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0613B285-C458-4D39-B4AA-E764169347C2}"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LargeDist!$A$1:$X$597</definedName>
    <definedName name="_xlnm._FilterDatabase" localSheetId="8" hidden="1">SmallDist!$N$1:$N$1139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28" i="6" l="1"/>
  <c r="P526" i="6"/>
  <c r="P475" i="6"/>
  <c r="P473" i="6"/>
  <c r="P422" i="6"/>
  <c r="P420" i="6"/>
  <c r="AAT3" i="4"/>
  <c r="AAU3" i="4" s="1"/>
  <c r="AAV3" i="4" s="1"/>
  <c r="AAW3" i="4" s="1"/>
  <c r="AAX3" i="4" s="1"/>
  <c r="AAY3" i="4" s="1"/>
  <c r="AAZ3" i="4" s="1"/>
  <c r="AAS3" i="4"/>
  <c r="AAR3" i="4"/>
  <c r="P522" i="6"/>
  <c r="P523" i="6" s="1"/>
  <c r="P524" i="6" s="1"/>
  <c r="P529" i="6" s="1"/>
  <c r="P530" i="6" s="1"/>
  <c r="P531" i="6" s="1"/>
  <c r="P532" i="6" s="1"/>
  <c r="P533" i="6" s="1"/>
  <c r="P534" i="6" s="1"/>
  <c r="P535" i="6" s="1"/>
  <c r="P536" i="6" s="1"/>
  <c r="P537" i="6" s="1"/>
  <c r="P538" i="6" s="1"/>
  <c r="P503" i="6"/>
  <c r="P507" i="6" s="1"/>
  <c r="P511" i="6" s="1"/>
  <c r="P515" i="6" s="1"/>
  <c r="P502" i="6"/>
  <c r="P506" i="6" s="1"/>
  <c r="P510" i="6" s="1"/>
  <c r="P514" i="6" s="1"/>
  <c r="P501" i="6"/>
  <c r="P505" i="6" s="1"/>
  <c r="P509" i="6" s="1"/>
  <c r="P513" i="6" s="1"/>
  <c r="P500" i="6"/>
  <c r="P504" i="6" s="1"/>
  <c r="P508" i="6" s="1"/>
  <c r="P512" i="6" s="1"/>
  <c r="P469" i="6"/>
  <c r="P470" i="6" s="1"/>
  <c r="P471" i="6" s="1"/>
  <c r="P476" i="6" s="1"/>
  <c r="P477" i="6" s="1"/>
  <c r="P478" i="6" s="1"/>
  <c r="P479" i="6" s="1"/>
  <c r="P480" i="6" s="1"/>
  <c r="P481" i="6" s="1"/>
  <c r="P482" i="6" s="1"/>
  <c r="P483" i="6" s="1"/>
  <c r="P484" i="6" s="1"/>
  <c r="P485" i="6" s="1"/>
  <c r="P450" i="6"/>
  <c r="P454" i="6" s="1"/>
  <c r="P458" i="6" s="1"/>
  <c r="P462" i="6" s="1"/>
  <c r="P449" i="6"/>
  <c r="P453" i="6" s="1"/>
  <c r="P457" i="6" s="1"/>
  <c r="P461" i="6" s="1"/>
  <c r="P448" i="6"/>
  <c r="P452" i="6" s="1"/>
  <c r="P456" i="6" s="1"/>
  <c r="P460" i="6" s="1"/>
  <c r="P447" i="6"/>
  <c r="P451" i="6" s="1"/>
  <c r="P455" i="6" s="1"/>
  <c r="P459" i="6" s="1"/>
  <c r="P416" i="6"/>
  <c r="P417" i="6" s="1"/>
  <c r="P418" i="6" s="1"/>
  <c r="P423" i="6" s="1"/>
  <c r="P424" i="6" s="1"/>
  <c r="P425" i="6" s="1"/>
  <c r="P426" i="6" s="1"/>
  <c r="P427" i="6" s="1"/>
  <c r="P428" i="6" s="1"/>
  <c r="P429" i="6" s="1"/>
  <c r="P430" i="6" s="1"/>
  <c r="P431" i="6" s="1"/>
  <c r="P432" i="6" s="1"/>
  <c r="P409" i="6"/>
  <c r="P408" i="6"/>
  <c r="P405" i="6"/>
  <c r="P404" i="6"/>
  <c r="P401" i="6"/>
  <c r="P400" i="6"/>
  <c r="P398" i="6"/>
  <c r="P402" i="6" s="1"/>
  <c r="P406" i="6" s="1"/>
  <c r="P397" i="6"/>
  <c r="P396" i="6"/>
  <c r="P395" i="6"/>
  <c r="P399" i="6" s="1"/>
  <c r="P403" i="6" s="1"/>
  <c r="P407" i="6" s="1"/>
  <c r="P394" i="6"/>
  <c r="J274" i="5"/>
  <c r="J300" i="5" s="1"/>
  <c r="J273" i="5"/>
  <c r="J275" i="5" s="1"/>
  <c r="J276" i="5" s="1"/>
  <c r="J277" i="5" s="1"/>
  <c r="J278" i="5" s="1"/>
  <c r="J269" i="5"/>
  <c r="J260" i="5"/>
  <c r="J259" i="5"/>
  <c r="J256" i="5"/>
  <c r="J255" i="5"/>
  <c r="J252" i="5"/>
  <c r="J251" i="5"/>
  <c r="J248" i="5"/>
  <c r="J247" i="5"/>
  <c r="J243" i="5"/>
  <c r="J240" i="5"/>
  <c r="J239" i="5"/>
  <c r="J238" i="5"/>
  <c r="J237" i="5"/>
  <c r="J236" i="5"/>
  <c r="J235" i="5"/>
  <c r="J231" i="5"/>
  <c r="J232" i="5" s="1"/>
  <c r="J230" i="5"/>
  <c r="J227" i="5"/>
  <c r="J228" i="5" s="1"/>
  <c r="J226" i="5"/>
  <c r="J223" i="5"/>
  <c r="J224" i="5" s="1"/>
  <c r="J222" i="5"/>
  <c r="J217" i="5"/>
  <c r="J218" i="5" s="1"/>
  <c r="J219" i="5" s="1"/>
  <c r="J220" i="5" s="1"/>
  <c r="J233" i="5" s="1"/>
  <c r="J234" i="5" s="1"/>
  <c r="J241" i="5" s="1"/>
  <c r="J245" i="5" s="1"/>
  <c r="J249" i="5" s="1"/>
  <c r="J253" i="5" s="1"/>
  <c r="J257" i="5" s="1"/>
  <c r="J261" i="5" s="1"/>
  <c r="J266" i="5" s="1"/>
  <c r="J216" i="5"/>
  <c r="J242" i="5" s="1"/>
  <c r="J215" i="5"/>
  <c r="J211" i="5"/>
  <c r="J202" i="5"/>
  <c r="J201" i="5"/>
  <c r="J198" i="5"/>
  <c r="J197" i="5"/>
  <c r="J194" i="5"/>
  <c r="J193" i="5"/>
  <c r="J190" i="5"/>
  <c r="J189" i="5"/>
  <c r="J185" i="5"/>
  <c r="J184" i="5"/>
  <c r="J188" i="5" s="1"/>
  <c r="J183" i="5"/>
  <c r="J187" i="5" s="1"/>
  <c r="J191" i="5" s="1"/>
  <c r="J195" i="5" s="1"/>
  <c r="J199" i="5" s="1"/>
  <c r="J203" i="5" s="1"/>
  <c r="J208" i="5" s="1"/>
  <c r="J182" i="5"/>
  <c r="J181" i="5"/>
  <c r="J180" i="5"/>
  <c r="J179" i="5"/>
  <c r="J178" i="5"/>
  <c r="J177" i="5"/>
  <c r="J176" i="5"/>
  <c r="J175" i="5"/>
  <c r="J173" i="5"/>
  <c r="J174" i="5" s="1"/>
  <c r="J172" i="5"/>
  <c r="J169" i="5"/>
  <c r="J170" i="5" s="1"/>
  <c r="J168" i="5"/>
  <c r="J165" i="5"/>
  <c r="J166" i="5" s="1"/>
  <c r="J164" i="5"/>
  <c r="J159" i="5"/>
  <c r="J160" i="5" s="1"/>
  <c r="J161" i="5" s="1"/>
  <c r="J162" i="5" s="1"/>
  <c r="J152" i="5"/>
  <c r="J151" i="5"/>
  <c r="J153" i="5" s="1"/>
  <c r="J158" i="5"/>
  <c r="J157" i="5"/>
  <c r="A496" i="6"/>
  <c r="A443" i="6"/>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151" i="5"/>
  <c r="A147" i="5"/>
  <c r="A148" i="5" s="1"/>
  <c r="A149" i="5" s="1"/>
  <c r="A150" i="5" s="1"/>
  <c r="A146" i="5"/>
  <c r="I42" i="12"/>
  <c r="I40" i="12"/>
  <c r="I38" i="12"/>
  <c r="I36" i="12"/>
  <c r="O40" i="12"/>
  <c r="O41" i="12" s="1"/>
  <c r="O39" i="12"/>
  <c r="O42" i="12" s="1"/>
  <c r="A39" i="12"/>
  <c r="A40" i="12" s="1"/>
  <c r="A41" i="12" s="1"/>
  <c r="A42" i="12" s="1"/>
  <c r="O32" i="12"/>
  <c r="O33" i="12" s="1"/>
  <c r="O31" i="12"/>
  <c r="O34" i="12" s="1"/>
  <c r="A31" i="12"/>
  <c r="O20" i="12"/>
  <c r="O21" i="12" s="1"/>
  <c r="O22" i="12" s="1"/>
  <c r="O23" i="12" s="1"/>
  <c r="O24" i="12" s="1"/>
  <c r="O25" i="12" s="1"/>
  <c r="O9" i="12"/>
  <c r="O10" i="12" s="1"/>
  <c r="O11" i="12" s="1"/>
  <c r="O12" i="12" s="1"/>
  <c r="O13" i="12" s="1"/>
  <c r="A8"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D189" i="7"/>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A179" i="7"/>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D155" i="7"/>
  <c r="D156" i="7" s="1"/>
  <c r="D157" i="7" s="1"/>
  <c r="D158" i="7" s="1"/>
  <c r="D159" i="7" s="1"/>
  <c r="D160" i="7" s="1"/>
  <c r="D161" i="7" s="1"/>
  <c r="D162" i="7" s="1"/>
  <c r="D163" i="7" s="1"/>
  <c r="D164" i="7" s="1"/>
  <c r="D165" i="7" s="1"/>
  <c r="D166" i="7" s="1"/>
  <c r="D167" i="7" s="1"/>
  <c r="D168" i="7" s="1"/>
  <c r="D169" i="7" s="1"/>
  <c r="D170" i="7" s="1"/>
  <c r="D171" i="7" s="1"/>
  <c r="D172" i="7" s="1"/>
  <c r="D173" i="7" s="1"/>
  <c r="D174" i="7" s="1"/>
  <c r="D175" i="7" s="1"/>
  <c r="D176" i="7" s="1"/>
  <c r="D177" i="7" s="1"/>
  <c r="D178" i="7" s="1"/>
  <c r="A145" i="7"/>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11" i="7"/>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121" i="7"/>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G970" i="6"/>
  <c r="G971" i="6" s="1"/>
  <c r="G972" i="6" s="1"/>
  <c r="G973" i="6" s="1"/>
  <c r="G974" i="6" s="1"/>
  <c r="G975" i="6" s="1"/>
  <c r="G976" i="6" s="1"/>
  <c r="G977" i="6" s="1"/>
  <c r="G978" i="6" s="1"/>
  <c r="G979" i="6" s="1"/>
  <c r="G980" i="6" s="1"/>
  <c r="G981" i="6" s="1"/>
  <c r="G982" i="6" s="1"/>
  <c r="G983" i="6" s="1"/>
  <c r="G984" i="6" s="1"/>
  <c r="G985" i="6" s="1"/>
  <c r="G986" i="6" s="1"/>
  <c r="G987" i="6" s="1"/>
  <c r="G988" i="6" s="1"/>
  <c r="G989" i="6" s="1"/>
  <c r="G990" i="6" s="1"/>
  <c r="G953" i="6"/>
  <c r="G952" i="6" s="1"/>
  <c r="G951" i="6" s="1"/>
  <c r="G950" i="6" s="1"/>
  <c r="G949" i="6" s="1"/>
  <c r="G948" i="6" s="1"/>
  <c r="G947" i="6" s="1"/>
  <c r="G955" i="6"/>
  <c r="G956" i="6" s="1"/>
  <c r="G957" i="6" s="1"/>
  <c r="G958" i="6" s="1"/>
  <c r="G959" i="6" s="1"/>
  <c r="G960" i="6" s="1"/>
  <c r="G961" i="6" s="1"/>
  <c r="G962" i="6" s="1"/>
  <c r="G963" i="6" s="1"/>
  <c r="G964" i="6" s="1"/>
  <c r="G965" i="6" s="1"/>
  <c r="G966" i="6" s="1"/>
  <c r="G967" i="6" s="1"/>
  <c r="G968" i="6" s="1"/>
  <c r="AAJ25" i="4"/>
  <c r="AAK25" i="4" s="1"/>
  <c r="AAL25" i="4" s="1"/>
  <c r="AAM25" i="4" s="1"/>
  <c r="AAN25" i="4" s="1"/>
  <c r="AAO25" i="4" s="1"/>
  <c r="AAP25" i="4" s="1"/>
  <c r="AAQ25" i="4" s="1"/>
  <c r="AAI25" i="4"/>
  <c r="AAK20" i="4"/>
  <c r="AAL20" i="4" s="1"/>
  <c r="AAM20" i="4" s="1"/>
  <c r="AAN20" i="4" s="1"/>
  <c r="AAO20" i="4" s="1"/>
  <c r="AAP20" i="4" s="1"/>
  <c r="AAQ20" i="4" s="1"/>
  <c r="AAJ20" i="4"/>
  <c r="AAJ19" i="4"/>
  <c r="AAK19" i="4" s="1"/>
  <c r="AAL19" i="4" s="1"/>
  <c r="AAM19" i="4" s="1"/>
  <c r="AAN19" i="4" s="1"/>
  <c r="AAO19" i="4" s="1"/>
  <c r="AAP19" i="4" s="1"/>
  <c r="AAQ19" i="4" s="1"/>
  <c r="AAI20" i="4"/>
  <c r="AAI19" i="4"/>
  <c r="AAJ24" i="4"/>
  <c r="AAK24" i="4" s="1"/>
  <c r="AAL24" i="4" s="1"/>
  <c r="AAM24" i="4" s="1"/>
  <c r="AAN24" i="4" s="1"/>
  <c r="AAO24" i="4" s="1"/>
  <c r="AAP24" i="4" s="1"/>
  <c r="AAQ24" i="4" s="1"/>
  <c r="AAL23" i="4"/>
  <c r="AAM23" i="4" s="1"/>
  <c r="AAN23" i="4" s="1"/>
  <c r="AAO23" i="4" s="1"/>
  <c r="AAP23" i="4" s="1"/>
  <c r="AAQ23" i="4" s="1"/>
  <c r="AAK23" i="4"/>
  <c r="AAJ23" i="4"/>
  <c r="AAI24" i="4"/>
  <c r="AAI23" i="4"/>
  <c r="AAH44" i="4"/>
  <c r="AAH41" i="4"/>
  <c r="AAH40" i="4"/>
  <c r="AAH39" i="4"/>
  <c r="AAH38" i="4"/>
  <c r="AAH21" i="4"/>
  <c r="AAH17" i="4"/>
  <c r="AAH12" i="4"/>
  <c r="AAL9" i="4"/>
  <c r="AAK9" i="4"/>
  <c r="AAJ9" i="4"/>
  <c r="AAI9" i="4"/>
  <c r="AAH8" i="4"/>
  <c r="AAH6" i="4"/>
  <c r="AAH4" i="4"/>
  <c r="A19" i="23"/>
  <c r="A18" i="23"/>
  <c r="C18" i="23"/>
  <c r="B18" i="23"/>
  <c r="J292" i="5" l="1"/>
  <c r="J299" i="5" s="1"/>
  <c r="J303" i="5" s="1"/>
  <c r="J307" i="5" s="1"/>
  <c r="J311" i="5" s="1"/>
  <c r="J315" i="5" s="1"/>
  <c r="J319" i="5" s="1"/>
  <c r="J324" i="5" s="1"/>
  <c r="J291" i="5"/>
  <c r="J304" i="5"/>
  <c r="J308" i="5"/>
  <c r="J312" i="5" s="1"/>
  <c r="J316" i="5" s="1"/>
  <c r="J320" i="5" s="1"/>
  <c r="J323" i="5" s="1"/>
  <c r="J246" i="5"/>
  <c r="J250" i="5"/>
  <c r="J254" i="5" s="1"/>
  <c r="J258" i="5" s="1"/>
  <c r="J262" i="5" s="1"/>
  <c r="J265" i="5" s="1"/>
  <c r="J192" i="5"/>
  <c r="J196" i="5" s="1"/>
  <c r="J200" i="5" s="1"/>
  <c r="J204" i="5" s="1"/>
  <c r="J207" i="5" s="1"/>
  <c r="O16" i="12"/>
  <c r="O14" i="12"/>
  <c r="O28" i="12"/>
  <c r="O26" i="12"/>
  <c r="XZ44" i="4"/>
  <c r="ZS44" i="4" s="1"/>
  <c r="XK44" i="4"/>
  <c r="ZD44" i="4" s="1"/>
  <c r="WW44" i="4"/>
  <c r="YP44" i="4" s="1"/>
  <c r="WV44" i="4"/>
  <c r="YO44" i="4" s="1"/>
  <c r="WH44" i="4"/>
  <c r="WI44" i="4" s="1"/>
  <c r="VS44" i="4"/>
  <c r="XL44" i="4" s="1"/>
  <c r="ZE44" i="4" s="1"/>
  <c r="VD44" i="4"/>
  <c r="VE44" i="4" s="1"/>
  <c r="O27" i="12" l="1"/>
  <c r="O30" i="12" s="1"/>
  <c r="O29" i="12"/>
  <c r="O15" i="12"/>
  <c r="O18" i="12" s="1"/>
  <c r="O17" i="12"/>
  <c r="VF44" i="4"/>
  <c r="WX44" i="4"/>
  <c r="YQ44" i="4" s="1"/>
  <c r="YB44" i="4"/>
  <c r="ZU44" i="4" s="1"/>
  <c r="WJ44" i="4"/>
  <c r="YA44" i="4"/>
  <c r="ZT44" i="4" s="1"/>
  <c r="VT44" i="4"/>
  <c r="WF20" i="4"/>
  <c r="WU20" i="4" s="1"/>
  <c r="XJ20" i="4" s="1"/>
  <c r="XY20" i="4" s="1"/>
  <c r="YN20" i="4" s="1"/>
  <c r="ZC20" i="4" s="1"/>
  <c r="ZR20" i="4" s="1"/>
  <c r="AAG20" i="4" s="1"/>
  <c r="WE20" i="4"/>
  <c r="WT20" i="4" s="1"/>
  <c r="XI20" i="4" s="1"/>
  <c r="XX20" i="4" s="1"/>
  <c r="YM20" i="4" s="1"/>
  <c r="ZB20" i="4" s="1"/>
  <c r="ZQ20" i="4" s="1"/>
  <c r="AAF20" i="4" s="1"/>
  <c r="WD20" i="4"/>
  <c r="WS20" i="4" s="1"/>
  <c r="XH20" i="4" s="1"/>
  <c r="XW20" i="4" s="1"/>
  <c r="YL20" i="4" s="1"/>
  <c r="ZA20" i="4" s="1"/>
  <c r="ZP20" i="4" s="1"/>
  <c r="AAE20" i="4" s="1"/>
  <c r="WC20" i="4"/>
  <c r="WR20" i="4" s="1"/>
  <c r="XG20" i="4" s="1"/>
  <c r="XV20" i="4" s="1"/>
  <c r="YK20" i="4" s="1"/>
  <c r="YZ20" i="4" s="1"/>
  <c r="ZO20" i="4" s="1"/>
  <c r="AAD20" i="4" s="1"/>
  <c r="WB20" i="4"/>
  <c r="WQ20" i="4" s="1"/>
  <c r="XF20" i="4" s="1"/>
  <c r="XU20" i="4" s="1"/>
  <c r="YJ20" i="4" s="1"/>
  <c r="YY20" i="4" s="1"/>
  <c r="ZN20" i="4" s="1"/>
  <c r="AAC20" i="4" s="1"/>
  <c r="WA20" i="4"/>
  <c r="WP20" i="4" s="1"/>
  <c r="XE20" i="4" s="1"/>
  <c r="XT20" i="4" s="1"/>
  <c r="YI20" i="4" s="1"/>
  <c r="YX20" i="4" s="1"/>
  <c r="ZM20" i="4" s="1"/>
  <c r="AAB20" i="4" s="1"/>
  <c r="VZ20" i="4"/>
  <c r="WO20" i="4" s="1"/>
  <c r="XD20" i="4" s="1"/>
  <c r="XS20" i="4" s="1"/>
  <c r="YH20" i="4" s="1"/>
  <c r="YW20" i="4" s="1"/>
  <c r="ZL20" i="4" s="1"/>
  <c r="AAA20" i="4" s="1"/>
  <c r="VY20" i="4"/>
  <c r="WN20" i="4" s="1"/>
  <c r="XC20" i="4" s="1"/>
  <c r="XR20" i="4" s="1"/>
  <c r="YG20" i="4" s="1"/>
  <c r="YV20" i="4" s="1"/>
  <c r="ZK20" i="4" s="1"/>
  <c r="ZZ20" i="4" s="1"/>
  <c r="VX20" i="4"/>
  <c r="WM20" i="4" s="1"/>
  <c r="XB20" i="4" s="1"/>
  <c r="XQ20" i="4" s="1"/>
  <c r="YF20" i="4" s="1"/>
  <c r="YU20" i="4" s="1"/>
  <c r="ZJ20" i="4" s="1"/>
  <c r="ZY20" i="4" s="1"/>
  <c r="VW20" i="4"/>
  <c r="WL20" i="4" s="1"/>
  <c r="XA20" i="4" s="1"/>
  <c r="XP20" i="4" s="1"/>
  <c r="YE20" i="4" s="1"/>
  <c r="YT20" i="4" s="1"/>
  <c r="ZI20" i="4" s="1"/>
  <c r="ZX20" i="4" s="1"/>
  <c r="VV20" i="4"/>
  <c r="WK20" i="4" s="1"/>
  <c r="WZ20" i="4" s="1"/>
  <c r="XO20" i="4" s="1"/>
  <c r="YD20" i="4" s="1"/>
  <c r="YS20" i="4" s="1"/>
  <c r="ZH20" i="4" s="1"/>
  <c r="ZW20" i="4" s="1"/>
  <c r="VU20" i="4"/>
  <c r="WJ20" i="4" s="1"/>
  <c r="WY20" i="4" s="1"/>
  <c r="XN20" i="4" s="1"/>
  <c r="YC20" i="4" s="1"/>
  <c r="YR20" i="4" s="1"/>
  <c r="ZG20" i="4" s="1"/>
  <c r="ZV20" i="4" s="1"/>
  <c r="VT20" i="4"/>
  <c r="WI20" i="4" s="1"/>
  <c r="WX20" i="4" s="1"/>
  <c r="XM20" i="4" s="1"/>
  <c r="YB20" i="4" s="1"/>
  <c r="YQ20" i="4" s="1"/>
  <c r="ZF20" i="4" s="1"/>
  <c r="ZU20" i="4" s="1"/>
  <c r="VS20" i="4"/>
  <c r="WH20" i="4" s="1"/>
  <c r="WW20" i="4" s="1"/>
  <c r="XL20" i="4" s="1"/>
  <c r="YA20" i="4" s="1"/>
  <c r="YP20" i="4" s="1"/>
  <c r="ZE20" i="4" s="1"/>
  <c r="ZT20" i="4" s="1"/>
  <c r="VR20" i="4"/>
  <c r="WG20" i="4" s="1"/>
  <c r="WV20" i="4" s="1"/>
  <c r="XK20" i="4" s="1"/>
  <c r="XZ20" i="4" s="1"/>
  <c r="YO20" i="4" s="1"/>
  <c r="ZD20" i="4" s="1"/>
  <c r="ZS20" i="4" s="1"/>
  <c r="WK19" i="4"/>
  <c r="WZ19" i="4" s="1"/>
  <c r="XO19" i="4" s="1"/>
  <c r="YD19" i="4" s="1"/>
  <c r="YS19" i="4" s="1"/>
  <c r="ZH19" i="4" s="1"/>
  <c r="ZW19" i="4" s="1"/>
  <c r="WF19" i="4"/>
  <c r="WU19" i="4" s="1"/>
  <c r="XJ19" i="4" s="1"/>
  <c r="XY19" i="4" s="1"/>
  <c r="YN19" i="4" s="1"/>
  <c r="ZC19" i="4" s="1"/>
  <c r="ZR19" i="4" s="1"/>
  <c r="AAG19" i="4" s="1"/>
  <c r="WE19" i="4"/>
  <c r="WT19" i="4" s="1"/>
  <c r="XI19" i="4" s="1"/>
  <c r="XX19" i="4" s="1"/>
  <c r="YM19" i="4" s="1"/>
  <c r="ZB19" i="4" s="1"/>
  <c r="ZQ19" i="4" s="1"/>
  <c r="AAF19" i="4" s="1"/>
  <c r="WD19" i="4"/>
  <c r="WS19" i="4" s="1"/>
  <c r="XH19" i="4" s="1"/>
  <c r="XW19" i="4" s="1"/>
  <c r="YL19" i="4" s="1"/>
  <c r="ZA19" i="4" s="1"/>
  <c r="ZP19" i="4" s="1"/>
  <c r="AAE19" i="4" s="1"/>
  <c r="WC19" i="4"/>
  <c r="WR19" i="4" s="1"/>
  <c r="XG19" i="4" s="1"/>
  <c r="XV19" i="4" s="1"/>
  <c r="YK19" i="4" s="1"/>
  <c r="YZ19" i="4" s="1"/>
  <c r="ZO19" i="4" s="1"/>
  <c r="AAD19" i="4" s="1"/>
  <c r="WB19" i="4"/>
  <c r="WQ19" i="4" s="1"/>
  <c r="XF19" i="4" s="1"/>
  <c r="XU19" i="4" s="1"/>
  <c r="YJ19" i="4" s="1"/>
  <c r="YY19" i="4" s="1"/>
  <c r="ZN19" i="4" s="1"/>
  <c r="AAC19" i="4" s="1"/>
  <c r="VZ19" i="4"/>
  <c r="WO19" i="4" s="1"/>
  <c r="XD19" i="4" s="1"/>
  <c r="XS19" i="4" s="1"/>
  <c r="YH19" i="4" s="1"/>
  <c r="YW19" i="4" s="1"/>
  <c r="ZL19" i="4" s="1"/>
  <c r="AAA19" i="4" s="1"/>
  <c r="VY19" i="4"/>
  <c r="WN19" i="4" s="1"/>
  <c r="XC19" i="4" s="1"/>
  <c r="XR19" i="4" s="1"/>
  <c r="YG19" i="4" s="1"/>
  <c r="YV19" i="4" s="1"/>
  <c r="ZK19" i="4" s="1"/>
  <c r="ZZ19" i="4" s="1"/>
  <c r="VX19" i="4"/>
  <c r="WM19" i="4" s="1"/>
  <c r="XB19" i="4" s="1"/>
  <c r="XQ19" i="4" s="1"/>
  <c r="YF19" i="4" s="1"/>
  <c r="YU19" i="4" s="1"/>
  <c r="ZJ19" i="4" s="1"/>
  <c r="ZY19" i="4" s="1"/>
  <c r="VW19" i="4"/>
  <c r="WL19" i="4" s="1"/>
  <c r="XA19" i="4" s="1"/>
  <c r="XP19" i="4" s="1"/>
  <c r="YE19" i="4" s="1"/>
  <c r="YT19" i="4" s="1"/>
  <c r="ZI19" i="4" s="1"/>
  <c r="ZX19" i="4" s="1"/>
  <c r="VV19" i="4"/>
  <c r="VU19" i="4"/>
  <c r="WJ19" i="4" s="1"/>
  <c r="WY19" i="4" s="1"/>
  <c r="XN19" i="4" s="1"/>
  <c r="YC19" i="4" s="1"/>
  <c r="YR19" i="4" s="1"/>
  <c r="ZG19" i="4" s="1"/>
  <c r="ZV19" i="4" s="1"/>
  <c r="VR19" i="4"/>
  <c r="WG19" i="4" s="1"/>
  <c r="WV19" i="4" s="1"/>
  <c r="XK19" i="4" s="1"/>
  <c r="XZ19" i="4" s="1"/>
  <c r="YO19" i="4" s="1"/>
  <c r="ZD19" i="4" s="1"/>
  <c r="ZS19" i="4" s="1"/>
  <c r="VE19" i="4"/>
  <c r="VT19" i="4" s="1"/>
  <c r="WI19" i="4" s="1"/>
  <c r="WX19" i="4" s="1"/>
  <c r="XM19" i="4" s="1"/>
  <c r="YB19" i="4" s="1"/>
  <c r="YQ19" i="4" s="1"/>
  <c r="ZF19" i="4" s="1"/>
  <c r="ZU19" i="4" s="1"/>
  <c r="VU44" i="4" l="1"/>
  <c r="XM44" i="4"/>
  <c r="ZF44" i="4" s="1"/>
  <c r="WK44" i="4"/>
  <c r="YC44" i="4"/>
  <c r="ZV44" i="4" s="1"/>
  <c r="VG44" i="4"/>
  <c r="WY44" i="4"/>
  <c r="YR44" i="4" s="1"/>
  <c r="VS19" i="4"/>
  <c r="WH19" i="4" s="1"/>
  <c r="WW19" i="4" s="1"/>
  <c r="XL19" i="4" s="1"/>
  <c r="YA19" i="4" s="1"/>
  <c r="YP19" i="4" s="1"/>
  <c r="ZE19" i="4" s="1"/>
  <c r="ZT19" i="4" s="1"/>
  <c r="XZ29" i="4"/>
  <c r="ZS29" i="4" s="1"/>
  <c r="XL29" i="4"/>
  <c r="ZE29" i="4" s="1"/>
  <c r="XK29" i="4"/>
  <c r="ZD29" i="4" s="1"/>
  <c r="WV29" i="4"/>
  <c r="YO29" i="4" s="1"/>
  <c r="WH29" i="4"/>
  <c r="YA29" i="4" s="1"/>
  <c r="ZT29" i="4" s="1"/>
  <c r="VS29" i="4"/>
  <c r="VT29" i="4" s="1"/>
  <c r="VD29" i="4"/>
  <c r="WW29" i="4" s="1"/>
  <c r="YP29" i="4" s="1"/>
  <c r="VA29" i="4"/>
  <c r="UZ29" i="4"/>
  <c r="UY29" i="4"/>
  <c r="UX29" i="4"/>
  <c r="VB29" i="4" s="1"/>
  <c r="VJ25" i="4"/>
  <c r="VR25" i="4" s="1"/>
  <c r="VZ25" i="4" s="1"/>
  <c r="WH25" i="4" s="1"/>
  <c r="WP25" i="4" s="1"/>
  <c r="WX25" i="4" s="1"/>
  <c r="XF25" i="4" s="1"/>
  <c r="XN25" i="4" s="1"/>
  <c r="XV25" i="4" s="1"/>
  <c r="YD25" i="4" s="1"/>
  <c r="YL25" i="4" s="1"/>
  <c r="YT25" i="4" s="1"/>
  <c r="ZB25" i="4" s="1"/>
  <c r="ZJ25" i="4" s="1"/>
  <c r="ZR25" i="4" s="1"/>
  <c r="ZZ25" i="4" s="1"/>
  <c r="VI25" i="4"/>
  <c r="VQ25" i="4" s="1"/>
  <c r="VY25" i="4" s="1"/>
  <c r="WG25" i="4" s="1"/>
  <c r="WO25" i="4" s="1"/>
  <c r="WW25" i="4" s="1"/>
  <c r="XE25" i="4" s="1"/>
  <c r="XM25" i="4" s="1"/>
  <c r="XU25" i="4" s="1"/>
  <c r="YC25" i="4" s="1"/>
  <c r="YK25" i="4" s="1"/>
  <c r="YS25" i="4" s="1"/>
  <c r="ZA25" i="4" s="1"/>
  <c r="ZI25" i="4" s="1"/>
  <c r="ZQ25" i="4" s="1"/>
  <c r="ZY25" i="4" s="1"/>
  <c r="AAG25" i="4" s="1"/>
  <c r="VH25" i="4"/>
  <c r="VP25" i="4" s="1"/>
  <c r="VX25" i="4" s="1"/>
  <c r="WF25" i="4" s="1"/>
  <c r="WN25" i="4" s="1"/>
  <c r="WV25" i="4" s="1"/>
  <c r="XD25" i="4" s="1"/>
  <c r="XL25" i="4" s="1"/>
  <c r="XT25" i="4" s="1"/>
  <c r="YB25" i="4" s="1"/>
  <c r="YJ25" i="4" s="1"/>
  <c r="YR25" i="4" s="1"/>
  <c r="YZ25" i="4" s="1"/>
  <c r="ZH25" i="4" s="1"/>
  <c r="ZP25" i="4" s="1"/>
  <c r="ZX25" i="4" s="1"/>
  <c r="AAF25" i="4" s="1"/>
  <c r="VG25" i="4"/>
  <c r="VO25" i="4" s="1"/>
  <c r="VW25" i="4" s="1"/>
  <c r="WE25" i="4" s="1"/>
  <c r="WM25" i="4" s="1"/>
  <c r="WU25" i="4" s="1"/>
  <c r="XC25" i="4" s="1"/>
  <c r="XK25" i="4" s="1"/>
  <c r="XS25" i="4" s="1"/>
  <c r="YA25" i="4" s="1"/>
  <c r="YI25" i="4" s="1"/>
  <c r="YQ25" i="4" s="1"/>
  <c r="YY25" i="4" s="1"/>
  <c r="ZG25" i="4" s="1"/>
  <c r="ZO25" i="4" s="1"/>
  <c r="ZW25" i="4" s="1"/>
  <c r="AAE25" i="4" s="1"/>
  <c r="VF25" i="4"/>
  <c r="VN25" i="4" s="1"/>
  <c r="VV25" i="4" s="1"/>
  <c r="WD25" i="4" s="1"/>
  <c r="WL25" i="4" s="1"/>
  <c r="WT25" i="4" s="1"/>
  <c r="XB25" i="4" s="1"/>
  <c r="XJ25" i="4" s="1"/>
  <c r="XR25" i="4" s="1"/>
  <c r="XZ25" i="4" s="1"/>
  <c r="YH25" i="4" s="1"/>
  <c r="YP25" i="4" s="1"/>
  <c r="YX25" i="4" s="1"/>
  <c r="ZF25" i="4" s="1"/>
  <c r="ZN25" i="4" s="1"/>
  <c r="ZV25" i="4" s="1"/>
  <c r="AAD25" i="4" s="1"/>
  <c r="VE25" i="4"/>
  <c r="VM25" i="4" s="1"/>
  <c r="VU25" i="4" s="1"/>
  <c r="WC25" i="4" s="1"/>
  <c r="WK25" i="4" s="1"/>
  <c r="WS25" i="4" s="1"/>
  <c r="XA25" i="4" s="1"/>
  <c r="XI25" i="4" s="1"/>
  <c r="XQ25" i="4" s="1"/>
  <c r="XY25" i="4" s="1"/>
  <c r="YG25" i="4" s="1"/>
  <c r="YO25" i="4" s="1"/>
  <c r="YW25" i="4" s="1"/>
  <c r="ZE25" i="4" s="1"/>
  <c r="ZM25" i="4" s="1"/>
  <c r="ZU25" i="4" s="1"/>
  <c r="AAC25" i="4" s="1"/>
  <c r="VD25" i="4"/>
  <c r="VL25" i="4" s="1"/>
  <c r="VT25" i="4" s="1"/>
  <c r="WB25" i="4" s="1"/>
  <c r="WJ25" i="4" s="1"/>
  <c r="WR25" i="4" s="1"/>
  <c r="WZ25" i="4" s="1"/>
  <c r="XH25" i="4" s="1"/>
  <c r="XP25" i="4" s="1"/>
  <c r="XX25" i="4" s="1"/>
  <c r="YF25" i="4" s="1"/>
  <c r="YN25" i="4" s="1"/>
  <c r="YV25" i="4" s="1"/>
  <c r="ZD25" i="4" s="1"/>
  <c r="ZL25" i="4" s="1"/>
  <c r="ZT25" i="4" s="1"/>
  <c r="AAB25" i="4" s="1"/>
  <c r="VC25" i="4"/>
  <c r="VK25" i="4" s="1"/>
  <c r="VS25" i="4" s="1"/>
  <c r="WA25" i="4" s="1"/>
  <c r="WI25" i="4" s="1"/>
  <c r="WQ25" i="4" s="1"/>
  <c r="WY25" i="4" s="1"/>
  <c r="XG25" i="4" s="1"/>
  <c r="XO25" i="4" s="1"/>
  <c r="XW25" i="4" s="1"/>
  <c r="YE25" i="4" s="1"/>
  <c r="YM25" i="4" s="1"/>
  <c r="YU25" i="4" s="1"/>
  <c r="ZC25" i="4" s="1"/>
  <c r="ZK25" i="4" s="1"/>
  <c r="ZS25" i="4" s="1"/>
  <c r="AAA25" i="4" s="1"/>
  <c r="J1356" i="5"/>
  <c r="J1362" i="5" s="1"/>
  <c r="J1355" i="5"/>
  <c r="J1361" i="5" s="1"/>
  <c r="J1352" i="5"/>
  <c r="J1358" i="5" s="1"/>
  <c r="J1364" i="5" s="1"/>
  <c r="J1351" i="5"/>
  <c r="J1357" i="5" s="1"/>
  <c r="J1363" i="5" s="1"/>
  <c r="J1372" i="5"/>
  <c r="J1378" i="5" s="1"/>
  <c r="J1371" i="5"/>
  <c r="J1377" i="5" s="1"/>
  <c r="J1367" i="5"/>
  <c r="J1373" i="5" s="1"/>
  <c r="J1379" i="5" s="1"/>
  <c r="J1368" i="5"/>
  <c r="J1374" i="5" s="1"/>
  <c r="J1380" i="5" s="1"/>
  <c r="VJ24" i="4"/>
  <c r="VR24" i="4" s="1"/>
  <c r="VZ24" i="4" s="1"/>
  <c r="WH24" i="4" s="1"/>
  <c r="WP24" i="4" s="1"/>
  <c r="WX24" i="4" s="1"/>
  <c r="XF24" i="4" s="1"/>
  <c r="XN24" i="4" s="1"/>
  <c r="XV24" i="4" s="1"/>
  <c r="YD24" i="4" s="1"/>
  <c r="YL24" i="4" s="1"/>
  <c r="YT24" i="4" s="1"/>
  <c r="ZB24" i="4" s="1"/>
  <c r="ZJ24" i="4" s="1"/>
  <c r="ZR24" i="4" s="1"/>
  <c r="ZZ24" i="4" s="1"/>
  <c r="VI24" i="4"/>
  <c r="VQ24" i="4" s="1"/>
  <c r="VY24" i="4" s="1"/>
  <c r="WG24" i="4" s="1"/>
  <c r="WO24" i="4" s="1"/>
  <c r="WW24" i="4" s="1"/>
  <c r="XE24" i="4" s="1"/>
  <c r="XM24" i="4" s="1"/>
  <c r="XU24" i="4" s="1"/>
  <c r="YC24" i="4" s="1"/>
  <c r="YK24" i="4" s="1"/>
  <c r="YS24" i="4" s="1"/>
  <c r="ZA24" i="4" s="1"/>
  <c r="ZI24" i="4" s="1"/>
  <c r="ZQ24" i="4" s="1"/>
  <c r="ZY24" i="4" s="1"/>
  <c r="AAG24" i="4" s="1"/>
  <c r="VH24" i="4"/>
  <c r="VP24" i="4" s="1"/>
  <c r="VX24" i="4" s="1"/>
  <c r="WF24" i="4" s="1"/>
  <c r="WN24" i="4" s="1"/>
  <c r="WV24" i="4" s="1"/>
  <c r="XD24" i="4" s="1"/>
  <c r="XL24" i="4" s="1"/>
  <c r="XT24" i="4" s="1"/>
  <c r="YB24" i="4" s="1"/>
  <c r="YJ24" i="4" s="1"/>
  <c r="YR24" i="4" s="1"/>
  <c r="YZ24" i="4" s="1"/>
  <c r="ZH24" i="4" s="1"/>
  <c r="ZP24" i="4" s="1"/>
  <c r="ZX24" i="4" s="1"/>
  <c r="AAF24" i="4" s="1"/>
  <c r="VJ23" i="4"/>
  <c r="VR23" i="4" s="1"/>
  <c r="VZ23" i="4" s="1"/>
  <c r="WH23" i="4" s="1"/>
  <c r="WP23" i="4" s="1"/>
  <c r="WX23" i="4" s="1"/>
  <c r="XF23" i="4" s="1"/>
  <c r="XN23" i="4" s="1"/>
  <c r="XV23" i="4" s="1"/>
  <c r="YD23" i="4" s="1"/>
  <c r="YL23" i="4" s="1"/>
  <c r="YT23" i="4" s="1"/>
  <c r="ZB23" i="4" s="1"/>
  <c r="ZJ23" i="4" s="1"/>
  <c r="ZR23" i="4" s="1"/>
  <c r="ZZ23" i="4" s="1"/>
  <c r="VI23" i="4"/>
  <c r="VQ23" i="4" s="1"/>
  <c r="VY23" i="4" s="1"/>
  <c r="WG23" i="4" s="1"/>
  <c r="WO23" i="4" s="1"/>
  <c r="WW23" i="4" s="1"/>
  <c r="XE23" i="4" s="1"/>
  <c r="XM23" i="4" s="1"/>
  <c r="XU23" i="4" s="1"/>
  <c r="YC23" i="4" s="1"/>
  <c r="YK23" i="4" s="1"/>
  <c r="YS23" i="4" s="1"/>
  <c r="ZA23" i="4" s="1"/>
  <c r="ZI23" i="4" s="1"/>
  <c r="ZQ23" i="4" s="1"/>
  <c r="ZY23" i="4" s="1"/>
  <c r="AAG23" i="4" s="1"/>
  <c r="VH23" i="4"/>
  <c r="VP23" i="4" s="1"/>
  <c r="VX23" i="4" s="1"/>
  <c r="WF23" i="4" s="1"/>
  <c r="WN23" i="4" s="1"/>
  <c r="WV23" i="4" s="1"/>
  <c r="XD23" i="4" s="1"/>
  <c r="XL23" i="4" s="1"/>
  <c r="XT23" i="4" s="1"/>
  <c r="YB23" i="4" s="1"/>
  <c r="YJ23" i="4" s="1"/>
  <c r="YR23" i="4" s="1"/>
  <c r="YZ23" i="4" s="1"/>
  <c r="ZH23" i="4" s="1"/>
  <c r="ZP23" i="4" s="1"/>
  <c r="ZX23" i="4" s="1"/>
  <c r="AAF23" i="4" s="1"/>
  <c r="J1400" i="5"/>
  <c r="J1402" i="5" s="1"/>
  <c r="J1399" i="5"/>
  <c r="J1401" i="5" s="1"/>
  <c r="J1384" i="5"/>
  <c r="J1386" i="5" s="1"/>
  <c r="J1383" i="5"/>
  <c r="J1385" i="5" s="1"/>
  <c r="AAG41" i="4"/>
  <c r="AAF41" i="4"/>
  <c r="AAE41" i="4"/>
  <c r="AAD41" i="4"/>
  <c r="AAC41" i="4"/>
  <c r="AAB41" i="4"/>
  <c r="AAA41" i="4"/>
  <c r="ZZ41" i="4"/>
  <c r="ZY41" i="4"/>
  <c r="ZX41" i="4"/>
  <c r="ZW41" i="4"/>
  <c r="ZV41" i="4"/>
  <c r="ZU41" i="4"/>
  <c r="ZT41" i="4"/>
  <c r="ZS41" i="4"/>
  <c r="AAG40" i="4"/>
  <c r="AAF40" i="4"/>
  <c r="AAE40" i="4"/>
  <c r="AAD40" i="4"/>
  <c r="AAC40" i="4"/>
  <c r="AAB40" i="4"/>
  <c r="AAA40" i="4"/>
  <c r="ZZ40" i="4"/>
  <c r="ZY40" i="4"/>
  <c r="ZX40" i="4"/>
  <c r="ZW40" i="4"/>
  <c r="ZV40" i="4"/>
  <c r="ZU40" i="4"/>
  <c r="ZT40" i="4"/>
  <c r="ZS40" i="4"/>
  <c r="AAG39" i="4"/>
  <c r="AAF39" i="4"/>
  <c r="AAE39" i="4"/>
  <c r="AAD39" i="4"/>
  <c r="AAC39" i="4"/>
  <c r="AAB39" i="4"/>
  <c r="AAA39" i="4"/>
  <c r="ZZ39" i="4"/>
  <c r="ZY39" i="4"/>
  <c r="ZX39" i="4"/>
  <c r="ZW39" i="4"/>
  <c r="ZV39" i="4"/>
  <c r="ZU39" i="4"/>
  <c r="ZT39" i="4"/>
  <c r="ZS39" i="4"/>
  <c r="ZR41" i="4"/>
  <c r="ZQ41" i="4"/>
  <c r="ZP41" i="4"/>
  <c r="ZO41" i="4"/>
  <c r="ZN41" i="4"/>
  <c r="ZM41" i="4"/>
  <c r="ZL41" i="4"/>
  <c r="ZK41" i="4"/>
  <c r="ZJ41" i="4"/>
  <c r="ZI41" i="4"/>
  <c r="ZH41" i="4"/>
  <c r="ZG41" i="4"/>
  <c r="ZF41" i="4"/>
  <c r="ZE41" i="4"/>
  <c r="ZD41" i="4"/>
  <c r="ZR40" i="4"/>
  <c r="ZQ40" i="4"/>
  <c r="ZP40" i="4"/>
  <c r="ZO40" i="4"/>
  <c r="ZN40" i="4"/>
  <c r="ZM40" i="4"/>
  <c r="ZL40" i="4"/>
  <c r="ZK40" i="4"/>
  <c r="ZJ40" i="4"/>
  <c r="ZI40" i="4"/>
  <c r="ZH40" i="4"/>
  <c r="ZG40" i="4"/>
  <c r="ZF40" i="4"/>
  <c r="ZE40" i="4"/>
  <c r="ZD40" i="4"/>
  <c r="ZR39" i="4"/>
  <c r="ZQ39" i="4"/>
  <c r="ZP39" i="4"/>
  <c r="ZO39" i="4"/>
  <c r="ZN39" i="4"/>
  <c r="ZM39" i="4"/>
  <c r="ZL39" i="4"/>
  <c r="ZK39" i="4"/>
  <c r="ZJ39" i="4"/>
  <c r="ZI39" i="4"/>
  <c r="ZH39" i="4"/>
  <c r="ZG39" i="4"/>
  <c r="ZF39" i="4"/>
  <c r="ZE39" i="4"/>
  <c r="ZD39" i="4"/>
  <c r="ZC41" i="4"/>
  <c r="ZB41" i="4"/>
  <c r="ZA41" i="4"/>
  <c r="YZ41" i="4"/>
  <c r="YY41" i="4"/>
  <c r="YX41" i="4"/>
  <c r="YW41" i="4"/>
  <c r="YV41" i="4"/>
  <c r="YU41" i="4"/>
  <c r="YT41" i="4"/>
  <c r="YS41" i="4"/>
  <c r="YR41" i="4"/>
  <c r="YQ41" i="4"/>
  <c r="YP41" i="4"/>
  <c r="YO41" i="4"/>
  <c r="ZC40" i="4"/>
  <c r="ZB40" i="4"/>
  <c r="ZA40" i="4"/>
  <c r="YZ40" i="4"/>
  <c r="YY40" i="4"/>
  <c r="YX40" i="4"/>
  <c r="YW40" i="4"/>
  <c r="YV40" i="4"/>
  <c r="YU40" i="4"/>
  <c r="YT40" i="4"/>
  <c r="YS40" i="4"/>
  <c r="YR40" i="4"/>
  <c r="YQ40" i="4"/>
  <c r="YP40" i="4"/>
  <c r="YO40" i="4"/>
  <c r="ZC39" i="4"/>
  <c r="ZB39" i="4"/>
  <c r="ZA39" i="4"/>
  <c r="YZ39" i="4"/>
  <c r="YY39" i="4"/>
  <c r="YX39" i="4"/>
  <c r="YW39" i="4"/>
  <c r="YV39" i="4"/>
  <c r="YU39" i="4"/>
  <c r="YT39" i="4"/>
  <c r="YS39" i="4"/>
  <c r="YR39" i="4"/>
  <c r="YQ39" i="4"/>
  <c r="YP39" i="4"/>
  <c r="YO39" i="4"/>
  <c r="YN41" i="4"/>
  <c r="YM41" i="4"/>
  <c r="YL41" i="4"/>
  <c r="YK41" i="4"/>
  <c r="YJ41" i="4"/>
  <c r="YI41" i="4"/>
  <c r="YH41" i="4"/>
  <c r="YG41" i="4"/>
  <c r="YF41" i="4"/>
  <c r="YE41" i="4"/>
  <c r="YD41" i="4"/>
  <c r="YC41" i="4"/>
  <c r="YB41" i="4"/>
  <c r="YA41" i="4"/>
  <c r="XZ41" i="4"/>
  <c r="YN40" i="4"/>
  <c r="YM40" i="4"/>
  <c r="YL40" i="4"/>
  <c r="YK40" i="4"/>
  <c r="YJ40" i="4"/>
  <c r="YI40" i="4"/>
  <c r="YH40" i="4"/>
  <c r="YG40" i="4"/>
  <c r="YF40" i="4"/>
  <c r="YE40" i="4"/>
  <c r="YD40" i="4"/>
  <c r="YC40" i="4"/>
  <c r="YB40" i="4"/>
  <c r="YA40" i="4"/>
  <c r="XZ40" i="4"/>
  <c r="YN39" i="4"/>
  <c r="YM39" i="4"/>
  <c r="YL39" i="4"/>
  <c r="YK39" i="4"/>
  <c r="YJ39" i="4"/>
  <c r="YI39" i="4"/>
  <c r="YH39" i="4"/>
  <c r="YG39" i="4"/>
  <c r="YF39" i="4"/>
  <c r="YE39" i="4"/>
  <c r="YD39" i="4"/>
  <c r="YC39" i="4"/>
  <c r="YB39" i="4"/>
  <c r="YA39" i="4"/>
  <c r="XZ39" i="4"/>
  <c r="XY41" i="4"/>
  <c r="XX41" i="4"/>
  <c r="XW41" i="4"/>
  <c r="XV41" i="4"/>
  <c r="XU41" i="4"/>
  <c r="XT41" i="4"/>
  <c r="XS41" i="4"/>
  <c r="XR41" i="4"/>
  <c r="XQ41" i="4"/>
  <c r="XP41" i="4"/>
  <c r="XO41" i="4"/>
  <c r="XN41" i="4"/>
  <c r="XM41" i="4"/>
  <c r="XL41" i="4"/>
  <c r="XK41" i="4"/>
  <c r="XY40" i="4"/>
  <c r="XX40" i="4"/>
  <c r="XW40" i="4"/>
  <c r="XV40" i="4"/>
  <c r="XU40" i="4"/>
  <c r="XT40" i="4"/>
  <c r="XS40" i="4"/>
  <c r="XR40" i="4"/>
  <c r="XQ40" i="4"/>
  <c r="XP40" i="4"/>
  <c r="XO40" i="4"/>
  <c r="XN40" i="4"/>
  <c r="XM40" i="4"/>
  <c r="XL40" i="4"/>
  <c r="XK40" i="4"/>
  <c r="XY39" i="4"/>
  <c r="XX39" i="4"/>
  <c r="XW39" i="4"/>
  <c r="XV39" i="4"/>
  <c r="XU39" i="4"/>
  <c r="XT39" i="4"/>
  <c r="XS39" i="4"/>
  <c r="XR39" i="4"/>
  <c r="XQ39" i="4"/>
  <c r="XP39" i="4"/>
  <c r="XO39" i="4"/>
  <c r="XN39" i="4"/>
  <c r="XM39" i="4"/>
  <c r="XL39" i="4"/>
  <c r="XK39" i="4"/>
  <c r="XJ41" i="4"/>
  <c r="XI41" i="4"/>
  <c r="XH41" i="4"/>
  <c r="XG41" i="4"/>
  <c r="XF41" i="4"/>
  <c r="XE41" i="4"/>
  <c r="XD41" i="4"/>
  <c r="XC41" i="4"/>
  <c r="XB41" i="4"/>
  <c r="XA41" i="4"/>
  <c r="WZ41" i="4"/>
  <c r="WY41" i="4"/>
  <c r="WX41" i="4"/>
  <c r="WW41" i="4"/>
  <c r="WV41" i="4"/>
  <c r="XJ40" i="4"/>
  <c r="XI40" i="4"/>
  <c r="XH40" i="4"/>
  <c r="XG40" i="4"/>
  <c r="XF40" i="4"/>
  <c r="XE40" i="4"/>
  <c r="XD40" i="4"/>
  <c r="XC40" i="4"/>
  <c r="XB40" i="4"/>
  <c r="XA40" i="4"/>
  <c r="WZ40" i="4"/>
  <c r="WY40" i="4"/>
  <c r="WX40" i="4"/>
  <c r="WW40" i="4"/>
  <c r="WV40" i="4"/>
  <c r="XJ39" i="4"/>
  <c r="XI39" i="4"/>
  <c r="XH39" i="4"/>
  <c r="XG39" i="4"/>
  <c r="XF39" i="4"/>
  <c r="XE39" i="4"/>
  <c r="XD39" i="4"/>
  <c r="XC39" i="4"/>
  <c r="XB39" i="4"/>
  <c r="XA39" i="4"/>
  <c r="WZ39" i="4"/>
  <c r="WY39" i="4"/>
  <c r="WX39" i="4"/>
  <c r="WW39" i="4"/>
  <c r="WV39" i="4"/>
  <c r="WU41" i="4"/>
  <c r="WT41" i="4"/>
  <c r="WS41" i="4"/>
  <c r="WR41" i="4"/>
  <c r="WQ41" i="4"/>
  <c r="WP41" i="4"/>
  <c r="WO41" i="4"/>
  <c r="WN41" i="4"/>
  <c r="WM41" i="4"/>
  <c r="WL41" i="4"/>
  <c r="WK41" i="4"/>
  <c r="WJ41" i="4"/>
  <c r="WI41" i="4"/>
  <c r="WH41" i="4"/>
  <c r="WG41" i="4"/>
  <c r="WU40" i="4"/>
  <c r="WT40" i="4"/>
  <c r="WS40" i="4"/>
  <c r="WR40" i="4"/>
  <c r="WQ40" i="4"/>
  <c r="WP40" i="4"/>
  <c r="WO40" i="4"/>
  <c r="WN40" i="4"/>
  <c r="WM40" i="4"/>
  <c r="WL40" i="4"/>
  <c r="WK40" i="4"/>
  <c r="WJ40" i="4"/>
  <c r="WI40" i="4"/>
  <c r="WH40" i="4"/>
  <c r="WG40" i="4"/>
  <c r="WU39" i="4"/>
  <c r="WT39" i="4"/>
  <c r="WS39" i="4"/>
  <c r="WR39" i="4"/>
  <c r="WQ39" i="4"/>
  <c r="WP39" i="4"/>
  <c r="WO39" i="4"/>
  <c r="WN39" i="4"/>
  <c r="WM39" i="4"/>
  <c r="WL39" i="4"/>
  <c r="WK39" i="4"/>
  <c r="WJ39" i="4"/>
  <c r="WI39" i="4"/>
  <c r="WH39" i="4"/>
  <c r="WG39" i="4"/>
  <c r="WF41" i="4"/>
  <c r="WE41" i="4"/>
  <c r="WD41" i="4"/>
  <c r="WC41" i="4"/>
  <c r="WB41" i="4"/>
  <c r="WF40" i="4"/>
  <c r="WE40" i="4"/>
  <c r="WD40" i="4"/>
  <c r="WC40" i="4"/>
  <c r="WB40" i="4"/>
  <c r="WF39" i="4"/>
  <c r="WE39" i="4"/>
  <c r="WD39" i="4"/>
  <c r="WC39" i="4"/>
  <c r="WB39" i="4"/>
  <c r="WA41" i="4"/>
  <c r="VZ41" i="4"/>
  <c r="VY41" i="4"/>
  <c r="VX41" i="4"/>
  <c r="VW41" i="4"/>
  <c r="WA40" i="4"/>
  <c r="VZ40" i="4"/>
  <c r="VY40" i="4"/>
  <c r="VX40" i="4"/>
  <c r="VW40" i="4"/>
  <c r="WA39" i="4"/>
  <c r="VZ39" i="4"/>
  <c r="VY39" i="4"/>
  <c r="VX39" i="4"/>
  <c r="VW39" i="4"/>
  <c r="VV41" i="4"/>
  <c r="VU41" i="4"/>
  <c r="VT41" i="4"/>
  <c r="VS41" i="4"/>
  <c r="VR41" i="4"/>
  <c r="VQ41" i="4"/>
  <c r="VP41" i="4"/>
  <c r="VO41" i="4"/>
  <c r="VN41" i="4"/>
  <c r="VM41" i="4"/>
  <c r="VV40" i="4"/>
  <c r="VU40" i="4"/>
  <c r="VT40" i="4"/>
  <c r="VS40" i="4"/>
  <c r="VR40" i="4"/>
  <c r="VQ40" i="4"/>
  <c r="VP40" i="4"/>
  <c r="VO40" i="4"/>
  <c r="VN40" i="4"/>
  <c r="VM40" i="4"/>
  <c r="VV39" i="4"/>
  <c r="VU39" i="4"/>
  <c r="VT39" i="4"/>
  <c r="VS39" i="4"/>
  <c r="VR39" i="4"/>
  <c r="VQ39" i="4"/>
  <c r="VP39" i="4"/>
  <c r="VO39" i="4"/>
  <c r="VN39" i="4"/>
  <c r="VM39" i="4"/>
  <c r="VQ43" i="4"/>
  <c r="VP43" i="4"/>
  <c r="VO43" i="4"/>
  <c r="VN43" i="4"/>
  <c r="VM2" i="4"/>
  <c r="VM43" i="4"/>
  <c r="VD41" i="4"/>
  <c r="VE41" i="4" s="1"/>
  <c r="VF41" i="4" s="1"/>
  <c r="VG41" i="4" s="1"/>
  <c r="VL41" i="4" s="1"/>
  <c r="VD40" i="4"/>
  <c r="VE40" i="4" s="1"/>
  <c r="VF40" i="4" s="1"/>
  <c r="VG40" i="4" s="1"/>
  <c r="VL40" i="4" s="1"/>
  <c r="VD39" i="4"/>
  <c r="VE39" i="4" s="1"/>
  <c r="VH41" i="4"/>
  <c r="VH40" i="4"/>
  <c r="VH39" i="4"/>
  <c r="VG43" i="4"/>
  <c r="VG24" i="4"/>
  <c r="VO24" i="4" s="1"/>
  <c r="VW24" i="4" s="1"/>
  <c r="WE24" i="4" s="1"/>
  <c r="WM24" i="4" s="1"/>
  <c r="WU24" i="4" s="1"/>
  <c r="XC24" i="4" s="1"/>
  <c r="XK24" i="4" s="1"/>
  <c r="XS24" i="4" s="1"/>
  <c r="YA24" i="4" s="1"/>
  <c r="YI24" i="4" s="1"/>
  <c r="YQ24" i="4" s="1"/>
  <c r="YY24" i="4" s="1"/>
  <c r="ZG24" i="4" s="1"/>
  <c r="ZO24" i="4" s="1"/>
  <c r="ZW24" i="4" s="1"/>
  <c r="AAE24" i="4" s="1"/>
  <c r="VG23" i="4"/>
  <c r="VO23" i="4" s="1"/>
  <c r="VW23" i="4" s="1"/>
  <c r="WE23" i="4" s="1"/>
  <c r="WM23" i="4" s="1"/>
  <c r="WU23" i="4" s="1"/>
  <c r="XC23" i="4" s="1"/>
  <c r="XK23" i="4" s="1"/>
  <c r="XS23" i="4" s="1"/>
  <c r="YA23" i="4" s="1"/>
  <c r="YI23" i="4" s="1"/>
  <c r="YQ23" i="4" s="1"/>
  <c r="YY23" i="4" s="1"/>
  <c r="ZG23" i="4" s="1"/>
  <c r="ZO23" i="4" s="1"/>
  <c r="ZW23" i="4" s="1"/>
  <c r="AAE23" i="4" s="1"/>
  <c r="VF43" i="4"/>
  <c r="VF24" i="4"/>
  <c r="VN24" i="4" s="1"/>
  <c r="VV24" i="4" s="1"/>
  <c r="WD24" i="4" s="1"/>
  <c r="WL24" i="4" s="1"/>
  <c r="WT24" i="4" s="1"/>
  <c r="XB24" i="4" s="1"/>
  <c r="XJ24" i="4" s="1"/>
  <c r="XR24" i="4" s="1"/>
  <c r="XZ24" i="4" s="1"/>
  <c r="YH24" i="4" s="1"/>
  <c r="YP24" i="4" s="1"/>
  <c r="YX24" i="4" s="1"/>
  <c r="ZF24" i="4" s="1"/>
  <c r="ZN24" i="4" s="1"/>
  <c r="ZV24" i="4" s="1"/>
  <c r="AAD24" i="4" s="1"/>
  <c r="VF23" i="4"/>
  <c r="VN23" i="4" s="1"/>
  <c r="VV23" i="4" s="1"/>
  <c r="WD23" i="4" s="1"/>
  <c r="WL23" i="4" s="1"/>
  <c r="WT23" i="4" s="1"/>
  <c r="XB23" i="4" s="1"/>
  <c r="XJ23" i="4" s="1"/>
  <c r="XR23" i="4" s="1"/>
  <c r="XZ23" i="4" s="1"/>
  <c r="YH23" i="4" s="1"/>
  <c r="YP23" i="4" s="1"/>
  <c r="YX23" i="4" s="1"/>
  <c r="ZF23" i="4" s="1"/>
  <c r="ZN23" i="4" s="1"/>
  <c r="ZV23" i="4" s="1"/>
  <c r="AAD23" i="4" s="1"/>
  <c r="VE43" i="4"/>
  <c r="VE24" i="4"/>
  <c r="VM24" i="4" s="1"/>
  <c r="VU24" i="4" s="1"/>
  <c r="WC24" i="4" s="1"/>
  <c r="WK24" i="4" s="1"/>
  <c r="WS24" i="4" s="1"/>
  <c r="XA24" i="4" s="1"/>
  <c r="XI24" i="4" s="1"/>
  <c r="XQ24" i="4" s="1"/>
  <c r="XY24" i="4" s="1"/>
  <c r="YG24" i="4" s="1"/>
  <c r="YO24" i="4" s="1"/>
  <c r="YW24" i="4" s="1"/>
  <c r="ZE24" i="4" s="1"/>
  <c r="ZM24" i="4" s="1"/>
  <c r="ZU24" i="4" s="1"/>
  <c r="AAC24" i="4" s="1"/>
  <c r="VE23" i="4"/>
  <c r="VM23" i="4" s="1"/>
  <c r="VU23" i="4" s="1"/>
  <c r="WC23" i="4" s="1"/>
  <c r="WK23" i="4" s="1"/>
  <c r="WS23" i="4" s="1"/>
  <c r="XA23" i="4" s="1"/>
  <c r="XI23" i="4" s="1"/>
  <c r="XQ23" i="4" s="1"/>
  <c r="XY23" i="4" s="1"/>
  <c r="YG23" i="4" s="1"/>
  <c r="YO23" i="4" s="1"/>
  <c r="YW23" i="4" s="1"/>
  <c r="ZE23" i="4" s="1"/>
  <c r="ZM23" i="4" s="1"/>
  <c r="ZU23" i="4" s="1"/>
  <c r="AAC23" i="4" s="1"/>
  <c r="VD43" i="4"/>
  <c r="VD24" i="4"/>
  <c r="VL24" i="4" s="1"/>
  <c r="VT24" i="4" s="1"/>
  <c r="WB24" i="4" s="1"/>
  <c r="WJ24" i="4" s="1"/>
  <c r="WR24" i="4" s="1"/>
  <c r="WZ24" i="4" s="1"/>
  <c r="XH24" i="4" s="1"/>
  <c r="XP24" i="4" s="1"/>
  <c r="XX24" i="4" s="1"/>
  <c r="YF24" i="4" s="1"/>
  <c r="YN24" i="4" s="1"/>
  <c r="YV24" i="4" s="1"/>
  <c r="ZD24" i="4" s="1"/>
  <c r="ZL24" i="4" s="1"/>
  <c r="ZT24" i="4" s="1"/>
  <c r="AAB24" i="4" s="1"/>
  <c r="VD23" i="4"/>
  <c r="VL23" i="4" s="1"/>
  <c r="VT23" i="4" s="1"/>
  <c r="WB23" i="4" s="1"/>
  <c r="WJ23" i="4" s="1"/>
  <c r="WR23" i="4" s="1"/>
  <c r="WZ23" i="4" s="1"/>
  <c r="XH23" i="4" s="1"/>
  <c r="XP23" i="4" s="1"/>
  <c r="XX23" i="4" s="1"/>
  <c r="YF23" i="4" s="1"/>
  <c r="YN23" i="4" s="1"/>
  <c r="YV23" i="4" s="1"/>
  <c r="ZD23" i="4" s="1"/>
  <c r="ZL23" i="4" s="1"/>
  <c r="ZT23" i="4" s="1"/>
  <c r="AAB23" i="4" s="1"/>
  <c r="VC24" i="4"/>
  <c r="VK24" i="4" s="1"/>
  <c r="VS24" i="4" s="1"/>
  <c r="WA24" i="4" s="1"/>
  <c r="WI24" i="4" s="1"/>
  <c r="WQ24" i="4" s="1"/>
  <c r="WY24" i="4" s="1"/>
  <c r="XG24" i="4" s="1"/>
  <c r="XO24" i="4" s="1"/>
  <c r="XW24" i="4" s="1"/>
  <c r="YE24" i="4" s="1"/>
  <c r="YM24" i="4" s="1"/>
  <c r="YU24" i="4" s="1"/>
  <c r="ZC24" i="4" s="1"/>
  <c r="ZK24" i="4" s="1"/>
  <c r="ZS24" i="4" s="1"/>
  <c r="AAA24" i="4" s="1"/>
  <c r="VC23" i="4"/>
  <c r="VK23" i="4" s="1"/>
  <c r="VS23" i="4" s="1"/>
  <c r="WA23" i="4" s="1"/>
  <c r="WI23" i="4" s="1"/>
  <c r="WQ23" i="4" s="1"/>
  <c r="WY23" i="4" s="1"/>
  <c r="XG23" i="4" s="1"/>
  <c r="XO23" i="4" s="1"/>
  <c r="XW23" i="4" s="1"/>
  <c r="YE23" i="4" s="1"/>
  <c r="YM23" i="4" s="1"/>
  <c r="YU23" i="4" s="1"/>
  <c r="ZC23" i="4" s="1"/>
  <c r="ZK23" i="4" s="1"/>
  <c r="ZS23" i="4" s="1"/>
  <c r="AAA23" i="4" s="1"/>
  <c r="VC43" i="4"/>
  <c r="B78" i="11"/>
  <c r="J1308" i="5"/>
  <c r="J1305" i="5"/>
  <c r="J1306" i="5" s="1"/>
  <c r="J1307" i="5" s="1"/>
  <c r="J1302" i="5"/>
  <c r="J1303" i="5" s="1"/>
  <c r="J1304" i="5" s="1"/>
  <c r="J1301" i="5"/>
  <c r="J1299" i="5"/>
  <c r="J1300" i="5" s="1"/>
  <c r="J1298" i="5"/>
  <c r="J1295" i="5"/>
  <c r="J1292" i="5"/>
  <c r="J1293" i="5" s="1"/>
  <c r="J1294" i="5" s="1"/>
  <c r="J1289" i="5"/>
  <c r="J1290" i="5" s="1"/>
  <c r="J1291" i="5" s="1"/>
  <c r="J1288" i="5"/>
  <c r="J1286" i="5"/>
  <c r="J1287" i="5" s="1"/>
  <c r="J1285" i="5"/>
  <c r="J1282" i="5"/>
  <c r="J1279" i="5"/>
  <c r="J1280" i="5" s="1"/>
  <c r="J1281" i="5" s="1"/>
  <c r="J1276" i="5"/>
  <c r="J1277" i="5" s="1"/>
  <c r="J1278" i="5" s="1"/>
  <c r="J1275" i="5"/>
  <c r="J1273" i="5"/>
  <c r="J1274" i="5" s="1"/>
  <c r="J1272" i="5"/>
  <c r="J1321" i="5"/>
  <c r="J1318" i="5"/>
  <c r="J1319" i="5" s="1"/>
  <c r="J1320" i="5" s="1"/>
  <c r="J1315" i="5"/>
  <c r="J1316" i="5" s="1"/>
  <c r="J1317" i="5" s="1"/>
  <c r="J1314" i="5"/>
  <c r="J1312" i="5"/>
  <c r="J1313" i="5" s="1"/>
  <c r="J1311" i="5"/>
  <c r="J1369" i="5" l="1"/>
  <c r="J1375" i="5" s="1"/>
  <c r="J1370" i="5"/>
  <c r="J1376" i="5" s="1"/>
  <c r="VU29" i="4"/>
  <c r="XM29" i="4"/>
  <c r="ZF29" i="4" s="1"/>
  <c r="VE29" i="4"/>
  <c r="WI29" i="4"/>
  <c r="VH44" i="4"/>
  <c r="WZ44" i="4"/>
  <c r="YS44" i="4" s="1"/>
  <c r="WL44" i="4"/>
  <c r="YD44" i="4"/>
  <c r="ZW44" i="4" s="1"/>
  <c r="VV44" i="4"/>
  <c r="XN44" i="4"/>
  <c r="ZG44" i="4" s="1"/>
  <c r="VJ39" i="4"/>
  <c r="VF39" i="4"/>
  <c r="VI39" i="4"/>
  <c r="VK40" i="4"/>
  <c r="VI41" i="4"/>
  <c r="VJ41" i="4"/>
  <c r="VK41" i="4"/>
  <c r="VI40" i="4"/>
  <c r="VJ40" i="4"/>
  <c r="J1353" i="5"/>
  <c r="J1359" i="5" s="1"/>
  <c r="J1354" i="5"/>
  <c r="J1360" i="5" s="1"/>
  <c r="UX20" i="4"/>
  <c r="UY20" i="4"/>
  <c r="UZ20" i="4"/>
  <c r="VA20" i="4"/>
  <c r="VB20" i="4"/>
  <c r="UW20" i="4"/>
  <c r="UV20" i="4"/>
  <c r="UU20" i="4"/>
  <c r="VI44" i="4" l="1"/>
  <c r="XA44" i="4"/>
  <c r="YT44" i="4" s="1"/>
  <c r="WM44" i="4"/>
  <c r="YE44" i="4"/>
  <c r="ZX44" i="4" s="1"/>
  <c r="WJ29" i="4"/>
  <c r="YB29" i="4"/>
  <c r="ZU29" i="4" s="1"/>
  <c r="VW44" i="4"/>
  <c r="XO44" i="4"/>
  <c r="ZH44" i="4" s="1"/>
  <c r="VF29" i="4"/>
  <c r="WX29" i="4"/>
  <c r="YQ29" i="4" s="1"/>
  <c r="VV29" i="4"/>
  <c r="XN29" i="4"/>
  <c r="ZG29" i="4" s="1"/>
  <c r="VG39" i="4"/>
  <c r="VL39" i="4" s="1"/>
  <c r="VK39" i="4"/>
  <c r="VG29" i="4" l="1"/>
  <c r="WY29" i="4"/>
  <c r="YR29" i="4" s="1"/>
  <c r="VW29" i="4"/>
  <c r="XO29" i="4"/>
  <c r="ZH29" i="4" s="1"/>
  <c r="VX44" i="4"/>
  <c r="XP44" i="4"/>
  <c r="ZI44" i="4" s="1"/>
  <c r="WK29" i="4"/>
  <c r="YC29" i="4"/>
  <c r="ZV29" i="4" s="1"/>
  <c r="WN44" i="4"/>
  <c r="YF44" i="4"/>
  <c r="ZY44" i="4" s="1"/>
  <c r="VJ44" i="4"/>
  <c r="XB44" i="4"/>
  <c r="YU44" i="4" s="1"/>
  <c r="G10" i="4"/>
  <c r="Q43" i="4"/>
  <c r="WO44" i="4" l="1"/>
  <c r="YG44" i="4"/>
  <c r="ZZ44" i="4" s="1"/>
  <c r="VK44" i="4"/>
  <c r="XC44" i="4"/>
  <c r="YV44" i="4" s="1"/>
  <c r="WL29" i="4"/>
  <c r="YD29" i="4"/>
  <c r="ZW29" i="4" s="1"/>
  <c r="VY44" i="4"/>
  <c r="XQ44" i="4"/>
  <c r="ZJ44" i="4" s="1"/>
  <c r="VX29" i="4"/>
  <c r="XP29" i="4"/>
  <c r="ZI29" i="4" s="1"/>
  <c r="VH29" i="4"/>
  <c r="WZ29" i="4"/>
  <c r="YS29" i="4" s="1"/>
  <c r="B66" i="11"/>
  <c r="VI29" i="4" l="1"/>
  <c r="XA29" i="4"/>
  <c r="YT29" i="4" s="1"/>
  <c r="VZ44" i="4"/>
  <c r="XR44" i="4"/>
  <c r="ZK44" i="4" s="1"/>
  <c r="WM29" i="4"/>
  <c r="YE29" i="4"/>
  <c r="ZX29" i="4" s="1"/>
  <c r="VY29" i="4"/>
  <c r="XQ29" i="4"/>
  <c r="ZJ29" i="4" s="1"/>
  <c r="VL44" i="4"/>
  <c r="XD44" i="4"/>
  <c r="YW44" i="4" s="1"/>
  <c r="WP44" i="4"/>
  <c r="YH44" i="4"/>
  <c r="AAA44" i="4" s="1"/>
  <c r="L10" i="4"/>
  <c r="M10" i="4" s="1"/>
  <c r="N10" i="4" s="1"/>
  <c r="O10" i="4" s="1"/>
  <c r="P10" i="4" s="1"/>
  <c r="Q10" i="4" s="1"/>
  <c r="VM44" i="4" l="1"/>
  <c r="XE44" i="4"/>
  <c r="YX44" i="4" s="1"/>
  <c r="WQ44" i="4"/>
  <c r="YI44" i="4"/>
  <c r="AAB44" i="4" s="1"/>
  <c r="VZ29" i="4"/>
  <c r="XR29" i="4"/>
  <c r="ZK29" i="4" s="1"/>
  <c r="WN29" i="4"/>
  <c r="YF29" i="4"/>
  <c r="ZY29" i="4" s="1"/>
  <c r="WA44" i="4"/>
  <c r="XS44" i="4"/>
  <c r="ZL44" i="4" s="1"/>
  <c r="VJ29" i="4"/>
  <c r="XB29" i="4"/>
  <c r="YU29" i="4" s="1"/>
  <c r="D27" i="4"/>
  <c r="C28" i="4"/>
  <c r="D28" i="4"/>
  <c r="C27" i="4"/>
  <c r="B28" i="4"/>
  <c r="B27" i="4"/>
  <c r="D22" i="4"/>
  <c r="D23" i="4"/>
  <c r="C22" i="4"/>
  <c r="C23" i="4"/>
  <c r="B23" i="4"/>
  <c r="B22" i="4"/>
  <c r="E19" i="4"/>
  <c r="E18" i="4"/>
  <c r="D19" i="4"/>
  <c r="D18" i="4"/>
  <c r="C18" i="4"/>
  <c r="C19" i="4"/>
  <c r="B19" i="4"/>
  <c r="B18" i="4"/>
  <c r="WB44" i="4" l="1"/>
  <c r="XT44" i="4"/>
  <c r="ZM44" i="4" s="1"/>
  <c r="VK29" i="4"/>
  <c r="XC29" i="4"/>
  <c r="YV29" i="4" s="1"/>
  <c r="WO29" i="4"/>
  <c r="YG29" i="4"/>
  <c r="ZZ29" i="4" s="1"/>
  <c r="WA29" i="4"/>
  <c r="XS29" i="4"/>
  <c r="ZL29" i="4" s="1"/>
  <c r="WR44" i="4"/>
  <c r="YJ44" i="4"/>
  <c r="AAC44" i="4" s="1"/>
  <c r="VN44" i="4"/>
  <c r="XF44" i="4"/>
  <c r="YY44" i="4" s="1"/>
  <c r="FN4" i="9"/>
  <c r="FL4" i="9"/>
  <c r="FJ4" i="9"/>
  <c r="JZ43" i="4"/>
  <c r="JY43" i="4"/>
  <c r="WE43" i="4" s="1"/>
  <c r="JX43" i="4"/>
  <c r="WD43" i="4" s="1"/>
  <c r="JW43" i="4"/>
  <c r="WC43" i="4" s="1"/>
  <c r="JV43" i="4"/>
  <c r="WB43" i="4" s="1"/>
  <c r="JU43" i="4"/>
  <c r="LI43" i="4" s="1"/>
  <c r="MW43" i="4" s="1"/>
  <c r="OK43" i="4" s="1"/>
  <c r="PY43" i="4" s="1"/>
  <c r="RM43" i="4" s="1"/>
  <c r="TA43" i="4" s="1"/>
  <c r="UO43" i="4" s="1"/>
  <c r="JT43" i="4"/>
  <c r="LH43" i="4" s="1"/>
  <c r="MV43" i="4" s="1"/>
  <c r="OJ43" i="4" s="1"/>
  <c r="PX43" i="4" s="1"/>
  <c r="RL43" i="4" s="1"/>
  <c r="SZ43" i="4" s="1"/>
  <c r="UN43" i="4" s="1"/>
  <c r="JS43" i="4"/>
  <c r="LG43" i="4" s="1"/>
  <c r="MU43" i="4" s="1"/>
  <c r="OI43" i="4" s="1"/>
  <c r="PW43" i="4" s="1"/>
  <c r="RK43" i="4" s="1"/>
  <c r="SY43" i="4" s="1"/>
  <c r="UM43" i="4" s="1"/>
  <c r="JR43" i="4"/>
  <c r="LF43" i="4" s="1"/>
  <c r="MT43" i="4" s="1"/>
  <c r="OH43" i="4" s="1"/>
  <c r="PV43" i="4" s="1"/>
  <c r="RJ43" i="4" s="1"/>
  <c r="SX43" i="4" s="1"/>
  <c r="UL43" i="4" s="1"/>
  <c r="JQ43" i="4"/>
  <c r="LE43" i="4" s="1"/>
  <c r="MS43" i="4" s="1"/>
  <c r="OG43" i="4" s="1"/>
  <c r="PU43" i="4" s="1"/>
  <c r="RI43" i="4" s="1"/>
  <c r="SW43" i="4" s="1"/>
  <c r="UK43" i="4" s="1"/>
  <c r="JF43" i="4"/>
  <c r="KT43" i="4" s="1"/>
  <c r="MH43" i="4" s="1"/>
  <c r="NV43" i="4" s="1"/>
  <c r="PJ43" i="4" s="1"/>
  <c r="QX43" i="4" s="1"/>
  <c r="SL43" i="4" s="1"/>
  <c r="TZ43" i="4" s="1"/>
  <c r="JE43" i="4"/>
  <c r="KS43" i="4" s="1"/>
  <c r="MG43" i="4" s="1"/>
  <c r="NU43" i="4" s="1"/>
  <c r="PI43" i="4" s="1"/>
  <c r="QW43" i="4" s="1"/>
  <c r="SK43" i="4" s="1"/>
  <c r="TY43" i="4" s="1"/>
  <c r="JD43" i="4"/>
  <c r="KR43" i="4" s="1"/>
  <c r="MF43" i="4" s="1"/>
  <c r="NT43" i="4" s="1"/>
  <c r="PH43" i="4" s="1"/>
  <c r="QV43" i="4" s="1"/>
  <c r="SJ43" i="4" s="1"/>
  <c r="TX43" i="4" s="1"/>
  <c r="JC43" i="4"/>
  <c r="KQ43" i="4" s="1"/>
  <c r="ME43" i="4" s="1"/>
  <c r="NS43" i="4" s="1"/>
  <c r="PG43" i="4" s="1"/>
  <c r="QU43" i="4" s="1"/>
  <c r="SI43" i="4" s="1"/>
  <c r="TW43" i="4" s="1"/>
  <c r="JB43" i="4"/>
  <c r="KP43" i="4" s="1"/>
  <c r="MD43" i="4" s="1"/>
  <c r="NR43" i="4" s="1"/>
  <c r="PF43" i="4" s="1"/>
  <c r="QT43" i="4" s="1"/>
  <c r="SH43" i="4" s="1"/>
  <c r="TV43" i="4" s="1"/>
  <c r="JA43" i="4"/>
  <c r="IZ43" i="4"/>
  <c r="IY43" i="4"/>
  <c r="IX43" i="4"/>
  <c r="IW43" i="4"/>
  <c r="HW43" i="4"/>
  <c r="J1212" i="5"/>
  <c r="J1213" i="5" s="1"/>
  <c r="J1214" i="5" s="1"/>
  <c r="J1215" i="5" s="1"/>
  <c r="HV43" i="4"/>
  <c r="HU43" i="4"/>
  <c r="HT43" i="4"/>
  <c r="HS43" i="4"/>
  <c r="HC43" i="4"/>
  <c r="HB43" i="4"/>
  <c r="HA43" i="4"/>
  <c r="GZ43" i="4"/>
  <c r="GY43" i="4"/>
  <c r="VH43" i="4" l="1"/>
  <c r="AAM43" i="4"/>
  <c r="IN43" i="4"/>
  <c r="KB43" i="4" s="1"/>
  <c r="LP43" i="4" s="1"/>
  <c r="ND43" i="4" s="1"/>
  <c r="OR43" i="4" s="1"/>
  <c r="QF43" i="4" s="1"/>
  <c r="RT43" i="4" s="1"/>
  <c r="TH43" i="4" s="1"/>
  <c r="AAI43" i="4"/>
  <c r="IQ43" i="4"/>
  <c r="KE43" i="4" s="1"/>
  <c r="LS43" i="4" s="1"/>
  <c r="NG43" i="4" s="1"/>
  <c r="OU43" i="4" s="1"/>
  <c r="QI43" i="4" s="1"/>
  <c r="RW43" i="4" s="1"/>
  <c r="TK43" i="4" s="1"/>
  <c r="AAL43" i="4"/>
  <c r="WS44" i="4"/>
  <c r="YK44" i="4"/>
  <c r="AAD44" i="4" s="1"/>
  <c r="VK43" i="4"/>
  <c r="AAP43" i="4"/>
  <c r="IP43" i="4"/>
  <c r="KD43" i="4" s="1"/>
  <c r="LR43" i="4" s="1"/>
  <c r="NF43" i="4" s="1"/>
  <c r="OT43" i="4" s="1"/>
  <c r="QH43" i="4" s="1"/>
  <c r="RV43" i="4" s="1"/>
  <c r="TJ43" i="4" s="1"/>
  <c r="AAK43" i="4"/>
  <c r="IM43" i="4"/>
  <c r="KA43" i="4" s="1"/>
  <c r="LO43" i="4" s="1"/>
  <c r="NC43" i="4" s="1"/>
  <c r="OQ43" i="4" s="1"/>
  <c r="QE43" i="4" s="1"/>
  <c r="RS43" i="4" s="1"/>
  <c r="TG43" i="4" s="1"/>
  <c r="AAH43" i="4"/>
  <c r="IO43" i="4"/>
  <c r="KC43" i="4" s="1"/>
  <c r="LQ43" i="4" s="1"/>
  <c r="NE43" i="4" s="1"/>
  <c r="OS43" i="4" s="1"/>
  <c r="QG43" i="4" s="1"/>
  <c r="RU43" i="4" s="1"/>
  <c r="TI43" i="4" s="1"/>
  <c r="AAJ43" i="4"/>
  <c r="VO44" i="4"/>
  <c r="XG44" i="4"/>
  <c r="YZ44" i="4" s="1"/>
  <c r="VI43" i="4"/>
  <c r="AAN43" i="4"/>
  <c r="VJ43" i="4"/>
  <c r="AAO43" i="4"/>
  <c r="WB29" i="4"/>
  <c r="XT29" i="4"/>
  <c r="ZM29" i="4" s="1"/>
  <c r="WP29" i="4"/>
  <c r="YH29" i="4"/>
  <c r="AAA29" i="4" s="1"/>
  <c r="VL43" i="4"/>
  <c r="AAQ43" i="4"/>
  <c r="VL29" i="4"/>
  <c r="XD29" i="4"/>
  <c r="YW29" i="4" s="1"/>
  <c r="WC44" i="4"/>
  <c r="XU44" i="4"/>
  <c r="ZN44" i="4" s="1"/>
  <c r="JH43" i="4"/>
  <c r="JG43" i="4"/>
  <c r="JJ43" i="4"/>
  <c r="JI43" i="4"/>
  <c r="JK43" i="4"/>
  <c r="KO43" i="4"/>
  <c r="VV43" i="4"/>
  <c r="KX43" i="4"/>
  <c r="VZ43" i="4"/>
  <c r="KW43" i="4"/>
  <c r="VY43" i="4"/>
  <c r="LN43" i="4"/>
  <c r="WF43" i="4"/>
  <c r="KM43" i="4"/>
  <c r="VT43" i="4"/>
  <c r="KU43" i="4"/>
  <c r="VW43" i="4"/>
  <c r="KV43" i="4"/>
  <c r="VX43" i="4"/>
  <c r="KY43" i="4"/>
  <c r="WA43" i="4"/>
  <c r="LJ43" i="4"/>
  <c r="LK43" i="4"/>
  <c r="LL43" i="4"/>
  <c r="KK43" i="4"/>
  <c r="VR43" i="4"/>
  <c r="LM43" i="4"/>
  <c r="KL43" i="4"/>
  <c r="VS43" i="4"/>
  <c r="KN43" i="4"/>
  <c r="VU43" i="4"/>
  <c r="J1262" i="5"/>
  <c r="J1263" i="5" s="1"/>
  <c r="J1264" i="5" s="1"/>
  <c r="J1265" i="5" s="1"/>
  <c r="J1266" i="5" s="1"/>
  <c r="J1267" i="5" s="1"/>
  <c r="J1268" i="5" s="1"/>
  <c r="J1269" i="5" s="1"/>
  <c r="J1270" i="5" s="1"/>
  <c r="J1222" i="5"/>
  <c r="J1223" i="5" s="1"/>
  <c r="J1224" i="5" s="1"/>
  <c r="J1225" i="5" s="1"/>
  <c r="J1226" i="5" s="1"/>
  <c r="J1227" i="5" s="1"/>
  <c r="J1228" i="5" s="1"/>
  <c r="J1229" i="5" s="1"/>
  <c r="J1230" i="5" s="1"/>
  <c r="J1231" i="5" s="1"/>
  <c r="J1232" i="5" s="1"/>
  <c r="J1233" i="5" s="1"/>
  <c r="J1234" i="5" s="1"/>
  <c r="J1235" i="5" s="1"/>
  <c r="J1236" i="5" s="1"/>
  <c r="J1237" i="5" s="1"/>
  <c r="J1238" i="5" s="1"/>
  <c r="J1239" i="5" s="1"/>
  <c r="J1240" i="5" s="1"/>
  <c r="J1241" i="5" s="1"/>
  <c r="J1242" i="5" s="1"/>
  <c r="J1243" i="5" s="1"/>
  <c r="J1244" i="5" s="1"/>
  <c r="J1245" i="5" s="1"/>
  <c r="J1246" i="5" s="1"/>
  <c r="J1247" i="5" s="1"/>
  <c r="J1248" i="5" s="1"/>
  <c r="J1249" i="5" s="1"/>
  <c r="J1250" i="5" s="1"/>
  <c r="J1251" i="5" s="1"/>
  <c r="J1252" i="5" s="1"/>
  <c r="J1253" i="5" s="1"/>
  <c r="J1254" i="5" s="1"/>
  <c r="J1255" i="5" s="1"/>
  <c r="J1256" i="5" s="1"/>
  <c r="J1257" i="5" s="1"/>
  <c r="J1258" i="5" s="1"/>
  <c r="J1259" i="5" s="1"/>
  <c r="J1260" i="5" s="1"/>
  <c r="J1216" i="5"/>
  <c r="J1217" i="5" s="1"/>
  <c r="J1218" i="5" s="1"/>
  <c r="J1219" i="5" s="1"/>
  <c r="J1220" i="5" s="1"/>
  <c r="WD44" i="4" l="1"/>
  <c r="XV44" i="4"/>
  <c r="ZO44" i="4" s="1"/>
  <c r="VM29" i="4"/>
  <c r="XE29" i="4"/>
  <c r="YX29" i="4" s="1"/>
  <c r="WQ29" i="4"/>
  <c r="YI29" i="4"/>
  <c r="AAB29" i="4" s="1"/>
  <c r="VP44" i="4"/>
  <c r="XH44" i="4"/>
  <c r="ZA44" i="4" s="1"/>
  <c r="WC29" i="4"/>
  <c r="XU29" i="4"/>
  <c r="ZN29" i="4" s="1"/>
  <c r="WT44" i="4"/>
  <c r="YL44" i="4"/>
  <c r="AAE44" i="4" s="1"/>
  <c r="NA43" i="4"/>
  <c r="WT43" i="4"/>
  <c r="MB43" i="4"/>
  <c r="WJ43" i="4"/>
  <c r="MX43" i="4"/>
  <c r="WQ43" i="4"/>
  <c r="LZ43" i="4"/>
  <c r="WH43" i="4"/>
  <c r="MZ43" i="4"/>
  <c r="WS43" i="4"/>
  <c r="MY43" i="4"/>
  <c r="WR43" i="4"/>
  <c r="MM43" i="4"/>
  <c r="WP43" i="4"/>
  <c r="MJ43" i="4"/>
  <c r="WM43" i="4"/>
  <c r="NB43" i="4"/>
  <c r="WU43" i="4"/>
  <c r="LY43" i="4"/>
  <c r="WG43" i="4"/>
  <c r="MI43" i="4"/>
  <c r="WL43" i="4"/>
  <c r="MA43" i="4"/>
  <c r="WI43" i="4"/>
  <c r="MK43" i="4"/>
  <c r="WN43" i="4"/>
  <c r="ML43" i="4"/>
  <c r="WO43" i="4"/>
  <c r="MC43" i="4"/>
  <c r="WK43" i="4"/>
  <c r="JZ28" i="4"/>
  <c r="WF28" i="4" s="1"/>
  <c r="JY28" i="4"/>
  <c r="WE28" i="4" s="1"/>
  <c r="JX28" i="4"/>
  <c r="WD28" i="4" s="1"/>
  <c r="JW28" i="4"/>
  <c r="WC28" i="4" s="1"/>
  <c r="JU28" i="4"/>
  <c r="JT28" i="4"/>
  <c r="JS28" i="4"/>
  <c r="JR28" i="4"/>
  <c r="JK28" i="4"/>
  <c r="WA28" i="4" s="1"/>
  <c r="JJ28" i="4"/>
  <c r="VZ28" i="4" s="1"/>
  <c r="JI28" i="4"/>
  <c r="VY28" i="4" s="1"/>
  <c r="JH28" i="4"/>
  <c r="VX28" i="4" s="1"/>
  <c r="JF28" i="4"/>
  <c r="JE28" i="4"/>
  <c r="JD28" i="4"/>
  <c r="JC28" i="4"/>
  <c r="JA28" i="4"/>
  <c r="VV28" i="4" s="1"/>
  <c r="IZ28" i="4"/>
  <c r="VU28" i="4" s="1"/>
  <c r="IY28" i="4"/>
  <c r="VT28" i="4" s="1"/>
  <c r="IX28" i="4"/>
  <c r="VS28" i="4" s="1"/>
  <c r="IQ28" i="4"/>
  <c r="IP28" i="4"/>
  <c r="IO28" i="4"/>
  <c r="IN28" i="4"/>
  <c r="HC28" i="4"/>
  <c r="AAL28" i="4" s="1"/>
  <c r="HB28" i="4"/>
  <c r="AAK28" i="4" s="1"/>
  <c r="HA28" i="4"/>
  <c r="AAJ28" i="4" s="1"/>
  <c r="GZ28" i="4"/>
  <c r="AAI28" i="4" s="1"/>
  <c r="GY28" i="4"/>
  <c r="AAH28" i="4" s="1"/>
  <c r="IM28" i="4"/>
  <c r="K28" i="4"/>
  <c r="J28" i="4"/>
  <c r="I28" i="4"/>
  <c r="H28" i="4"/>
  <c r="G28" i="4"/>
  <c r="L28" i="4"/>
  <c r="HN8" i="4"/>
  <c r="HN19" i="4" s="1"/>
  <c r="LO19" i="4"/>
  <c r="GY19" i="4"/>
  <c r="Q5" i="4"/>
  <c r="G5" i="4"/>
  <c r="GZ12" i="4"/>
  <c r="AAI12" i="4" s="1"/>
  <c r="NC8" i="4"/>
  <c r="NC19" i="4" s="1"/>
  <c r="IM8" i="4"/>
  <c r="KA8" i="4" s="1"/>
  <c r="KA19" i="4" s="1"/>
  <c r="IH8" i="4"/>
  <c r="IH7" i="4"/>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HI7" i="4"/>
  <c r="HD8" i="4"/>
  <c r="IR8" i="4" s="1"/>
  <c r="TG5" i="4"/>
  <c r="RS5" i="4"/>
  <c r="QE5" i="4"/>
  <c r="OQ5" i="4"/>
  <c r="NC5" i="4"/>
  <c r="LO5" i="4"/>
  <c r="KA5" i="4"/>
  <c r="IM5" i="4"/>
  <c r="GY5" i="4"/>
  <c r="AAH5" i="4" s="1"/>
  <c r="B38" i="23"/>
  <c r="H38" i="23" s="1"/>
  <c r="B37" i="23"/>
  <c r="H37" i="23" s="1"/>
  <c r="C36" i="23"/>
  <c r="C35" i="23"/>
  <c r="C34" i="23"/>
  <c r="C33" i="23"/>
  <c r="C32" i="23"/>
  <c r="C31" i="23"/>
  <c r="C30" i="23"/>
  <c r="C29" i="23"/>
  <c r="C28" i="23"/>
  <c r="B36" i="23"/>
  <c r="B35" i="23"/>
  <c r="B34" i="23"/>
  <c r="B33" i="23"/>
  <c r="B32" i="23"/>
  <c r="B31" i="23"/>
  <c r="B30" i="23"/>
  <c r="B29" i="23"/>
  <c r="B28" i="23"/>
  <c r="C27" i="23"/>
  <c r="B27" i="23"/>
  <c r="C26" i="23"/>
  <c r="B26" i="23"/>
  <c r="C25" i="23"/>
  <c r="B25" i="23"/>
  <c r="C24" i="23"/>
  <c r="B24" i="23"/>
  <c r="C23" i="23"/>
  <c r="B23" i="23"/>
  <c r="C22" i="23"/>
  <c r="B22" i="23"/>
  <c r="C21" i="23"/>
  <c r="B21" i="23"/>
  <c r="A5" i="23"/>
  <c r="A6" i="23" s="1"/>
  <c r="A7" i="23" s="1"/>
  <c r="A8" i="23" s="1"/>
  <c r="A9" i="23" s="1"/>
  <c r="A10" i="23" s="1"/>
  <c r="A11" i="23" s="1"/>
  <c r="A12" i="23" s="1"/>
  <c r="A13" i="23" s="1"/>
  <c r="A14" i="23" s="1"/>
  <c r="A15" i="23" s="1"/>
  <c r="A16" i="23" s="1"/>
  <c r="A17" i="23" s="1"/>
  <c r="A20" i="23" s="1"/>
  <c r="A21" i="23" s="1"/>
  <c r="A22" i="23" s="1"/>
  <c r="A23" i="23" s="1"/>
  <c r="A24" i="23" s="1"/>
  <c r="A25" i="23" s="1"/>
  <c r="A26" i="23" s="1"/>
  <c r="A27" i="23" s="1"/>
  <c r="A28" i="23" s="1"/>
  <c r="A29" i="23" s="1"/>
  <c r="A30" i="23" s="1"/>
  <c r="A31" i="23" s="1"/>
  <c r="A32" i="23" s="1"/>
  <c r="A33" i="23" s="1"/>
  <c r="A34" i="23" s="1"/>
  <c r="A35" i="23" s="1"/>
  <c r="A36" i="23" s="1"/>
  <c r="A37" i="23" s="1"/>
  <c r="A38" i="23" s="1"/>
  <c r="A4" i="23"/>
  <c r="C19" i="23"/>
  <c r="B19"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20" i="23"/>
  <c r="C4" i="23"/>
  <c r="C3" i="23"/>
  <c r="B20" i="23"/>
  <c r="B4" i="23"/>
  <c r="B3" i="23"/>
  <c r="B72" i="11"/>
  <c r="B60" i="11"/>
  <c r="B54" i="11"/>
  <c r="B48" i="11"/>
  <c r="VQ44" i="4" l="1"/>
  <c r="XJ44" i="4" s="1"/>
  <c r="ZC44" i="4" s="1"/>
  <c r="XI44" i="4"/>
  <c r="ZB44" i="4" s="1"/>
  <c r="WR29" i="4"/>
  <c r="YJ29" i="4"/>
  <c r="AAC29" i="4" s="1"/>
  <c r="WD29" i="4"/>
  <c r="XV29" i="4"/>
  <c r="ZO29" i="4" s="1"/>
  <c r="VN29" i="4"/>
  <c r="XF29" i="4"/>
  <c r="YY29" i="4" s="1"/>
  <c r="WU44" i="4"/>
  <c r="YN44" i="4" s="1"/>
  <c r="AAG44" i="4" s="1"/>
  <c r="YM44" i="4"/>
  <c r="AAF44" i="4" s="1"/>
  <c r="WE44" i="4"/>
  <c r="XW44" i="4"/>
  <c r="ZP44" i="4" s="1"/>
  <c r="NQ43" i="4"/>
  <c r="WZ43" i="4"/>
  <c r="NZ43" i="4"/>
  <c r="XD43" i="4"/>
  <c r="NN43" i="4"/>
  <c r="WW43" i="4"/>
  <c r="NY43" i="4"/>
  <c r="XC43" i="4"/>
  <c r="JV7" i="4"/>
  <c r="VM7" i="4"/>
  <c r="OQ8" i="4"/>
  <c r="OQ19" i="4" s="1"/>
  <c r="NO43" i="4"/>
  <c r="WX43" i="4"/>
  <c r="IW8" i="4"/>
  <c r="VR8" i="4" s="1"/>
  <c r="VC8" i="4"/>
  <c r="OA43" i="4"/>
  <c r="XE43" i="4"/>
  <c r="HA12" i="4"/>
  <c r="AAJ12" i="4" s="1"/>
  <c r="OL43" i="4"/>
  <c r="XF43" i="4"/>
  <c r="IW7" i="4"/>
  <c r="VC7" i="4"/>
  <c r="NW43" i="4"/>
  <c r="XA43" i="4"/>
  <c r="OP43" i="4"/>
  <c r="XJ43" i="4"/>
  <c r="OM43" i="4"/>
  <c r="XG43" i="4"/>
  <c r="ON43" i="4"/>
  <c r="XH43" i="4"/>
  <c r="NP43" i="4"/>
  <c r="WY43" i="4"/>
  <c r="JV8" i="4"/>
  <c r="WB8" i="4" s="1"/>
  <c r="VM8" i="4"/>
  <c r="NX43" i="4"/>
  <c r="XB43" i="4"/>
  <c r="IC19" i="4"/>
  <c r="IM19" i="4"/>
  <c r="NM43" i="4"/>
  <c r="WV43" i="4"/>
  <c r="IH19" i="4"/>
  <c r="OO43" i="4"/>
  <c r="XI43" i="4"/>
  <c r="KF8" i="4"/>
  <c r="IR19" i="4"/>
  <c r="JV19" i="4"/>
  <c r="LJ8" i="4"/>
  <c r="WQ8" i="4" s="1"/>
  <c r="LE8" i="4"/>
  <c r="JQ19" i="4"/>
  <c r="IW19" i="4"/>
  <c r="KK8" i="4"/>
  <c r="WG8" i="4" s="1"/>
  <c r="HD19" i="4"/>
  <c r="HI19" i="4"/>
  <c r="JB8" i="4"/>
  <c r="JL8" i="4"/>
  <c r="LP28" i="4"/>
  <c r="LQ28" i="4"/>
  <c r="LR28" i="4"/>
  <c r="LS28" i="4"/>
  <c r="KB28" i="4"/>
  <c r="KC28" i="4"/>
  <c r="KD28" i="4"/>
  <c r="KE28" i="4"/>
  <c r="F279" i="12"/>
  <c r="F280" i="12" s="1"/>
  <c r="F281" i="12" s="1"/>
  <c r="F282" i="12" s="1"/>
  <c r="F283" i="12" s="1"/>
  <c r="F284" i="12" s="1"/>
  <c r="F285" i="12" s="1"/>
  <c r="F286" i="12" s="1"/>
  <c r="F287" i="12" s="1"/>
  <c r="F288" i="12" s="1"/>
  <c r="F289" i="12" s="1"/>
  <c r="F290" i="12" s="1"/>
  <c r="F291" i="12" s="1"/>
  <c r="F292" i="12" s="1"/>
  <c r="F293" i="12" s="1"/>
  <c r="F294" i="12" s="1"/>
  <c r="F295" i="12" s="1"/>
  <c r="F296" i="12" s="1"/>
  <c r="F297" i="12" s="1"/>
  <c r="F259" i="12"/>
  <c r="F260" i="12" s="1"/>
  <c r="F261" i="12" s="1"/>
  <c r="F262" i="12" s="1"/>
  <c r="F263" i="12" s="1"/>
  <c r="F264" i="12" s="1"/>
  <c r="F265" i="12" s="1"/>
  <c r="F266" i="12" s="1"/>
  <c r="F267" i="12" s="1"/>
  <c r="F268" i="12" s="1"/>
  <c r="F269" i="12" s="1"/>
  <c r="F270" i="12" s="1"/>
  <c r="F271" i="12" s="1"/>
  <c r="F272" i="12" s="1"/>
  <c r="F273" i="12" s="1"/>
  <c r="F274" i="12" s="1"/>
  <c r="F275" i="12" s="1"/>
  <c r="F276" i="12" s="1"/>
  <c r="F277" i="12" s="1"/>
  <c r="I258" i="12"/>
  <c r="I278" i="12" s="1"/>
  <c r="I239" i="12"/>
  <c r="I240" i="12" s="1"/>
  <c r="I260" i="12" s="1"/>
  <c r="I280" i="12" s="1"/>
  <c r="F239" i="12"/>
  <c r="F240" i="12" s="1"/>
  <c r="F241" i="12" s="1"/>
  <c r="F242" i="12" s="1"/>
  <c r="F243" i="12" s="1"/>
  <c r="F244" i="12" s="1"/>
  <c r="F245" i="12" s="1"/>
  <c r="F246" i="12" s="1"/>
  <c r="F247" i="12" s="1"/>
  <c r="F248" i="12" s="1"/>
  <c r="F249" i="12" s="1"/>
  <c r="F250" i="12" s="1"/>
  <c r="F251" i="12" s="1"/>
  <c r="F252" i="12" s="1"/>
  <c r="F253" i="12" s="1"/>
  <c r="F254" i="12" s="1"/>
  <c r="F255" i="12" s="1"/>
  <c r="F256" i="12" s="1"/>
  <c r="F257" i="12" s="1"/>
  <c r="F219" i="12"/>
  <c r="F220" i="12" s="1"/>
  <c r="F221" i="12" s="1"/>
  <c r="F222" i="12" s="1"/>
  <c r="F223" i="12" s="1"/>
  <c r="F224" i="12" s="1"/>
  <c r="F225" i="12" s="1"/>
  <c r="F226" i="12" s="1"/>
  <c r="F227" i="12" s="1"/>
  <c r="F228" i="12" s="1"/>
  <c r="F229" i="12" s="1"/>
  <c r="F230" i="12" s="1"/>
  <c r="F231" i="12" s="1"/>
  <c r="F232" i="12" s="1"/>
  <c r="F233" i="12" s="1"/>
  <c r="F234" i="12" s="1"/>
  <c r="F235" i="12" s="1"/>
  <c r="F236" i="12" s="1"/>
  <c r="F237" i="12" s="1"/>
  <c r="F199" i="12"/>
  <c r="F200" i="12" s="1"/>
  <c r="F201" i="12" s="1"/>
  <c r="F202" i="12" s="1"/>
  <c r="F203" i="12" s="1"/>
  <c r="F204" i="12" s="1"/>
  <c r="F205" i="12" s="1"/>
  <c r="F206" i="12" s="1"/>
  <c r="F207" i="12" s="1"/>
  <c r="F208" i="12" s="1"/>
  <c r="F209" i="12" s="1"/>
  <c r="F210" i="12" s="1"/>
  <c r="F211" i="12" s="1"/>
  <c r="F212" i="12" s="1"/>
  <c r="F213" i="12" s="1"/>
  <c r="F214" i="12" s="1"/>
  <c r="F215" i="12" s="1"/>
  <c r="F216" i="12" s="1"/>
  <c r="F217" i="12" s="1"/>
  <c r="I198" i="12"/>
  <c r="I218" i="12" s="1"/>
  <c r="I179" i="12"/>
  <c r="I180" i="12" s="1"/>
  <c r="F179" i="12"/>
  <c r="F180" i="12" s="1"/>
  <c r="F181" i="12" s="1"/>
  <c r="F182" i="12" s="1"/>
  <c r="F183" i="12" s="1"/>
  <c r="F184" i="12" s="1"/>
  <c r="F185" i="12" s="1"/>
  <c r="F186" i="12" s="1"/>
  <c r="F187" i="12" s="1"/>
  <c r="F188" i="12" s="1"/>
  <c r="F189" i="12" s="1"/>
  <c r="F190" i="12" s="1"/>
  <c r="F191" i="12" s="1"/>
  <c r="F192" i="12" s="1"/>
  <c r="F193" i="12" s="1"/>
  <c r="F194" i="12" s="1"/>
  <c r="F195" i="12" s="1"/>
  <c r="F196" i="12" s="1"/>
  <c r="F197" i="12" s="1"/>
  <c r="I138" i="12"/>
  <c r="I158" i="12" s="1"/>
  <c r="F159" i="12"/>
  <c r="F160" i="12" s="1"/>
  <c r="F161" i="12" s="1"/>
  <c r="F162" i="12" s="1"/>
  <c r="F163" i="12" s="1"/>
  <c r="F164" i="12" s="1"/>
  <c r="F165" i="12" s="1"/>
  <c r="F166" i="12" s="1"/>
  <c r="F167" i="12" s="1"/>
  <c r="F168" i="12" s="1"/>
  <c r="F169" i="12" s="1"/>
  <c r="F170" i="12" s="1"/>
  <c r="F171" i="12" s="1"/>
  <c r="F172" i="12" s="1"/>
  <c r="F173" i="12" s="1"/>
  <c r="F174" i="12" s="1"/>
  <c r="F175" i="12" s="1"/>
  <c r="F176" i="12" s="1"/>
  <c r="F177" i="12" s="1"/>
  <c r="F139" i="12"/>
  <c r="F140" i="12" s="1"/>
  <c r="F141" i="12" s="1"/>
  <c r="F142" i="12" s="1"/>
  <c r="F143" i="12" s="1"/>
  <c r="F144" i="12" s="1"/>
  <c r="F145" i="12" s="1"/>
  <c r="F146" i="12" s="1"/>
  <c r="F147" i="12" s="1"/>
  <c r="F148" i="12" s="1"/>
  <c r="F149" i="12" s="1"/>
  <c r="F150" i="12" s="1"/>
  <c r="F151" i="12" s="1"/>
  <c r="F152" i="12" s="1"/>
  <c r="F153" i="12" s="1"/>
  <c r="F154" i="12" s="1"/>
  <c r="F155" i="12" s="1"/>
  <c r="F156" i="12" s="1"/>
  <c r="F157" i="12" s="1"/>
  <c r="F119" i="12"/>
  <c r="F120" i="12" s="1"/>
  <c r="F121" i="12" s="1"/>
  <c r="F122" i="12" s="1"/>
  <c r="F123" i="12" s="1"/>
  <c r="F124" i="12" s="1"/>
  <c r="F125" i="12" s="1"/>
  <c r="F126" i="12" s="1"/>
  <c r="F127" i="12" s="1"/>
  <c r="F128" i="12" s="1"/>
  <c r="F129" i="12" s="1"/>
  <c r="F130" i="12" s="1"/>
  <c r="F131" i="12" s="1"/>
  <c r="F132" i="12" s="1"/>
  <c r="F133" i="12" s="1"/>
  <c r="F134" i="12" s="1"/>
  <c r="F135" i="12" s="1"/>
  <c r="F136" i="12" s="1"/>
  <c r="F137" i="12" s="1"/>
  <c r="I119" i="12"/>
  <c r="I120" i="12" s="1"/>
  <c r="I140" i="12" s="1"/>
  <c r="I160" i="12" s="1"/>
  <c r="I139" i="12" l="1"/>
  <c r="I159" i="12" s="1"/>
  <c r="WE29" i="4"/>
  <c r="XW29" i="4"/>
  <c r="ZP29" i="4" s="1"/>
  <c r="WS29" i="4"/>
  <c r="YK29" i="4"/>
  <c r="AAD29" i="4" s="1"/>
  <c r="WF44" i="4"/>
  <c r="XY44" i="4" s="1"/>
  <c r="ZR44" i="4" s="1"/>
  <c r="XX44" i="4"/>
  <c r="ZQ44" i="4" s="1"/>
  <c r="VO29" i="4"/>
  <c r="XG29" i="4"/>
  <c r="YZ29" i="4" s="1"/>
  <c r="QE8" i="4"/>
  <c r="QB43" i="4"/>
  <c r="XW43" i="4"/>
  <c r="KK7" i="4"/>
  <c r="VR7" i="4"/>
  <c r="HB12" i="4"/>
  <c r="AAK12" i="4" s="1"/>
  <c r="PM43" i="4"/>
  <c r="XR43" i="4"/>
  <c r="PK43" i="4"/>
  <c r="XP43" i="4"/>
  <c r="PO43" i="4"/>
  <c r="XT43" i="4"/>
  <c r="PD43" i="4"/>
  <c r="XN43" i="4"/>
  <c r="QC43" i="4"/>
  <c r="XX43" i="4"/>
  <c r="PB43" i="4"/>
  <c r="XL43" i="4"/>
  <c r="PZ43" i="4"/>
  <c r="XU43" i="4"/>
  <c r="PC43" i="4"/>
  <c r="XM43" i="4"/>
  <c r="PL43" i="4"/>
  <c r="XQ43" i="4"/>
  <c r="QA43" i="4"/>
  <c r="XV43" i="4"/>
  <c r="LJ7" i="4"/>
  <c r="WB7" i="4"/>
  <c r="PN43" i="4"/>
  <c r="XS43" i="4"/>
  <c r="QD43" i="4"/>
  <c r="XY43" i="4"/>
  <c r="PA43" i="4"/>
  <c r="XK43" i="4"/>
  <c r="PE43" i="4"/>
  <c r="XO43" i="4"/>
  <c r="KZ8" i="4"/>
  <c r="JL19" i="4"/>
  <c r="MX8" i="4"/>
  <c r="XF8" i="4" s="1"/>
  <c r="LJ19" i="4"/>
  <c r="QE19" i="4"/>
  <c r="RS8" i="4"/>
  <c r="KK19" i="4"/>
  <c r="LY8" i="4"/>
  <c r="WV8" i="4" s="1"/>
  <c r="MS8" i="4"/>
  <c r="LE19" i="4"/>
  <c r="JB19" i="4"/>
  <c r="KP8" i="4"/>
  <c r="KF19" i="4"/>
  <c r="LT8" i="4"/>
  <c r="I259" i="12"/>
  <c r="I279" i="12" s="1"/>
  <c r="I181" i="12"/>
  <c r="I182" i="12" s="1"/>
  <c r="I202" i="12" s="1"/>
  <c r="I222" i="12" s="1"/>
  <c r="I200" i="12"/>
  <c r="I220" i="12" s="1"/>
  <c r="I199" i="12"/>
  <c r="I219" i="12" s="1"/>
  <c r="NE28" i="4"/>
  <c r="NG28" i="4"/>
  <c r="NF28" i="4"/>
  <c r="ND28" i="4"/>
  <c r="KA28" i="4"/>
  <c r="I241" i="12"/>
  <c r="I121" i="12"/>
  <c r="I122" i="12" l="1"/>
  <c r="I141" i="12"/>
  <c r="I161" i="12" s="1"/>
  <c r="I201" i="12"/>
  <c r="I221" i="12" s="1"/>
  <c r="I183" i="12"/>
  <c r="I203" i="12" s="1"/>
  <c r="I223" i="12" s="1"/>
  <c r="WT29" i="4"/>
  <c r="YL29" i="4"/>
  <c r="AAE29" i="4" s="1"/>
  <c r="VP29" i="4"/>
  <c r="XH29" i="4"/>
  <c r="ZA29" i="4" s="1"/>
  <c r="WF29" i="4"/>
  <c r="XY29" i="4" s="1"/>
  <c r="ZR29" i="4" s="1"/>
  <c r="XX29" i="4"/>
  <c r="ZQ29" i="4" s="1"/>
  <c r="MX7" i="4"/>
  <c r="WQ7" i="4"/>
  <c r="QQ43" i="4"/>
  <c r="YB43" i="4"/>
  <c r="RR43" i="4"/>
  <c r="YN43" i="4"/>
  <c r="RN43" i="4"/>
  <c r="YJ43" i="4"/>
  <c r="QZ43" i="4"/>
  <c r="YF43" i="4"/>
  <c r="RQ43" i="4"/>
  <c r="YM43" i="4"/>
  <c r="QR43" i="4"/>
  <c r="YC43" i="4"/>
  <c r="QP43" i="4"/>
  <c r="YA43" i="4"/>
  <c r="QY43" i="4"/>
  <c r="YE43" i="4"/>
  <c r="RA43" i="4"/>
  <c r="YG43" i="4"/>
  <c r="QS43" i="4"/>
  <c r="YD43" i="4"/>
  <c r="RB43" i="4"/>
  <c r="YH43" i="4"/>
  <c r="RO43" i="4"/>
  <c r="YK43" i="4"/>
  <c r="RC43" i="4"/>
  <c r="YI43" i="4"/>
  <c r="HC12" i="4"/>
  <c r="AAL12" i="4" s="1"/>
  <c r="LY7" i="4"/>
  <c r="WG7" i="4"/>
  <c r="QO43" i="4"/>
  <c r="XZ43" i="4"/>
  <c r="RP43" i="4"/>
  <c r="YL43" i="4"/>
  <c r="NH8" i="4"/>
  <c r="LT19" i="4"/>
  <c r="MD8" i="4"/>
  <c r="KP19" i="4"/>
  <c r="NM8" i="4"/>
  <c r="XK8" i="4" s="1"/>
  <c r="LY19" i="4"/>
  <c r="RS19" i="4"/>
  <c r="TG8" i="4"/>
  <c r="TG19" i="4" s="1"/>
  <c r="MS19" i="4"/>
  <c r="OG8" i="4"/>
  <c r="MX19" i="4"/>
  <c r="OL8" i="4"/>
  <c r="XU8" i="4" s="1"/>
  <c r="MN8" i="4"/>
  <c r="KZ19" i="4"/>
  <c r="OT28" i="4"/>
  <c r="OU28" i="4"/>
  <c r="OR28" i="4"/>
  <c r="OS28" i="4"/>
  <c r="LO28" i="4"/>
  <c r="I242" i="12"/>
  <c r="I261" i="12"/>
  <c r="I281" i="12" s="1"/>
  <c r="I184" i="12" l="1"/>
  <c r="I142" i="12"/>
  <c r="I162" i="12" s="1"/>
  <c r="I123" i="12"/>
  <c r="VQ29" i="4"/>
  <c r="XJ29" i="4" s="1"/>
  <c r="ZC29" i="4" s="1"/>
  <c r="XI29" i="4"/>
  <c r="ZB29" i="4" s="1"/>
  <c r="WU29" i="4"/>
  <c r="YN29" i="4" s="1"/>
  <c r="AAG29" i="4" s="1"/>
  <c r="YM29" i="4"/>
  <c r="AAF29" i="4" s="1"/>
  <c r="SQ43" i="4"/>
  <c r="YX43" i="4"/>
  <c r="SM43" i="4"/>
  <c r="YT43" i="4"/>
  <c r="TC43" i="4"/>
  <c r="YZ43" i="4"/>
  <c r="SD43" i="4"/>
  <c r="YP43" i="4"/>
  <c r="SF43" i="4"/>
  <c r="YR43" i="4"/>
  <c r="NM7" i="4"/>
  <c r="WV7" i="4"/>
  <c r="SE43" i="4"/>
  <c r="YQ43" i="4"/>
  <c r="HD12" i="4"/>
  <c r="SP43" i="4"/>
  <c r="YW43" i="4"/>
  <c r="SG43" i="4"/>
  <c r="YS43" i="4"/>
  <c r="SO43" i="4"/>
  <c r="YV43" i="4"/>
  <c r="TE43" i="4"/>
  <c r="ZB43" i="4"/>
  <c r="TB43" i="4"/>
  <c r="YY43" i="4"/>
  <c r="SN43" i="4"/>
  <c r="YU43" i="4"/>
  <c r="TF43" i="4"/>
  <c r="ZC43" i="4"/>
  <c r="TD43" i="4"/>
  <c r="ZA43" i="4"/>
  <c r="SC43" i="4"/>
  <c r="YO43" i="4"/>
  <c r="OL7" i="4"/>
  <c r="XF7" i="4"/>
  <c r="MN19" i="4"/>
  <c r="OB8" i="4"/>
  <c r="PZ8" i="4"/>
  <c r="YJ8" i="4" s="1"/>
  <c r="OL19" i="4"/>
  <c r="PU8" i="4"/>
  <c r="OG19" i="4"/>
  <c r="NM19" i="4"/>
  <c r="PA8" i="4"/>
  <c r="XZ8" i="4" s="1"/>
  <c r="MD19" i="4"/>
  <c r="NR8" i="4"/>
  <c r="NH19" i="4"/>
  <c r="OV8" i="4"/>
  <c r="QG28" i="4"/>
  <c r="QF28" i="4"/>
  <c r="QI28" i="4"/>
  <c r="QH28" i="4"/>
  <c r="NC28" i="4"/>
  <c r="I243" i="12"/>
  <c r="I262" i="12"/>
  <c r="I282" i="12" s="1"/>
  <c r="I185" i="12"/>
  <c r="I204" i="12"/>
  <c r="I224" i="12" s="1"/>
  <c r="I143" i="12" l="1"/>
  <c r="I163" i="12" s="1"/>
  <c r="I124" i="12"/>
  <c r="US43" i="4"/>
  <c r="AAF43" i="4" s="1"/>
  <c r="ZQ43" i="4"/>
  <c r="UR43" i="4"/>
  <c r="AAE43" i="4" s="1"/>
  <c r="ZP43" i="4"/>
  <c r="UB43" i="4"/>
  <c r="ZY43" i="4" s="1"/>
  <c r="ZJ43" i="4"/>
  <c r="TS43" i="4"/>
  <c r="ZU43" i="4" s="1"/>
  <c r="ZF43" i="4"/>
  <c r="UT43" i="4"/>
  <c r="AAG43" i="4" s="1"/>
  <c r="ZR43" i="4"/>
  <c r="TT43" i="4"/>
  <c r="ZV43" i="4" s="1"/>
  <c r="ZG43" i="4"/>
  <c r="UC43" i="4"/>
  <c r="ZZ43" i="4" s="1"/>
  <c r="ZK43" i="4"/>
  <c r="HE12" i="4"/>
  <c r="PA7" i="4"/>
  <c r="XK7" i="4"/>
  <c r="PZ7" i="4"/>
  <c r="XU7" i="4"/>
  <c r="UA43" i="4"/>
  <c r="ZX43" i="4" s="1"/>
  <c r="ZI43" i="4"/>
  <c r="UP43" i="4"/>
  <c r="AAC43" i="4" s="1"/>
  <c r="ZN43" i="4"/>
  <c r="UD43" i="4"/>
  <c r="AAA43" i="4" s="1"/>
  <c r="ZL43" i="4"/>
  <c r="TR43" i="4"/>
  <c r="ZT43" i="4" s="1"/>
  <c r="ZE43" i="4"/>
  <c r="TU43" i="4"/>
  <c r="ZW43" i="4" s="1"/>
  <c r="ZH43" i="4"/>
  <c r="UQ43" i="4"/>
  <c r="AAD43" i="4" s="1"/>
  <c r="ZO43" i="4"/>
  <c r="TQ43" i="4"/>
  <c r="ZS43" i="4" s="1"/>
  <c r="ZD43" i="4"/>
  <c r="UE43" i="4"/>
  <c r="AAB43" i="4" s="1"/>
  <c r="ZM43" i="4"/>
  <c r="OV19" i="4"/>
  <c r="QJ8" i="4"/>
  <c r="NR19" i="4"/>
  <c r="PF8" i="4"/>
  <c r="QO8" i="4"/>
  <c r="YO8" i="4" s="1"/>
  <c r="PA19" i="4"/>
  <c r="PU19" i="4"/>
  <c r="RI8" i="4"/>
  <c r="PZ19" i="4"/>
  <c r="RN8" i="4"/>
  <c r="YY8" i="4" s="1"/>
  <c r="PP8" i="4"/>
  <c r="OB19" i="4"/>
  <c r="RW28" i="4"/>
  <c r="TK28" i="4"/>
  <c r="RT28" i="4"/>
  <c r="TH28" i="4"/>
  <c r="RV28" i="4"/>
  <c r="TJ28" i="4"/>
  <c r="RU28" i="4"/>
  <c r="TI28" i="4"/>
  <c r="OQ28" i="4"/>
  <c r="I244" i="12"/>
  <c r="I263" i="12"/>
  <c r="I283" i="12" s="1"/>
  <c r="I186" i="12"/>
  <c r="I205" i="12"/>
  <c r="I225" i="12" s="1"/>
  <c r="I125" i="12" l="1"/>
  <c r="I144" i="12"/>
  <c r="I164" i="12" s="1"/>
  <c r="QO7" i="4"/>
  <c r="XZ7" i="4"/>
  <c r="RN7" i="4"/>
  <c r="YJ7" i="4"/>
  <c r="HF12" i="4"/>
  <c r="PP19" i="4"/>
  <c r="RD8" i="4"/>
  <c r="PF19" i="4"/>
  <c r="QT8" i="4"/>
  <c r="RX8" i="4"/>
  <c r="QJ19" i="4"/>
  <c r="RN19" i="4"/>
  <c r="TB8" i="4"/>
  <c r="ZN8" i="4" s="1"/>
  <c r="RI19" i="4"/>
  <c r="SW8" i="4"/>
  <c r="SC8" i="4"/>
  <c r="ZD8" i="4" s="1"/>
  <c r="QO19" i="4"/>
  <c r="QE28" i="4"/>
  <c r="I264" i="12"/>
  <c r="I284" i="12" s="1"/>
  <c r="I245" i="12"/>
  <c r="I187" i="12"/>
  <c r="I206" i="12"/>
  <c r="I226" i="12" s="1"/>
  <c r="I126" i="12" l="1"/>
  <c r="I145" i="12"/>
  <c r="I165" i="12" s="1"/>
  <c r="HG12" i="4"/>
  <c r="TB7" i="4"/>
  <c r="YY7" i="4"/>
  <c r="SC7" i="4"/>
  <c r="YO7" i="4"/>
  <c r="SW19" i="4"/>
  <c r="UK8" i="4"/>
  <c r="UK19" i="4" s="1"/>
  <c r="TB19" i="4"/>
  <c r="UP8" i="4"/>
  <c r="TL8" i="4"/>
  <c r="TL19" i="4" s="1"/>
  <c r="RX19" i="4"/>
  <c r="SH8" i="4"/>
  <c r="QT19" i="4"/>
  <c r="RD19" i="4"/>
  <c r="SR8" i="4"/>
  <c r="TQ8" i="4"/>
  <c r="SC19" i="4"/>
  <c r="TG28" i="4"/>
  <c r="RS28" i="4"/>
  <c r="I246" i="12"/>
  <c r="I265" i="12"/>
  <c r="I285" i="12" s="1"/>
  <c r="I207" i="12"/>
  <c r="I227" i="12" s="1"/>
  <c r="I188" i="12"/>
  <c r="I127" i="12" l="1"/>
  <c r="I146" i="12"/>
  <c r="I166" i="12" s="1"/>
  <c r="TQ19" i="4"/>
  <c r="ZS8" i="4"/>
  <c r="UP19" i="4"/>
  <c r="AAC8" i="4"/>
  <c r="TQ7" i="4"/>
  <c r="ZS7" i="4" s="1"/>
  <c r="ZD7" i="4"/>
  <c r="UP7" i="4"/>
  <c r="AAC7" i="4" s="1"/>
  <c r="ZN7" i="4"/>
  <c r="HH12" i="4"/>
  <c r="TV8" i="4"/>
  <c r="TV19" i="4" s="1"/>
  <c r="SH19" i="4"/>
  <c r="UF8" i="4"/>
  <c r="UF19" i="4" s="1"/>
  <c r="SR19" i="4"/>
  <c r="I247" i="12"/>
  <c r="I266" i="12"/>
  <c r="I286" i="12" s="1"/>
  <c r="I189" i="12"/>
  <c r="I208" i="12"/>
  <c r="I228" i="12" s="1"/>
  <c r="I128" i="12" l="1"/>
  <c r="I147" i="12"/>
  <c r="I167" i="12" s="1"/>
  <c r="HI12" i="4"/>
  <c r="I248" i="12"/>
  <c r="I267" i="12"/>
  <c r="I287" i="12" s="1"/>
  <c r="I190" i="12"/>
  <c r="I209" i="12"/>
  <c r="I229" i="12" s="1"/>
  <c r="I129" i="12" l="1"/>
  <c r="I148" i="12"/>
  <c r="I168" i="12" s="1"/>
  <c r="HJ12" i="4"/>
  <c r="VC12" i="4"/>
  <c r="I268" i="12"/>
  <c r="I288" i="12" s="1"/>
  <c r="I249" i="12"/>
  <c r="I191" i="12"/>
  <c r="I210" i="12"/>
  <c r="I230" i="12" s="1"/>
  <c r="I130" i="12" l="1"/>
  <c r="I149" i="12"/>
  <c r="I169" i="12" s="1"/>
  <c r="HK12" i="4"/>
  <c r="VD12" i="4"/>
  <c r="I250" i="12"/>
  <c r="I269" i="12"/>
  <c r="I289" i="12" s="1"/>
  <c r="I211" i="12"/>
  <c r="I231" i="12" s="1"/>
  <c r="I192" i="12"/>
  <c r="I131" i="12" l="1"/>
  <c r="I150" i="12"/>
  <c r="I170" i="12" s="1"/>
  <c r="HL12" i="4"/>
  <c r="VE12" i="4"/>
  <c r="I251" i="12"/>
  <c r="I270" i="12"/>
  <c r="I290" i="12" s="1"/>
  <c r="I193" i="12"/>
  <c r="I212" i="12"/>
  <c r="I232" i="12" s="1"/>
  <c r="I132" i="12" l="1"/>
  <c r="I151" i="12"/>
  <c r="I171" i="12" s="1"/>
  <c r="HM12" i="4"/>
  <c r="VF12" i="4"/>
  <c r="I252" i="12"/>
  <c r="I271" i="12"/>
  <c r="I291" i="12" s="1"/>
  <c r="I194" i="12"/>
  <c r="I213" i="12"/>
  <c r="I233" i="12" s="1"/>
  <c r="I133" i="12" l="1"/>
  <c r="I152" i="12"/>
  <c r="I172" i="12" s="1"/>
  <c r="HN12" i="4"/>
  <c r="VG12" i="4"/>
  <c r="I272" i="12"/>
  <c r="I292" i="12" s="1"/>
  <c r="I253" i="12"/>
  <c r="I195" i="12"/>
  <c r="I214" i="12"/>
  <c r="I234" i="12" s="1"/>
  <c r="I134" i="12" l="1"/>
  <c r="I153" i="12"/>
  <c r="I173" i="12" s="1"/>
  <c r="HO12" i="4"/>
  <c r="I254" i="12"/>
  <c r="I273" i="12"/>
  <c r="I293" i="12" s="1"/>
  <c r="I215" i="12"/>
  <c r="I235" i="12" s="1"/>
  <c r="I196" i="12"/>
  <c r="I135" i="12" l="1"/>
  <c r="I154" i="12"/>
  <c r="I174" i="12" s="1"/>
  <c r="HP12" i="4"/>
  <c r="I255" i="12"/>
  <c r="I274" i="12"/>
  <c r="I294" i="12" s="1"/>
  <c r="I197" i="12"/>
  <c r="I217" i="12" s="1"/>
  <c r="I237" i="12" s="1"/>
  <c r="I216" i="12"/>
  <c r="I236" i="12" s="1"/>
  <c r="I136" i="12" l="1"/>
  <c r="I155" i="12"/>
  <c r="I175" i="12" s="1"/>
  <c r="HQ12" i="4"/>
  <c r="I256" i="12"/>
  <c r="I275" i="12"/>
  <c r="I295" i="12" s="1"/>
  <c r="I137" i="12" l="1"/>
  <c r="I157" i="12" s="1"/>
  <c r="I177" i="12" s="1"/>
  <c r="I156" i="12"/>
  <c r="I176" i="12" s="1"/>
  <c r="HR12" i="4"/>
  <c r="I276" i="12"/>
  <c r="I296" i="12" s="1"/>
  <c r="I257" i="12"/>
  <c r="I277" i="12" s="1"/>
  <c r="I297" i="12" s="1"/>
  <c r="HS12" i="4" l="1"/>
  <c r="AAM12" i="4" s="1"/>
  <c r="P847" i="6"/>
  <c r="P867" i="6" s="1"/>
  <c r="P828" i="6"/>
  <c r="P848" i="6" s="1"/>
  <c r="P868" i="6" s="1"/>
  <c r="P787" i="6"/>
  <c r="P807" i="6" s="1"/>
  <c r="P768" i="6"/>
  <c r="P788" i="6" s="1"/>
  <c r="P808" i="6" s="1"/>
  <c r="P727" i="6"/>
  <c r="P747" i="6" s="1"/>
  <c r="P708" i="6"/>
  <c r="P728" i="6" s="1"/>
  <c r="P748" i="6" s="1"/>
  <c r="TH44" i="4"/>
  <c r="TI44" i="4" s="1"/>
  <c r="TJ44" i="4" s="1"/>
  <c r="TK44" i="4" s="1"/>
  <c r="TL44" i="4" s="1"/>
  <c r="TM44" i="4" s="1"/>
  <c r="TN44" i="4" s="1"/>
  <c r="TO44" i="4" s="1"/>
  <c r="TP44" i="4" s="1"/>
  <c r="TQ44" i="4" s="1"/>
  <c r="RT44" i="4"/>
  <c r="RU44" i="4" s="1"/>
  <c r="RV44" i="4" s="1"/>
  <c r="RW44" i="4" s="1"/>
  <c r="RX44" i="4" s="1"/>
  <c r="RY44" i="4" s="1"/>
  <c r="RZ44" i="4" s="1"/>
  <c r="SA44" i="4" s="1"/>
  <c r="SB44" i="4" s="1"/>
  <c r="SC44" i="4" s="1"/>
  <c r="QF44" i="4"/>
  <c r="QG44" i="4" s="1"/>
  <c r="QH44" i="4" s="1"/>
  <c r="QI44" i="4" s="1"/>
  <c r="QJ44" i="4" s="1"/>
  <c r="QK44" i="4" s="1"/>
  <c r="QL44" i="4" s="1"/>
  <c r="QM44" i="4" s="1"/>
  <c r="QN44" i="4" s="1"/>
  <c r="QO44" i="4" s="1"/>
  <c r="TH41" i="4"/>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RT41" i="4"/>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QF41" i="4"/>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RT38" i="4"/>
  <c r="RU38" i="4" s="1"/>
  <c r="QF38" i="4"/>
  <c r="QG38" i="4" s="1"/>
  <c r="QH38" i="4" s="1"/>
  <c r="QI38" i="4" s="1"/>
  <c r="QJ38" i="4" s="1"/>
  <c r="TG37" i="4"/>
  <c r="RS37" i="4"/>
  <c r="QE37" i="4"/>
  <c r="UO34" i="4"/>
  <c r="UN34" i="4"/>
  <c r="UM34" i="4"/>
  <c r="UL34" i="4"/>
  <c r="TK34" i="4"/>
  <c r="TJ34" i="4"/>
  <c r="TI34" i="4"/>
  <c r="TH34" i="4"/>
  <c r="TA34" i="4"/>
  <c r="SZ34" i="4"/>
  <c r="SY34" i="4"/>
  <c r="SX34" i="4"/>
  <c r="RW34" i="4"/>
  <c r="RV34" i="4"/>
  <c r="RU34" i="4"/>
  <c r="RT34" i="4"/>
  <c r="RM34" i="4"/>
  <c r="RL34" i="4"/>
  <c r="RK34" i="4"/>
  <c r="RJ34" i="4"/>
  <c r="QI34" i="4"/>
  <c r="QH34" i="4"/>
  <c r="QG34" i="4"/>
  <c r="QF34" i="4"/>
  <c r="TG32" i="4"/>
  <c r="RS32" i="4"/>
  <c r="QE32" i="4"/>
  <c r="TG31" i="4"/>
  <c r="RS31" i="4"/>
  <c r="QE31" i="4"/>
  <c r="TH29" i="4"/>
  <c r="TI29" i="4" s="1"/>
  <c r="TJ29" i="4" s="1"/>
  <c r="TK29" i="4" s="1"/>
  <c r="TL29" i="4" s="1"/>
  <c r="TM29" i="4" s="1"/>
  <c r="TN29" i="4" s="1"/>
  <c r="TO29" i="4" s="1"/>
  <c r="TP29" i="4" s="1"/>
  <c r="TQ29" i="4" s="1"/>
  <c r="RT29" i="4"/>
  <c r="RU29" i="4" s="1"/>
  <c r="RV29" i="4" s="1"/>
  <c r="RW29" i="4" s="1"/>
  <c r="RX29" i="4" s="1"/>
  <c r="RY29" i="4" s="1"/>
  <c r="RZ29" i="4" s="1"/>
  <c r="SA29" i="4" s="1"/>
  <c r="SB29" i="4" s="1"/>
  <c r="SC29" i="4" s="1"/>
  <c r="QJ21" i="4"/>
  <c r="QO21" i="4" s="1"/>
  <c r="QF21" i="4"/>
  <c r="QK21" i="4" s="1"/>
  <c r="QP21" i="4" s="1"/>
  <c r="QJ17" i="4"/>
  <c r="QO17" i="4" s="1"/>
  <c r="QF17" i="4"/>
  <c r="UO14" i="4"/>
  <c r="UN14" i="4"/>
  <c r="UM14" i="4"/>
  <c r="UL14" i="4"/>
  <c r="TK14" i="4"/>
  <c r="TJ14" i="4"/>
  <c r="TI14" i="4"/>
  <c r="TH14" i="4"/>
  <c r="TA14" i="4"/>
  <c r="SZ14" i="4"/>
  <c r="SY14" i="4"/>
  <c r="SX14" i="4"/>
  <c r="RW14" i="4"/>
  <c r="RV14" i="4"/>
  <c r="RU14" i="4"/>
  <c r="RT14" i="4"/>
  <c r="RM14" i="4"/>
  <c r="RL14" i="4"/>
  <c r="RK14" i="4"/>
  <c r="RJ14" i="4"/>
  <c r="QI14" i="4"/>
  <c r="QH14" i="4"/>
  <c r="QG14" i="4"/>
  <c r="QF14" i="4"/>
  <c r="TB13" i="4"/>
  <c r="ZN13" i="4" s="1"/>
  <c r="SC13" i="4"/>
  <c r="QT13" i="4"/>
  <c r="TG11" i="4"/>
  <c r="RS11" i="4"/>
  <c r="QE11" i="4"/>
  <c r="UT9" i="4"/>
  <c r="US9" i="4"/>
  <c r="AAF9" i="4" s="1"/>
  <c r="UR9" i="4"/>
  <c r="UQ9" i="4"/>
  <c r="UK9" i="4"/>
  <c r="UK14" i="4" s="1"/>
  <c r="TU9" i="4"/>
  <c r="ZW9" i="4" s="1"/>
  <c r="TT9" i="4"/>
  <c r="ZV9" i="4" s="1"/>
  <c r="TS9" i="4"/>
  <c r="ZU9" i="4" s="1"/>
  <c r="TR9" i="4"/>
  <c r="ZT9" i="4" s="1"/>
  <c r="TP9" i="4"/>
  <c r="TO9" i="4"/>
  <c r="TN9" i="4"/>
  <c r="TN14" i="4" s="1"/>
  <c r="TM9" i="4"/>
  <c r="TM34" i="4" s="1"/>
  <c r="TG9" i="4"/>
  <c r="TG34" i="4" s="1"/>
  <c r="TF9" i="4"/>
  <c r="ZR9" i="4" s="1"/>
  <c r="TE9" i="4"/>
  <c r="ZQ9" i="4" s="1"/>
  <c r="TD9" i="4"/>
  <c r="ZP9" i="4" s="1"/>
  <c r="TC9" i="4"/>
  <c r="ZO9" i="4" s="1"/>
  <c r="SW9" i="4"/>
  <c r="SW34" i="4" s="1"/>
  <c r="SG9" i="4"/>
  <c r="SF9" i="4"/>
  <c r="SF14" i="4" s="1"/>
  <c r="SE9" i="4"/>
  <c r="SD9" i="4"/>
  <c r="SB9" i="4"/>
  <c r="SL9" i="4" s="1"/>
  <c r="SV9" i="4" s="1"/>
  <c r="SV34" i="4" s="1"/>
  <c r="SA9" i="4"/>
  <c r="SK9" i="4" s="1"/>
  <c r="RZ9" i="4"/>
  <c r="RY9" i="4"/>
  <c r="SI9" i="4" s="1"/>
  <c r="RS9" i="4"/>
  <c r="RR9" i="4"/>
  <c r="ZC9" i="4" s="1"/>
  <c r="RQ9" i="4"/>
  <c r="RP9" i="4"/>
  <c r="RO9" i="4"/>
  <c r="RI9" i="4"/>
  <c r="QS9" i="4"/>
  <c r="QR9" i="4"/>
  <c r="YR9" i="4" s="1"/>
  <c r="QQ9" i="4"/>
  <c r="QQ34" i="4" s="1"/>
  <c r="YQ34" i="4" s="1"/>
  <c r="QP9" i="4"/>
  <c r="QN9" i="4"/>
  <c r="QM9" i="4"/>
  <c r="QL9" i="4"/>
  <c r="QV9" i="4" s="1"/>
  <c r="QK9" i="4"/>
  <c r="QU9" i="4" s="1"/>
  <c r="QE9" i="4"/>
  <c r="UQ8" i="4"/>
  <c r="AAD8" i="4" s="1"/>
  <c r="UL8" i="4"/>
  <c r="UL19" i="4" s="1"/>
  <c r="UF37" i="4"/>
  <c r="TV37" i="4"/>
  <c r="TR8" i="4"/>
  <c r="ZT8" i="4" s="1"/>
  <c r="TQ37" i="4"/>
  <c r="ZS37" i="4" s="1"/>
  <c r="TM8" i="4"/>
  <c r="TM19" i="4" s="1"/>
  <c r="TL37" i="4"/>
  <c r="TH8" i="4"/>
  <c r="TC8" i="4"/>
  <c r="SX8" i="4"/>
  <c r="SS8" i="4"/>
  <c r="SI8" i="4"/>
  <c r="SI19" i="4" s="1"/>
  <c r="SD8" i="4"/>
  <c r="RY8" i="4"/>
  <c r="RX37" i="4"/>
  <c r="RT8" i="4"/>
  <c r="RO8" i="4"/>
  <c r="RN37" i="4"/>
  <c r="YY37" i="4" s="1"/>
  <c r="RD37" i="4"/>
  <c r="QP8" i="4"/>
  <c r="QF8" i="4"/>
  <c r="QF19" i="4" s="1"/>
  <c r="UQ7" i="4"/>
  <c r="TW7" i="4"/>
  <c r="TR7" i="4"/>
  <c r="ZT7" i="4" s="1"/>
  <c r="TC7" i="4"/>
  <c r="TB36" i="4"/>
  <c r="ZN36" i="4" s="1"/>
  <c r="SX7" i="4"/>
  <c r="SI7" i="4"/>
  <c r="SI36" i="4" s="1"/>
  <c r="RO7" i="4"/>
  <c r="YZ7" i="4" s="1"/>
  <c r="RN36" i="4"/>
  <c r="YY36" i="4" s="1"/>
  <c r="RJ7" i="4"/>
  <c r="QU7" i="4"/>
  <c r="QV7" i="4" s="1"/>
  <c r="QV36" i="4" s="1"/>
  <c r="QT36" i="4"/>
  <c r="QP7" i="4"/>
  <c r="YP7" i="4" s="1"/>
  <c r="TH6" i="4"/>
  <c r="TH32" i="4" s="1"/>
  <c r="RT6" i="4"/>
  <c r="RT32" i="4" s="1"/>
  <c r="QF6" i="4"/>
  <c r="QF32" i="4" s="1"/>
  <c r="TH4" i="4"/>
  <c r="RT4" i="4"/>
  <c r="QF4" i="4"/>
  <c r="OR44" i="4"/>
  <c r="OS44" i="4" s="1"/>
  <c r="OT44" i="4" s="1"/>
  <c r="OU44" i="4" s="1"/>
  <c r="OV44" i="4" s="1"/>
  <c r="OW44" i="4" s="1"/>
  <c r="OX44" i="4" s="1"/>
  <c r="OY44" i="4" s="1"/>
  <c r="OZ44" i="4" s="1"/>
  <c r="PA44" i="4" s="1"/>
  <c r="ND44" i="4"/>
  <c r="NE44" i="4" s="1"/>
  <c r="NF44" i="4" s="1"/>
  <c r="NG44" i="4" s="1"/>
  <c r="NH44" i="4" s="1"/>
  <c r="NI44" i="4" s="1"/>
  <c r="NJ44" i="4" s="1"/>
  <c r="NK44" i="4" s="1"/>
  <c r="NL44" i="4" s="1"/>
  <c r="NM44" i="4" s="1"/>
  <c r="LP44" i="4"/>
  <c r="LQ44" i="4" s="1"/>
  <c r="LR44" i="4" s="1"/>
  <c r="LS44" i="4" s="1"/>
  <c r="LT44" i="4" s="1"/>
  <c r="LU44" i="4" s="1"/>
  <c r="LV44" i="4" s="1"/>
  <c r="LW44" i="4" s="1"/>
  <c r="LX44" i="4" s="1"/>
  <c r="LY44" i="4" s="1"/>
  <c r="OR41" i="4"/>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ND41" i="4"/>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LP41" i="4"/>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ND38" i="4"/>
  <c r="NE38" i="4" s="1"/>
  <c r="NF38" i="4" s="1"/>
  <c r="NF11" i="4" s="1"/>
  <c r="LP38" i="4"/>
  <c r="LQ38" i="4" s="1"/>
  <c r="LR38" i="4" s="1"/>
  <c r="LR11" i="4" s="1"/>
  <c r="PF37" i="4"/>
  <c r="OQ37" i="4"/>
  <c r="NC37" i="4"/>
  <c r="LO37" i="4"/>
  <c r="PY34" i="4"/>
  <c r="PX34" i="4"/>
  <c r="PW34" i="4"/>
  <c r="PV34" i="4"/>
  <c r="OU34" i="4"/>
  <c r="OT34" i="4"/>
  <c r="OS34" i="4"/>
  <c r="OR34" i="4"/>
  <c r="OK34" i="4"/>
  <c r="OJ34" i="4"/>
  <c r="OI34" i="4"/>
  <c r="OH34" i="4"/>
  <c r="NG34" i="4"/>
  <c r="NF34" i="4"/>
  <c r="NE34" i="4"/>
  <c r="ND34" i="4"/>
  <c r="MW34" i="4"/>
  <c r="MV34" i="4"/>
  <c r="MU34" i="4"/>
  <c r="MT34" i="4"/>
  <c r="LS34" i="4"/>
  <c r="LR34" i="4"/>
  <c r="LQ34" i="4"/>
  <c r="LP34" i="4"/>
  <c r="OQ32" i="4"/>
  <c r="NC32" i="4"/>
  <c r="LO32" i="4"/>
  <c r="OR29" i="4"/>
  <c r="OS29" i="4" s="1"/>
  <c r="OT29" i="4" s="1"/>
  <c r="OU29" i="4" s="1"/>
  <c r="OV29" i="4" s="1"/>
  <c r="OW29" i="4" s="1"/>
  <c r="OX29" i="4" s="1"/>
  <c r="OY29" i="4" s="1"/>
  <c r="OZ29" i="4" s="1"/>
  <c r="PA29" i="4" s="1"/>
  <c r="ND29" i="4"/>
  <c r="NE29" i="4" s="1"/>
  <c r="NF29" i="4" s="1"/>
  <c r="NG29" i="4" s="1"/>
  <c r="NH29" i="4" s="1"/>
  <c r="NI29" i="4" s="1"/>
  <c r="NJ29" i="4" s="1"/>
  <c r="NK29" i="4" s="1"/>
  <c r="NL29" i="4" s="1"/>
  <c r="NM29" i="4" s="1"/>
  <c r="LT21" i="4"/>
  <c r="LY21" i="4" s="1"/>
  <c r="LP21" i="4"/>
  <c r="LU21" i="4" s="1"/>
  <c r="LZ21" i="4" s="1"/>
  <c r="LT17" i="4"/>
  <c r="LY17" i="4" s="1"/>
  <c r="LP17" i="4"/>
  <c r="LQ17" i="4" s="1"/>
  <c r="LR17" i="4" s="1"/>
  <c r="LW17" i="4" s="1"/>
  <c r="MB17" i="4" s="1"/>
  <c r="PY14" i="4"/>
  <c r="PX14" i="4"/>
  <c r="PW14" i="4"/>
  <c r="PV14" i="4"/>
  <c r="OU14" i="4"/>
  <c r="OT14" i="4"/>
  <c r="OS14" i="4"/>
  <c r="OR14" i="4"/>
  <c r="OK14" i="4"/>
  <c r="OJ14" i="4"/>
  <c r="OI14" i="4"/>
  <c r="OH14" i="4"/>
  <c r="NG14" i="4"/>
  <c r="NF14" i="4"/>
  <c r="NE14" i="4"/>
  <c r="ND14" i="4"/>
  <c r="MW14" i="4"/>
  <c r="MV14" i="4"/>
  <c r="MU14" i="4"/>
  <c r="MT14" i="4"/>
  <c r="LS14" i="4"/>
  <c r="LR14" i="4"/>
  <c r="LQ14" i="4"/>
  <c r="LP14" i="4"/>
  <c r="OL13" i="4"/>
  <c r="XU13" i="4" s="1"/>
  <c r="MS13" i="4"/>
  <c r="MD13" i="4"/>
  <c r="OQ11" i="4"/>
  <c r="NC11" i="4"/>
  <c r="LO11" i="4"/>
  <c r="QD9" i="4"/>
  <c r="QC9" i="4"/>
  <c r="YM9" i="4" s="1"/>
  <c r="QB9" i="4"/>
  <c r="QA9" i="4"/>
  <c r="YK9" i="4" s="1"/>
  <c r="PU9" i="4"/>
  <c r="PE9" i="4"/>
  <c r="YD9" i="4" s="1"/>
  <c r="PD9" i="4"/>
  <c r="YC9" i="4" s="1"/>
  <c r="PC9" i="4"/>
  <c r="YB9" i="4" s="1"/>
  <c r="PB9" i="4"/>
  <c r="YA9" i="4" s="1"/>
  <c r="OZ9" i="4"/>
  <c r="OY9" i="4"/>
  <c r="OY34" i="4" s="1"/>
  <c r="OX9" i="4"/>
  <c r="OX34" i="4" s="1"/>
  <c r="OW9" i="4"/>
  <c r="OW34" i="4" s="1"/>
  <c r="OQ9" i="4"/>
  <c r="PA9" i="4" s="1"/>
  <c r="XZ9" i="4" s="1"/>
  <c r="OP9" i="4"/>
  <c r="XY9" i="4" s="1"/>
  <c r="OO9" i="4"/>
  <c r="XX9" i="4" s="1"/>
  <c r="ON9" i="4"/>
  <c r="XW9" i="4" s="1"/>
  <c r="OM9" i="4"/>
  <c r="XV9" i="4" s="1"/>
  <c r="OG9" i="4"/>
  <c r="OG14" i="4" s="1"/>
  <c r="NQ9" i="4"/>
  <c r="XO9" i="4" s="1"/>
  <c r="NP9" i="4"/>
  <c r="NO9" i="4"/>
  <c r="NO14" i="4" s="1"/>
  <c r="NN9" i="4"/>
  <c r="NL9" i="4"/>
  <c r="NK9" i="4"/>
  <c r="NJ9" i="4"/>
  <c r="NT9" i="4" s="1"/>
  <c r="NI9" i="4"/>
  <c r="NC9" i="4"/>
  <c r="NH9" i="4" s="1"/>
  <c r="NB9" i="4"/>
  <c r="XJ9" i="4" s="1"/>
  <c r="NA9" i="4"/>
  <c r="MZ9" i="4"/>
  <c r="XH9" i="4" s="1"/>
  <c r="MY9" i="4"/>
  <c r="XG9" i="4" s="1"/>
  <c r="MS9" i="4"/>
  <c r="MS34" i="4" s="1"/>
  <c r="MC9" i="4"/>
  <c r="WZ9" i="4" s="1"/>
  <c r="MB9" i="4"/>
  <c r="MA9" i="4"/>
  <c r="WX9" i="4" s="1"/>
  <c r="LZ9" i="4"/>
  <c r="LX9" i="4"/>
  <c r="MH9" i="4" s="1"/>
  <c r="MR9" i="4" s="1"/>
  <c r="LW9" i="4"/>
  <c r="MG9" i="4" s="1"/>
  <c r="LV9" i="4"/>
  <c r="LV34" i="4" s="1"/>
  <c r="LU9" i="4"/>
  <c r="ME9" i="4" s="1"/>
  <c r="LO9" i="4"/>
  <c r="LT9" i="4" s="1"/>
  <c r="PU37" i="4"/>
  <c r="PQ8" i="4"/>
  <c r="PQ19" i="4" s="1"/>
  <c r="PG8" i="4"/>
  <c r="PG19" i="4" s="1"/>
  <c r="OR8" i="4"/>
  <c r="OH8" i="4"/>
  <c r="NS8" i="4"/>
  <c r="NS19" i="4" s="1"/>
  <c r="NN8" i="4"/>
  <c r="XL8" i="4" s="1"/>
  <c r="NM37" i="4"/>
  <c r="XK37" i="4" s="1"/>
  <c r="ND8" i="4"/>
  <c r="ND19" i="4" s="1"/>
  <c r="MT8" i="4"/>
  <c r="MT19" i="4" s="1"/>
  <c r="MO8" i="4"/>
  <c r="MO19" i="4" s="1"/>
  <c r="ME8" i="4"/>
  <c r="LZ8" i="4"/>
  <c r="LP8" i="4"/>
  <c r="LP19" i="4" s="1"/>
  <c r="PV7" i="4"/>
  <c r="OL36" i="4"/>
  <c r="XU36" i="4" s="1"/>
  <c r="NN7" i="4"/>
  <c r="NM36" i="4"/>
  <c r="XK36" i="4" s="1"/>
  <c r="MY7" i="4"/>
  <c r="XG7" i="4" s="1"/>
  <c r="MT7" i="4"/>
  <c r="MS36" i="4"/>
  <c r="MD36" i="4"/>
  <c r="LO7" i="4"/>
  <c r="OR6" i="4"/>
  <c r="OR32" i="4" s="1"/>
  <c r="ND6" i="4"/>
  <c r="ND32" i="4" s="1"/>
  <c r="LP6" i="4"/>
  <c r="LP32" i="4" s="1"/>
  <c r="LO31" i="4"/>
  <c r="P709" i="6" l="1"/>
  <c r="P710" i="6" s="1"/>
  <c r="P711" i="6" s="1"/>
  <c r="P712" i="6" s="1"/>
  <c r="P713" i="6" s="1"/>
  <c r="P714" i="6" s="1"/>
  <c r="P715" i="6" s="1"/>
  <c r="P716" i="6" s="1"/>
  <c r="PI9" i="4"/>
  <c r="PS9" i="4" s="1"/>
  <c r="OX14" i="4"/>
  <c r="MF9" i="4"/>
  <c r="SW14" i="4"/>
  <c r="MK9" i="4"/>
  <c r="XC9" i="4" s="1"/>
  <c r="TQ9" i="4"/>
  <c r="LS38" i="4"/>
  <c r="LT38" i="4" s="1"/>
  <c r="LU38" i="4" s="1"/>
  <c r="TW9" i="4"/>
  <c r="TW34" i="4" s="1"/>
  <c r="TM14" i="4"/>
  <c r="MS14" i="4"/>
  <c r="MS35" i="4" s="1"/>
  <c r="PL9" i="4"/>
  <c r="YF9" i="4" s="1"/>
  <c r="NN44" i="4"/>
  <c r="PB29" i="4"/>
  <c r="UA9" i="4"/>
  <c r="ZX9" i="4" s="1"/>
  <c r="ZS9" i="4"/>
  <c r="NG38" i="4"/>
  <c r="NG11" i="4" s="1"/>
  <c r="QZ9" i="4"/>
  <c r="YU9" i="4" s="1"/>
  <c r="YP9" i="4"/>
  <c r="QP19" i="4"/>
  <c r="YP8" i="4"/>
  <c r="TD7" i="4"/>
  <c r="ZP7" i="4" s="1"/>
  <c r="ZO7" i="4"/>
  <c r="RC9" i="4"/>
  <c r="YX9" i="4" s="1"/>
  <c r="YS9" i="4"/>
  <c r="RO19" i="4"/>
  <c r="YZ8" i="4"/>
  <c r="QP44" i="4"/>
  <c r="UR7" i="4"/>
  <c r="AAE7" i="4" s="1"/>
  <c r="AAD7" i="4"/>
  <c r="QG11" i="4"/>
  <c r="SD44" i="4"/>
  <c r="NM9" i="4"/>
  <c r="NM14" i="4" s="1"/>
  <c r="TR44" i="4"/>
  <c r="NN36" i="4"/>
  <c r="XL36" i="4" s="1"/>
  <c r="XL7" i="4"/>
  <c r="UP9" i="4"/>
  <c r="NX9" i="4"/>
  <c r="XL9" i="4"/>
  <c r="RT11" i="4"/>
  <c r="UQ34" i="4"/>
  <c r="AAD34" i="4" s="1"/>
  <c r="AAD9" i="4"/>
  <c r="LP11" i="4"/>
  <c r="XM14" i="4"/>
  <c r="NO34" i="4"/>
  <c r="XM34" i="4" s="1"/>
  <c r="XM9" i="4"/>
  <c r="ND11" i="4"/>
  <c r="LZ44" i="4"/>
  <c r="SD19" i="4"/>
  <c r="ZE8" i="4"/>
  <c r="SD34" i="4"/>
  <c r="ZE34" i="4" s="1"/>
  <c r="ZE9" i="4"/>
  <c r="TH11" i="4"/>
  <c r="SO9" i="4"/>
  <c r="ZK9" i="4" s="1"/>
  <c r="ZF9" i="4"/>
  <c r="TI11" i="4"/>
  <c r="MC14" i="4"/>
  <c r="SF34" i="4"/>
  <c r="ZG34" i="4" s="1"/>
  <c r="ZG9" i="4"/>
  <c r="TJ11" i="4"/>
  <c r="SQ9" i="4"/>
  <c r="ZM9" i="4" s="1"/>
  <c r="ZH9" i="4"/>
  <c r="SC15" i="4"/>
  <c r="ZD15" i="4" s="1"/>
  <c r="ZD13" i="4"/>
  <c r="QT17" i="4"/>
  <c r="QY17" i="4" s="1"/>
  <c r="YO17" i="4"/>
  <c r="QU21" i="4"/>
  <c r="QZ21" i="4" s="1"/>
  <c r="YP21" i="4"/>
  <c r="UK34" i="4"/>
  <c r="NN29" i="4"/>
  <c r="NA34" i="4"/>
  <c r="XI34" i="4" s="1"/>
  <c r="XI9" i="4"/>
  <c r="RP14" i="4"/>
  <c r="ZA9" i="4"/>
  <c r="LQ11" i="4"/>
  <c r="NZ9" i="4"/>
  <c r="XS9" i="4" s="1"/>
  <c r="XN9" i="4"/>
  <c r="OR11" i="4"/>
  <c r="OU11" i="4"/>
  <c r="OV11" i="4"/>
  <c r="QG6" i="4"/>
  <c r="QG32" i="4" s="1"/>
  <c r="QT21" i="4"/>
  <c r="QY21" i="4" s="1"/>
  <c r="YO21" i="4"/>
  <c r="ZG14" i="4"/>
  <c r="UT34" i="4"/>
  <c r="AAG34" i="4" s="1"/>
  <c r="AAG9" i="4"/>
  <c r="SD29" i="4"/>
  <c r="PO9" i="4"/>
  <c r="YI9" i="4" s="1"/>
  <c r="QR34" i="4"/>
  <c r="YR34" i="4" s="1"/>
  <c r="QB34" i="4"/>
  <c r="YL34" i="4" s="1"/>
  <c r="YL9" i="4"/>
  <c r="UR34" i="4"/>
  <c r="AAE34" i="4" s="1"/>
  <c r="AAE9" i="4"/>
  <c r="OA9" i="4"/>
  <c r="XT9" i="4" s="1"/>
  <c r="TR29" i="4"/>
  <c r="RA9" i="4"/>
  <c r="YQ9" i="4"/>
  <c r="PB44" i="4"/>
  <c r="OT11" i="4"/>
  <c r="MD17" i="4"/>
  <c r="MI17" i="4" s="1"/>
  <c r="WV17" i="4"/>
  <c r="QQ14" i="4"/>
  <c r="RO34" i="4"/>
  <c r="YZ34" i="4" s="1"/>
  <c r="YZ9" i="4"/>
  <c r="OX11" i="4"/>
  <c r="MJ9" i="4"/>
  <c r="XB9" i="4" s="1"/>
  <c r="WW9" i="4"/>
  <c r="LU17" i="4"/>
  <c r="LZ17" i="4" s="1"/>
  <c r="UK35" i="4"/>
  <c r="QD34" i="4"/>
  <c r="YN34" i="4" s="1"/>
  <c r="YN9" i="4"/>
  <c r="LZ19" i="4"/>
  <c r="WW8" i="4"/>
  <c r="RQ34" i="4"/>
  <c r="ZB34" i="4" s="1"/>
  <c r="ZB9" i="4"/>
  <c r="OG35" i="4"/>
  <c r="OW11" i="4"/>
  <c r="ME21" i="4"/>
  <c r="MJ21" i="4" s="1"/>
  <c r="WW21" i="4"/>
  <c r="NE11" i="4"/>
  <c r="TC19" i="4"/>
  <c r="ZO8" i="4"/>
  <c r="OS11" i="4"/>
  <c r="MG17" i="4"/>
  <c r="ML17" i="4" s="1"/>
  <c r="WY17" i="4"/>
  <c r="MB14" i="4"/>
  <c r="WY9" i="4"/>
  <c r="MD21" i="4"/>
  <c r="MI21" i="4" s="1"/>
  <c r="WV21" i="4"/>
  <c r="HT12" i="4"/>
  <c r="AAN12" i="4" s="1"/>
  <c r="VH12" i="4"/>
  <c r="QV34" i="4"/>
  <c r="QV14" i="4"/>
  <c r="RV38" i="4"/>
  <c r="RU11" i="4"/>
  <c r="OZ38" i="4"/>
  <c r="OY11" i="4"/>
  <c r="PA34" i="4"/>
  <c r="XZ34" i="4" s="1"/>
  <c r="PA14" i="4"/>
  <c r="PA35" i="4" s="1"/>
  <c r="XZ35" i="4" s="1"/>
  <c r="MG34" i="4"/>
  <c r="MQ9" i="4"/>
  <c r="RU8" i="4"/>
  <c r="RU19" i="4" s="1"/>
  <c r="RT19" i="4"/>
  <c r="RY37" i="4"/>
  <c r="RY19" i="4"/>
  <c r="UG9" i="4"/>
  <c r="UG34" i="4" s="1"/>
  <c r="SS37" i="4"/>
  <c r="SS19" i="4"/>
  <c r="SY8" i="4"/>
  <c r="SY19" i="4" s="1"/>
  <c r="SX19" i="4"/>
  <c r="TH37" i="4"/>
  <c r="TH19" i="4"/>
  <c r="PH8" i="4"/>
  <c r="PH19" i="4" s="1"/>
  <c r="NY9" i="4"/>
  <c r="NY14" i="4" s="1"/>
  <c r="TW14" i="4"/>
  <c r="LO36" i="4"/>
  <c r="NC7" i="4"/>
  <c r="ND7" i="4" s="1"/>
  <c r="OY14" i="4"/>
  <c r="NH38" i="4"/>
  <c r="TS8" i="4"/>
  <c r="TR19" i="4"/>
  <c r="QF11" i="4"/>
  <c r="OS8" i="4"/>
  <c r="OS19" i="4" s="1"/>
  <c r="OR19" i="4"/>
  <c r="SN9" i="4"/>
  <c r="ZJ9" i="4" s="1"/>
  <c r="QH11" i="4"/>
  <c r="SP9" i="4"/>
  <c r="ZL9" i="4" s="1"/>
  <c r="QI11" i="4"/>
  <c r="UR8" i="4"/>
  <c r="AAE8" i="4" s="1"/>
  <c r="UQ19" i="4"/>
  <c r="OI8" i="4"/>
  <c r="OI19" i="4" s="1"/>
  <c r="OH19" i="4"/>
  <c r="RP34" i="4"/>
  <c r="ZA34" i="4" s="1"/>
  <c r="QD14" i="4"/>
  <c r="TB9" i="4"/>
  <c r="ZN9" i="4" s="1"/>
  <c r="OG34" i="4"/>
  <c r="LV14" i="4"/>
  <c r="RO14" i="4"/>
  <c r="QG21" i="4"/>
  <c r="LQ8" i="4"/>
  <c r="LQ19" i="4" s="1"/>
  <c r="LV17" i="4"/>
  <c r="MA17" i="4" s="1"/>
  <c r="RQ14" i="4"/>
  <c r="LP7" i="4"/>
  <c r="LP36" i="4" s="1"/>
  <c r="QF31" i="4"/>
  <c r="QF5" i="4"/>
  <c r="RT31" i="4"/>
  <c r="RT5" i="4"/>
  <c r="NO8" i="4"/>
  <c r="NN19" i="4"/>
  <c r="PG9" i="4"/>
  <c r="PQ9" i="4" s="1"/>
  <c r="PQ34" i="4" s="1"/>
  <c r="TH31" i="4"/>
  <c r="TH5" i="4"/>
  <c r="QQ8" i="4"/>
  <c r="PH9" i="4"/>
  <c r="PR9" i="4" s="1"/>
  <c r="NA14" i="4"/>
  <c r="TT28" i="4"/>
  <c r="ZV28" i="4" s="1"/>
  <c r="PD28" i="4"/>
  <c r="YC28" i="4" s="1"/>
  <c r="QO28" i="4"/>
  <c r="YO28" i="4" s="1"/>
  <c r="ME37" i="4"/>
  <c r="ME19" i="4"/>
  <c r="ST8" i="4"/>
  <c r="ST19" i="4" s="1"/>
  <c r="SI13" i="4"/>
  <c r="RZ8" i="4"/>
  <c r="SA8" i="4" s="1"/>
  <c r="SA19" i="4" s="1"/>
  <c r="P729" i="6"/>
  <c r="P749" i="6" s="1"/>
  <c r="P733" i="6"/>
  <c r="P753" i="6" s="1"/>
  <c r="P732" i="6"/>
  <c r="P752" i="6" s="1"/>
  <c r="P735" i="6"/>
  <c r="P755" i="6" s="1"/>
  <c r="P734" i="6"/>
  <c r="P754" i="6" s="1"/>
  <c r="P731" i="6"/>
  <c r="P751" i="6" s="1"/>
  <c r="P730" i="6"/>
  <c r="P750" i="6" s="1"/>
  <c r="P829" i="6"/>
  <c r="P769" i="6"/>
  <c r="P789" i="6" s="1"/>
  <c r="P809" i="6" s="1"/>
  <c r="TI6" i="4"/>
  <c r="TI32" i="4" s="1"/>
  <c r="RU6" i="4"/>
  <c r="SI34" i="4"/>
  <c r="SS9" i="4"/>
  <c r="SI14" i="4"/>
  <c r="SI37" i="4"/>
  <c r="SJ8" i="4"/>
  <c r="SJ19" i="4" s="1"/>
  <c r="TR36" i="4"/>
  <c r="ZT36" i="4" s="1"/>
  <c r="TR13" i="4"/>
  <c r="ZT13" i="4" s="1"/>
  <c r="TS37" i="4"/>
  <c r="ZU37" i="4" s="1"/>
  <c r="TT8" i="4"/>
  <c r="SV14" i="4"/>
  <c r="QP36" i="4"/>
  <c r="YP36" i="4" s="1"/>
  <c r="QP13" i="4"/>
  <c r="YP13" i="4" s="1"/>
  <c r="QQ7" i="4"/>
  <c r="YQ7" i="4" s="1"/>
  <c r="TC37" i="4"/>
  <c r="ZO37" i="4" s="1"/>
  <c r="TD8" i="4"/>
  <c r="QR14" i="4"/>
  <c r="RB9" i="4"/>
  <c r="YW9" i="4" s="1"/>
  <c r="TR34" i="4"/>
  <c r="ZT34" i="4" s="1"/>
  <c r="TR14" i="4"/>
  <c r="UB9" i="4"/>
  <c r="ZY9" i="4" s="1"/>
  <c r="SW35" i="4"/>
  <c r="TS7" i="4"/>
  <c r="ZU7" i="4" s="1"/>
  <c r="RI34" i="4"/>
  <c r="RI14" i="4"/>
  <c r="RN9" i="4"/>
  <c r="YY9" i="4" s="1"/>
  <c r="QO37" i="4"/>
  <c r="YO37" i="4" s="1"/>
  <c r="RE8" i="4"/>
  <c r="RE19" i="4" s="1"/>
  <c r="UQ37" i="4"/>
  <c r="AAD37" i="4" s="1"/>
  <c r="QS34" i="4"/>
  <c r="YS34" i="4" s="1"/>
  <c r="QS14" i="4"/>
  <c r="TS34" i="4"/>
  <c r="ZU34" i="4" s="1"/>
  <c r="TS14" i="4"/>
  <c r="TL38" i="4"/>
  <c r="TK11" i="4"/>
  <c r="UL37" i="4"/>
  <c r="UM8" i="4"/>
  <c r="UM19" i="4" s="1"/>
  <c r="RI36" i="4"/>
  <c r="RI13" i="4"/>
  <c r="TV36" i="4"/>
  <c r="TV13" i="4"/>
  <c r="TV15" i="4" s="1"/>
  <c r="QP37" i="4"/>
  <c r="YP37" i="4" s="1"/>
  <c r="TC14" i="4"/>
  <c r="TC34" i="4"/>
  <c r="ZO34" i="4" s="1"/>
  <c r="TT34" i="4"/>
  <c r="ZV34" i="4" s="1"/>
  <c r="TT14" i="4"/>
  <c r="UD9" i="4"/>
  <c r="AAA9" i="4" s="1"/>
  <c r="QG17" i="4"/>
  <c r="QK17" i="4"/>
  <c r="QP17" i="4" s="1"/>
  <c r="TP34" i="4"/>
  <c r="TP14" i="4"/>
  <c r="TZ9" i="4"/>
  <c r="RJ36" i="4"/>
  <c r="RJ13" i="4"/>
  <c r="TW36" i="4"/>
  <c r="TW13" i="4"/>
  <c r="TX7" i="4"/>
  <c r="QU34" i="4"/>
  <c r="QU14" i="4"/>
  <c r="SK34" i="4"/>
  <c r="SK14" i="4"/>
  <c r="SU9" i="4"/>
  <c r="TD34" i="4"/>
  <c r="ZP34" i="4" s="1"/>
  <c r="TD14" i="4"/>
  <c r="TU34" i="4"/>
  <c r="ZW34" i="4" s="1"/>
  <c r="TU14" i="4"/>
  <c r="QU36" i="4"/>
  <c r="QU13" i="4"/>
  <c r="RK7" i="4"/>
  <c r="UQ36" i="4"/>
  <c r="AAD36" i="4" s="1"/>
  <c r="UQ13" i="4"/>
  <c r="RI37" i="4"/>
  <c r="RJ8" i="4"/>
  <c r="RJ19" i="4" s="1"/>
  <c r="TI8" i="4"/>
  <c r="TI19" i="4" s="1"/>
  <c r="RS14" i="4"/>
  <c r="RS34" i="4"/>
  <c r="RX9" i="4"/>
  <c r="SL14" i="4"/>
  <c r="SL34" i="4"/>
  <c r="TE34" i="4"/>
  <c r="ZQ34" i="4" s="1"/>
  <c r="TE14" i="4"/>
  <c r="RU37" i="4"/>
  <c r="QE34" i="4"/>
  <c r="QO9" i="4"/>
  <c r="YO9" i="4" s="1"/>
  <c r="QE14" i="4"/>
  <c r="QJ9" i="4"/>
  <c r="US34" i="4"/>
  <c r="AAF34" i="4" s="1"/>
  <c r="US14" i="4"/>
  <c r="QV13" i="4"/>
  <c r="QW7" i="4"/>
  <c r="SH37" i="4"/>
  <c r="RO36" i="4"/>
  <c r="YZ36" i="4" s="1"/>
  <c r="RO13" i="4"/>
  <c r="RP7" i="4"/>
  <c r="ZA7" i="4" s="1"/>
  <c r="RZ34" i="4"/>
  <c r="RZ14" i="4"/>
  <c r="SJ9" i="4"/>
  <c r="QG4" i="4"/>
  <c r="QG5" i="4" s="1"/>
  <c r="RU4" i="4"/>
  <c r="RU5" i="4" s="1"/>
  <c r="SH36" i="4"/>
  <c r="SH13" i="4"/>
  <c r="SW36" i="4"/>
  <c r="SW13" i="4"/>
  <c r="RO37" i="4"/>
  <c r="YZ37" i="4" s="1"/>
  <c r="SD37" i="4"/>
  <c r="ZE37" i="4" s="1"/>
  <c r="UG8" i="4"/>
  <c r="UG19" i="4" s="1"/>
  <c r="RE9" i="4"/>
  <c r="SA34" i="4"/>
  <c r="SA14" i="4"/>
  <c r="UC9" i="4"/>
  <c r="ZZ9" i="4" s="1"/>
  <c r="UQ14" i="4"/>
  <c r="TF34" i="4"/>
  <c r="ZR34" i="4" s="1"/>
  <c r="TF14" i="4"/>
  <c r="TI4" i="4"/>
  <c r="TI5" i="4" s="1"/>
  <c r="QT37" i="4"/>
  <c r="QU8" i="4"/>
  <c r="QU19" i="4" s="1"/>
  <c r="UA34" i="4"/>
  <c r="ZX34" i="4" s="1"/>
  <c r="SX36" i="4"/>
  <c r="SY7" i="4"/>
  <c r="QF37" i="4"/>
  <c r="RP8" i="4"/>
  <c r="SE8" i="4"/>
  <c r="QM34" i="4"/>
  <c r="QM14" i="4"/>
  <c r="QW9" i="4"/>
  <c r="RF9" i="4"/>
  <c r="SB34" i="4"/>
  <c r="SB14" i="4"/>
  <c r="TN34" i="4"/>
  <c r="TX9" i="4"/>
  <c r="UE9" i="4"/>
  <c r="AAB9" i="4" s="1"/>
  <c r="SX13" i="4"/>
  <c r="QK38" i="4"/>
  <c r="QJ11" i="4"/>
  <c r="QP34" i="4"/>
  <c r="YP34" i="4" s="1"/>
  <c r="QP14" i="4"/>
  <c r="RY34" i="4"/>
  <c r="RY14" i="4"/>
  <c r="TM37" i="4"/>
  <c r="TN8" i="4"/>
  <c r="TN19" i="4" s="1"/>
  <c r="SN34" i="4"/>
  <c r="ZJ34" i="4" s="1"/>
  <c r="SN14" i="4"/>
  <c r="SJ7" i="4"/>
  <c r="TQ36" i="4"/>
  <c r="ZS36" i="4" s="1"/>
  <c r="TQ13" i="4"/>
  <c r="ZS13" i="4" s="1"/>
  <c r="QG8" i="4"/>
  <c r="QG19" i="4" s="1"/>
  <c r="TR37" i="4"/>
  <c r="ZT37" i="4" s="1"/>
  <c r="SC9" i="4"/>
  <c r="ZD9" i="4" s="1"/>
  <c r="SC36" i="4"/>
  <c r="ZD36" i="4" s="1"/>
  <c r="SD7" i="4"/>
  <c r="ZE7" i="4" s="1"/>
  <c r="TC36" i="4"/>
  <c r="ZO36" i="4" s="1"/>
  <c r="TC13" i="4"/>
  <c r="ZO13" i="4" s="1"/>
  <c r="UP36" i="4"/>
  <c r="AAC36" i="4" s="1"/>
  <c r="UP13" i="4"/>
  <c r="AAC13" i="4" s="1"/>
  <c r="QN34" i="4"/>
  <c r="QN14" i="4"/>
  <c r="RR34" i="4"/>
  <c r="ZC34" i="4" s="1"/>
  <c r="RR14" i="4"/>
  <c r="TO34" i="4"/>
  <c r="TO14" i="4"/>
  <c r="TY9" i="4"/>
  <c r="SD14" i="4"/>
  <c r="TG14" i="4"/>
  <c r="TB37" i="4"/>
  <c r="ZN37" i="4" s="1"/>
  <c r="UP37" i="4"/>
  <c r="AAC37" i="4" s="1"/>
  <c r="TQ14" i="4"/>
  <c r="TQ34" i="4"/>
  <c r="ZS34" i="4" s="1"/>
  <c r="UK36" i="4"/>
  <c r="UL7" i="4"/>
  <c r="UK13" i="4"/>
  <c r="UK15" i="4" s="1"/>
  <c r="QJ37" i="4"/>
  <c r="SX35" i="4"/>
  <c r="UR14" i="4"/>
  <c r="SC37" i="4"/>
  <c r="ZD37" i="4" s="1"/>
  <c r="QK8" i="4"/>
  <c r="QK19" i="4" s="1"/>
  <c r="SW37" i="4"/>
  <c r="TW8" i="4"/>
  <c r="TW19" i="4" s="1"/>
  <c r="QK14" i="4"/>
  <c r="QK34" i="4"/>
  <c r="QX9" i="4"/>
  <c r="SE14" i="4"/>
  <c r="SE34" i="4"/>
  <c r="ZF34" i="4" s="1"/>
  <c r="TL9" i="4"/>
  <c r="RN13" i="4"/>
  <c r="UP34" i="4"/>
  <c r="AAC34" i="4" s="1"/>
  <c r="QO36" i="4"/>
  <c r="YO36" i="4" s="1"/>
  <c r="QO13" i="4"/>
  <c r="SX37" i="4"/>
  <c r="UK37" i="4"/>
  <c r="QL34" i="4"/>
  <c r="QL14" i="4"/>
  <c r="UT14" i="4"/>
  <c r="QT28" i="4"/>
  <c r="RT37" i="4"/>
  <c r="SR37" i="4"/>
  <c r="SG34" i="4"/>
  <c r="ZH34" i="4" s="1"/>
  <c r="SG14" i="4"/>
  <c r="TR28" i="4"/>
  <c r="ZT28" i="4" s="1"/>
  <c r="TY28" i="4"/>
  <c r="MR14" i="4"/>
  <c r="MR34" i="4"/>
  <c r="OS37" i="4"/>
  <c r="OT8" i="4"/>
  <c r="OT19" i="4" s="1"/>
  <c r="LZ37" i="4"/>
  <c r="WW37" i="4" s="1"/>
  <c r="MA8" i="4"/>
  <c r="LT34" i="4"/>
  <c r="LT14" i="4"/>
  <c r="MD9" i="4"/>
  <c r="NS37" i="4"/>
  <c r="OS6" i="4"/>
  <c r="PG37" i="4"/>
  <c r="OZ34" i="4"/>
  <c r="OZ14" i="4"/>
  <c r="PJ9" i="4"/>
  <c r="OG13" i="4"/>
  <c r="OG15" i="4" s="1"/>
  <c r="OG36" i="4"/>
  <c r="OH7" i="4"/>
  <c r="PH37" i="4"/>
  <c r="PI8" i="4"/>
  <c r="PI19" i="4" s="1"/>
  <c r="OQ31" i="4"/>
  <c r="OR4" i="4"/>
  <c r="OR5" i="4" s="1"/>
  <c r="NK34" i="4"/>
  <c r="NK14" i="4"/>
  <c r="NU9" i="4"/>
  <c r="NX14" i="4"/>
  <c r="MT36" i="4"/>
  <c r="MU7" i="4"/>
  <c r="MT13" i="4"/>
  <c r="MT35" i="4" s="1"/>
  <c r="OM34" i="4"/>
  <c r="XV34" i="4" s="1"/>
  <c r="OM14" i="4"/>
  <c r="OH37" i="4"/>
  <c r="PP37" i="4"/>
  <c r="MQ34" i="4"/>
  <c r="MQ14" i="4"/>
  <c r="NL14" i="4"/>
  <c r="NL34" i="4"/>
  <c r="NV9" i="4"/>
  <c r="PC34" i="4"/>
  <c r="YB34" i="4" s="1"/>
  <c r="PC14" i="4"/>
  <c r="PM9" i="4"/>
  <c r="YG9" i="4" s="1"/>
  <c r="PQ37" i="4"/>
  <c r="PR8" i="4"/>
  <c r="PR19" i="4" s="1"/>
  <c r="PD34" i="4"/>
  <c r="YC34" i="4" s="1"/>
  <c r="PD14" i="4"/>
  <c r="PN9" i="4"/>
  <c r="YH9" i="4" s="1"/>
  <c r="NT8" i="4"/>
  <c r="NT19" i="4" s="1"/>
  <c r="LY13" i="4"/>
  <c r="WV13" i="4" s="1"/>
  <c r="LZ7" i="4"/>
  <c r="WW7" i="4" s="1"/>
  <c r="MY36" i="4"/>
  <c r="XG36" i="4" s="1"/>
  <c r="MZ7" i="4"/>
  <c r="XH7" i="4" s="1"/>
  <c r="MY13" i="4"/>
  <c r="XG13" i="4" s="1"/>
  <c r="OV37" i="4"/>
  <c r="OW8" i="4"/>
  <c r="OW19" i="4" s="1"/>
  <c r="MB34" i="4"/>
  <c r="WY34" i="4" s="1"/>
  <c r="ML9" i="4"/>
  <c r="XD9" i="4" s="1"/>
  <c r="NR36" i="4"/>
  <c r="NS7" i="4"/>
  <c r="NR13" i="4"/>
  <c r="NC31" i="4"/>
  <c r="ND4" i="4"/>
  <c r="ND5" i="4" s="1"/>
  <c r="PA36" i="4"/>
  <c r="XZ36" i="4" s="1"/>
  <c r="PA13" i="4"/>
  <c r="XZ13" i="4" s="1"/>
  <c r="ME34" i="4"/>
  <c r="ME14" i="4"/>
  <c r="MO9" i="4"/>
  <c r="NT34" i="4"/>
  <c r="OD9" i="4"/>
  <c r="NT14" i="4"/>
  <c r="PL34" i="4"/>
  <c r="YF34" i="4" s="1"/>
  <c r="PL14" i="4"/>
  <c r="OR37" i="4"/>
  <c r="ON34" i="4"/>
  <c r="XW34" i="4" s="1"/>
  <c r="ON14" i="4"/>
  <c r="LY37" i="4"/>
  <c r="WV37" i="4" s="1"/>
  <c r="MC34" i="4"/>
  <c r="WZ34" i="4" s="1"/>
  <c r="MM9" i="4"/>
  <c r="XE9" i="4" s="1"/>
  <c r="LY36" i="4"/>
  <c r="WV36" i="4" s="1"/>
  <c r="NE6" i="4"/>
  <c r="PB7" i="4"/>
  <c r="YA7" i="4" s="1"/>
  <c r="PZ36" i="4"/>
  <c r="YJ36" i="4" s="1"/>
  <c r="PZ13" i="4"/>
  <c r="YJ13" i="4" s="1"/>
  <c r="QA7" i="4"/>
  <c r="YK7" i="4" s="1"/>
  <c r="MF34" i="4"/>
  <c r="MF14" i="4"/>
  <c r="MP9" i="4"/>
  <c r="QB14" i="4"/>
  <c r="MH34" i="4"/>
  <c r="MH14" i="4"/>
  <c r="MT37" i="4"/>
  <c r="MU8" i="4"/>
  <c r="MU19" i="4" s="1"/>
  <c r="MX37" i="4"/>
  <c r="XF37" i="4" s="1"/>
  <c r="MY8" i="4"/>
  <c r="NH37" i="4"/>
  <c r="NI8" i="4"/>
  <c r="NI19" i="4" s="1"/>
  <c r="LO34" i="4"/>
  <c r="LO14" i="4"/>
  <c r="LY9" i="4"/>
  <c r="WV9" i="4" s="1"/>
  <c r="NH34" i="4"/>
  <c r="NH14" i="4"/>
  <c r="NR9" i="4"/>
  <c r="NI14" i="4"/>
  <c r="NI34" i="4"/>
  <c r="QC14" i="4"/>
  <c r="QC34" i="4"/>
  <c r="YM34" i="4" s="1"/>
  <c r="OG37" i="4"/>
  <c r="NJ34" i="4"/>
  <c r="NJ14" i="4"/>
  <c r="OL9" i="4"/>
  <c r="XU9" i="4" s="1"/>
  <c r="PB34" i="4"/>
  <c r="YA34" i="4" s="1"/>
  <c r="PB14" i="4"/>
  <c r="PF36" i="4"/>
  <c r="PF13" i="4"/>
  <c r="PF15" i="4" s="1"/>
  <c r="LU34" i="4"/>
  <c r="LU14" i="4"/>
  <c r="OO34" i="4"/>
  <c r="XX34" i="4" s="1"/>
  <c r="OO14" i="4"/>
  <c r="PE34" i="4"/>
  <c r="YD34" i="4" s="1"/>
  <c r="PE14" i="4"/>
  <c r="PG7" i="4"/>
  <c r="LP37" i="4"/>
  <c r="MN37" i="4"/>
  <c r="PV8" i="4"/>
  <c r="PV19" i="4" s="1"/>
  <c r="MX9" i="4"/>
  <c r="XF9" i="4" s="1"/>
  <c r="NN34" i="4"/>
  <c r="XL34" i="4" s="1"/>
  <c r="NN14" i="4"/>
  <c r="OP34" i="4"/>
  <c r="XY34" i="4" s="1"/>
  <c r="OP14" i="4"/>
  <c r="LO13" i="4"/>
  <c r="LO15" i="4" s="1"/>
  <c r="MO37" i="4"/>
  <c r="OL37" i="4"/>
  <c r="XU37" i="4" s="1"/>
  <c r="LW14" i="4"/>
  <c r="LW34" i="4"/>
  <c r="OQ34" i="4"/>
  <c r="OQ14" i="4"/>
  <c r="PU36" i="4"/>
  <c r="PU13" i="4"/>
  <c r="PU15" i="4" s="1"/>
  <c r="MD37" i="4"/>
  <c r="MP8" i="4"/>
  <c r="MP19" i="4" s="1"/>
  <c r="OM8" i="4"/>
  <c r="LX14" i="4"/>
  <c r="LX34" i="4"/>
  <c r="MJ14" i="4"/>
  <c r="MZ34" i="4"/>
  <c r="XH34" i="4" s="1"/>
  <c r="MZ14" i="4"/>
  <c r="NP34" i="4"/>
  <c r="XN34" i="4" s="1"/>
  <c r="NP14" i="4"/>
  <c r="OV9" i="4"/>
  <c r="MG14" i="4"/>
  <c r="OW14" i="4"/>
  <c r="MX36" i="4"/>
  <c r="XF36" i="4" s="1"/>
  <c r="MX13" i="4"/>
  <c r="XF13" i="4" s="1"/>
  <c r="PS34" i="4"/>
  <c r="PS14" i="4"/>
  <c r="PV36" i="4"/>
  <c r="PV13" i="4"/>
  <c r="PV35" i="4" s="1"/>
  <c r="ND37" i="4"/>
  <c r="OB37" i="4"/>
  <c r="PA37" i="4"/>
  <c r="XZ37" i="4" s="1"/>
  <c r="NQ34" i="4"/>
  <c r="XO34" i="4" s="1"/>
  <c r="NQ14" i="4"/>
  <c r="PI34" i="4"/>
  <c r="PI14" i="4"/>
  <c r="PU34" i="4"/>
  <c r="PU14" i="4"/>
  <c r="NN37" i="4"/>
  <c r="XL37" i="4" s="1"/>
  <c r="LP4" i="4"/>
  <c r="LP5" i="4" s="1"/>
  <c r="LQ6" i="4"/>
  <c r="ME7" i="4"/>
  <c r="NO7" i="4"/>
  <c r="XM7" i="4" s="1"/>
  <c r="OM7" i="4"/>
  <c r="XV7" i="4" s="1"/>
  <c r="PW7" i="4"/>
  <c r="LT37" i="4"/>
  <c r="MF8" i="4"/>
  <c r="MF19" i="4" s="1"/>
  <c r="NE8" i="4"/>
  <c r="NE19" i="4" s="1"/>
  <c r="OC8" i="4"/>
  <c r="OC19" i="4" s="1"/>
  <c r="PB8" i="4"/>
  <c r="PZ37" i="4"/>
  <c r="YJ37" i="4" s="1"/>
  <c r="LZ34" i="4"/>
  <c r="WW34" i="4" s="1"/>
  <c r="LZ14" i="4"/>
  <c r="NB34" i="4"/>
  <c r="XJ34" i="4" s="1"/>
  <c r="NB14" i="4"/>
  <c r="PZ9" i="4"/>
  <c r="YJ9" i="4" s="1"/>
  <c r="NM13" i="4"/>
  <c r="MY34" i="4"/>
  <c r="XG34" i="4" s="1"/>
  <c r="MY14" i="4"/>
  <c r="MK34" i="4"/>
  <c r="XC34" i="4" s="1"/>
  <c r="MK14" i="4"/>
  <c r="LU8" i="4"/>
  <c r="LU19" i="4" s="1"/>
  <c r="MS37" i="4"/>
  <c r="NR37" i="4"/>
  <c r="QA8" i="4"/>
  <c r="MA34" i="4"/>
  <c r="WX34" i="4" s="1"/>
  <c r="MA14" i="4"/>
  <c r="NC34" i="4"/>
  <c r="NC14" i="4"/>
  <c r="NS9" i="4"/>
  <c r="PK9" i="4"/>
  <c r="YE9" i="4" s="1"/>
  <c r="QA34" i="4"/>
  <c r="YK34" i="4" s="1"/>
  <c r="QA14" i="4"/>
  <c r="NN13" i="4"/>
  <c r="LS17" i="4"/>
  <c r="LX17" i="4" s="1"/>
  <c r="MC17" i="4" s="1"/>
  <c r="LQ21" i="4"/>
  <c r="LZ28" i="4"/>
  <c r="WW28" i="4" s="1"/>
  <c r="MA28" i="4"/>
  <c r="WX28" i="4" s="1"/>
  <c r="P717" i="6" l="1"/>
  <c r="P736" i="6"/>
  <c r="P756" i="6" s="1"/>
  <c r="NM34" i="4"/>
  <c r="XK34" i="4" s="1"/>
  <c r="TD13" i="4"/>
  <c r="ZP13" i="4" s="1"/>
  <c r="LT11" i="4"/>
  <c r="OA14" i="4"/>
  <c r="LP13" i="4"/>
  <c r="LP35" i="4" s="1"/>
  <c r="TD36" i="4"/>
  <c r="ZP36" i="4" s="1"/>
  <c r="NZ14" i="4"/>
  <c r="QZ14" i="4"/>
  <c r="OA34" i="4"/>
  <c r="XT34" i="4" s="1"/>
  <c r="NZ34" i="4"/>
  <c r="XS34" i="4" s="1"/>
  <c r="QZ34" i="4"/>
  <c r="YU34" i="4" s="1"/>
  <c r="MJ34" i="4"/>
  <c r="XB34" i="4" s="1"/>
  <c r="UG14" i="4"/>
  <c r="TB14" i="4"/>
  <c r="ZN14" i="4" s="1"/>
  <c r="QV35" i="4"/>
  <c r="RV8" i="4"/>
  <c r="RV19" i="4" s="1"/>
  <c r="SZ8" i="4"/>
  <c r="SZ19" i="4" s="1"/>
  <c r="UA14" i="4"/>
  <c r="SY37" i="4"/>
  <c r="LR8" i="4"/>
  <c r="LR19" i="4" s="1"/>
  <c r="UR13" i="4"/>
  <c r="AAE13" i="4" s="1"/>
  <c r="UR36" i="4"/>
  <c r="AAE36" i="4" s="1"/>
  <c r="OJ8" i="4"/>
  <c r="OJ19" i="4" s="1"/>
  <c r="LS11" i="4"/>
  <c r="TB34" i="4"/>
  <c r="ZN34" i="4" s="1"/>
  <c r="OI37" i="4"/>
  <c r="ZP14" i="4"/>
  <c r="MO21" i="4"/>
  <c r="MT21" i="4" s="1"/>
  <c r="MY21" i="4" s="1"/>
  <c r="XB21" i="4"/>
  <c r="MA19" i="4"/>
  <c r="WX8" i="4"/>
  <c r="ZX14" i="4"/>
  <c r="ZU14" i="4"/>
  <c r="SE29" i="4"/>
  <c r="TS44" i="4"/>
  <c r="XI14" i="4"/>
  <c r="YQ14" i="4"/>
  <c r="NO29" i="4"/>
  <c r="YU14" i="4"/>
  <c r="QQ19" i="4"/>
  <c r="YQ8" i="4"/>
  <c r="MN17" i="4"/>
  <c r="MS17" i="4" s="1"/>
  <c r="MX17" i="4" s="1"/>
  <c r="XA17" i="4"/>
  <c r="QQ37" i="4"/>
  <c r="YQ37" i="4" s="1"/>
  <c r="TS19" i="4"/>
  <c r="ZU8" i="4"/>
  <c r="RE21" i="4"/>
  <c r="RJ21" i="4" s="1"/>
  <c r="RO21" i="4" s="1"/>
  <c r="YU21" i="4"/>
  <c r="YS14" i="4"/>
  <c r="RC14" i="4"/>
  <c r="AAD14" i="4"/>
  <c r="TT19" i="4"/>
  <c r="ZV8" i="4"/>
  <c r="XN14" i="4"/>
  <c r="ZR14" i="4"/>
  <c r="YD14" i="4"/>
  <c r="RC34" i="4"/>
  <c r="YX34" i="4" s="1"/>
  <c r="QE33" i="4"/>
  <c r="PC44" i="4"/>
  <c r="RD17" i="4"/>
  <c r="RI17" i="4" s="1"/>
  <c r="RN17" i="4" s="1"/>
  <c r="YT17" i="4"/>
  <c r="NW9" i="4"/>
  <c r="XK9" i="4"/>
  <c r="XL14" i="4"/>
  <c r="PB19" i="4"/>
  <c r="YA8" i="4"/>
  <c r="ZJ14" i="4"/>
  <c r="XX14" i="4"/>
  <c r="XB14" i="4"/>
  <c r="YL14" i="4"/>
  <c r="ZH14" i="4"/>
  <c r="SO14" i="4"/>
  <c r="HU12" i="4"/>
  <c r="AAO12" i="4" s="1"/>
  <c r="VI12" i="4"/>
  <c r="MA44" i="4"/>
  <c r="ST37" i="4"/>
  <c r="MH17" i="4"/>
  <c r="MM17" i="4" s="1"/>
  <c r="WZ17" i="4"/>
  <c r="XK14" i="4"/>
  <c r="PO14" i="4"/>
  <c r="XS14" i="4"/>
  <c r="SO34" i="4"/>
  <c r="ZK34" i="4" s="1"/>
  <c r="NO19" i="4"/>
  <c r="XM8" i="4"/>
  <c r="RA34" i="4"/>
  <c r="YV34" i="4" s="1"/>
  <c r="YV9" i="4"/>
  <c r="RA14" i="4"/>
  <c r="SE44" i="4"/>
  <c r="XH14" i="4"/>
  <c r="NN15" i="4"/>
  <c r="XL15" i="4" s="1"/>
  <c r="XL13" i="4"/>
  <c r="PO34" i="4"/>
  <c r="YI34" i="4" s="1"/>
  <c r="XQ14" i="4"/>
  <c r="ZS14" i="4"/>
  <c r="AAF14" i="4"/>
  <c r="YK14" i="4"/>
  <c r="ZQ14" i="4"/>
  <c r="NY34" i="4"/>
  <c r="XR34" i="4" s="1"/>
  <c r="XR9" i="4"/>
  <c r="TS29" i="4"/>
  <c r="XV14" i="4"/>
  <c r="OM19" i="4"/>
  <c r="XV8" i="4"/>
  <c r="YP14" i="4"/>
  <c r="MN21" i="4"/>
  <c r="MS21" i="4" s="1"/>
  <c r="MX21" i="4" s="1"/>
  <c r="XA21" i="4"/>
  <c r="XR14" i="4"/>
  <c r="AAG14" i="4"/>
  <c r="TG33" i="4"/>
  <c r="RD21" i="4"/>
  <c r="RI21" i="4" s="1"/>
  <c r="RN21" i="4" s="1"/>
  <c r="YT21" i="4"/>
  <c r="QU17" i="4"/>
  <c r="QZ17" i="4" s="1"/>
  <c r="YP17" i="4"/>
  <c r="ZB14" i="4"/>
  <c r="ZT14" i="4"/>
  <c r="MF17" i="4"/>
  <c r="MK17" i="4" s="1"/>
  <c r="WX17" i="4"/>
  <c r="WY14" i="4"/>
  <c r="ME17" i="4"/>
  <c r="MJ17" i="4" s="1"/>
  <c r="WW17" i="4"/>
  <c r="MQ17" i="4"/>
  <c r="MV17" i="4" s="1"/>
  <c r="NA17" i="4" s="1"/>
  <c r="XD17" i="4"/>
  <c r="QQ44" i="4"/>
  <c r="ZW14" i="4"/>
  <c r="XJ14" i="4"/>
  <c r="AAE14" i="4"/>
  <c r="ZO14" i="4"/>
  <c r="UR37" i="4"/>
  <c r="AAE37" i="4" s="1"/>
  <c r="WW14" i="4"/>
  <c r="MY19" i="4"/>
  <c r="XG8" i="4"/>
  <c r="ZE14" i="4"/>
  <c r="WX14" i="4"/>
  <c r="YZ14" i="4"/>
  <c r="TD19" i="4"/>
  <c r="ZP8" i="4"/>
  <c r="YC14" i="4"/>
  <c r="RN15" i="4"/>
  <c r="YY15" i="4" s="1"/>
  <c r="YY13" i="4"/>
  <c r="QR8" i="4"/>
  <c r="QR37" i="4" s="1"/>
  <c r="YR37" i="4" s="1"/>
  <c r="TE7" i="4"/>
  <c r="ZQ7" i="4" s="1"/>
  <c r="RS33" i="4"/>
  <c r="XO14" i="4"/>
  <c r="LQ37" i="4"/>
  <c r="XW14" i="4"/>
  <c r="UQ15" i="4"/>
  <c r="AAD15" i="4" s="1"/>
  <c r="AAD13" i="4"/>
  <c r="YN14" i="4"/>
  <c r="XT14" i="4"/>
  <c r="QO15" i="4"/>
  <c r="YO15" i="4" s="1"/>
  <c r="YO13" i="4"/>
  <c r="YR14" i="4"/>
  <c r="SQ14" i="4"/>
  <c r="WZ14" i="4"/>
  <c r="YA14" i="4"/>
  <c r="XC14" i="4"/>
  <c r="SQ34" i="4"/>
  <c r="ZM34" i="4" s="1"/>
  <c r="SU8" i="4"/>
  <c r="SU19" i="4" s="1"/>
  <c r="PC29" i="4"/>
  <c r="NM15" i="4"/>
  <c r="XK15" i="4" s="1"/>
  <c r="XK13" i="4"/>
  <c r="RO35" i="4"/>
  <c r="YZ35" i="4" s="1"/>
  <c r="YZ13" i="4"/>
  <c r="ZV14" i="4"/>
  <c r="ZC14" i="4"/>
  <c r="QA19" i="4"/>
  <c r="YK8" i="4"/>
  <c r="YM14" i="4"/>
  <c r="XG14" i="4"/>
  <c r="YF14" i="4"/>
  <c r="SE19" i="4"/>
  <c r="ZF8" i="4"/>
  <c r="US7" i="4"/>
  <c r="AAF7" i="4" s="1"/>
  <c r="QH6" i="4"/>
  <c r="QH32" i="4" s="1"/>
  <c r="XZ14" i="4"/>
  <c r="ZA14" i="4"/>
  <c r="NX34" i="4"/>
  <c r="XQ34" i="4" s="1"/>
  <c r="XQ9" i="4"/>
  <c r="XY14" i="4"/>
  <c r="YB14" i="4"/>
  <c r="ZF14" i="4"/>
  <c r="RP19" i="4"/>
  <c r="ZA8" i="4"/>
  <c r="UP14" i="4"/>
  <c r="AAC9" i="4"/>
  <c r="NO44" i="4"/>
  <c r="OQ7" i="4"/>
  <c r="NC13" i="4"/>
  <c r="NC15" i="4" s="1"/>
  <c r="NC36" i="4"/>
  <c r="PQ14" i="4"/>
  <c r="TW35" i="4"/>
  <c r="QL21" i="4"/>
  <c r="QQ21" i="4" s="1"/>
  <c r="QH21" i="4"/>
  <c r="NI38" i="4"/>
  <c r="NH11" i="4"/>
  <c r="NP8" i="4"/>
  <c r="NO37" i="4"/>
  <c r="XM37" i="4" s="1"/>
  <c r="TJ6" i="4"/>
  <c r="TJ32" i="4" s="1"/>
  <c r="US8" i="4"/>
  <c r="AAF8" i="4" s="1"/>
  <c r="UR19" i="4"/>
  <c r="PA38" i="4"/>
  <c r="XZ38" i="4" s="1"/>
  <c r="OZ11" i="4"/>
  <c r="SP34" i="4"/>
  <c r="ZL34" i="4" s="1"/>
  <c r="SP14" i="4"/>
  <c r="RZ37" i="4"/>
  <c r="RZ19" i="4"/>
  <c r="RW38" i="4"/>
  <c r="RV11" i="4"/>
  <c r="PG14" i="4"/>
  <c r="PG34" i="4"/>
  <c r="LQ7" i="4"/>
  <c r="LQ36" i="4" s="1"/>
  <c r="PH34" i="4"/>
  <c r="PH14" i="4"/>
  <c r="LU11" i="4"/>
  <c r="LV38" i="4"/>
  <c r="SX15" i="4"/>
  <c r="PE28" i="4"/>
  <c r="YD28" i="4" s="1"/>
  <c r="PB28" i="4"/>
  <c r="YA28" i="4" s="1"/>
  <c r="QP28" i="4"/>
  <c r="YP28" i="4" s="1"/>
  <c r="PC28" i="4"/>
  <c r="YB28" i="4" s="1"/>
  <c r="NQ28" i="4"/>
  <c r="XO28" i="4" s="1"/>
  <c r="NP28" i="4"/>
  <c r="XN28" i="4" s="1"/>
  <c r="NO28" i="4"/>
  <c r="XM28" i="4" s="1"/>
  <c r="TU28" i="4"/>
  <c r="ZW28" i="4" s="1"/>
  <c r="NN28" i="4"/>
  <c r="XL28" i="4" s="1"/>
  <c r="TS28" i="4"/>
  <c r="ZU28" i="4" s="1"/>
  <c r="MC28" i="4"/>
  <c r="WZ28" i="4" s="1"/>
  <c r="SD28" i="4"/>
  <c r="ZE28" i="4" s="1"/>
  <c r="MB28" i="4"/>
  <c r="WY28" i="4" s="1"/>
  <c r="QS28" i="4"/>
  <c r="YS28" i="4" s="1"/>
  <c r="PI28" i="4"/>
  <c r="SG28" i="4"/>
  <c r="ZH28" i="4" s="1"/>
  <c r="QR28" i="4"/>
  <c r="YR28" i="4" s="1"/>
  <c r="SF28" i="4"/>
  <c r="ZG28" i="4" s="1"/>
  <c r="QQ28" i="4"/>
  <c r="YQ28" i="4" s="1"/>
  <c r="SE28" i="4"/>
  <c r="ZF28" i="4" s="1"/>
  <c r="SC28" i="4"/>
  <c r="ZD28" i="4" s="1"/>
  <c r="TQ28" i="4"/>
  <c r="ZS28" i="4" s="1"/>
  <c r="LY28" i="4"/>
  <c r="WV28" i="4" s="1"/>
  <c r="PA28" i="4"/>
  <c r="XZ28" i="4" s="1"/>
  <c r="NM28" i="4"/>
  <c r="XK28" i="4" s="1"/>
  <c r="UP15" i="4"/>
  <c r="AAC15" i="4" s="1"/>
  <c r="TC15" i="4"/>
  <c r="ZO15" i="4" s="1"/>
  <c r="SW15" i="4"/>
  <c r="SI15" i="4"/>
  <c r="RI15" i="4"/>
  <c r="QP15" i="4"/>
  <c r="YP15" i="4" s="1"/>
  <c r="PZ15" i="4"/>
  <c r="YJ15" i="4" s="1"/>
  <c r="PA15" i="4"/>
  <c r="XZ15" i="4" s="1"/>
  <c r="MX15" i="4"/>
  <c r="XF15" i="4" s="1"/>
  <c r="MD15" i="4"/>
  <c r="P849" i="6"/>
  <c r="P869" i="6" s="1"/>
  <c r="P830" i="6"/>
  <c r="P770" i="6"/>
  <c r="P790" i="6" s="1"/>
  <c r="P810" i="6" s="1"/>
  <c r="RU32" i="4"/>
  <c r="RV6" i="4"/>
  <c r="UD28" i="4"/>
  <c r="AAA28" i="4" s="1"/>
  <c r="QP35" i="4"/>
  <c r="YP35" i="4" s="1"/>
  <c r="RE14" i="4"/>
  <c r="RE34" i="4"/>
  <c r="TL34" i="4"/>
  <c r="TL14" i="4"/>
  <c r="TV9" i="4"/>
  <c r="UL36" i="4"/>
  <c r="UL13" i="4"/>
  <c r="UM7" i="4"/>
  <c r="SY36" i="4"/>
  <c r="SZ7" i="4"/>
  <c r="SY13" i="4"/>
  <c r="UG37" i="4"/>
  <c r="UH8" i="4"/>
  <c r="UH19" i="4" s="1"/>
  <c r="TM38" i="4"/>
  <c r="TL11" i="4"/>
  <c r="TT37" i="4"/>
  <c r="ZV37" i="4" s="1"/>
  <c r="TU8" i="4"/>
  <c r="SJ37" i="4"/>
  <c r="SK8" i="4"/>
  <c r="SK19" i="4" s="1"/>
  <c r="QG31" i="4"/>
  <c r="QH4" i="4"/>
  <c r="QH5" i="4" s="1"/>
  <c r="QK37" i="4"/>
  <c r="QL8" i="4"/>
  <c r="QL19" i="4" s="1"/>
  <c r="TI31" i="4"/>
  <c r="TJ4" i="4"/>
  <c r="TJ5" i="4" s="1"/>
  <c r="RK8" i="4"/>
  <c r="RK19" i="4" s="1"/>
  <c r="RJ37" i="4"/>
  <c r="QU35" i="4"/>
  <c r="UD14" i="4"/>
  <c r="UD34" i="4"/>
  <c r="AAA34" i="4" s="1"/>
  <c r="QY28" i="4"/>
  <c r="YT28" i="4" s="1"/>
  <c r="SJ34" i="4"/>
  <c r="SJ14" i="4"/>
  <c r="ST9" i="4"/>
  <c r="TG35" i="4"/>
  <c r="QS8" i="4"/>
  <c r="RJ15" i="4"/>
  <c r="SD36" i="4"/>
  <c r="ZE36" i="4" s="1"/>
  <c r="SE7" i="4"/>
  <c r="ZF7" i="4" s="1"/>
  <c r="SD13" i="4"/>
  <c r="TC35" i="4"/>
  <c r="ZO35" i="4" s="1"/>
  <c r="RV37" i="4"/>
  <c r="RW8" i="4"/>
  <c r="RW19" i="4" s="1"/>
  <c r="RJ35" i="4"/>
  <c r="TY34" i="4"/>
  <c r="TY14" i="4"/>
  <c r="UI9" i="4"/>
  <c r="QG37" i="4"/>
  <c r="QH8" i="4"/>
  <c r="QH19" i="4" s="1"/>
  <c r="SH9" i="4"/>
  <c r="RX14" i="4"/>
  <c r="RX34" i="4"/>
  <c r="RE37" i="4"/>
  <c r="RF8" i="4"/>
  <c r="RF19" i="4" s="1"/>
  <c r="RN34" i="4"/>
  <c r="YY34" i="4" s="1"/>
  <c r="RN14" i="4"/>
  <c r="QX14" i="4"/>
  <c r="QX34" i="4"/>
  <c r="RH9" i="4"/>
  <c r="TN37" i="4"/>
  <c r="TO8" i="4"/>
  <c r="TO19" i="4" s="1"/>
  <c r="QJ34" i="4"/>
  <c r="QJ14" i="4"/>
  <c r="QT9" i="4"/>
  <c r="TZ34" i="4"/>
  <c r="TZ14" i="4"/>
  <c r="UJ9" i="4"/>
  <c r="RI35" i="4"/>
  <c r="SI35" i="4"/>
  <c r="UR35" i="4"/>
  <c r="AAE35" i="4" s="1"/>
  <c r="TQ15" i="4"/>
  <c r="ZS15" i="4" s="1"/>
  <c r="SE37" i="4"/>
  <c r="ZF37" i="4" s="1"/>
  <c r="SF8" i="4"/>
  <c r="UA35" i="4"/>
  <c r="ZX35" i="4" s="1"/>
  <c r="UC14" i="4"/>
  <c r="UC34" i="4"/>
  <c r="ZZ34" i="4" s="1"/>
  <c r="RP36" i="4"/>
  <c r="ZA36" i="4" s="1"/>
  <c r="RP13" i="4"/>
  <c r="ZA13" i="4" s="1"/>
  <c r="RQ7" i="4"/>
  <c r="ZB7" i="4" s="1"/>
  <c r="QW13" i="4"/>
  <c r="QW36" i="4"/>
  <c r="QX7" i="4"/>
  <c r="QE35" i="4"/>
  <c r="RS35" i="4"/>
  <c r="TD35" i="4"/>
  <c r="ZP35" i="4" s="1"/>
  <c r="UM37" i="4"/>
  <c r="UN8" i="4"/>
  <c r="UN19" i="4" s="1"/>
  <c r="RB34" i="4"/>
  <c r="YW34" i="4" s="1"/>
  <c r="RB14" i="4"/>
  <c r="SS34" i="4"/>
  <c r="SS14" i="4"/>
  <c r="UQ35" i="4"/>
  <c r="AAD35" i="4" s="1"/>
  <c r="UB34" i="4"/>
  <c r="ZY34" i="4" s="1"/>
  <c r="UB14" i="4"/>
  <c r="TR35" i="4"/>
  <c r="ZT35" i="4" s="1"/>
  <c r="TB15" i="4"/>
  <c r="ZN15" i="4" s="1"/>
  <c r="RP37" i="4"/>
  <c r="ZA37" i="4" s="1"/>
  <c r="RQ8" i="4"/>
  <c r="QT15" i="4"/>
  <c r="SH15" i="4"/>
  <c r="RO15" i="4"/>
  <c r="YZ15" i="4" s="1"/>
  <c r="UR15" i="4"/>
  <c r="AAE15" i="4" s="1"/>
  <c r="QO34" i="4"/>
  <c r="YO34" i="4" s="1"/>
  <c r="QO14" i="4"/>
  <c r="QY9" i="4"/>
  <c r="YT9" i="4" s="1"/>
  <c r="RK36" i="4"/>
  <c r="RL7" i="4"/>
  <c r="RK13" i="4"/>
  <c r="TX13" i="4"/>
  <c r="TY7" i="4"/>
  <c r="TX36" i="4"/>
  <c r="TS36" i="4"/>
  <c r="ZU36" i="4" s="1"/>
  <c r="TS13" i="4"/>
  <c r="TT7" i="4"/>
  <c r="ZV7" i="4" s="1"/>
  <c r="RF34" i="4"/>
  <c r="RF14" i="4"/>
  <c r="QQ36" i="4"/>
  <c r="YQ36" i="4" s="1"/>
  <c r="QQ13" i="4"/>
  <c r="YQ13" i="4" s="1"/>
  <c r="QR7" i="4"/>
  <c r="YR7" i="4" s="1"/>
  <c r="TW28" i="4"/>
  <c r="TW37" i="4"/>
  <c r="TX8" i="4"/>
  <c r="TX19" i="4" s="1"/>
  <c r="TQ35" i="4"/>
  <c r="ZS35" i="4" s="1"/>
  <c r="SC34" i="4"/>
  <c r="ZD34" i="4" s="1"/>
  <c r="SC14" i="4"/>
  <c r="SM9" i="4"/>
  <c r="ZI9" i="4" s="1"/>
  <c r="SJ36" i="4"/>
  <c r="SJ13" i="4"/>
  <c r="SJ15" i="4" s="1"/>
  <c r="SK7" i="4"/>
  <c r="QU37" i="4"/>
  <c r="QV8" i="4"/>
  <c r="QV19" i="4" s="1"/>
  <c r="TI37" i="4"/>
  <c r="TJ8" i="4"/>
  <c r="TJ19" i="4" s="1"/>
  <c r="QU15" i="4"/>
  <c r="SU34" i="4"/>
  <c r="SU14" i="4"/>
  <c r="TW15" i="4"/>
  <c r="QW34" i="4"/>
  <c r="QW14" i="4"/>
  <c r="RG9" i="4"/>
  <c r="UE34" i="4"/>
  <c r="AAB34" i="4" s="1"/>
  <c r="UE14" i="4"/>
  <c r="RU31" i="4"/>
  <c r="RV4" i="4"/>
  <c r="RV5" i="4" s="1"/>
  <c r="SA37" i="4"/>
  <c r="SB8" i="4"/>
  <c r="SB19" i="4" s="1"/>
  <c r="QL17" i="4"/>
  <c r="QQ17" i="4" s="1"/>
  <c r="QH17" i="4"/>
  <c r="TB35" i="4"/>
  <c r="ZN35" i="4" s="1"/>
  <c r="TD37" i="4"/>
  <c r="ZP37" i="4" s="1"/>
  <c r="TE8" i="4"/>
  <c r="TR15" i="4"/>
  <c r="ZT15" i="4" s="1"/>
  <c r="QL38" i="4"/>
  <c r="QK11" i="4"/>
  <c r="TX34" i="4"/>
  <c r="TX14" i="4"/>
  <c r="UH9" i="4"/>
  <c r="NI37" i="4"/>
  <c r="NJ8" i="4"/>
  <c r="NJ19" i="4" s="1"/>
  <c r="NT37" i="4"/>
  <c r="NU8" i="4"/>
  <c r="NU19" i="4" s="1"/>
  <c r="MF37" i="4"/>
  <c r="MG8" i="4"/>
  <c r="MG19" i="4" s="1"/>
  <c r="NN35" i="4"/>
  <c r="XL35" i="4" s="1"/>
  <c r="ML34" i="4"/>
  <c r="XD34" i="4" s="1"/>
  <c r="ML14" i="4"/>
  <c r="MU36" i="4"/>
  <c r="MU13" i="4"/>
  <c r="MV7" i="4"/>
  <c r="OL15" i="4"/>
  <c r="XU15" i="4" s="1"/>
  <c r="OS32" i="4"/>
  <c r="OT6" i="4"/>
  <c r="OJ37" i="4"/>
  <c r="OK8" i="4"/>
  <c r="OK19" i="4" s="1"/>
  <c r="OC37" i="4"/>
  <c r="OD8" i="4"/>
  <c r="OD19" i="4" s="1"/>
  <c r="MY37" i="4"/>
  <c r="XG37" i="4" s="1"/>
  <c r="MZ8" i="4"/>
  <c r="LT35" i="4"/>
  <c r="QA37" i="4"/>
  <c r="YK37" i="4" s="1"/>
  <c r="QB8" i="4"/>
  <c r="NE37" i="4"/>
  <c r="NF8" i="4"/>
  <c r="NF19" i="4" s="1"/>
  <c r="NE32" i="4"/>
  <c r="NF6" i="4"/>
  <c r="MT15" i="4"/>
  <c r="MY35" i="4"/>
  <c r="XG35" i="4" s="1"/>
  <c r="MU37" i="4"/>
  <c r="MV8" i="4"/>
  <c r="MV19" i="4" s="1"/>
  <c r="ND31" i="4"/>
  <c r="NE4" i="4"/>
  <c r="NE5" i="4" s="1"/>
  <c r="NP37" i="4"/>
  <c r="XN37" i="4" s="1"/>
  <c r="NQ8" i="4"/>
  <c r="MS15" i="4"/>
  <c r="MP34" i="4"/>
  <c r="MP14" i="4"/>
  <c r="MM34" i="4"/>
  <c r="XE34" i="4" s="1"/>
  <c r="MM14" i="4"/>
  <c r="PN34" i="4"/>
  <c r="YH34" i="4" s="1"/>
  <c r="PN14" i="4"/>
  <c r="PW36" i="4"/>
  <c r="PX7" i="4"/>
  <c r="PW13" i="4"/>
  <c r="PV37" i="4"/>
  <c r="PW8" i="4"/>
  <c r="PW19" i="4" s="1"/>
  <c r="PM34" i="4"/>
  <c r="YG34" i="4" s="1"/>
  <c r="PM14" i="4"/>
  <c r="MF28" i="4"/>
  <c r="OM36" i="4"/>
  <c r="XV36" i="4" s="1"/>
  <c r="OM13" i="4"/>
  <c r="XV13" i="4" s="1"/>
  <c r="ON7" i="4"/>
  <c r="XW7" i="4" s="1"/>
  <c r="OM37" i="4"/>
  <c r="XV37" i="4" s="1"/>
  <c r="ON8" i="4"/>
  <c r="OQ35" i="4"/>
  <c r="NR34" i="4"/>
  <c r="OB9" i="4"/>
  <c r="NR14" i="4"/>
  <c r="NH35" i="4"/>
  <c r="PR37" i="4"/>
  <c r="PS8" i="4"/>
  <c r="PS19" i="4" s="1"/>
  <c r="NU34" i="4"/>
  <c r="NU14" i="4"/>
  <c r="OE9" i="4"/>
  <c r="PJ34" i="4"/>
  <c r="PJ14" i="4"/>
  <c r="PT9" i="4"/>
  <c r="OT37" i="4"/>
  <c r="OU8" i="4"/>
  <c r="OU19" i="4" s="1"/>
  <c r="PK34" i="4"/>
  <c r="YE34" i="4" s="1"/>
  <c r="PK14" i="4"/>
  <c r="NO36" i="4"/>
  <c r="XM36" i="4" s="1"/>
  <c r="NO13" i="4"/>
  <c r="XM13" i="4" s="1"/>
  <c r="NP7" i="4"/>
  <c r="XN7" i="4" s="1"/>
  <c r="ND36" i="4"/>
  <c r="ND13" i="4"/>
  <c r="NE7" i="4"/>
  <c r="PU35" i="4"/>
  <c r="NM35" i="4"/>
  <c r="XK35" i="4" s="1"/>
  <c r="LV21" i="4"/>
  <c r="MA21" i="4" s="1"/>
  <c r="LR21" i="4"/>
  <c r="NC35" i="4"/>
  <c r="LQ32" i="4"/>
  <c r="LR6" i="4"/>
  <c r="OV34" i="4"/>
  <c r="OV14" i="4"/>
  <c r="PF9" i="4"/>
  <c r="LY14" i="4"/>
  <c r="LY34" i="4"/>
  <c r="WV34" i="4" s="1"/>
  <c r="MI9" i="4"/>
  <c r="XA9" i="4" s="1"/>
  <c r="NR15" i="4"/>
  <c r="PZ34" i="4"/>
  <c r="YJ34" i="4" s="1"/>
  <c r="PZ14" i="4"/>
  <c r="MX34" i="4"/>
  <c r="XF34" i="4" s="1"/>
  <c r="MX14" i="4"/>
  <c r="LU37" i="4"/>
  <c r="LV8" i="4"/>
  <c r="LV19" i="4" s="1"/>
  <c r="ME28" i="4"/>
  <c r="NS34" i="4"/>
  <c r="NS14" i="4"/>
  <c r="OC9" i="4"/>
  <c r="OD34" i="4"/>
  <c r="OD14" i="4"/>
  <c r="LP31" i="4"/>
  <c r="LQ4" i="4"/>
  <c r="LQ5" i="4" s="1"/>
  <c r="LP15" i="4"/>
  <c r="LR37" i="4"/>
  <c r="LS8" i="4"/>
  <c r="LS19" i="4" s="1"/>
  <c r="PG36" i="4"/>
  <c r="PG13" i="4"/>
  <c r="PG15" i="4" s="1"/>
  <c r="PH7" i="4"/>
  <c r="LO35" i="4"/>
  <c r="PB36" i="4"/>
  <c r="YA36" i="4" s="1"/>
  <c r="PB13" i="4"/>
  <c r="YA13" i="4" s="1"/>
  <c r="PC7" i="4"/>
  <c r="YB7" i="4" s="1"/>
  <c r="MO34" i="4"/>
  <c r="MO14" i="4"/>
  <c r="NS36" i="4"/>
  <c r="NS13" i="4"/>
  <c r="NS15" i="4" s="1"/>
  <c r="NT7" i="4"/>
  <c r="LZ13" i="4"/>
  <c r="MA7" i="4"/>
  <c r="WX7" i="4" s="1"/>
  <c r="LZ36" i="4"/>
  <c r="WW36" i="4" s="1"/>
  <c r="MD34" i="4"/>
  <c r="MD14" i="4"/>
  <c r="MN9" i="4"/>
  <c r="OW37" i="4"/>
  <c r="OX8" i="4"/>
  <c r="OX19" i="4" s="1"/>
  <c r="OR31" i="4"/>
  <c r="OS4" i="4"/>
  <c r="OS5" i="4" s="1"/>
  <c r="MP37" i="4"/>
  <c r="MQ8" i="4"/>
  <c r="MQ19" i="4" s="1"/>
  <c r="QA36" i="4"/>
  <c r="YK36" i="4" s="1"/>
  <c r="QA13" i="4"/>
  <c r="YK13" i="4" s="1"/>
  <c r="QB7" i="4"/>
  <c r="YL7" i="4" s="1"/>
  <c r="ME36" i="4"/>
  <c r="MF7" i="4"/>
  <c r="ME13" i="4"/>
  <c r="ME15" i="4" s="1"/>
  <c r="OL34" i="4"/>
  <c r="XU34" i="4" s="1"/>
  <c r="OL14" i="4"/>
  <c r="MZ36" i="4"/>
  <c r="XH36" i="4" s="1"/>
  <c r="NA7" i="4"/>
  <c r="XI7" i="4" s="1"/>
  <c r="MZ13" i="4"/>
  <c r="NV34" i="4"/>
  <c r="NV14" i="4"/>
  <c r="OF9" i="4"/>
  <c r="PI37" i="4"/>
  <c r="PJ8" i="4"/>
  <c r="PJ19" i="4" s="1"/>
  <c r="PB37" i="4"/>
  <c r="YA37" i="4" s="1"/>
  <c r="PC8" i="4"/>
  <c r="PR14" i="4"/>
  <c r="PR34" i="4"/>
  <c r="LY15" i="4"/>
  <c r="WV15" i="4" s="1"/>
  <c r="OH36" i="4"/>
  <c r="OH13" i="4"/>
  <c r="OI7" i="4"/>
  <c r="MA37" i="4"/>
  <c r="WX37" i="4" s="1"/>
  <c r="MB8" i="4"/>
  <c r="P718" i="6" l="1"/>
  <c r="P737" i="6"/>
  <c r="P757" i="6" s="1"/>
  <c r="TK6" i="4"/>
  <c r="TA8" i="4"/>
  <c r="TA19" i="4" s="1"/>
  <c r="SZ37" i="4"/>
  <c r="LQ13" i="4"/>
  <c r="LR7" i="4"/>
  <c r="TF7" i="4"/>
  <c r="ZR7" i="4" s="1"/>
  <c r="TE13" i="4"/>
  <c r="ZQ13" i="4" s="1"/>
  <c r="TE36" i="4"/>
  <c r="ZQ36" i="4" s="1"/>
  <c r="UT7" i="4"/>
  <c r="AAG7" i="4" s="1"/>
  <c r="US13" i="4"/>
  <c r="AAF13" i="4" s="1"/>
  <c r="QI6" i="4"/>
  <c r="QJ6" i="4" s="1"/>
  <c r="US36" i="4"/>
  <c r="AAF36" i="4" s="1"/>
  <c r="MO17" i="4"/>
  <c r="MT17" i="4" s="1"/>
  <c r="MY17" i="4" s="1"/>
  <c r="XB17" i="4"/>
  <c r="ZZ14" i="4"/>
  <c r="TU19" i="4"/>
  <c r="ZW8" i="4"/>
  <c r="SF19" i="4"/>
  <c r="ZG8" i="4"/>
  <c r="MP17" i="4"/>
  <c r="MU17" i="4" s="1"/>
  <c r="MZ17" i="4" s="1"/>
  <c r="XC17" i="4"/>
  <c r="YI14" i="4"/>
  <c r="MB19" i="4"/>
  <c r="WY8" i="4"/>
  <c r="XP9" i="4"/>
  <c r="NW34" i="4"/>
  <c r="XP34" i="4" s="1"/>
  <c r="NW14" i="4"/>
  <c r="ZL14" i="4"/>
  <c r="MR17" i="4"/>
  <c r="MW17" i="4" s="1"/>
  <c r="NB17" i="4" s="1"/>
  <c r="XE17" i="4"/>
  <c r="YX14" i="4"/>
  <c r="TT44" i="4"/>
  <c r="ZM14" i="4"/>
  <c r="RS17" i="4"/>
  <c r="RX17" i="4" s="1"/>
  <c r="SC17" i="4" s="1"/>
  <c r="YY17" i="4"/>
  <c r="XF14" i="4"/>
  <c r="YJ14" i="4"/>
  <c r="ON19" i="4"/>
  <c r="XW8" i="4"/>
  <c r="QS19" i="4"/>
  <c r="YS8" i="4"/>
  <c r="MB44" i="4"/>
  <c r="PD44" i="4"/>
  <c r="ZD14" i="4"/>
  <c r="PC19" i="4"/>
  <c r="YB8" i="4"/>
  <c r="SF29" i="4"/>
  <c r="WV14" i="4"/>
  <c r="RE17" i="4"/>
  <c r="RJ17" i="4" s="1"/>
  <c r="RO17" i="4" s="1"/>
  <c r="YU17" i="4"/>
  <c r="RT21" i="4"/>
  <c r="RY21" i="4" s="1"/>
  <c r="SD21" i="4" s="1"/>
  <c r="YZ21" i="4"/>
  <c r="HV12" i="4"/>
  <c r="AAP12" i="4" s="1"/>
  <c r="VJ12" i="4"/>
  <c r="NQ19" i="4"/>
  <c r="XO8" i="4"/>
  <c r="QB19" i="4"/>
  <c r="YL8" i="4"/>
  <c r="TE19" i="4"/>
  <c r="ZQ8" i="4"/>
  <c r="ZK14" i="4"/>
  <c r="QR19" i="4"/>
  <c r="YR8" i="4"/>
  <c r="TT29" i="4"/>
  <c r="SD15" i="4"/>
  <c r="ZE15" i="4" s="1"/>
  <c r="ZE13" i="4"/>
  <c r="MF21" i="4"/>
  <c r="MK21" i="4" s="1"/>
  <c r="WX21" i="4"/>
  <c r="NP19" i="4"/>
  <c r="XN8" i="4"/>
  <c r="MZ35" i="4"/>
  <c r="XH35" i="4" s="1"/>
  <c r="XH13" i="4"/>
  <c r="YG14" i="4"/>
  <c r="MZ19" i="4"/>
  <c r="XH8" i="4"/>
  <c r="YW14" i="4"/>
  <c r="RS21" i="4"/>
  <c r="RX21" i="4" s="1"/>
  <c r="SC21" i="4" s="1"/>
  <c r="YY21" i="4"/>
  <c r="NC17" i="4"/>
  <c r="NH17" i="4" s="1"/>
  <c r="NM17" i="4" s="1"/>
  <c r="XF17" i="4"/>
  <c r="XU14" i="4"/>
  <c r="TS15" i="4"/>
  <c r="ZU15" i="4" s="1"/>
  <c r="ZU13" i="4"/>
  <c r="QV21" i="4"/>
  <c r="RA21" i="4" s="1"/>
  <c r="YQ21" i="4"/>
  <c r="YY14" i="4"/>
  <c r="PD29" i="4"/>
  <c r="ND21" i="4"/>
  <c r="NI21" i="4" s="1"/>
  <c r="NN21" i="4" s="1"/>
  <c r="XG21" i="4"/>
  <c r="AAB14" i="4"/>
  <c r="SF44" i="4"/>
  <c r="YH14" i="4"/>
  <c r="XE14" i="4"/>
  <c r="QR44" i="4"/>
  <c r="YV14" i="4"/>
  <c r="RQ19" i="4"/>
  <c r="ZB8" i="4"/>
  <c r="LZ15" i="4"/>
  <c r="WW15" i="4" s="1"/>
  <c r="WW13" i="4"/>
  <c r="YE14" i="4"/>
  <c r="PB35" i="4"/>
  <c r="YA35" i="4" s="1"/>
  <c r="NP44" i="4"/>
  <c r="SV8" i="4"/>
  <c r="SV19" i="4" s="1"/>
  <c r="NF17" i="4"/>
  <c r="NK17" i="4" s="1"/>
  <c r="NP17" i="4" s="1"/>
  <c r="XI17" i="4"/>
  <c r="NC21" i="4"/>
  <c r="NH21" i="4" s="1"/>
  <c r="NM21" i="4" s="1"/>
  <c r="XF21" i="4"/>
  <c r="ZY14" i="4"/>
  <c r="QV17" i="4"/>
  <c r="RA17" i="4" s="1"/>
  <c r="YQ17" i="4"/>
  <c r="AAA14" i="4"/>
  <c r="XD14" i="4"/>
  <c r="YO14" i="4"/>
  <c r="SU37" i="4"/>
  <c r="AAC14" i="4"/>
  <c r="UP35" i="4"/>
  <c r="AAC35" i="4" s="1"/>
  <c r="NP29" i="4"/>
  <c r="LW38" i="4"/>
  <c r="LV11" i="4"/>
  <c r="RX38" i="4"/>
  <c r="RW11" i="4"/>
  <c r="PB38" i="4"/>
  <c r="YA38" i="4" s="1"/>
  <c r="PA11" i="4"/>
  <c r="XZ11" i="4" s="1"/>
  <c r="US19" i="4"/>
  <c r="UT8" i="4"/>
  <c r="AAG8" i="4" s="1"/>
  <c r="US37" i="4"/>
  <c r="AAF37" i="4" s="1"/>
  <c r="NJ38" i="4"/>
  <c r="NI11" i="4"/>
  <c r="QM21" i="4"/>
  <c r="QR21" i="4" s="1"/>
  <c r="QI21" i="4"/>
  <c r="QN21" i="4" s="1"/>
  <c r="QS21" i="4" s="1"/>
  <c r="QE7" i="4"/>
  <c r="OR7" i="4"/>
  <c r="OQ36" i="4"/>
  <c r="OQ13" i="4"/>
  <c r="OQ15" i="4" s="1"/>
  <c r="PN28" i="4"/>
  <c r="YH28" i="4" s="1"/>
  <c r="SL28" i="4"/>
  <c r="QX28" i="4"/>
  <c r="MG28" i="4"/>
  <c r="SI28" i="4"/>
  <c r="MH28" i="4"/>
  <c r="TX28" i="4"/>
  <c r="NS28" i="4"/>
  <c r="TZ28" i="4"/>
  <c r="NT28" i="4"/>
  <c r="NU28" i="4"/>
  <c r="NV28" i="4"/>
  <c r="PH28" i="4"/>
  <c r="SJ28" i="4"/>
  <c r="QU28" i="4"/>
  <c r="QV28" i="4"/>
  <c r="PG28" i="4"/>
  <c r="SK28" i="4"/>
  <c r="QW28" i="4"/>
  <c r="PJ28" i="4"/>
  <c r="NR28" i="4"/>
  <c r="PF28" i="4"/>
  <c r="MD28" i="4"/>
  <c r="TV28" i="4"/>
  <c r="SH28" i="4"/>
  <c r="QA15" i="4"/>
  <c r="YK15" i="4" s="1"/>
  <c r="OM15" i="4"/>
  <c r="XV15" i="4" s="1"/>
  <c r="MY15" i="4"/>
  <c r="XG15" i="4" s="1"/>
  <c r="ME35" i="4"/>
  <c r="P831" i="6"/>
  <c r="P850" i="6"/>
  <c r="P870" i="6" s="1"/>
  <c r="P771" i="6"/>
  <c r="P772" i="6" s="1"/>
  <c r="RV32" i="4"/>
  <c r="RW6" i="4"/>
  <c r="UH34" i="4"/>
  <c r="UH14" i="4"/>
  <c r="TX37" i="4"/>
  <c r="TY8" i="4"/>
  <c r="TY19" i="4" s="1"/>
  <c r="TF36" i="4"/>
  <c r="ZR36" i="4" s="1"/>
  <c r="TF13" i="4"/>
  <c r="ZR13" i="4" s="1"/>
  <c r="UN37" i="4"/>
  <c r="UO8" i="4"/>
  <c r="UO19" i="4" s="1"/>
  <c r="TN38" i="4"/>
  <c r="TM11" i="4"/>
  <c r="SB37" i="4"/>
  <c r="TX35" i="4"/>
  <c r="RK35" i="4"/>
  <c r="SF37" i="4"/>
  <c r="ZG37" i="4" s="1"/>
  <c r="SG8" i="4"/>
  <c r="RN35" i="4"/>
  <c r="YY35" i="4" s="1"/>
  <c r="RK37" i="4"/>
  <c r="RL8" i="4"/>
  <c r="RL19" i="4" s="1"/>
  <c r="QH31" i="4"/>
  <c r="QI4" i="4"/>
  <c r="QI5" i="4" s="1"/>
  <c r="SY15" i="4"/>
  <c r="SY35" i="4"/>
  <c r="TE37" i="4"/>
  <c r="ZQ37" i="4" s="1"/>
  <c r="TF8" i="4"/>
  <c r="TT36" i="4"/>
  <c r="ZV36" i="4" s="1"/>
  <c r="TT13" i="4"/>
  <c r="ZV13" i="4" s="1"/>
  <c r="TU7" i="4"/>
  <c r="ZW7" i="4" s="1"/>
  <c r="RL36" i="4"/>
  <c r="RM7" i="4"/>
  <c r="RL13" i="4"/>
  <c r="QX13" i="4"/>
  <c r="QX36" i="4"/>
  <c r="UJ34" i="4"/>
  <c r="UJ14" i="4"/>
  <c r="TO37" i="4"/>
  <c r="TP8" i="4"/>
  <c r="TP19" i="4" s="1"/>
  <c r="SZ36" i="4"/>
  <c r="SZ13" i="4"/>
  <c r="TA7" i="4"/>
  <c r="TY13" i="4"/>
  <c r="TY35" i="4" s="1"/>
  <c r="TZ7" i="4"/>
  <c r="TY36" i="4"/>
  <c r="QS37" i="4"/>
  <c r="YS37" i="4" s="1"/>
  <c r="UT36" i="4"/>
  <c r="AAG36" i="4" s="1"/>
  <c r="UT13" i="4"/>
  <c r="AAG13" i="4" s="1"/>
  <c r="SV37" i="4"/>
  <c r="RV31" i="4"/>
  <c r="RW4" i="4"/>
  <c r="RW5" i="4" s="1"/>
  <c r="RF37" i="4"/>
  <c r="RG8" i="4"/>
  <c r="RG19" i="4" s="1"/>
  <c r="TD15" i="4"/>
  <c r="ZP15" i="4" s="1"/>
  <c r="SK36" i="4"/>
  <c r="SK13" i="4"/>
  <c r="SL7" i="4"/>
  <c r="UB28" i="4"/>
  <c r="ZY28" i="4" s="1"/>
  <c r="RQ37" i="4"/>
  <c r="ZB37" i="4" s="1"/>
  <c r="RR8" i="4"/>
  <c r="QH37" i="4"/>
  <c r="QI8" i="4"/>
  <c r="QI19" i="4" s="1"/>
  <c r="QR36" i="4"/>
  <c r="YR36" i="4" s="1"/>
  <c r="QR13" i="4"/>
  <c r="YR13" i="4" s="1"/>
  <c r="QS7" i="4"/>
  <c r="YS7" i="4" s="1"/>
  <c r="RR7" i="4"/>
  <c r="ZC7" i="4" s="1"/>
  <c r="RQ36" i="4"/>
  <c r="ZB36" i="4" s="1"/>
  <c r="RQ13" i="4"/>
  <c r="ZB13" i="4" s="1"/>
  <c r="TE35" i="4"/>
  <c r="ZQ35" i="4" s="1"/>
  <c r="TA37" i="4"/>
  <c r="QV37" i="4"/>
  <c r="QW8" i="4"/>
  <c r="QW19" i="4" s="1"/>
  <c r="QQ15" i="4"/>
  <c r="YQ15" i="4" s="1"/>
  <c r="QQ35" i="4"/>
  <c r="YQ35" i="4" s="1"/>
  <c r="RW37" i="4"/>
  <c r="SK37" i="4"/>
  <c r="SL8" i="4"/>
  <c r="SL19" i="4" s="1"/>
  <c r="QM17" i="4"/>
  <c r="QR17" i="4" s="1"/>
  <c r="QI17" i="4"/>
  <c r="QN17" i="4" s="1"/>
  <c r="QS17" i="4" s="1"/>
  <c r="QW35" i="4"/>
  <c r="SM34" i="4"/>
  <c r="ZI34" i="4" s="1"/>
  <c r="SM14" i="4"/>
  <c r="QO35" i="4"/>
  <c r="YO35" i="4" s="1"/>
  <c r="QT34" i="4"/>
  <c r="RD9" i="4"/>
  <c r="QT14" i="4"/>
  <c r="ST34" i="4"/>
  <c r="ST14" i="4"/>
  <c r="TU37" i="4"/>
  <c r="ZW37" i="4" s="1"/>
  <c r="UH37" i="4"/>
  <c r="UI8" i="4"/>
  <c r="UI19" i="4" s="1"/>
  <c r="QY34" i="4"/>
  <c r="YT34" i="4" s="1"/>
  <c r="QY14" i="4"/>
  <c r="RP15" i="4"/>
  <c r="ZA15" i="4" s="1"/>
  <c r="RP35" i="4"/>
  <c r="ZA35" i="4" s="1"/>
  <c r="UM13" i="4"/>
  <c r="UM36" i="4"/>
  <c r="UN7" i="4"/>
  <c r="UI34" i="4"/>
  <c r="UI14" i="4"/>
  <c r="US35" i="4"/>
  <c r="AAF35" i="4" s="1"/>
  <c r="TJ31" i="4"/>
  <c r="TK4" i="4"/>
  <c r="TK5" i="4" s="1"/>
  <c r="UL15" i="4"/>
  <c r="UL35" i="4"/>
  <c r="TJ37" i="4"/>
  <c r="TK8" i="4"/>
  <c r="TK19" i="4" s="1"/>
  <c r="SD35" i="4"/>
  <c r="ZE35" i="4" s="1"/>
  <c r="TS35" i="4"/>
  <c r="ZU35" i="4" s="1"/>
  <c r="QJ35" i="4"/>
  <c r="RX35" i="4"/>
  <c r="SE13" i="4"/>
  <c r="ZF13" i="4" s="1"/>
  <c r="SE36" i="4"/>
  <c r="ZF36" i="4" s="1"/>
  <c r="SF7" i="4"/>
  <c r="ZG7" i="4" s="1"/>
  <c r="SJ35" i="4"/>
  <c r="QL37" i="4"/>
  <c r="QM8" i="4"/>
  <c r="QM19" i="4" s="1"/>
  <c r="TV34" i="4"/>
  <c r="TV14" i="4"/>
  <c r="UF9" i="4"/>
  <c r="RG34" i="4"/>
  <c r="RG14" i="4"/>
  <c r="QM38" i="4"/>
  <c r="QL11" i="4"/>
  <c r="SC35" i="4"/>
  <c r="ZD35" i="4" s="1"/>
  <c r="TL6" i="4"/>
  <c r="TK32" i="4"/>
  <c r="RH34" i="4"/>
  <c r="RH14" i="4"/>
  <c r="SH34" i="4"/>
  <c r="SH14" i="4"/>
  <c r="SR9" i="4"/>
  <c r="TL35" i="4"/>
  <c r="NR35" i="4"/>
  <c r="MV37" i="4"/>
  <c r="MW8" i="4"/>
  <c r="MW19" i="4" s="1"/>
  <c r="QB37" i="4"/>
  <c r="YL37" i="4" s="1"/>
  <c r="QC8" i="4"/>
  <c r="OV35" i="4"/>
  <c r="OB34" i="4"/>
  <c r="OB14" i="4"/>
  <c r="MF36" i="4"/>
  <c r="MF13" i="4"/>
  <c r="MG7" i="4"/>
  <c r="OE14" i="4"/>
  <c r="OE34" i="4"/>
  <c r="NF32" i="4"/>
  <c r="NG6" i="4"/>
  <c r="MU15" i="4"/>
  <c r="MU35" i="4"/>
  <c r="NS35" i="4"/>
  <c r="PF34" i="4"/>
  <c r="PF14" i="4"/>
  <c r="PP9" i="4"/>
  <c r="ON36" i="4"/>
  <c r="XW36" i="4" s="1"/>
  <c r="ON13" i="4"/>
  <c r="XW13" i="4" s="1"/>
  <c r="OO7" i="4"/>
  <c r="XX7" i="4" s="1"/>
  <c r="MA36" i="4"/>
  <c r="WX36" i="4" s="1"/>
  <c r="MB7" i="4"/>
  <c r="WY7" i="4" s="1"/>
  <c r="MA13" i="4"/>
  <c r="WX13" i="4" s="1"/>
  <c r="PK35" i="4"/>
  <c r="YE35" i="4" s="1"/>
  <c r="MV36" i="4"/>
  <c r="MV13" i="4"/>
  <c r="MW7" i="4"/>
  <c r="MN14" i="4"/>
  <c r="MN34" i="4"/>
  <c r="NT36" i="4"/>
  <c r="NT13" i="4"/>
  <c r="NU7" i="4"/>
  <c r="MJ28" i="4"/>
  <c r="XB28" i="4" s="1"/>
  <c r="LR32" i="4"/>
  <c r="LS6" i="4"/>
  <c r="NQ37" i="4"/>
  <c r="XO37" i="4" s="1"/>
  <c r="OF34" i="4"/>
  <c r="OF14" i="4"/>
  <c r="MB37" i="4"/>
  <c r="WY37" i="4" s="1"/>
  <c r="MC8" i="4"/>
  <c r="NA36" i="4"/>
  <c r="XI36" i="4" s="1"/>
  <c r="NA13" i="4"/>
  <c r="XI13" i="4" s="1"/>
  <c r="NB7" i="4"/>
  <c r="XJ7" i="4" s="1"/>
  <c r="MD35" i="4"/>
  <c r="MK28" i="4"/>
  <c r="XC28" i="4" s="1"/>
  <c r="PW35" i="4"/>
  <c r="PX13" i="4"/>
  <c r="PX36" i="4"/>
  <c r="PY7" i="4"/>
  <c r="OS31" i="4"/>
  <c r="OT4" i="4"/>
  <c r="OT5" i="4" s="1"/>
  <c r="PH36" i="4"/>
  <c r="PH13" i="4"/>
  <c r="PI7" i="4"/>
  <c r="MX35" i="4"/>
  <c r="XF35" i="4" s="1"/>
  <c r="ND15" i="4"/>
  <c r="ND35" i="4"/>
  <c r="NU37" i="4"/>
  <c r="NV8" i="4"/>
  <c r="NV19" i="4" s="1"/>
  <c r="OI36" i="4"/>
  <c r="OJ7" i="4"/>
  <c r="OI13" i="4"/>
  <c r="MQ37" i="4"/>
  <c r="MR8" i="4"/>
  <c r="MR19" i="4" s="1"/>
  <c r="LV37" i="4"/>
  <c r="LW8" i="4"/>
  <c r="LW19" i="4" s="1"/>
  <c r="LY35" i="4"/>
  <c r="WV35" i="4" s="1"/>
  <c r="QA35" i="4"/>
  <c r="YK35" i="4" s="1"/>
  <c r="NE31" i="4"/>
  <c r="NF4" i="4"/>
  <c r="NF5" i="4" s="1"/>
  <c r="NF37" i="4"/>
  <c r="NG8" i="4"/>
  <c r="NG19" i="4" s="1"/>
  <c r="OT32" i="4"/>
  <c r="OU6" i="4"/>
  <c r="QB36" i="4"/>
  <c r="YL36" i="4" s="1"/>
  <c r="QB13" i="4"/>
  <c r="YL13" i="4" s="1"/>
  <c r="QC7" i="4"/>
  <c r="YM7" i="4" s="1"/>
  <c r="OK37" i="4"/>
  <c r="MI34" i="4"/>
  <c r="XA34" i="4" s="1"/>
  <c r="MI14" i="4"/>
  <c r="PS37" i="4"/>
  <c r="PT8" i="4"/>
  <c r="PT19" i="4" s="1"/>
  <c r="OX37" i="4"/>
  <c r="OY8" i="4"/>
  <c r="OY19" i="4" s="1"/>
  <c r="OU37" i="4"/>
  <c r="ON37" i="4"/>
  <c r="XW37" i="4" s="1"/>
  <c r="OO8" i="4"/>
  <c r="LR36" i="4"/>
  <c r="LS7" i="4"/>
  <c r="LR13" i="4"/>
  <c r="NJ37" i="4"/>
  <c r="NK8" i="4"/>
  <c r="NK19" i="4" s="1"/>
  <c r="NE36" i="4"/>
  <c r="NE13" i="4"/>
  <c r="NF7" i="4"/>
  <c r="LQ31" i="4"/>
  <c r="LR4" i="4"/>
  <c r="LR5" i="4" s="1"/>
  <c r="LW21" i="4"/>
  <c r="MB21" i="4" s="1"/>
  <c r="LS21" i="4"/>
  <c r="LX21" i="4" s="1"/>
  <c r="MC21" i="4" s="1"/>
  <c r="LQ15" i="4"/>
  <c r="LQ35" i="4"/>
  <c r="MG37" i="4"/>
  <c r="MH8" i="4"/>
  <c r="MH19" i="4" s="1"/>
  <c r="OL35" i="4"/>
  <c r="XU35" i="4" s="1"/>
  <c r="PB15" i="4"/>
  <c r="YA15" i="4" s="1"/>
  <c r="PV15" i="4"/>
  <c r="NP36" i="4"/>
  <c r="XN36" i="4" s="1"/>
  <c r="NP13" i="4"/>
  <c r="XN13" i="4" s="1"/>
  <c r="NQ7" i="4"/>
  <c r="XO7" i="4" s="1"/>
  <c r="MZ37" i="4"/>
  <c r="XH37" i="4" s="1"/>
  <c r="NA8" i="4"/>
  <c r="OH15" i="4"/>
  <c r="OH35" i="4"/>
  <c r="PC36" i="4"/>
  <c r="YB36" i="4" s="1"/>
  <c r="PC13" i="4"/>
  <c r="YB13" i="4" s="1"/>
  <c r="PD7" i="4"/>
  <c r="YC7" i="4" s="1"/>
  <c r="PZ35" i="4"/>
  <c r="YJ35" i="4" s="1"/>
  <c r="PJ37" i="4"/>
  <c r="OM35" i="4"/>
  <c r="XV35" i="4" s="1"/>
  <c r="PC37" i="4"/>
  <c r="YB37" i="4" s="1"/>
  <c r="PD8" i="4"/>
  <c r="LZ35" i="4"/>
  <c r="WW35" i="4" s="1"/>
  <c r="LS37" i="4"/>
  <c r="OC34" i="4"/>
  <c r="OC14" i="4"/>
  <c r="NO15" i="4"/>
  <c r="XM15" i="4" s="1"/>
  <c r="NO35" i="4"/>
  <c r="XM35" i="4" s="1"/>
  <c r="PT14" i="4"/>
  <c r="PT34" i="4"/>
  <c r="PW37" i="4"/>
  <c r="PX8" i="4"/>
  <c r="PX19" i="4" s="1"/>
  <c r="PG35" i="4"/>
  <c r="OD37" i="4"/>
  <c r="OE8" i="4"/>
  <c r="OE19" i="4" s="1"/>
  <c r="P791" i="6" l="1"/>
  <c r="P811" i="6" s="1"/>
  <c r="P719" i="6"/>
  <c r="P738" i="6"/>
  <c r="P758" i="6" s="1"/>
  <c r="QI32" i="4"/>
  <c r="US15" i="4"/>
  <c r="AAF15" i="4" s="1"/>
  <c r="NG17" i="4"/>
  <c r="NL17" i="4" s="1"/>
  <c r="NQ17" i="4" s="1"/>
  <c r="XJ17" i="4"/>
  <c r="NR21" i="4"/>
  <c r="NW21" i="4" s="1"/>
  <c r="XK21" i="4"/>
  <c r="SG44" i="4"/>
  <c r="NW35" i="4"/>
  <c r="XP35" i="4" s="1"/>
  <c r="XP14" i="4"/>
  <c r="NU17" i="4"/>
  <c r="NZ17" i="4" s="1"/>
  <c r="XN17" i="4"/>
  <c r="NQ29" i="4"/>
  <c r="HW12" i="4"/>
  <c r="AAQ12" i="4" s="1"/>
  <c r="VK12" i="4"/>
  <c r="SI21" i="4"/>
  <c r="SN21" i="4" s="1"/>
  <c r="ZE21" i="4"/>
  <c r="MG21" i="4"/>
  <c r="ML21" i="4" s="1"/>
  <c r="WY21" i="4"/>
  <c r="NQ44" i="4"/>
  <c r="RT17" i="4"/>
  <c r="RY17" i="4" s="1"/>
  <c r="SD17" i="4" s="1"/>
  <c r="YZ17" i="4"/>
  <c r="QX17" i="4"/>
  <c r="RC17" i="4" s="1"/>
  <c r="YS17" i="4"/>
  <c r="NS21" i="4"/>
  <c r="NX21" i="4" s="1"/>
  <c r="XL21" i="4"/>
  <c r="PE29" i="4"/>
  <c r="MP21" i="4"/>
  <c r="MU21" i="4" s="1"/>
  <c r="MZ21" i="4" s="1"/>
  <c r="XC21" i="4"/>
  <c r="NE17" i="4"/>
  <c r="NJ17" i="4" s="1"/>
  <c r="NO17" i="4" s="1"/>
  <c r="XH17" i="4"/>
  <c r="OO19" i="4"/>
  <c r="XX8" i="4"/>
  <c r="TU29" i="4"/>
  <c r="SH17" i="4"/>
  <c r="SM17" i="4" s="1"/>
  <c r="ZD17" i="4"/>
  <c r="RF21" i="4"/>
  <c r="RK21" i="4" s="1"/>
  <c r="RP21" i="4" s="1"/>
  <c r="YV21" i="4"/>
  <c r="SG29" i="4"/>
  <c r="PD19" i="4"/>
  <c r="YC8" i="4"/>
  <c r="QX21" i="4"/>
  <c r="RC21" i="4" s="1"/>
  <c r="YS21" i="4"/>
  <c r="SG19" i="4"/>
  <c r="ZH8" i="4"/>
  <c r="QW21" i="4"/>
  <c r="RB21" i="4" s="1"/>
  <c r="YR21" i="4"/>
  <c r="QC19" i="4"/>
  <c r="YM8" i="4"/>
  <c r="XA14" i="4"/>
  <c r="TU44" i="4"/>
  <c r="MC19" i="4"/>
  <c r="WZ8" i="4"/>
  <c r="ZI14" i="4"/>
  <c r="QW17" i="4"/>
  <c r="RB17" i="4" s="1"/>
  <c r="YR17" i="4"/>
  <c r="QS44" i="4"/>
  <c r="NR17" i="4"/>
  <c r="NW17" i="4" s="1"/>
  <c r="XK17" i="4"/>
  <c r="PE44" i="4"/>
  <c r="YT14" i="4"/>
  <c r="TF19" i="4"/>
  <c r="ZR8" i="4"/>
  <c r="NA19" i="4"/>
  <c r="XI8" i="4"/>
  <c r="MH21" i="4"/>
  <c r="MM21" i="4" s="1"/>
  <c r="WZ21" i="4"/>
  <c r="RR19" i="4"/>
  <c r="ZC8" i="4"/>
  <c r="RF17" i="4"/>
  <c r="RK17" i="4" s="1"/>
  <c r="RP17" i="4" s="1"/>
  <c r="YV17" i="4"/>
  <c r="SH21" i="4"/>
  <c r="SM21" i="4" s="1"/>
  <c r="ZD21" i="4"/>
  <c r="MC44" i="4"/>
  <c r="ND17" i="4"/>
  <c r="NI17" i="4" s="1"/>
  <c r="NN17" i="4" s="1"/>
  <c r="XG17" i="4"/>
  <c r="OS7" i="4"/>
  <c r="OR36" i="4"/>
  <c r="OR13" i="4"/>
  <c r="RS7" i="4"/>
  <c r="QF7" i="4"/>
  <c r="QE13" i="4"/>
  <c r="QE15" i="4" s="1"/>
  <c r="QE36" i="4"/>
  <c r="NK38" i="4"/>
  <c r="NJ11" i="4"/>
  <c r="UT19" i="4"/>
  <c r="UT37" i="4"/>
  <c r="AAG37" i="4" s="1"/>
  <c r="PC38" i="4"/>
  <c r="YB38" i="4" s="1"/>
  <c r="PB11" i="4"/>
  <c r="YA11" i="4" s="1"/>
  <c r="RY38" i="4"/>
  <c r="RX11" i="4"/>
  <c r="LX38" i="4"/>
  <c r="LW11" i="4"/>
  <c r="OA28" i="4"/>
  <c r="XT28" i="4" s="1"/>
  <c r="SO28" i="4"/>
  <c r="ZK28" i="4" s="1"/>
  <c r="NZ28" i="4"/>
  <c r="XS28" i="4" s="1"/>
  <c r="NY28" i="4"/>
  <c r="XR28" i="4" s="1"/>
  <c r="PL28" i="4"/>
  <c r="YF28" i="4" s="1"/>
  <c r="RA28" i="4"/>
  <c r="YV28" i="4" s="1"/>
  <c r="UE28" i="4"/>
  <c r="AAB28" i="4" s="1"/>
  <c r="NX28" i="4"/>
  <c r="XQ28" i="4" s="1"/>
  <c r="UC28" i="4"/>
  <c r="ZZ28" i="4" s="1"/>
  <c r="MM28" i="4"/>
  <c r="XE28" i="4" s="1"/>
  <c r="QZ28" i="4"/>
  <c r="YU28" i="4" s="1"/>
  <c r="PM28" i="4"/>
  <c r="YG28" i="4" s="1"/>
  <c r="SN28" i="4"/>
  <c r="ZJ28" i="4" s="1"/>
  <c r="PO28" i="4"/>
  <c r="YI28" i="4" s="1"/>
  <c r="ML28" i="4"/>
  <c r="XD28" i="4" s="1"/>
  <c r="RB28" i="4"/>
  <c r="YW28" i="4" s="1"/>
  <c r="RC28" i="4"/>
  <c r="YX28" i="4" s="1"/>
  <c r="SP28" i="4"/>
  <c r="ZL28" i="4" s="1"/>
  <c r="SQ28" i="4"/>
  <c r="ZM28" i="4" s="1"/>
  <c r="SM28" i="4"/>
  <c r="ZI28" i="4" s="1"/>
  <c r="UA28" i="4"/>
  <c r="ZX28" i="4" s="1"/>
  <c r="MI28" i="4"/>
  <c r="XA28" i="4" s="1"/>
  <c r="PK28" i="4"/>
  <c r="YE28" i="4" s="1"/>
  <c r="NW28" i="4"/>
  <c r="XP28" i="4" s="1"/>
  <c r="PW15" i="4"/>
  <c r="P832" i="6"/>
  <c r="P851" i="6"/>
  <c r="P871" i="6" s="1"/>
  <c r="P792" i="6"/>
  <c r="P812" i="6" s="1"/>
  <c r="P773" i="6"/>
  <c r="RX6" i="4"/>
  <c r="RW32" i="4"/>
  <c r="RL37" i="4"/>
  <c r="RM8" i="4"/>
  <c r="RM19" i="4" s="1"/>
  <c r="UF34" i="4"/>
  <c r="UF14" i="4"/>
  <c r="SE15" i="4"/>
  <c r="ZF15" i="4" s="1"/>
  <c r="SE35" i="4"/>
  <c r="ZF35" i="4" s="1"/>
  <c r="UM15" i="4"/>
  <c r="UM35" i="4"/>
  <c r="QV15" i="4"/>
  <c r="RQ15" i="4"/>
  <c r="ZB15" i="4" s="1"/>
  <c r="RQ35" i="4"/>
  <c r="ZB35" i="4" s="1"/>
  <c r="RK15" i="4"/>
  <c r="TX15" i="4"/>
  <c r="TV35" i="4"/>
  <c r="TK31" i="4"/>
  <c r="TL4" i="4"/>
  <c r="TL5" i="4" s="1"/>
  <c r="TA36" i="4"/>
  <c r="TA13" i="4"/>
  <c r="TF37" i="4"/>
  <c r="ZR37" i="4" s="1"/>
  <c r="TZ8" i="4"/>
  <c r="TZ19" i="4" s="1"/>
  <c r="TY37" i="4"/>
  <c r="SR34" i="4"/>
  <c r="SR14" i="4"/>
  <c r="QM37" i="4"/>
  <c r="QN8" i="4"/>
  <c r="QN19" i="4" s="1"/>
  <c r="TK37" i="4"/>
  <c r="QY35" i="4"/>
  <c r="YT35" i="4" s="1"/>
  <c r="QT35" i="4"/>
  <c r="SL13" i="4"/>
  <c r="SL36" i="4"/>
  <c r="RX4" i="4"/>
  <c r="RX5" i="4" s="1"/>
  <c r="RW31" i="4"/>
  <c r="RR36" i="4"/>
  <c r="ZC36" i="4" s="1"/>
  <c r="RR13" i="4"/>
  <c r="ZC13" i="4" s="1"/>
  <c r="QX8" i="4"/>
  <c r="QX19" i="4" s="1"/>
  <c r="QW37" i="4"/>
  <c r="SZ15" i="4"/>
  <c r="SZ35" i="4"/>
  <c r="TL32" i="4"/>
  <c r="TM6" i="4"/>
  <c r="SH35" i="4"/>
  <c r="QN38" i="4"/>
  <c r="QM11" i="4"/>
  <c r="RD34" i="4"/>
  <c r="RD14" i="4"/>
  <c r="SK15" i="4"/>
  <c r="SK35" i="4"/>
  <c r="RL35" i="4"/>
  <c r="TO38" i="4"/>
  <c r="TN11" i="4"/>
  <c r="UN28" i="4"/>
  <c r="SL37" i="4"/>
  <c r="RM36" i="4"/>
  <c r="RM13" i="4"/>
  <c r="QJ32" i="4"/>
  <c r="QK6" i="4"/>
  <c r="RI28" i="4"/>
  <c r="QX35" i="4"/>
  <c r="QS36" i="4"/>
  <c r="YS36" i="4" s="1"/>
  <c r="QS13" i="4"/>
  <c r="YS13" i="4" s="1"/>
  <c r="TP37" i="4"/>
  <c r="TU36" i="4"/>
  <c r="ZW36" i="4" s="1"/>
  <c r="TU13" i="4"/>
  <c r="ZW13" i="4" s="1"/>
  <c r="SG37" i="4"/>
  <c r="ZH37" i="4" s="1"/>
  <c r="UO37" i="4"/>
  <c r="UI37" i="4"/>
  <c r="UJ8" i="4"/>
  <c r="UJ19" i="4" s="1"/>
  <c r="SM35" i="4"/>
  <c r="ZI35" i="4" s="1"/>
  <c r="QR15" i="4"/>
  <c r="YR15" i="4" s="1"/>
  <c r="QR35" i="4"/>
  <c r="YR35" i="4" s="1"/>
  <c r="QI37" i="4"/>
  <c r="TT15" i="4"/>
  <c r="ZV15" i="4" s="1"/>
  <c r="TT35" i="4"/>
  <c r="ZV35" i="4" s="1"/>
  <c r="UT35" i="4"/>
  <c r="AAG35" i="4" s="1"/>
  <c r="TZ36" i="4"/>
  <c r="TZ13" i="4"/>
  <c r="QI31" i="4"/>
  <c r="QJ4" i="4"/>
  <c r="QJ5" i="4" s="1"/>
  <c r="SF36" i="4"/>
  <c r="ZG36" i="4" s="1"/>
  <c r="SG7" i="4"/>
  <c r="ZH7" i="4" s="1"/>
  <c r="SF13" i="4"/>
  <c r="ZG13" i="4" s="1"/>
  <c r="UN36" i="4"/>
  <c r="UN13" i="4"/>
  <c r="UO7" i="4"/>
  <c r="RR37" i="4"/>
  <c r="ZC37" i="4" s="1"/>
  <c r="RG37" i="4"/>
  <c r="RH8" i="4"/>
  <c r="RH19" i="4" s="1"/>
  <c r="TE15" i="4"/>
  <c r="ZQ15" i="4" s="1"/>
  <c r="TF35" i="4"/>
  <c r="ZR35" i="4" s="1"/>
  <c r="PH15" i="4"/>
  <c r="PH35" i="4"/>
  <c r="MC37" i="4"/>
  <c r="WZ37" i="4" s="1"/>
  <c r="OU32" i="4"/>
  <c r="OV6" i="4"/>
  <c r="MA15" i="4"/>
  <c r="WX15" i="4" s="1"/>
  <c r="MA35" i="4"/>
  <c r="WX35" i="4" s="1"/>
  <c r="MW37" i="4"/>
  <c r="MG36" i="4"/>
  <c r="MG13" i="4"/>
  <c r="MH7" i="4"/>
  <c r="NG37" i="4"/>
  <c r="MZ15" i="4"/>
  <c r="XH15" i="4" s="1"/>
  <c r="MF15" i="4"/>
  <c r="MF35" i="4"/>
  <c r="OO37" i="4"/>
  <c r="XX37" i="4" s="1"/>
  <c r="OP8" i="4"/>
  <c r="NF36" i="4"/>
  <c r="NF13" i="4"/>
  <c r="NG7" i="4"/>
  <c r="MR37" i="4"/>
  <c r="NG32" i="4"/>
  <c r="NH6" i="4"/>
  <c r="LS32" i="4"/>
  <c r="LT6" i="4"/>
  <c r="MV15" i="4"/>
  <c r="MV35" i="4"/>
  <c r="OY37" i="4"/>
  <c r="OZ8" i="4"/>
  <c r="OZ19" i="4" s="1"/>
  <c r="QC36" i="4"/>
  <c r="YM36" i="4" s="1"/>
  <c r="QC13" i="4"/>
  <c r="YM13" i="4" s="1"/>
  <c r="QD7" i="4"/>
  <c r="YN7" i="4" s="1"/>
  <c r="OI15" i="4"/>
  <c r="OI35" i="4"/>
  <c r="PF35" i="4"/>
  <c r="NV37" i="4"/>
  <c r="PT37" i="4"/>
  <c r="MC7" i="4"/>
  <c r="WZ7" i="4" s="1"/>
  <c r="MB36" i="4"/>
  <c r="WY36" i="4" s="1"/>
  <c r="MB13" i="4"/>
  <c r="WY13" i="4" s="1"/>
  <c r="PC15" i="4"/>
  <c r="YB15" i="4" s="1"/>
  <c r="PC35" i="4"/>
  <c r="YB35" i="4" s="1"/>
  <c r="NQ36" i="4"/>
  <c r="XO36" i="4" s="1"/>
  <c r="NQ13" i="4"/>
  <c r="XO13" i="4" s="1"/>
  <c r="ON15" i="4"/>
  <c r="XW15" i="4" s="1"/>
  <c r="ON35" i="4"/>
  <c r="XW35" i="4" s="1"/>
  <c r="OB35" i="4"/>
  <c r="NP15" i="4"/>
  <c r="XN15" i="4" s="1"/>
  <c r="NP35" i="4"/>
  <c r="XN35" i="4" s="1"/>
  <c r="NE15" i="4"/>
  <c r="NE35" i="4"/>
  <c r="LR15" i="4"/>
  <c r="LR35" i="4"/>
  <c r="MW36" i="4"/>
  <c r="MW13" i="4"/>
  <c r="PX37" i="4"/>
  <c r="PY8" i="4"/>
  <c r="PY19" i="4" s="1"/>
  <c r="PY36" i="4"/>
  <c r="PY13" i="4"/>
  <c r="PP34" i="4"/>
  <c r="PP14" i="4"/>
  <c r="NB36" i="4"/>
  <c r="XJ36" i="4" s="1"/>
  <c r="NB13" i="4"/>
  <c r="XJ13" i="4" s="1"/>
  <c r="NT15" i="4"/>
  <c r="NT35" i="4"/>
  <c r="QC37" i="4"/>
  <c r="YM37" i="4" s="1"/>
  <c r="QD8" i="4"/>
  <c r="PD37" i="4"/>
  <c r="YC37" i="4" s="1"/>
  <c r="PE8" i="4"/>
  <c r="LW37" i="4"/>
  <c r="LX8" i="4"/>
  <c r="LX19" i="4" s="1"/>
  <c r="PD36" i="4"/>
  <c r="YC36" i="4" s="1"/>
  <c r="PD13" i="4"/>
  <c r="YC13" i="4" s="1"/>
  <c r="PE7" i="4"/>
  <c r="YD7" i="4" s="1"/>
  <c r="LR31" i="4"/>
  <c r="LS4" i="4"/>
  <c r="LS5" i="4" s="1"/>
  <c r="MN35" i="4"/>
  <c r="NK37" i="4"/>
  <c r="NL8" i="4"/>
  <c r="NL19" i="4" s="1"/>
  <c r="MI35" i="4"/>
  <c r="XA35" i="4" s="1"/>
  <c r="OO36" i="4"/>
  <c r="XX36" i="4" s="1"/>
  <c r="OO13" i="4"/>
  <c r="XX13" i="4" s="1"/>
  <c r="OP7" i="4"/>
  <c r="XY7" i="4" s="1"/>
  <c r="MH37" i="4"/>
  <c r="OU4" i="4"/>
  <c r="OU5" i="4" s="1"/>
  <c r="OT31" i="4"/>
  <c r="LS36" i="4"/>
  <c r="LS13" i="4"/>
  <c r="NF31" i="4"/>
  <c r="NG4" i="4"/>
  <c r="NG5" i="4" s="1"/>
  <c r="QB15" i="4"/>
  <c r="YL15" i="4" s="1"/>
  <c r="QB35" i="4"/>
  <c r="YL35" i="4" s="1"/>
  <c r="OJ36" i="4"/>
  <c r="OJ13" i="4"/>
  <c r="OK7" i="4"/>
  <c r="PX35" i="4"/>
  <c r="OE37" i="4"/>
  <c r="OF8" i="4"/>
  <c r="OF19" i="4" s="1"/>
  <c r="NA37" i="4"/>
  <c r="XI37" i="4" s="1"/>
  <c r="NB8" i="4"/>
  <c r="PI36" i="4"/>
  <c r="PI13" i="4"/>
  <c r="PJ7" i="4"/>
  <c r="NA35" i="4"/>
  <c r="XI35" i="4" s="1"/>
  <c r="PX28" i="4"/>
  <c r="NU36" i="4"/>
  <c r="NU13" i="4"/>
  <c r="NV7" i="4"/>
  <c r="P720" i="6" l="1"/>
  <c r="P739" i="6"/>
  <c r="P759" i="6" s="1"/>
  <c r="UT15" i="4"/>
  <c r="AAG15" i="4" s="1"/>
  <c r="RH17" i="4"/>
  <c r="RM17" i="4" s="1"/>
  <c r="RR17" i="4" s="1"/>
  <c r="YX17" i="4"/>
  <c r="SI17" i="4"/>
  <c r="SN17" i="4" s="1"/>
  <c r="ZE17" i="4"/>
  <c r="SH29" i="4"/>
  <c r="SI29" i="4" s="1"/>
  <c r="SJ29" i="4" s="1"/>
  <c r="SK29" i="4" s="1"/>
  <c r="SL29" i="4" s="1"/>
  <c r="SM29" i="4" s="1"/>
  <c r="NR44" i="4"/>
  <c r="NS44" i="4" s="1"/>
  <c r="NT44" i="4" s="1"/>
  <c r="NU44" i="4" s="1"/>
  <c r="NV44" i="4" s="1"/>
  <c r="NW44" i="4" s="1"/>
  <c r="RU21" i="4"/>
  <c r="RZ21" i="4" s="1"/>
  <c r="SE21" i="4" s="1"/>
  <c r="ZA21" i="4"/>
  <c r="MQ21" i="4"/>
  <c r="MV21" i="4" s="1"/>
  <c r="NA21" i="4" s="1"/>
  <c r="XD21" i="4"/>
  <c r="RU17" i="4"/>
  <c r="RZ17" i="4" s="1"/>
  <c r="SE17" i="4" s="1"/>
  <c r="ZA17" i="4"/>
  <c r="SR21" i="4"/>
  <c r="SW21" i="4" s="1"/>
  <c r="TB21" i="4" s="1"/>
  <c r="ZI21" i="4"/>
  <c r="SR17" i="4"/>
  <c r="SW17" i="4" s="1"/>
  <c r="TB17" i="4" s="1"/>
  <c r="ZI17" i="4"/>
  <c r="SS21" i="4"/>
  <c r="SX21" i="4" s="1"/>
  <c r="TC21" i="4" s="1"/>
  <c r="ZJ21" i="4"/>
  <c r="TV29" i="4"/>
  <c r="TW29" i="4" s="1"/>
  <c r="TX29" i="4" s="1"/>
  <c r="TY29" i="4" s="1"/>
  <c r="TZ29" i="4" s="1"/>
  <c r="UA29" i="4" s="1"/>
  <c r="NS17" i="4"/>
  <c r="NX17" i="4" s="1"/>
  <c r="XL17" i="4"/>
  <c r="OP19" i="4"/>
  <c r="XY8" i="4"/>
  <c r="TV44" i="4"/>
  <c r="TW44" i="4" s="1"/>
  <c r="TX44" i="4" s="1"/>
  <c r="TY44" i="4" s="1"/>
  <c r="TZ44" i="4" s="1"/>
  <c r="UA44" i="4" s="1"/>
  <c r="HX12" i="4"/>
  <c r="VL12" i="4"/>
  <c r="NT17" i="4"/>
  <c r="NY17" i="4" s="1"/>
  <c r="XM17" i="4"/>
  <c r="MR21" i="4"/>
  <c r="MW21" i="4" s="1"/>
  <c r="NB21" i="4" s="1"/>
  <c r="XE21" i="4"/>
  <c r="NR29" i="4"/>
  <c r="NS29" i="4" s="1"/>
  <c r="NT29" i="4" s="1"/>
  <c r="NU29" i="4" s="1"/>
  <c r="NV29" i="4" s="1"/>
  <c r="NW29" i="4" s="1"/>
  <c r="OC21" i="4"/>
  <c r="OH21" i="4" s="1"/>
  <c r="OM21" i="4" s="1"/>
  <c r="XQ21" i="4"/>
  <c r="OE17" i="4"/>
  <c r="OJ17" i="4" s="1"/>
  <c r="OO17" i="4" s="1"/>
  <c r="XS17" i="4"/>
  <c r="NE21" i="4"/>
  <c r="NJ21" i="4" s="1"/>
  <c r="NO21" i="4" s="1"/>
  <c r="XH21" i="4"/>
  <c r="QT44" i="4"/>
  <c r="QU44" i="4" s="1"/>
  <c r="QV44" i="4" s="1"/>
  <c r="QW44" i="4" s="1"/>
  <c r="QX44" i="4" s="1"/>
  <c r="QY44" i="4" s="1"/>
  <c r="PF29" i="4"/>
  <c r="PG29" i="4" s="1"/>
  <c r="PH29" i="4" s="1"/>
  <c r="PI29" i="4" s="1"/>
  <c r="PJ29" i="4" s="1"/>
  <c r="PK29" i="4" s="1"/>
  <c r="NB19" i="4"/>
  <c r="XJ8" i="4"/>
  <c r="SH44" i="4"/>
  <c r="SI44" i="4" s="1"/>
  <c r="SJ44" i="4" s="1"/>
  <c r="SK44" i="4" s="1"/>
  <c r="SL44" i="4" s="1"/>
  <c r="SM44" i="4" s="1"/>
  <c r="RG17" i="4"/>
  <c r="RL17" i="4" s="1"/>
  <c r="RQ17" i="4" s="1"/>
  <c r="YW17" i="4"/>
  <c r="PF44" i="4"/>
  <c r="PG44" i="4" s="1"/>
  <c r="PH44" i="4" s="1"/>
  <c r="PI44" i="4" s="1"/>
  <c r="PJ44" i="4" s="1"/>
  <c r="PK44" i="4" s="1"/>
  <c r="RG21" i="4"/>
  <c r="RL21" i="4" s="1"/>
  <c r="RQ21" i="4" s="1"/>
  <c r="YW21" i="4"/>
  <c r="RH21" i="4"/>
  <c r="RM21" i="4" s="1"/>
  <c r="RR21" i="4" s="1"/>
  <c r="YX21" i="4"/>
  <c r="PE19" i="4"/>
  <c r="YD8" i="4"/>
  <c r="OB21" i="4"/>
  <c r="OG21" i="4" s="1"/>
  <c r="OL21" i="4" s="1"/>
  <c r="XP21" i="4"/>
  <c r="MD44" i="4"/>
  <c r="ME44" i="4" s="1"/>
  <c r="MF44" i="4" s="1"/>
  <c r="MG44" i="4" s="1"/>
  <c r="MH44" i="4" s="1"/>
  <c r="MI44" i="4" s="1"/>
  <c r="OB17" i="4"/>
  <c r="OG17" i="4" s="1"/>
  <c r="OL17" i="4" s="1"/>
  <c r="XP17" i="4"/>
  <c r="QD19" i="4"/>
  <c r="YN8" i="4"/>
  <c r="NV17" i="4"/>
  <c r="OA17" i="4" s="1"/>
  <c r="XO17" i="4"/>
  <c r="LY38" i="4"/>
  <c r="WV38" i="4" s="1"/>
  <c r="LX11" i="4"/>
  <c r="RZ38" i="4"/>
  <c r="RY11" i="4"/>
  <c r="PD38" i="4"/>
  <c r="YC38" i="4" s="1"/>
  <c r="PC11" i="4"/>
  <c r="YB11" i="4" s="1"/>
  <c r="NL38" i="4"/>
  <c r="NK11" i="4"/>
  <c r="QF36" i="4"/>
  <c r="QF13" i="4"/>
  <c r="QG7" i="4"/>
  <c r="TG7" i="4"/>
  <c r="RS36" i="4"/>
  <c r="RS13" i="4"/>
  <c r="RS15" i="4" s="1"/>
  <c r="RT7" i="4"/>
  <c r="OR15" i="4"/>
  <c r="OR35" i="4"/>
  <c r="OS13" i="4"/>
  <c r="OS36" i="4"/>
  <c r="OT7" i="4"/>
  <c r="TY15" i="4"/>
  <c r="RL15" i="4"/>
  <c r="PX15" i="4"/>
  <c r="P833" i="6"/>
  <c r="P852" i="6"/>
  <c r="P872" i="6" s="1"/>
  <c r="P793" i="6"/>
  <c r="P813" i="6" s="1"/>
  <c r="P774" i="6"/>
  <c r="RX32" i="4"/>
  <c r="RY6" i="4"/>
  <c r="UN15" i="4"/>
  <c r="UN35" i="4"/>
  <c r="TF15" i="4"/>
  <c r="ZR15" i="4" s="1"/>
  <c r="QS15" i="4"/>
  <c r="YS15" i="4" s="1"/>
  <c r="QS35" i="4"/>
  <c r="YS35" i="4" s="1"/>
  <c r="RN28" i="4"/>
  <c r="YY28" i="4" s="1"/>
  <c r="RM35" i="4"/>
  <c r="US28" i="4"/>
  <c r="AAF28" i="4" s="1"/>
  <c r="UL28" i="4"/>
  <c r="TZ37" i="4"/>
  <c r="UF35" i="4"/>
  <c r="TZ15" i="4"/>
  <c r="TZ35" i="4"/>
  <c r="UO36" i="4"/>
  <c r="UO13" i="4"/>
  <c r="TP38" i="4"/>
  <c r="TO11" i="4"/>
  <c r="QW15" i="4"/>
  <c r="TL31" i="4"/>
  <c r="TM4" i="4"/>
  <c r="TM5" i="4" s="1"/>
  <c r="QX37" i="4"/>
  <c r="TU15" i="4"/>
  <c r="ZW15" i="4" s="1"/>
  <c r="TU35" i="4"/>
  <c r="ZW35" i="4" s="1"/>
  <c r="RX31" i="4"/>
  <c r="RY4" i="4"/>
  <c r="RY5" i="4" s="1"/>
  <c r="SG36" i="4"/>
  <c r="ZH36" i="4" s="1"/>
  <c r="SG13" i="4"/>
  <c r="ZH13" i="4" s="1"/>
  <c r="QO38" i="4"/>
  <c r="YO38" i="4" s="1"/>
  <c r="QN11" i="4"/>
  <c r="RM37" i="4"/>
  <c r="SF15" i="4"/>
  <c r="ZG15" i="4" s="1"/>
  <c r="SF35" i="4"/>
  <c r="ZG35" i="4" s="1"/>
  <c r="QN37" i="4"/>
  <c r="RH37" i="4"/>
  <c r="TM32" i="4"/>
  <c r="TN6" i="4"/>
  <c r="SL15" i="4"/>
  <c r="SL35" i="4"/>
  <c r="TA15" i="4"/>
  <c r="TA35" i="4"/>
  <c r="UJ37" i="4"/>
  <c r="QL6" i="4"/>
  <c r="QK32" i="4"/>
  <c r="SR35" i="4"/>
  <c r="QJ31" i="4"/>
  <c r="QK4" i="4"/>
  <c r="QK5" i="4" s="1"/>
  <c r="RD35" i="4"/>
  <c r="RR15" i="4"/>
  <c r="ZC15" i="4" s="1"/>
  <c r="RR35" i="4"/>
  <c r="ZC35" i="4" s="1"/>
  <c r="PJ36" i="4"/>
  <c r="PJ13" i="4"/>
  <c r="PD15" i="4"/>
  <c r="YC15" i="4" s="1"/>
  <c r="PD35" i="4"/>
  <c r="YC35" i="4" s="1"/>
  <c r="MC36" i="4"/>
  <c r="WZ36" i="4" s="1"/>
  <c r="MC13" i="4"/>
  <c r="WZ13" i="4" s="1"/>
  <c r="NG36" i="4"/>
  <c r="NG13" i="4"/>
  <c r="MT28" i="4"/>
  <c r="NG31" i="4"/>
  <c r="NH4" i="4"/>
  <c r="NH5" i="4" s="1"/>
  <c r="PP35" i="4"/>
  <c r="NF15" i="4"/>
  <c r="NF35" i="4"/>
  <c r="PI15" i="4"/>
  <c r="PI35" i="4"/>
  <c r="QD37" i="4"/>
  <c r="YN37" i="4" s="1"/>
  <c r="NL37" i="4"/>
  <c r="PY35" i="4"/>
  <c r="NV36" i="4"/>
  <c r="NV13" i="4"/>
  <c r="OP36" i="4"/>
  <c r="XY36" i="4" s="1"/>
  <c r="OP13" i="4"/>
  <c r="XY13" i="4" s="1"/>
  <c r="LX37" i="4"/>
  <c r="NQ15" i="4"/>
  <c r="XO15" i="4" s="1"/>
  <c r="NQ35" i="4"/>
  <c r="XO35" i="4" s="1"/>
  <c r="NU15" i="4"/>
  <c r="NU35" i="4"/>
  <c r="MH36" i="4"/>
  <c r="MH13" i="4"/>
  <c r="MU28" i="4"/>
  <c r="QD36" i="4"/>
  <c r="YN36" i="4" s="1"/>
  <c r="QD13" i="4"/>
  <c r="YN13" i="4" s="1"/>
  <c r="NB35" i="4"/>
  <c r="XJ35" i="4" s="1"/>
  <c r="QC15" i="4"/>
  <c r="YM15" i="4" s="1"/>
  <c r="QC35" i="4"/>
  <c r="YM35" i="4" s="1"/>
  <c r="QC28" i="4"/>
  <c r="YM28" i="4" s="1"/>
  <c r="PY37" i="4"/>
  <c r="NH32" i="4"/>
  <c r="NI6" i="4"/>
  <c r="MW15" i="4"/>
  <c r="MW35" i="4"/>
  <c r="OK36" i="4"/>
  <c r="OK13" i="4"/>
  <c r="OP37" i="4"/>
  <c r="XY37" i="4" s="1"/>
  <c r="LT32" i="4"/>
  <c r="LU6" i="4"/>
  <c r="OF37" i="4"/>
  <c r="OU31" i="4"/>
  <c r="OV4" i="4"/>
  <c r="OV5" i="4" s="1"/>
  <c r="LS31" i="4"/>
  <c r="LT4" i="4"/>
  <c r="LT5" i="4" s="1"/>
  <c r="OZ37" i="4"/>
  <c r="PE36" i="4"/>
  <c r="YD36" i="4" s="1"/>
  <c r="PE13" i="4"/>
  <c r="YD13" i="4" s="1"/>
  <c r="LS15" i="4"/>
  <c r="LS35" i="4"/>
  <c r="OJ15" i="4"/>
  <c r="OJ35" i="4"/>
  <c r="OO15" i="4"/>
  <c r="XX15" i="4" s="1"/>
  <c r="OO35" i="4"/>
  <c r="XX35" i="4" s="1"/>
  <c r="NB37" i="4"/>
  <c r="XJ37" i="4" s="1"/>
  <c r="MG15" i="4"/>
  <c r="MG35" i="4"/>
  <c r="PE37" i="4"/>
  <c r="YD37" i="4" s="1"/>
  <c r="NA15" i="4"/>
  <c r="XI15" i="4" s="1"/>
  <c r="MB15" i="4"/>
  <c r="WY15" i="4" s="1"/>
  <c r="MB35" i="4"/>
  <c r="WY35" i="4" s="1"/>
  <c r="OV32" i="4"/>
  <c r="OW6" i="4"/>
  <c r="P721" i="6" l="1"/>
  <c r="P740" i="6"/>
  <c r="P760" i="6" s="1"/>
  <c r="UB29" i="4"/>
  <c r="RV21" i="4"/>
  <c r="SA21" i="4" s="1"/>
  <c r="SF21" i="4" s="1"/>
  <c r="ZB21" i="4"/>
  <c r="TH21" i="4"/>
  <c r="TM21" i="4" s="1"/>
  <c r="TR21" i="4" s="1"/>
  <c r="ZO21" i="4"/>
  <c r="TG17" i="4"/>
  <c r="TL17" i="4" s="1"/>
  <c r="TQ17" i="4" s="1"/>
  <c r="ZN17" i="4"/>
  <c r="RW21" i="4"/>
  <c r="SB21" i="4" s="1"/>
  <c r="SG21" i="4" s="1"/>
  <c r="ZC21" i="4"/>
  <c r="TG21" i="4"/>
  <c r="TL21" i="4" s="1"/>
  <c r="TQ21" i="4" s="1"/>
  <c r="ZN21" i="4"/>
  <c r="RV17" i="4"/>
  <c r="SA17" i="4" s="1"/>
  <c r="SF17" i="4" s="1"/>
  <c r="ZB17" i="4"/>
  <c r="OC17" i="4"/>
  <c r="OH17" i="4" s="1"/>
  <c r="OM17" i="4" s="1"/>
  <c r="XQ17" i="4"/>
  <c r="NF21" i="4"/>
  <c r="NK21" i="4" s="1"/>
  <c r="NP21" i="4" s="1"/>
  <c r="XI21" i="4"/>
  <c r="OQ17" i="4"/>
  <c r="OV17" i="4" s="1"/>
  <c r="PA17" i="4" s="1"/>
  <c r="XU17" i="4"/>
  <c r="SJ21" i="4"/>
  <c r="SO21" i="4" s="1"/>
  <c r="ZF21" i="4"/>
  <c r="NX29" i="4"/>
  <c r="SJ17" i="4"/>
  <c r="SO17" i="4" s="1"/>
  <c r="ZF17" i="4"/>
  <c r="OT17" i="4"/>
  <c r="OY17" i="4" s="1"/>
  <c r="PD17" i="4" s="1"/>
  <c r="XX17" i="4"/>
  <c r="NX44" i="4"/>
  <c r="UB44" i="4"/>
  <c r="NT21" i="4"/>
  <c r="NY21" i="4" s="1"/>
  <c r="XM21" i="4"/>
  <c r="OR21" i="4"/>
  <c r="OW21" i="4" s="1"/>
  <c r="PB21" i="4" s="1"/>
  <c r="XV21" i="4"/>
  <c r="OQ21" i="4"/>
  <c r="OV21" i="4" s="1"/>
  <c r="PA21" i="4" s="1"/>
  <c r="XU21" i="4"/>
  <c r="NG21" i="4"/>
  <c r="NL21" i="4" s="1"/>
  <c r="NQ21" i="4" s="1"/>
  <c r="XJ21" i="4"/>
  <c r="SN29" i="4"/>
  <c r="OF17" i="4"/>
  <c r="OK17" i="4" s="1"/>
  <c r="OP17" i="4" s="1"/>
  <c r="XT17" i="4"/>
  <c r="OD17" i="4"/>
  <c r="OI17" i="4" s="1"/>
  <c r="ON17" i="4" s="1"/>
  <c r="XR17" i="4"/>
  <c r="PL44" i="4"/>
  <c r="QZ44" i="4"/>
  <c r="MJ44" i="4"/>
  <c r="SS17" i="4"/>
  <c r="SX17" i="4" s="1"/>
  <c r="TC17" i="4" s="1"/>
  <c r="ZJ17" i="4"/>
  <c r="PL29" i="4"/>
  <c r="SN44" i="4"/>
  <c r="HY12" i="4"/>
  <c r="RW17" i="4"/>
  <c r="SB17" i="4" s="1"/>
  <c r="SG17" i="4" s="1"/>
  <c r="ZC17" i="4"/>
  <c r="OT13" i="4"/>
  <c r="OT36" i="4"/>
  <c r="OU7" i="4"/>
  <c r="OS15" i="4"/>
  <c r="OS35" i="4"/>
  <c r="RU7" i="4"/>
  <c r="RT36" i="4"/>
  <c r="RT13" i="4"/>
  <c r="TH7" i="4"/>
  <c r="TG13" i="4"/>
  <c r="TG15" i="4" s="1"/>
  <c r="TG36" i="4"/>
  <c r="QG36" i="4"/>
  <c r="QH7" i="4"/>
  <c r="QG13" i="4"/>
  <c r="QF15" i="4"/>
  <c r="QF35" i="4"/>
  <c r="NM38" i="4"/>
  <c r="XK38" i="4" s="1"/>
  <c r="NL11" i="4"/>
  <c r="PE38" i="4"/>
  <c r="YD38" i="4" s="1"/>
  <c r="PD11" i="4"/>
  <c r="YC11" i="4" s="1"/>
  <c r="SA38" i="4"/>
  <c r="RZ11" i="4"/>
  <c r="LZ38" i="4"/>
  <c r="WW38" i="4" s="1"/>
  <c r="LY11" i="4"/>
  <c r="WV11" i="4" s="1"/>
  <c r="OO28" i="4"/>
  <c r="XX28" i="4" s="1"/>
  <c r="OJ28" i="4"/>
  <c r="TF28" i="4"/>
  <c r="ZR28" i="4" s="1"/>
  <c r="TA28" i="4"/>
  <c r="RQ28" i="4"/>
  <c r="ZB28" i="4" s="1"/>
  <c r="RL28" i="4"/>
  <c r="RJ28" i="4"/>
  <c r="RO28" i="4"/>
  <c r="YZ28" i="4" s="1"/>
  <c r="TE28" i="4"/>
  <c r="ZQ28" i="4" s="1"/>
  <c r="SZ28" i="4"/>
  <c r="RK28" i="4"/>
  <c r="RP28" i="4"/>
  <c r="ZA28" i="4" s="1"/>
  <c r="UT28" i="4"/>
  <c r="AAG28" i="4" s="1"/>
  <c r="UO28" i="4"/>
  <c r="RR28" i="4"/>
  <c r="ZC28" i="4" s="1"/>
  <c r="RM28" i="4"/>
  <c r="QA28" i="4"/>
  <c r="YK28" i="4" s="1"/>
  <c r="PV28" i="4"/>
  <c r="OK28" i="4"/>
  <c r="OP28" i="4"/>
  <c r="XY28" i="4" s="1"/>
  <c r="MW28" i="4"/>
  <c r="NB28" i="4"/>
  <c r="XJ28" i="4" s="1"/>
  <c r="QB28" i="4"/>
  <c r="YL28" i="4" s="1"/>
  <c r="PW28" i="4"/>
  <c r="NA28" i="4"/>
  <c r="XI28" i="4" s="1"/>
  <c r="MV28" i="4"/>
  <c r="UM28" i="4"/>
  <c r="UR28" i="4"/>
  <c r="AAE28" i="4" s="1"/>
  <c r="OI28" i="4"/>
  <c r="ON28" i="4"/>
  <c r="XW28" i="4" s="1"/>
  <c r="SY28" i="4"/>
  <c r="TD28" i="4"/>
  <c r="ZP28" i="4" s="1"/>
  <c r="SX28" i="4"/>
  <c r="TC28" i="4"/>
  <c r="ZO28" i="4" s="1"/>
  <c r="PY28" i="4"/>
  <c r="QD28" i="4"/>
  <c r="YN28" i="4" s="1"/>
  <c r="OH28" i="4"/>
  <c r="OM28" i="4"/>
  <c r="XV28" i="4" s="1"/>
  <c r="MS28" i="4"/>
  <c r="MX28" i="4"/>
  <c r="XF28" i="4" s="1"/>
  <c r="SW28" i="4"/>
  <c r="TB28" i="4"/>
  <c r="ZN28" i="4" s="1"/>
  <c r="PU28" i="4"/>
  <c r="PZ28" i="4"/>
  <c r="YJ28" i="4" s="1"/>
  <c r="OG28" i="4"/>
  <c r="OL28" i="4"/>
  <c r="XU28" i="4" s="1"/>
  <c r="UP28" i="4"/>
  <c r="AAC28" i="4" s="1"/>
  <c r="UK28" i="4"/>
  <c r="RM15" i="4"/>
  <c r="P853" i="6"/>
  <c r="P873" i="6" s="1"/>
  <c r="P834" i="6"/>
  <c r="P775" i="6"/>
  <c r="P794" i="6"/>
  <c r="P814" i="6" s="1"/>
  <c r="RY32" i="4"/>
  <c r="RZ6" i="4"/>
  <c r="SG15" i="4"/>
  <c r="ZH15" i="4" s="1"/>
  <c r="SG35" i="4"/>
  <c r="ZH35" i="4" s="1"/>
  <c r="UQ28" i="4"/>
  <c r="AAD28" i="4" s="1"/>
  <c r="TM31" i="4"/>
  <c r="TN4" i="4"/>
  <c r="TN5" i="4" s="1"/>
  <c r="TN32" i="4"/>
  <c r="TO6" i="4"/>
  <c r="QX15" i="4"/>
  <c r="TQ38" i="4"/>
  <c r="ZS38" i="4" s="1"/>
  <c r="TP11" i="4"/>
  <c r="RY31" i="4"/>
  <c r="RZ4" i="4"/>
  <c r="RZ5" i="4" s="1"/>
  <c r="QK31" i="4"/>
  <c r="QL4" i="4"/>
  <c r="QL5" i="4" s="1"/>
  <c r="QL32" i="4"/>
  <c r="QM6" i="4"/>
  <c r="QP38" i="4"/>
  <c r="YP38" i="4" s="1"/>
  <c r="QO11" i="4"/>
  <c r="YO11" i="4" s="1"/>
  <c r="UO15" i="4"/>
  <c r="UO35" i="4"/>
  <c r="PE15" i="4"/>
  <c r="YD15" i="4" s="1"/>
  <c r="PE35" i="4"/>
  <c r="YD35" i="4" s="1"/>
  <c r="NV15" i="4"/>
  <c r="NV35" i="4"/>
  <c r="NH31" i="4"/>
  <c r="NI4" i="4"/>
  <c r="NI5" i="4" s="1"/>
  <c r="NI32" i="4"/>
  <c r="NJ6" i="4"/>
  <c r="NB15" i="4"/>
  <c r="XJ15" i="4" s="1"/>
  <c r="NG15" i="4"/>
  <c r="NG35" i="4"/>
  <c r="OW32" i="4"/>
  <c r="OX6" i="4"/>
  <c r="MC15" i="4"/>
  <c r="WZ15" i="4" s="1"/>
  <c r="MC35" i="4"/>
  <c r="WZ35" i="4" s="1"/>
  <c r="LT31" i="4"/>
  <c r="LU4" i="4"/>
  <c r="LU5" i="4" s="1"/>
  <c r="MY28" i="4"/>
  <c r="XG28" i="4" s="1"/>
  <c r="LU32" i="4"/>
  <c r="LV6" i="4"/>
  <c r="QD15" i="4"/>
  <c r="YN15" i="4" s="1"/>
  <c r="QD35" i="4"/>
  <c r="YN35" i="4" s="1"/>
  <c r="MZ28" i="4"/>
  <c r="XH28" i="4" s="1"/>
  <c r="MH15" i="4"/>
  <c r="MH35" i="4"/>
  <c r="OP15" i="4"/>
  <c r="XY15" i="4" s="1"/>
  <c r="OP35" i="4"/>
  <c r="XY35" i="4" s="1"/>
  <c r="OV31" i="4"/>
  <c r="OW4" i="4"/>
  <c r="OW5" i="4" s="1"/>
  <c r="OK15" i="4"/>
  <c r="OK35" i="4"/>
  <c r="PY15" i="4"/>
  <c r="PJ15" i="4"/>
  <c r="PJ35" i="4"/>
  <c r="P722" i="6" l="1"/>
  <c r="P741" i="6"/>
  <c r="P761" i="6" s="1"/>
  <c r="SL17" i="4"/>
  <c r="SQ17" i="4" s="1"/>
  <c r="ZH17" i="4"/>
  <c r="PI17" i="4"/>
  <c r="PN17" i="4" s="1"/>
  <c r="YC17" i="4"/>
  <c r="PM29" i="4"/>
  <c r="MK44" i="4"/>
  <c r="NY44" i="4"/>
  <c r="TV21" i="4"/>
  <c r="UA21" i="4" s="1"/>
  <c r="ZS21" i="4"/>
  <c r="NY29" i="4"/>
  <c r="SK17" i="4"/>
  <c r="SP17" i="4" s="1"/>
  <c r="ZG17" i="4"/>
  <c r="NV21" i="4"/>
  <c r="OA21" i="4" s="1"/>
  <c r="XO21" i="4"/>
  <c r="TV17" i="4"/>
  <c r="UA17" i="4" s="1"/>
  <c r="ZS17" i="4"/>
  <c r="NU21" i="4"/>
  <c r="NZ21" i="4" s="1"/>
  <c r="XN21" i="4"/>
  <c r="OU17" i="4"/>
  <c r="OZ17" i="4" s="1"/>
  <c r="PE17" i="4" s="1"/>
  <c r="XY17" i="4"/>
  <c r="ST17" i="4"/>
  <c r="SY17" i="4" s="1"/>
  <c r="TD17" i="4" s="1"/>
  <c r="ZK17" i="4"/>
  <c r="SL21" i="4"/>
  <c r="SQ21" i="4" s="1"/>
  <c r="ZH21" i="4"/>
  <c r="PF21" i="4"/>
  <c r="PK21" i="4" s="1"/>
  <c r="XZ21" i="4"/>
  <c r="TW21" i="4"/>
  <c r="UB21" i="4" s="1"/>
  <c r="ZT21" i="4"/>
  <c r="ST21" i="4"/>
  <c r="SY21" i="4" s="1"/>
  <c r="TD21" i="4" s="1"/>
  <c r="ZK21" i="4"/>
  <c r="PM44" i="4"/>
  <c r="SO44" i="4"/>
  <c r="TH17" i="4"/>
  <c r="TM17" i="4" s="1"/>
  <c r="TR17" i="4" s="1"/>
  <c r="ZO17" i="4"/>
  <c r="OS17" i="4"/>
  <c r="OX17" i="4" s="1"/>
  <c r="PC17" i="4" s="1"/>
  <c r="XW17" i="4"/>
  <c r="PG21" i="4"/>
  <c r="PL21" i="4" s="1"/>
  <c r="YA21" i="4"/>
  <c r="SK21" i="4"/>
  <c r="SP21" i="4" s="1"/>
  <c r="ZG21" i="4"/>
  <c r="RA44" i="4"/>
  <c r="UC44" i="4"/>
  <c r="HZ12" i="4"/>
  <c r="PF17" i="4"/>
  <c r="PK17" i="4" s="1"/>
  <c r="XZ17" i="4"/>
  <c r="OR17" i="4"/>
  <c r="OW17" i="4" s="1"/>
  <c r="PB17" i="4" s="1"/>
  <c r="XV17" i="4"/>
  <c r="SO29" i="4"/>
  <c r="OD21" i="4"/>
  <c r="OI21" i="4" s="1"/>
  <c r="ON21" i="4" s="1"/>
  <c r="XR21" i="4"/>
  <c r="UC29" i="4"/>
  <c r="PF38" i="4"/>
  <c r="PE11" i="4"/>
  <c r="YD11" i="4" s="1"/>
  <c r="SB38" i="4"/>
  <c r="SA11" i="4"/>
  <c r="MA38" i="4"/>
  <c r="WX38" i="4" s="1"/>
  <c r="LZ11" i="4"/>
  <c r="WW11" i="4" s="1"/>
  <c r="NN38" i="4"/>
  <c r="XL38" i="4" s="1"/>
  <c r="NM11" i="4"/>
  <c r="XK11" i="4" s="1"/>
  <c r="TI7" i="4"/>
  <c r="TH36" i="4"/>
  <c r="TH13" i="4"/>
  <c r="QG15" i="4"/>
  <c r="QG35" i="4"/>
  <c r="RT35" i="4"/>
  <c r="RT15" i="4"/>
  <c r="QH36" i="4"/>
  <c r="QI7" i="4"/>
  <c r="QH13" i="4"/>
  <c r="RU36" i="4"/>
  <c r="RU13" i="4"/>
  <c r="RV7" i="4"/>
  <c r="OU13" i="4"/>
  <c r="OU36" i="4"/>
  <c r="OT15" i="4"/>
  <c r="OT35" i="4"/>
  <c r="P854" i="6"/>
  <c r="P874" i="6" s="1"/>
  <c r="P835" i="6"/>
  <c r="P795" i="6"/>
  <c r="P815" i="6" s="1"/>
  <c r="P776" i="6"/>
  <c r="SA6" i="4"/>
  <c r="RZ32" i="4"/>
  <c r="QQ38" i="4"/>
  <c r="YQ38" i="4" s="1"/>
  <c r="QP11" i="4"/>
  <c r="YP11" i="4" s="1"/>
  <c r="RZ31" i="4"/>
  <c r="SA4" i="4"/>
  <c r="SA5" i="4" s="1"/>
  <c r="TQ11" i="4"/>
  <c r="ZS11" i="4" s="1"/>
  <c r="TR38" i="4"/>
  <c r="ZT38" i="4" s="1"/>
  <c r="TN31" i="4"/>
  <c r="TO4" i="4"/>
  <c r="TO5" i="4" s="1"/>
  <c r="QL31" i="4"/>
  <c r="QM4" i="4"/>
  <c r="QM5" i="4" s="1"/>
  <c r="QM32" i="4"/>
  <c r="QN6" i="4"/>
  <c r="TP6" i="4"/>
  <c r="TO32" i="4"/>
  <c r="LV32" i="4"/>
  <c r="LW6" i="4"/>
  <c r="NI31" i="4"/>
  <c r="NJ4" i="4"/>
  <c r="NJ5" i="4" s="1"/>
  <c r="OW31" i="4"/>
  <c r="OX4" i="4"/>
  <c r="OX5" i="4" s="1"/>
  <c r="OX32" i="4"/>
  <c r="OY6" i="4"/>
  <c r="NJ32" i="4"/>
  <c r="NK6" i="4"/>
  <c r="LU31" i="4"/>
  <c r="LV4" i="4"/>
  <c r="LV5" i="4" s="1"/>
  <c r="P723" i="6" l="1"/>
  <c r="P742" i="6"/>
  <c r="P762" i="6" s="1"/>
  <c r="UG21" i="4"/>
  <c r="UL21" i="4" s="1"/>
  <c r="UQ21" i="4" s="1"/>
  <c r="AAD21" i="4" s="1"/>
  <c r="ZY21" i="4"/>
  <c r="UD29" i="4"/>
  <c r="PJ17" i="4"/>
  <c r="PO17" i="4" s="1"/>
  <c r="YD17" i="4"/>
  <c r="UD44" i="4"/>
  <c r="RB44" i="4"/>
  <c r="ML44" i="4"/>
  <c r="UF17" i="4"/>
  <c r="UK17" i="4" s="1"/>
  <c r="UP17" i="4" s="1"/>
  <c r="AAC17" i="4" s="1"/>
  <c r="ZX17" i="4"/>
  <c r="UF21" i="4"/>
  <c r="UK21" i="4" s="1"/>
  <c r="UP21" i="4" s="1"/>
  <c r="AAC21" i="4" s="1"/>
  <c r="ZX21" i="4"/>
  <c r="PP21" i="4"/>
  <c r="PU21" i="4" s="1"/>
  <c r="PZ21" i="4" s="1"/>
  <c r="YJ21" i="4" s="1"/>
  <c r="YE21" i="4"/>
  <c r="PG17" i="4"/>
  <c r="PL17" i="4" s="1"/>
  <c r="YA17" i="4"/>
  <c r="SU21" i="4"/>
  <c r="SZ21" i="4" s="1"/>
  <c r="TE21" i="4" s="1"/>
  <c r="ZL21" i="4"/>
  <c r="PH17" i="4"/>
  <c r="PM17" i="4" s="1"/>
  <c r="YB17" i="4"/>
  <c r="SP44" i="4"/>
  <c r="PN29" i="4"/>
  <c r="SP29" i="4"/>
  <c r="SU17" i="4"/>
  <c r="SZ17" i="4" s="1"/>
  <c r="TE17" i="4" s="1"/>
  <c r="ZL17" i="4"/>
  <c r="PQ21" i="4"/>
  <c r="PV21" i="4" s="1"/>
  <c r="QA21" i="4" s="1"/>
  <c r="YK21" i="4" s="1"/>
  <c r="YF21" i="4"/>
  <c r="NZ44" i="4"/>
  <c r="OS21" i="4"/>
  <c r="OX21" i="4" s="1"/>
  <c r="PC21" i="4" s="1"/>
  <c r="XW21" i="4"/>
  <c r="OE21" i="4"/>
  <c r="OJ21" i="4" s="1"/>
  <c r="OO21" i="4" s="1"/>
  <c r="XS21" i="4"/>
  <c r="IA12" i="4"/>
  <c r="PN44" i="4"/>
  <c r="PS17" i="4"/>
  <c r="PX17" i="4" s="1"/>
  <c r="QC17" i="4" s="1"/>
  <c r="YM17" i="4" s="1"/>
  <c r="YH17" i="4"/>
  <c r="SV21" i="4"/>
  <c r="TA21" i="4" s="1"/>
  <c r="TF21" i="4" s="1"/>
  <c r="ZM21" i="4"/>
  <c r="NZ29" i="4"/>
  <c r="TI17" i="4"/>
  <c r="TN17" i="4" s="1"/>
  <c r="TS17" i="4" s="1"/>
  <c r="ZP17" i="4"/>
  <c r="PP17" i="4"/>
  <c r="PU17" i="4" s="1"/>
  <c r="PZ17" i="4" s="1"/>
  <c r="YJ17" i="4" s="1"/>
  <c r="YE17" i="4"/>
  <c r="OF21" i="4"/>
  <c r="OK21" i="4" s="1"/>
  <c r="OP21" i="4" s="1"/>
  <c r="XT21" i="4"/>
  <c r="TW17" i="4"/>
  <c r="UB17" i="4" s="1"/>
  <c r="ZT17" i="4"/>
  <c r="TI21" i="4"/>
  <c r="TN21" i="4" s="1"/>
  <c r="TS21" i="4" s="1"/>
  <c r="ZP21" i="4"/>
  <c r="SV17" i="4"/>
  <c r="TA17" i="4" s="1"/>
  <c r="TF17" i="4" s="1"/>
  <c r="ZM17" i="4"/>
  <c r="RV36" i="4"/>
  <c r="RV13" i="4"/>
  <c r="RW7" i="4"/>
  <c r="OU15" i="4"/>
  <c r="OU35" i="4"/>
  <c r="QH35" i="4"/>
  <c r="QH15" i="4"/>
  <c r="RU15" i="4"/>
  <c r="RU35" i="4"/>
  <c r="QI36" i="4"/>
  <c r="QI13" i="4"/>
  <c r="TH35" i="4"/>
  <c r="TH15" i="4"/>
  <c r="MB38" i="4"/>
  <c r="WY38" i="4" s="1"/>
  <c r="MA11" i="4"/>
  <c r="WX11" i="4" s="1"/>
  <c r="TI36" i="4"/>
  <c r="TJ7" i="4"/>
  <c r="TI13" i="4"/>
  <c r="NN11" i="4"/>
  <c r="XL11" i="4" s="1"/>
  <c r="NO38" i="4"/>
  <c r="XM38" i="4" s="1"/>
  <c r="SC38" i="4"/>
  <c r="ZD38" i="4" s="1"/>
  <c r="SB11" i="4"/>
  <c r="PG38" i="4"/>
  <c r="PF11" i="4"/>
  <c r="P855" i="6"/>
  <c r="P875" i="6" s="1"/>
  <c r="P836" i="6"/>
  <c r="P796" i="6"/>
  <c r="P816" i="6" s="1"/>
  <c r="P777" i="6"/>
  <c r="SB6" i="4"/>
  <c r="SA32" i="4"/>
  <c r="QN32" i="4"/>
  <c r="QO6" i="4"/>
  <c r="YO6" i="4" s="1"/>
  <c r="SA31" i="4"/>
  <c r="SB4" i="4"/>
  <c r="SB5" i="4" s="1"/>
  <c r="TO31" i="4"/>
  <c r="TP4" i="4"/>
  <c r="TP5" i="4" s="1"/>
  <c r="QM31" i="4"/>
  <c r="QN4" i="4"/>
  <c r="QN5" i="4" s="1"/>
  <c r="TP32" i="4"/>
  <c r="TQ6" i="4"/>
  <c r="ZS6" i="4" s="1"/>
  <c r="TS38" i="4"/>
  <c r="ZU38" i="4" s="1"/>
  <c r="TR11" i="4"/>
  <c r="ZT11" i="4" s="1"/>
  <c r="QR38" i="4"/>
  <c r="YR38" i="4" s="1"/>
  <c r="QQ11" i="4"/>
  <c r="YQ11" i="4" s="1"/>
  <c r="OY32" i="4"/>
  <c r="OZ6" i="4"/>
  <c r="LV31" i="4"/>
  <c r="LW4" i="4"/>
  <c r="LW5" i="4" s="1"/>
  <c r="NJ31" i="4"/>
  <c r="NK4" i="4"/>
  <c r="NK5" i="4" s="1"/>
  <c r="NK32" i="4"/>
  <c r="NL6" i="4"/>
  <c r="OX31" i="4"/>
  <c r="OY4" i="4"/>
  <c r="OY5" i="4" s="1"/>
  <c r="LW32" i="4"/>
  <c r="LX6" i="4"/>
  <c r="P724" i="6" l="1"/>
  <c r="P743" i="6"/>
  <c r="P763" i="6" s="1"/>
  <c r="PO29" i="4"/>
  <c r="OT21" i="4"/>
  <c r="OY21" i="4" s="1"/>
  <c r="PD21" i="4" s="1"/>
  <c r="XX21" i="4"/>
  <c r="SQ44" i="4"/>
  <c r="TJ21" i="4"/>
  <c r="TO21" i="4" s="1"/>
  <c r="TT21" i="4" s="1"/>
  <c r="ZQ21" i="4"/>
  <c r="OA29" i="4"/>
  <c r="UG17" i="4"/>
  <c r="UL17" i="4" s="1"/>
  <c r="UQ17" i="4" s="1"/>
  <c r="AAD17" i="4" s="1"/>
  <c r="ZY17" i="4"/>
  <c r="OU21" i="4"/>
  <c r="OZ21" i="4" s="1"/>
  <c r="PE21" i="4" s="1"/>
  <c r="XY21" i="4"/>
  <c r="TX17" i="4"/>
  <c r="UC17" i="4" s="1"/>
  <c r="ZU17" i="4"/>
  <c r="PH21" i="4"/>
  <c r="PM21" i="4" s="1"/>
  <c r="YB21" i="4"/>
  <c r="PT17" i="4"/>
  <c r="PY17" i="4" s="1"/>
  <c r="QD17" i="4" s="1"/>
  <c r="YN17" i="4" s="1"/>
  <c r="YI17" i="4"/>
  <c r="PO44" i="4"/>
  <c r="SQ29" i="4"/>
  <c r="PR17" i="4"/>
  <c r="PW17" i="4" s="1"/>
  <c r="QB17" i="4" s="1"/>
  <c r="YL17" i="4" s="1"/>
  <c r="YG17" i="4"/>
  <c r="PQ17" i="4"/>
  <c r="PV17" i="4" s="1"/>
  <c r="QA17" i="4" s="1"/>
  <c r="YK17" i="4" s="1"/>
  <c r="YF17" i="4"/>
  <c r="TK21" i="4"/>
  <c r="TP21" i="4" s="1"/>
  <c r="TU21" i="4" s="1"/>
  <c r="ZR21" i="4"/>
  <c r="IB12" i="4"/>
  <c r="OA44" i="4"/>
  <c r="UE29" i="4"/>
  <c r="TJ17" i="4"/>
  <c r="TO17" i="4" s="1"/>
  <c r="TT17" i="4" s="1"/>
  <c r="ZQ17" i="4"/>
  <c r="TX21" i="4"/>
  <c r="UC21" i="4" s="1"/>
  <c r="ZU21" i="4"/>
  <c r="TK17" i="4"/>
  <c r="TP17" i="4" s="1"/>
  <c r="TU17" i="4" s="1"/>
  <c r="ZR17" i="4"/>
  <c r="MM44" i="4"/>
  <c r="RC44" i="4"/>
  <c r="UE44" i="4"/>
  <c r="PH38" i="4"/>
  <c r="PG11" i="4"/>
  <c r="NO11" i="4"/>
  <c r="XM11" i="4" s="1"/>
  <c r="NP38" i="4"/>
  <c r="XN38" i="4" s="1"/>
  <c r="SD38" i="4"/>
  <c r="ZE38" i="4" s="1"/>
  <c r="SC11" i="4"/>
  <c r="ZD11" i="4" s="1"/>
  <c r="MC38" i="4"/>
  <c r="WZ38" i="4" s="1"/>
  <c r="MB11" i="4"/>
  <c r="WY11" i="4" s="1"/>
  <c r="TK7" i="4"/>
  <c r="TJ13" i="4"/>
  <c r="TJ36" i="4"/>
  <c r="QI35" i="4"/>
  <c r="QI15" i="4"/>
  <c r="RW13" i="4"/>
  <c r="RW36" i="4"/>
  <c r="RV35" i="4"/>
  <c r="RV15" i="4"/>
  <c r="TI15" i="4"/>
  <c r="TI35" i="4"/>
  <c r="P856" i="6"/>
  <c r="P876" i="6" s="1"/>
  <c r="P837" i="6"/>
  <c r="P778" i="6"/>
  <c r="P797" i="6"/>
  <c r="P817" i="6" s="1"/>
  <c r="SB32" i="4"/>
  <c r="SC6" i="4"/>
  <c r="ZD6" i="4" s="1"/>
  <c r="TP31" i="4"/>
  <c r="TQ4" i="4"/>
  <c r="QO32" i="4"/>
  <c r="YO32" i="4" s="1"/>
  <c r="QP6" i="4"/>
  <c r="YP6" i="4" s="1"/>
  <c r="TQ32" i="4"/>
  <c r="ZS32" i="4" s="1"/>
  <c r="TR6" i="4"/>
  <c r="ZT6" i="4" s="1"/>
  <c r="QN31" i="4"/>
  <c r="QO4" i="4"/>
  <c r="TT38" i="4"/>
  <c r="ZV38" i="4" s="1"/>
  <c r="TS11" i="4"/>
  <c r="ZU11" i="4" s="1"/>
  <c r="SB31" i="4"/>
  <c r="SC4" i="4"/>
  <c r="QS38" i="4"/>
  <c r="YS38" i="4" s="1"/>
  <c r="QR11" i="4"/>
  <c r="YR11" i="4" s="1"/>
  <c r="LW31" i="4"/>
  <c r="LX4" i="4"/>
  <c r="LX5" i="4" s="1"/>
  <c r="OZ32" i="4"/>
  <c r="PA6" i="4"/>
  <c r="XZ6" i="4" s="1"/>
  <c r="LX32" i="4"/>
  <c r="LY6" i="4"/>
  <c r="WV6" i="4" s="1"/>
  <c r="OY31" i="4"/>
  <c r="OZ4" i="4"/>
  <c r="OZ5" i="4" s="1"/>
  <c r="NL32" i="4"/>
  <c r="NM6" i="4"/>
  <c r="XK6" i="4" s="1"/>
  <c r="NK31" i="4"/>
  <c r="NL4" i="4"/>
  <c r="NL5" i="4" s="1"/>
  <c r="J901" i="5"/>
  <c r="J903" i="5" s="1"/>
  <c r="J902" i="5"/>
  <c r="J904" i="5" s="1"/>
  <c r="J910" i="5" s="1"/>
  <c r="J916" i="5" s="1"/>
  <c r="J922" i="5" s="1"/>
  <c r="J928" i="5" s="1"/>
  <c r="J934" i="5" s="1"/>
  <c r="J940" i="5" s="1"/>
  <c r="J946" i="5" s="1"/>
  <c r="J906" i="5"/>
  <c r="J912" i="5" s="1"/>
  <c r="J918" i="5" s="1"/>
  <c r="J924" i="5" s="1"/>
  <c r="J930" i="5" s="1"/>
  <c r="J936" i="5" s="1"/>
  <c r="J942" i="5" s="1"/>
  <c r="J949" i="5"/>
  <c r="J952" i="5" s="1"/>
  <c r="J955" i="5" s="1"/>
  <c r="J958" i="5" s="1"/>
  <c r="J961" i="5" s="1"/>
  <c r="J964" i="5" s="1"/>
  <c r="J967" i="5" s="1"/>
  <c r="J970" i="5" s="1"/>
  <c r="J951" i="5"/>
  <c r="J954" i="5" s="1"/>
  <c r="J957" i="5" s="1"/>
  <c r="J960" i="5" s="1"/>
  <c r="J963" i="5" s="1"/>
  <c r="J966" i="5" s="1"/>
  <c r="J969" i="5" s="1"/>
  <c r="J973" i="5"/>
  <c r="J974" i="5" s="1"/>
  <c r="J977" i="5" s="1"/>
  <c r="J980" i="5" s="1"/>
  <c r="J983" i="5" s="1"/>
  <c r="J986" i="5" s="1"/>
  <c r="J989" i="5" s="1"/>
  <c r="J992" i="5" s="1"/>
  <c r="J995" i="5" s="1"/>
  <c r="J975" i="5"/>
  <c r="J978" i="5" s="1"/>
  <c r="J981" i="5" s="1"/>
  <c r="J984" i="5" s="1"/>
  <c r="J987" i="5" s="1"/>
  <c r="J990" i="5" s="1"/>
  <c r="J993" i="5" s="1"/>
  <c r="J999" i="5"/>
  <c r="J1002" i="5" s="1"/>
  <c r="J1005" i="5" s="1"/>
  <c r="J1008" i="5" s="1"/>
  <c r="J1011" i="5" s="1"/>
  <c r="J1014" i="5" s="1"/>
  <c r="J1017" i="5" s="1"/>
  <c r="J1000" i="5"/>
  <c r="J1003" i="5" s="1"/>
  <c r="J1006" i="5" s="1"/>
  <c r="J1009" i="5" s="1"/>
  <c r="J1012" i="5" s="1"/>
  <c r="J1015" i="5" s="1"/>
  <c r="J1018" i="5" s="1"/>
  <c r="J1001" i="5"/>
  <c r="J1004" i="5" s="1"/>
  <c r="J1007" i="5" s="1"/>
  <c r="J1010" i="5" s="1"/>
  <c r="J1013" i="5" s="1"/>
  <c r="J1016" i="5" s="1"/>
  <c r="J1019" i="5" s="1"/>
  <c r="J1023" i="5"/>
  <c r="J1026" i="5" s="1"/>
  <c r="J1029" i="5" s="1"/>
  <c r="J1032" i="5" s="1"/>
  <c r="J1035" i="5" s="1"/>
  <c r="J1038" i="5" s="1"/>
  <c r="J1041" i="5" s="1"/>
  <c r="J1024" i="5"/>
  <c r="J1027" i="5" s="1"/>
  <c r="J1030" i="5" s="1"/>
  <c r="J1033" i="5" s="1"/>
  <c r="J1036" i="5" s="1"/>
  <c r="J1039" i="5" s="1"/>
  <c r="J1042" i="5" s="1"/>
  <c r="J1025" i="5"/>
  <c r="J1028" i="5" s="1"/>
  <c r="J1031" i="5" s="1"/>
  <c r="J1034" i="5" s="1"/>
  <c r="J1037" i="5" s="1"/>
  <c r="J1040" i="5" s="1"/>
  <c r="J1043" i="5" s="1"/>
  <c r="J1047" i="5"/>
  <c r="J1050" i="5" s="1"/>
  <c r="J1053" i="5" s="1"/>
  <c r="J1056" i="5" s="1"/>
  <c r="J1059" i="5" s="1"/>
  <c r="J1062" i="5" s="1"/>
  <c r="J1065" i="5" s="1"/>
  <c r="J1048" i="5"/>
  <c r="J1051" i="5" s="1"/>
  <c r="J1054" i="5" s="1"/>
  <c r="J1057" i="5" s="1"/>
  <c r="J1060" i="5" s="1"/>
  <c r="J1063" i="5" s="1"/>
  <c r="J1066" i="5" s="1"/>
  <c r="J1049" i="5"/>
  <c r="J1052" i="5" s="1"/>
  <c r="J1055" i="5" s="1"/>
  <c r="J1058" i="5" s="1"/>
  <c r="J1061" i="5" s="1"/>
  <c r="J1064" i="5" s="1"/>
  <c r="J1067" i="5" s="1"/>
  <c r="J1071" i="5"/>
  <c r="J1074" i="5" s="1"/>
  <c r="J1077" i="5" s="1"/>
  <c r="J1080" i="5" s="1"/>
  <c r="J1083" i="5" s="1"/>
  <c r="J1086" i="5" s="1"/>
  <c r="J1089" i="5" s="1"/>
  <c r="J1072" i="5"/>
  <c r="J1075" i="5" s="1"/>
  <c r="J1078" i="5" s="1"/>
  <c r="J1081" i="5" s="1"/>
  <c r="J1084" i="5" s="1"/>
  <c r="J1087" i="5" s="1"/>
  <c r="J1090" i="5" s="1"/>
  <c r="J1073" i="5"/>
  <c r="J1076" i="5" s="1"/>
  <c r="J1079" i="5" s="1"/>
  <c r="J1082" i="5" s="1"/>
  <c r="J1085" i="5" s="1"/>
  <c r="J1088" i="5" s="1"/>
  <c r="J1091" i="5" s="1"/>
  <c r="J858" i="5"/>
  <c r="J864" i="5" s="1"/>
  <c r="J870" i="5" s="1"/>
  <c r="J876" i="5" s="1"/>
  <c r="J882" i="5" s="1"/>
  <c r="J888" i="5" s="1"/>
  <c r="J894" i="5" s="1"/>
  <c r="J854" i="5"/>
  <c r="J860" i="5" s="1"/>
  <c r="J866" i="5" s="1"/>
  <c r="J872" i="5" s="1"/>
  <c r="J878" i="5" s="1"/>
  <c r="J884" i="5" s="1"/>
  <c r="J890" i="5" s="1"/>
  <c r="J896" i="5" s="1"/>
  <c r="J853" i="5"/>
  <c r="J859" i="5" s="1"/>
  <c r="J865" i="5" s="1"/>
  <c r="J871" i="5" s="1"/>
  <c r="J877" i="5" s="1"/>
  <c r="J883" i="5" s="1"/>
  <c r="J889" i="5" s="1"/>
  <c r="J895" i="5" s="1"/>
  <c r="J810" i="5"/>
  <c r="J816" i="5" s="1"/>
  <c r="J822" i="5" s="1"/>
  <c r="J828" i="5" s="1"/>
  <c r="J834" i="5" s="1"/>
  <c r="J840" i="5" s="1"/>
  <c r="J846" i="5" s="1"/>
  <c r="J806" i="5"/>
  <c r="J812" i="5" s="1"/>
  <c r="J818" i="5" s="1"/>
  <c r="J824" i="5" s="1"/>
  <c r="J830" i="5" s="1"/>
  <c r="J836" i="5" s="1"/>
  <c r="J842" i="5" s="1"/>
  <c r="J848" i="5" s="1"/>
  <c r="J805" i="5"/>
  <c r="J811" i="5" s="1"/>
  <c r="J817" i="5" s="1"/>
  <c r="J823" i="5" s="1"/>
  <c r="J829" i="5" s="1"/>
  <c r="J835" i="5" s="1"/>
  <c r="J841" i="5" s="1"/>
  <c r="J847" i="5" s="1"/>
  <c r="J772" i="5"/>
  <c r="J776" i="5" s="1"/>
  <c r="J780" i="5" s="1"/>
  <c r="J784" i="5" s="1"/>
  <c r="J788" i="5" s="1"/>
  <c r="J792" i="5" s="1"/>
  <c r="J796" i="5" s="1"/>
  <c r="J800" i="5" s="1"/>
  <c r="J769" i="5"/>
  <c r="J770" i="5" s="1"/>
  <c r="J745" i="5"/>
  <c r="J746" i="5" s="1"/>
  <c r="J749" i="5" s="1"/>
  <c r="J752" i="5" s="1"/>
  <c r="J755" i="5" s="1"/>
  <c r="J758" i="5" s="1"/>
  <c r="J761" i="5" s="1"/>
  <c r="J764" i="5" s="1"/>
  <c r="J767" i="5" s="1"/>
  <c r="J747" i="5"/>
  <c r="J750" i="5" s="1"/>
  <c r="J753" i="5" s="1"/>
  <c r="J756" i="5" s="1"/>
  <c r="J759" i="5" s="1"/>
  <c r="J762" i="5" s="1"/>
  <c r="J765" i="5" s="1"/>
  <c r="J723" i="5"/>
  <c r="J726" i="5" s="1"/>
  <c r="J729" i="5" s="1"/>
  <c r="J732" i="5" s="1"/>
  <c r="J735" i="5" s="1"/>
  <c r="J738" i="5" s="1"/>
  <c r="J741" i="5" s="1"/>
  <c r="J721" i="5"/>
  <c r="J722" i="5" s="1"/>
  <c r="J725" i="5" s="1"/>
  <c r="J728" i="5" s="1"/>
  <c r="J731" i="5" s="1"/>
  <c r="J734" i="5" s="1"/>
  <c r="J737" i="5" s="1"/>
  <c r="J740" i="5" s="1"/>
  <c r="J743" i="5" s="1"/>
  <c r="J697" i="5"/>
  <c r="J700" i="5" s="1"/>
  <c r="J703" i="5" s="1"/>
  <c r="J706" i="5" s="1"/>
  <c r="J709" i="5" s="1"/>
  <c r="J712" i="5" s="1"/>
  <c r="J715" i="5" s="1"/>
  <c r="J718" i="5" s="1"/>
  <c r="J699" i="5"/>
  <c r="J702" i="5" s="1"/>
  <c r="J705" i="5" s="1"/>
  <c r="J708" i="5" s="1"/>
  <c r="J711" i="5" s="1"/>
  <c r="J714" i="5" s="1"/>
  <c r="J717" i="5" s="1"/>
  <c r="J654" i="5"/>
  <c r="J660" i="5" s="1"/>
  <c r="J662" i="5" s="1"/>
  <c r="J664" i="5" s="1"/>
  <c r="J650" i="5"/>
  <c r="J652" i="5" s="1"/>
  <c r="J649" i="5"/>
  <c r="J655" i="5" s="1"/>
  <c r="J661" i="5" s="1"/>
  <c r="J663" i="5" s="1"/>
  <c r="J665" i="5" s="1"/>
  <c r="J595" i="5"/>
  <c r="J601" i="5" s="1"/>
  <c r="J607" i="5" s="1"/>
  <c r="J613" i="5" s="1"/>
  <c r="J619" i="5" s="1"/>
  <c r="J625" i="5" s="1"/>
  <c r="J631" i="5" s="1"/>
  <c r="J591" i="5"/>
  <c r="J597" i="5" s="1"/>
  <c r="J603" i="5" s="1"/>
  <c r="J609" i="5" s="1"/>
  <c r="J615" i="5" s="1"/>
  <c r="J621" i="5" s="1"/>
  <c r="J627" i="5" s="1"/>
  <c r="J633" i="5" s="1"/>
  <c r="J590" i="5"/>
  <c r="J596" i="5" s="1"/>
  <c r="J602" i="5" s="1"/>
  <c r="J608" i="5" s="1"/>
  <c r="J614" i="5" s="1"/>
  <c r="J620" i="5" s="1"/>
  <c r="J626" i="5" s="1"/>
  <c r="J632" i="5" s="1"/>
  <c r="J547" i="5"/>
  <c r="J553" i="5" s="1"/>
  <c r="J559" i="5" s="1"/>
  <c r="J565" i="5" s="1"/>
  <c r="J571" i="5" s="1"/>
  <c r="J577" i="5" s="1"/>
  <c r="J583" i="5" s="1"/>
  <c r="J543" i="5"/>
  <c r="J545" i="5" s="1"/>
  <c r="J551" i="5" s="1"/>
  <c r="J557" i="5" s="1"/>
  <c r="J563" i="5" s="1"/>
  <c r="J569" i="5" s="1"/>
  <c r="J575" i="5" s="1"/>
  <c r="J581" i="5" s="1"/>
  <c r="J587" i="5" s="1"/>
  <c r="J542" i="5"/>
  <c r="J548" i="5" s="1"/>
  <c r="J554" i="5" s="1"/>
  <c r="J560" i="5" s="1"/>
  <c r="J566" i="5" s="1"/>
  <c r="J572" i="5" s="1"/>
  <c r="J578" i="5" s="1"/>
  <c r="J584" i="5" s="1"/>
  <c r="J499" i="5"/>
  <c r="J505" i="5" s="1"/>
  <c r="J511" i="5" s="1"/>
  <c r="J517" i="5" s="1"/>
  <c r="J523" i="5" s="1"/>
  <c r="J529" i="5" s="1"/>
  <c r="J535" i="5" s="1"/>
  <c r="J495" i="5"/>
  <c r="J497" i="5" s="1"/>
  <c r="J503" i="5" s="1"/>
  <c r="J509" i="5" s="1"/>
  <c r="J515" i="5" s="1"/>
  <c r="J521" i="5" s="1"/>
  <c r="J527" i="5" s="1"/>
  <c r="J533" i="5" s="1"/>
  <c r="J539" i="5" s="1"/>
  <c r="J494" i="5"/>
  <c r="J500" i="5" s="1"/>
  <c r="J506" i="5" s="1"/>
  <c r="J512" i="5" s="1"/>
  <c r="J518" i="5" s="1"/>
  <c r="J524" i="5" s="1"/>
  <c r="J530" i="5" s="1"/>
  <c r="J536" i="5" s="1"/>
  <c r="J451" i="5"/>
  <c r="J457" i="5" s="1"/>
  <c r="J463" i="5" s="1"/>
  <c r="J469" i="5" s="1"/>
  <c r="J475" i="5" s="1"/>
  <c r="J481" i="5" s="1"/>
  <c r="J487" i="5" s="1"/>
  <c r="J447" i="5"/>
  <c r="J453" i="5" s="1"/>
  <c r="J459" i="5" s="1"/>
  <c r="J465" i="5" s="1"/>
  <c r="J471" i="5" s="1"/>
  <c r="J477" i="5" s="1"/>
  <c r="J483" i="5" s="1"/>
  <c r="J489" i="5" s="1"/>
  <c r="J446" i="5"/>
  <c r="J452" i="5" s="1"/>
  <c r="J458" i="5" s="1"/>
  <c r="J464" i="5" s="1"/>
  <c r="J470" i="5" s="1"/>
  <c r="J476" i="5" s="1"/>
  <c r="J482" i="5" s="1"/>
  <c r="J488" i="5" s="1"/>
  <c r="J403" i="5"/>
  <c r="J409" i="5" s="1"/>
  <c r="J415" i="5" s="1"/>
  <c r="J421" i="5" s="1"/>
  <c r="J427" i="5" s="1"/>
  <c r="J433" i="5" s="1"/>
  <c r="J439" i="5" s="1"/>
  <c r="J399" i="5"/>
  <c r="J405" i="5" s="1"/>
  <c r="J411" i="5" s="1"/>
  <c r="J417" i="5" s="1"/>
  <c r="J423" i="5" s="1"/>
  <c r="J429" i="5" s="1"/>
  <c r="J435" i="5" s="1"/>
  <c r="J441" i="5" s="1"/>
  <c r="J398" i="5"/>
  <c r="J404" i="5" s="1"/>
  <c r="J410" i="5" s="1"/>
  <c r="J416" i="5" s="1"/>
  <c r="J422" i="5" s="1"/>
  <c r="J428" i="5" s="1"/>
  <c r="J434" i="5" s="1"/>
  <c r="J440" i="5" s="1"/>
  <c r="J351" i="5"/>
  <c r="J353" i="5" s="1"/>
  <c r="J359" i="5" s="1"/>
  <c r="J365" i="5" s="1"/>
  <c r="J371" i="5" s="1"/>
  <c r="J377" i="5" s="1"/>
  <c r="J383" i="5" s="1"/>
  <c r="J389" i="5" s="1"/>
  <c r="J395" i="5" s="1"/>
  <c r="J350" i="5"/>
  <c r="J356" i="5" s="1"/>
  <c r="J362" i="5" s="1"/>
  <c r="J368" i="5" s="1"/>
  <c r="J374" i="5" s="1"/>
  <c r="J380" i="5" s="1"/>
  <c r="J386" i="5" s="1"/>
  <c r="J392" i="5" s="1"/>
  <c r="J355" i="5"/>
  <c r="J361" i="5" s="1"/>
  <c r="J367" i="5" s="1"/>
  <c r="J373" i="5" s="1"/>
  <c r="J379" i="5" s="1"/>
  <c r="J385" i="5" s="1"/>
  <c r="J391" i="5" s="1"/>
  <c r="P725" i="6" l="1"/>
  <c r="P744" i="6"/>
  <c r="P764" i="6" s="1"/>
  <c r="IC12" i="4"/>
  <c r="SR29" i="4"/>
  <c r="SS29" i="4" s="1"/>
  <c r="ST29" i="4" s="1"/>
  <c r="SU29" i="4" s="1"/>
  <c r="SV29" i="4" s="1"/>
  <c r="SW29" i="4" s="1"/>
  <c r="SX29" i="4" s="1"/>
  <c r="SY29" i="4" s="1"/>
  <c r="SZ29" i="4" s="1"/>
  <c r="TA29" i="4" s="1"/>
  <c r="TB29" i="4" s="1"/>
  <c r="PP44" i="4"/>
  <c r="PQ44" i="4" s="1"/>
  <c r="PR44" i="4" s="1"/>
  <c r="PS44" i="4" s="1"/>
  <c r="PT44" i="4" s="1"/>
  <c r="PU44" i="4" s="1"/>
  <c r="PV44" i="4" s="1"/>
  <c r="PW44" i="4" s="1"/>
  <c r="PX44" i="4" s="1"/>
  <c r="PY44" i="4" s="1"/>
  <c r="PZ44" i="4" s="1"/>
  <c r="PR21" i="4"/>
  <c r="PW21" i="4" s="1"/>
  <c r="QB21" i="4" s="1"/>
  <c r="YL21" i="4" s="1"/>
  <c r="YG21" i="4"/>
  <c r="UF44" i="4"/>
  <c r="UG44" i="4" s="1"/>
  <c r="UH44" i="4" s="1"/>
  <c r="UI44" i="4" s="1"/>
  <c r="UJ44" i="4" s="1"/>
  <c r="UK44" i="4" s="1"/>
  <c r="UL44" i="4" s="1"/>
  <c r="UM44" i="4" s="1"/>
  <c r="UN44" i="4" s="1"/>
  <c r="UO44" i="4" s="1"/>
  <c r="UP44" i="4" s="1"/>
  <c r="TY21" i="4"/>
  <c r="UD21" i="4" s="1"/>
  <c r="ZV21" i="4"/>
  <c r="TZ21" i="4"/>
  <c r="UE21" i="4" s="1"/>
  <c r="ZW21" i="4"/>
  <c r="SC5" i="4"/>
  <c r="ZD5" i="4" s="1"/>
  <c r="ZD4" i="4"/>
  <c r="UH17" i="4"/>
  <c r="UM17" i="4" s="1"/>
  <c r="UR17" i="4" s="1"/>
  <c r="AAE17" i="4" s="1"/>
  <c r="ZZ17" i="4"/>
  <c r="TY17" i="4"/>
  <c r="UD17" i="4" s="1"/>
  <c r="ZV17" i="4"/>
  <c r="SR44" i="4"/>
  <c r="SS44" i="4" s="1"/>
  <c r="ST44" i="4" s="1"/>
  <c r="SU44" i="4" s="1"/>
  <c r="SV44" i="4" s="1"/>
  <c r="SW44" i="4" s="1"/>
  <c r="SX44" i="4" s="1"/>
  <c r="SY44" i="4" s="1"/>
  <c r="SZ44" i="4" s="1"/>
  <c r="TA44" i="4" s="1"/>
  <c r="TB44" i="4" s="1"/>
  <c r="QO5" i="4"/>
  <c r="YO5" i="4" s="1"/>
  <c r="YO4" i="4"/>
  <c r="PJ21" i="4"/>
  <c r="PO21" i="4" s="1"/>
  <c r="YD21" i="4"/>
  <c r="TQ5" i="4"/>
  <c r="ZS5" i="4" s="1"/>
  <c r="ZS4" i="4"/>
  <c r="OB29" i="4"/>
  <c r="OC29" i="4" s="1"/>
  <c r="OD29" i="4" s="1"/>
  <c r="OE29" i="4" s="1"/>
  <c r="OF29" i="4" s="1"/>
  <c r="OG29" i="4" s="1"/>
  <c r="OH29" i="4" s="1"/>
  <c r="OI29" i="4" s="1"/>
  <c r="OJ29" i="4" s="1"/>
  <c r="OK29" i="4" s="1"/>
  <c r="OL29" i="4" s="1"/>
  <c r="UF29" i="4"/>
  <c r="UG29" i="4" s="1"/>
  <c r="UH29" i="4" s="1"/>
  <c r="UI29" i="4" s="1"/>
  <c r="UJ29" i="4" s="1"/>
  <c r="UK29" i="4" s="1"/>
  <c r="UL29" i="4" s="1"/>
  <c r="UM29" i="4" s="1"/>
  <c r="UN29" i="4" s="1"/>
  <c r="UO29" i="4" s="1"/>
  <c r="UP29" i="4" s="1"/>
  <c r="PI21" i="4"/>
  <c r="PN21" i="4" s="1"/>
  <c r="YC21" i="4"/>
  <c r="RD44" i="4"/>
  <c r="RE44" i="4" s="1"/>
  <c r="RF44" i="4" s="1"/>
  <c r="RG44" i="4" s="1"/>
  <c r="RH44" i="4" s="1"/>
  <c r="RI44" i="4" s="1"/>
  <c r="RJ44" i="4" s="1"/>
  <c r="RK44" i="4" s="1"/>
  <c r="RL44" i="4" s="1"/>
  <c r="RM44" i="4" s="1"/>
  <c r="RN44" i="4" s="1"/>
  <c r="MN44" i="4"/>
  <c r="MO44" i="4" s="1"/>
  <c r="MP44" i="4" s="1"/>
  <c r="MQ44" i="4" s="1"/>
  <c r="MR44" i="4" s="1"/>
  <c r="MS44" i="4" s="1"/>
  <c r="MT44" i="4" s="1"/>
  <c r="MU44" i="4" s="1"/>
  <c r="MV44" i="4" s="1"/>
  <c r="MW44" i="4" s="1"/>
  <c r="MX44" i="4" s="1"/>
  <c r="TZ17" i="4"/>
  <c r="UE17" i="4" s="1"/>
  <c r="ZW17" i="4"/>
  <c r="UH21" i="4"/>
  <c r="UM21" i="4" s="1"/>
  <c r="UR21" i="4" s="1"/>
  <c r="AAE21" i="4" s="1"/>
  <c r="ZZ21" i="4"/>
  <c r="OB44" i="4"/>
  <c r="OC44" i="4" s="1"/>
  <c r="OD44" i="4" s="1"/>
  <c r="OE44" i="4" s="1"/>
  <c r="OF44" i="4" s="1"/>
  <c r="OG44" i="4" s="1"/>
  <c r="OH44" i="4" s="1"/>
  <c r="OI44" i="4" s="1"/>
  <c r="OJ44" i="4" s="1"/>
  <c r="OK44" i="4" s="1"/>
  <c r="OL44" i="4" s="1"/>
  <c r="PP29" i="4"/>
  <c r="PQ29" i="4" s="1"/>
  <c r="PR29" i="4" s="1"/>
  <c r="PS29" i="4" s="1"/>
  <c r="PT29" i="4" s="1"/>
  <c r="PU29" i="4" s="1"/>
  <c r="PV29" i="4" s="1"/>
  <c r="PW29" i="4" s="1"/>
  <c r="PX29" i="4" s="1"/>
  <c r="PY29" i="4" s="1"/>
  <c r="PZ29" i="4" s="1"/>
  <c r="TK13" i="4"/>
  <c r="TK36" i="4"/>
  <c r="MD38" i="4"/>
  <c r="MC11" i="4"/>
  <c r="WZ11" i="4" s="1"/>
  <c r="SE38" i="4"/>
  <c r="ZF38" i="4" s="1"/>
  <c r="SD11" i="4"/>
  <c r="ZE11" i="4" s="1"/>
  <c r="TJ35" i="4"/>
  <c r="TJ15" i="4"/>
  <c r="NP11" i="4"/>
  <c r="XN11" i="4" s="1"/>
  <c r="NQ38" i="4"/>
  <c r="XO38" i="4" s="1"/>
  <c r="RW35" i="4"/>
  <c r="RW15" i="4"/>
  <c r="PI38" i="4"/>
  <c r="PH11" i="4"/>
  <c r="J807" i="5"/>
  <c r="J813" i="5" s="1"/>
  <c r="J819" i="5" s="1"/>
  <c r="J825" i="5" s="1"/>
  <c r="J831" i="5" s="1"/>
  <c r="J837" i="5" s="1"/>
  <c r="J843" i="5" s="1"/>
  <c r="J849" i="5" s="1"/>
  <c r="J808" i="5"/>
  <c r="J814" i="5" s="1"/>
  <c r="J820" i="5" s="1"/>
  <c r="J826" i="5" s="1"/>
  <c r="J832" i="5" s="1"/>
  <c r="J838" i="5" s="1"/>
  <c r="J844" i="5" s="1"/>
  <c r="J850" i="5" s="1"/>
  <c r="J950" i="5"/>
  <c r="J953" i="5" s="1"/>
  <c r="J956" i="5" s="1"/>
  <c r="J959" i="5" s="1"/>
  <c r="J962" i="5" s="1"/>
  <c r="J965" i="5" s="1"/>
  <c r="J968" i="5" s="1"/>
  <c r="J971" i="5" s="1"/>
  <c r="J809" i="5"/>
  <c r="J815" i="5" s="1"/>
  <c r="J821" i="5" s="1"/>
  <c r="J827" i="5" s="1"/>
  <c r="J833" i="5" s="1"/>
  <c r="J839" i="5" s="1"/>
  <c r="J845" i="5" s="1"/>
  <c r="J851" i="5" s="1"/>
  <c r="J976" i="5"/>
  <c r="J979" i="5" s="1"/>
  <c r="J982" i="5" s="1"/>
  <c r="J985" i="5" s="1"/>
  <c r="J988" i="5" s="1"/>
  <c r="J991" i="5" s="1"/>
  <c r="J994" i="5" s="1"/>
  <c r="P838" i="6"/>
  <c r="P857" i="6"/>
  <c r="P877" i="6" s="1"/>
  <c r="P798" i="6"/>
  <c r="P818" i="6" s="1"/>
  <c r="P779" i="6"/>
  <c r="SD6" i="4"/>
  <c r="ZE6" i="4" s="1"/>
  <c r="SC32" i="4"/>
  <c r="ZD32" i="4" s="1"/>
  <c r="TU38" i="4"/>
  <c r="ZW38" i="4" s="1"/>
  <c r="TT11" i="4"/>
  <c r="ZV11" i="4" s="1"/>
  <c r="QT38" i="4"/>
  <c r="QS11" i="4"/>
  <c r="YS11" i="4" s="1"/>
  <c r="QO31" i="4"/>
  <c r="YO31" i="4" s="1"/>
  <c r="QP4" i="4"/>
  <c r="SC31" i="4"/>
  <c r="ZD31" i="4" s="1"/>
  <c r="SD4" i="4"/>
  <c r="TR32" i="4"/>
  <c r="ZT32" i="4" s="1"/>
  <c r="TS6" i="4"/>
  <c r="ZU6" i="4" s="1"/>
  <c r="QP32" i="4"/>
  <c r="YP32" i="4" s="1"/>
  <c r="QQ6" i="4"/>
  <c r="YQ6" i="4" s="1"/>
  <c r="TQ31" i="4"/>
  <c r="ZS31" i="4" s="1"/>
  <c r="TR4" i="4"/>
  <c r="LY32" i="4"/>
  <c r="WV32" i="4" s="1"/>
  <c r="LZ6" i="4"/>
  <c r="WW6" i="4" s="1"/>
  <c r="OZ31" i="4"/>
  <c r="PA4" i="4"/>
  <c r="PA32" i="4"/>
  <c r="XZ32" i="4" s="1"/>
  <c r="PB6" i="4"/>
  <c r="YA6" i="4" s="1"/>
  <c r="NM4" i="4"/>
  <c r="NL31" i="4"/>
  <c r="NM32" i="4"/>
  <c r="XK32" i="4" s="1"/>
  <c r="NN6" i="4"/>
  <c r="XL6" i="4" s="1"/>
  <c r="LX31" i="4"/>
  <c r="LY4" i="4"/>
  <c r="J909" i="5"/>
  <c r="J915" i="5" s="1"/>
  <c r="J921" i="5" s="1"/>
  <c r="J927" i="5" s="1"/>
  <c r="J933" i="5" s="1"/>
  <c r="J939" i="5" s="1"/>
  <c r="J945" i="5" s="1"/>
  <c r="J905" i="5"/>
  <c r="J911" i="5" s="1"/>
  <c r="J917" i="5" s="1"/>
  <c r="J923" i="5" s="1"/>
  <c r="J929" i="5" s="1"/>
  <c r="J935" i="5" s="1"/>
  <c r="J941" i="5" s="1"/>
  <c r="J947" i="5" s="1"/>
  <c r="J908" i="5"/>
  <c r="J914" i="5" s="1"/>
  <c r="J920" i="5" s="1"/>
  <c r="J926" i="5" s="1"/>
  <c r="J932" i="5" s="1"/>
  <c r="J938" i="5" s="1"/>
  <c r="J944" i="5" s="1"/>
  <c r="J907" i="5"/>
  <c r="J913" i="5" s="1"/>
  <c r="J919" i="5" s="1"/>
  <c r="J925" i="5" s="1"/>
  <c r="J931" i="5" s="1"/>
  <c r="J937" i="5" s="1"/>
  <c r="J943" i="5" s="1"/>
  <c r="J855" i="5"/>
  <c r="J856" i="5"/>
  <c r="J862" i="5" s="1"/>
  <c r="J868" i="5" s="1"/>
  <c r="J874" i="5" s="1"/>
  <c r="J880" i="5" s="1"/>
  <c r="J886" i="5" s="1"/>
  <c r="J892" i="5" s="1"/>
  <c r="J898" i="5" s="1"/>
  <c r="J773" i="5"/>
  <c r="J777" i="5" s="1"/>
  <c r="J781" i="5" s="1"/>
  <c r="J785" i="5" s="1"/>
  <c r="J789" i="5" s="1"/>
  <c r="J793" i="5" s="1"/>
  <c r="J797" i="5" s="1"/>
  <c r="J801" i="5" s="1"/>
  <c r="J771" i="5"/>
  <c r="J775" i="5" s="1"/>
  <c r="J779" i="5" s="1"/>
  <c r="J783" i="5" s="1"/>
  <c r="J787" i="5" s="1"/>
  <c r="J791" i="5" s="1"/>
  <c r="J795" i="5" s="1"/>
  <c r="J799" i="5" s="1"/>
  <c r="J803" i="5" s="1"/>
  <c r="J774" i="5"/>
  <c r="J778" i="5" s="1"/>
  <c r="J782" i="5" s="1"/>
  <c r="J786" i="5" s="1"/>
  <c r="J790" i="5" s="1"/>
  <c r="J794" i="5" s="1"/>
  <c r="J798" i="5" s="1"/>
  <c r="J802" i="5" s="1"/>
  <c r="J748" i="5"/>
  <c r="J751" i="5" s="1"/>
  <c r="J754" i="5" s="1"/>
  <c r="J757" i="5" s="1"/>
  <c r="J760" i="5" s="1"/>
  <c r="J763" i="5" s="1"/>
  <c r="J766" i="5" s="1"/>
  <c r="J724" i="5"/>
  <c r="J727" i="5" s="1"/>
  <c r="J730" i="5" s="1"/>
  <c r="J733" i="5" s="1"/>
  <c r="J736" i="5" s="1"/>
  <c r="J739" i="5" s="1"/>
  <c r="J742" i="5" s="1"/>
  <c r="J698" i="5"/>
  <c r="J701" i="5" s="1"/>
  <c r="J704" i="5" s="1"/>
  <c r="J707" i="5" s="1"/>
  <c r="J710" i="5" s="1"/>
  <c r="J713" i="5" s="1"/>
  <c r="J716" i="5" s="1"/>
  <c r="J719" i="5" s="1"/>
  <c r="J667" i="5"/>
  <c r="J673" i="5" s="1"/>
  <c r="J666" i="5"/>
  <c r="J672" i="5" s="1"/>
  <c r="J656" i="5"/>
  <c r="J658" i="5" s="1"/>
  <c r="J651" i="5"/>
  <c r="J653" i="5" s="1"/>
  <c r="J657" i="5"/>
  <c r="J659" i="5" s="1"/>
  <c r="J592" i="5"/>
  <c r="J593" i="5"/>
  <c r="J599" i="5" s="1"/>
  <c r="J605" i="5" s="1"/>
  <c r="J611" i="5" s="1"/>
  <c r="J617" i="5" s="1"/>
  <c r="J623" i="5" s="1"/>
  <c r="J629" i="5" s="1"/>
  <c r="J635" i="5" s="1"/>
  <c r="J544" i="5"/>
  <c r="J549" i="5"/>
  <c r="J555" i="5" s="1"/>
  <c r="J561" i="5" s="1"/>
  <c r="J567" i="5" s="1"/>
  <c r="J573" i="5" s="1"/>
  <c r="J579" i="5" s="1"/>
  <c r="J585" i="5" s="1"/>
  <c r="J496" i="5"/>
  <c r="J501" i="5"/>
  <c r="J507" i="5" s="1"/>
  <c r="J513" i="5" s="1"/>
  <c r="J519" i="5" s="1"/>
  <c r="J525" i="5" s="1"/>
  <c r="J531" i="5" s="1"/>
  <c r="J537" i="5" s="1"/>
  <c r="J357" i="5"/>
  <c r="J363" i="5" s="1"/>
  <c r="J369" i="5" s="1"/>
  <c r="J375" i="5" s="1"/>
  <c r="J381" i="5" s="1"/>
  <c r="J387" i="5" s="1"/>
  <c r="J393" i="5" s="1"/>
  <c r="J352" i="5"/>
  <c r="J448" i="5"/>
  <c r="J449" i="5"/>
  <c r="J455" i="5" s="1"/>
  <c r="J461" i="5" s="1"/>
  <c r="J467" i="5" s="1"/>
  <c r="J473" i="5" s="1"/>
  <c r="J479" i="5" s="1"/>
  <c r="J485" i="5" s="1"/>
  <c r="J491" i="5" s="1"/>
  <c r="J400" i="5"/>
  <c r="J401" i="5"/>
  <c r="J407" i="5" s="1"/>
  <c r="J413" i="5" s="1"/>
  <c r="J419" i="5" s="1"/>
  <c r="J425" i="5" s="1"/>
  <c r="J431" i="5" s="1"/>
  <c r="J437" i="5" s="1"/>
  <c r="J443" i="5" s="1"/>
  <c r="P726" i="6" l="1"/>
  <c r="P746" i="6" s="1"/>
  <c r="P766" i="6" s="1"/>
  <c r="P745" i="6"/>
  <c r="P765" i="6" s="1"/>
  <c r="NM5" i="4"/>
  <c r="XK5" i="4" s="1"/>
  <c r="XK4" i="4"/>
  <c r="QP5" i="4"/>
  <c r="YP5" i="4" s="1"/>
  <c r="YP4" i="4"/>
  <c r="UQ29" i="4"/>
  <c r="PA5" i="4"/>
  <c r="XZ5" i="4" s="1"/>
  <c r="XZ4" i="4"/>
  <c r="PT21" i="4"/>
  <c r="PY21" i="4" s="1"/>
  <c r="QD21" i="4" s="1"/>
  <c r="YN21" i="4" s="1"/>
  <c r="YI21" i="4"/>
  <c r="UI17" i="4"/>
  <c r="UN17" i="4" s="1"/>
  <c r="US17" i="4" s="1"/>
  <c r="AAF17" i="4" s="1"/>
  <c r="AAA17" i="4"/>
  <c r="UI21" i="4"/>
  <c r="UN21" i="4" s="1"/>
  <c r="US21" i="4" s="1"/>
  <c r="AAF21" i="4" s="1"/>
  <c r="AAA21" i="4"/>
  <c r="QA44" i="4"/>
  <c r="QA29" i="4"/>
  <c r="OM29" i="4"/>
  <c r="UQ44" i="4"/>
  <c r="TC29" i="4"/>
  <c r="TR5" i="4"/>
  <c r="ZT5" i="4" s="1"/>
  <c r="ZT4" i="4"/>
  <c r="OM44" i="4"/>
  <c r="MY44" i="4"/>
  <c r="TC44" i="4"/>
  <c r="SD5" i="4"/>
  <c r="ZE5" i="4" s="1"/>
  <c r="ZE4" i="4"/>
  <c r="UJ21" i="4"/>
  <c r="UO21" i="4" s="1"/>
  <c r="UT21" i="4" s="1"/>
  <c r="AAG21" i="4" s="1"/>
  <c r="AAB21" i="4"/>
  <c r="UJ17" i="4"/>
  <c r="UO17" i="4" s="1"/>
  <c r="UT17" i="4" s="1"/>
  <c r="AAG17" i="4" s="1"/>
  <c r="AAB17" i="4"/>
  <c r="RO44" i="4"/>
  <c r="LY5" i="4"/>
  <c r="WV5" i="4" s="1"/>
  <c r="WV4" i="4"/>
  <c r="PS21" i="4"/>
  <c r="PX21" i="4" s="1"/>
  <c r="QC21" i="4" s="1"/>
  <c r="YM21" i="4" s="1"/>
  <c r="YH21" i="4"/>
  <c r="ID12" i="4"/>
  <c r="NR38" i="4"/>
  <c r="NQ11" i="4"/>
  <c r="XO11" i="4" s="1"/>
  <c r="SF38" i="4"/>
  <c r="ZG38" i="4" s="1"/>
  <c r="SE11" i="4"/>
  <c r="ZF11" i="4" s="1"/>
  <c r="ME38" i="4"/>
  <c r="MD11" i="4"/>
  <c r="PJ38" i="4"/>
  <c r="PI11" i="4"/>
  <c r="TK35" i="4"/>
  <c r="TK15" i="4"/>
  <c r="P839" i="6"/>
  <c r="P858" i="6"/>
  <c r="P878" i="6" s="1"/>
  <c r="P799" i="6"/>
  <c r="P819" i="6" s="1"/>
  <c r="P780" i="6"/>
  <c r="SD32" i="4"/>
  <c r="ZE32" i="4" s="1"/>
  <c r="SE6" i="4"/>
  <c r="ZF6" i="4" s="1"/>
  <c r="TS32" i="4"/>
  <c r="ZU32" i="4" s="1"/>
  <c r="TT6" i="4"/>
  <c r="ZV6" i="4" s="1"/>
  <c r="SD31" i="4"/>
  <c r="ZE31" i="4" s="1"/>
  <c r="SE4" i="4"/>
  <c r="QU38" i="4"/>
  <c r="QT11" i="4"/>
  <c r="QQ32" i="4"/>
  <c r="YQ32" i="4" s="1"/>
  <c r="QR6" i="4"/>
  <c r="YR6" i="4" s="1"/>
  <c r="TR31" i="4"/>
  <c r="ZT31" i="4" s="1"/>
  <c r="TS4" i="4"/>
  <c r="TV38" i="4"/>
  <c r="TU11" i="4"/>
  <c r="ZW11" i="4" s="1"/>
  <c r="QP31" i="4"/>
  <c r="YP31" i="4" s="1"/>
  <c r="QQ4" i="4"/>
  <c r="PA31" i="4"/>
  <c r="XZ31" i="4" s="1"/>
  <c r="PB4" i="4"/>
  <c r="NM31" i="4"/>
  <c r="XK31" i="4" s="1"/>
  <c r="NN4" i="4"/>
  <c r="LZ32" i="4"/>
  <c r="WW32" i="4" s="1"/>
  <c r="MA6" i="4"/>
  <c r="WX6" i="4" s="1"/>
  <c r="PB32" i="4"/>
  <c r="YA32" i="4" s="1"/>
  <c r="PC6" i="4"/>
  <c r="YB6" i="4" s="1"/>
  <c r="LY31" i="4"/>
  <c r="WV31" i="4" s="1"/>
  <c r="LZ4" i="4"/>
  <c r="NN32" i="4"/>
  <c r="XL32" i="4" s="1"/>
  <c r="NO6" i="4"/>
  <c r="XM6" i="4" s="1"/>
  <c r="J861" i="5"/>
  <c r="J867" i="5" s="1"/>
  <c r="J873" i="5" s="1"/>
  <c r="J879" i="5" s="1"/>
  <c r="J885" i="5" s="1"/>
  <c r="J891" i="5" s="1"/>
  <c r="J897" i="5" s="1"/>
  <c r="J857" i="5"/>
  <c r="J863" i="5" s="1"/>
  <c r="J869" i="5" s="1"/>
  <c r="J875" i="5" s="1"/>
  <c r="J881" i="5" s="1"/>
  <c r="J887" i="5" s="1"/>
  <c r="J893" i="5" s="1"/>
  <c r="J899" i="5" s="1"/>
  <c r="J674" i="5"/>
  <c r="J676" i="5" s="1"/>
  <c r="J678" i="5"/>
  <c r="J675" i="5"/>
  <c r="J677" i="5" s="1"/>
  <c r="J679" i="5"/>
  <c r="J668" i="5"/>
  <c r="J670" i="5" s="1"/>
  <c r="J669" i="5"/>
  <c r="J671" i="5" s="1"/>
  <c r="J598" i="5"/>
  <c r="J604" i="5" s="1"/>
  <c r="J610" i="5" s="1"/>
  <c r="J616" i="5" s="1"/>
  <c r="J622" i="5" s="1"/>
  <c r="J628" i="5" s="1"/>
  <c r="J634" i="5" s="1"/>
  <c r="J594" i="5"/>
  <c r="J600" i="5" s="1"/>
  <c r="J606" i="5" s="1"/>
  <c r="J612" i="5" s="1"/>
  <c r="J618" i="5" s="1"/>
  <c r="J624" i="5" s="1"/>
  <c r="J630" i="5" s="1"/>
  <c r="J636" i="5" s="1"/>
  <c r="J546" i="5"/>
  <c r="J552" i="5" s="1"/>
  <c r="J558" i="5" s="1"/>
  <c r="J564" i="5" s="1"/>
  <c r="J570" i="5" s="1"/>
  <c r="J576" i="5" s="1"/>
  <c r="J582" i="5" s="1"/>
  <c r="J588" i="5" s="1"/>
  <c r="J550" i="5"/>
  <c r="J556" i="5" s="1"/>
  <c r="J562" i="5" s="1"/>
  <c r="J568" i="5" s="1"/>
  <c r="J574" i="5" s="1"/>
  <c r="J580" i="5" s="1"/>
  <c r="J586" i="5" s="1"/>
  <c r="J498" i="5"/>
  <c r="J504" i="5" s="1"/>
  <c r="J510" i="5" s="1"/>
  <c r="J516" i="5" s="1"/>
  <c r="J522" i="5" s="1"/>
  <c r="J528" i="5" s="1"/>
  <c r="J534" i="5" s="1"/>
  <c r="J540" i="5" s="1"/>
  <c r="J502" i="5"/>
  <c r="J508" i="5" s="1"/>
  <c r="J514" i="5" s="1"/>
  <c r="J520" i="5" s="1"/>
  <c r="J526" i="5" s="1"/>
  <c r="J532" i="5" s="1"/>
  <c r="J538" i="5" s="1"/>
  <c r="J358" i="5"/>
  <c r="J364" i="5" s="1"/>
  <c r="J370" i="5" s="1"/>
  <c r="J376" i="5" s="1"/>
  <c r="J382" i="5" s="1"/>
  <c r="J388" i="5" s="1"/>
  <c r="J394" i="5" s="1"/>
  <c r="J354" i="5"/>
  <c r="J360" i="5" s="1"/>
  <c r="J366" i="5" s="1"/>
  <c r="J372" i="5" s="1"/>
  <c r="J378" i="5" s="1"/>
  <c r="J384" i="5" s="1"/>
  <c r="J390" i="5" s="1"/>
  <c r="J396" i="5" s="1"/>
  <c r="J454" i="5"/>
  <c r="J460" i="5" s="1"/>
  <c r="J466" i="5" s="1"/>
  <c r="J472" i="5" s="1"/>
  <c r="J478" i="5" s="1"/>
  <c r="J484" i="5" s="1"/>
  <c r="J490" i="5" s="1"/>
  <c r="J450" i="5"/>
  <c r="J456" i="5" s="1"/>
  <c r="J462" i="5" s="1"/>
  <c r="J468" i="5" s="1"/>
  <c r="J474" i="5" s="1"/>
  <c r="J480" i="5" s="1"/>
  <c r="J486" i="5" s="1"/>
  <c r="J492" i="5" s="1"/>
  <c r="J406" i="5"/>
  <c r="J412" i="5" s="1"/>
  <c r="J418" i="5" s="1"/>
  <c r="J424" i="5" s="1"/>
  <c r="J430" i="5" s="1"/>
  <c r="J436" i="5" s="1"/>
  <c r="J442" i="5" s="1"/>
  <c r="J402" i="5"/>
  <c r="J408" i="5" s="1"/>
  <c r="J414" i="5" s="1"/>
  <c r="J420" i="5" s="1"/>
  <c r="J426" i="5" s="1"/>
  <c r="J432" i="5" s="1"/>
  <c r="J438" i="5" s="1"/>
  <c r="J444" i="5" s="1"/>
  <c r="MZ44" i="4" l="1"/>
  <c r="LZ5" i="4"/>
  <c r="WW5" i="4" s="1"/>
  <c r="WW4" i="4"/>
  <c r="ON29" i="4"/>
  <c r="PB5" i="4"/>
  <c r="YA5" i="4" s="1"/>
  <c r="YA4" i="4"/>
  <c r="QQ5" i="4"/>
  <c r="YQ5" i="4" s="1"/>
  <c r="YQ4" i="4"/>
  <c r="UR29" i="4"/>
  <c r="TD44" i="4"/>
  <c r="ON44" i="4"/>
  <c r="TS5" i="4"/>
  <c r="ZU5" i="4" s="1"/>
  <c r="ZU4" i="4"/>
  <c r="RP44" i="4"/>
  <c r="TD29" i="4"/>
  <c r="NN5" i="4"/>
  <c r="XL5" i="4" s="1"/>
  <c r="XL4" i="4"/>
  <c r="UR44" i="4"/>
  <c r="QB29" i="4"/>
  <c r="SE5" i="4"/>
  <c r="ZF5" i="4" s="1"/>
  <c r="ZF4" i="4"/>
  <c r="QB44" i="4"/>
  <c r="IE12" i="4"/>
  <c r="MF38" i="4"/>
  <c r="ME11" i="4"/>
  <c r="SG38" i="4"/>
  <c r="ZH38" i="4" s="1"/>
  <c r="SF11" i="4"/>
  <c r="ZG11" i="4" s="1"/>
  <c r="PK38" i="4"/>
  <c r="YE38" i="4" s="1"/>
  <c r="PJ11" i="4"/>
  <c r="NS38" i="4"/>
  <c r="NR11" i="4"/>
  <c r="P859" i="6"/>
  <c r="P879" i="6" s="1"/>
  <c r="P840" i="6"/>
  <c r="P781" i="6"/>
  <c r="P800" i="6"/>
  <c r="P820" i="6" s="1"/>
  <c r="SE32" i="4"/>
  <c r="ZF32" i="4" s="1"/>
  <c r="SF6" i="4"/>
  <c r="ZG6" i="4" s="1"/>
  <c r="SE31" i="4"/>
  <c r="ZF31" i="4" s="1"/>
  <c r="SF4" i="4"/>
  <c r="QV38" i="4"/>
  <c r="QU11" i="4"/>
  <c r="QR32" i="4"/>
  <c r="YR32" i="4" s="1"/>
  <c r="QS6" i="4"/>
  <c r="YS6" i="4" s="1"/>
  <c r="TT32" i="4"/>
  <c r="ZV32" i="4" s="1"/>
  <c r="TU6" i="4"/>
  <c r="ZW6" i="4" s="1"/>
  <c r="QQ31" i="4"/>
  <c r="YQ31" i="4" s="1"/>
  <c r="QR4" i="4"/>
  <c r="TS31" i="4"/>
  <c r="ZU31" i="4" s="1"/>
  <c r="TT4" i="4"/>
  <c r="TV11" i="4"/>
  <c r="TW38" i="4"/>
  <c r="PC32" i="4"/>
  <c r="YB32" i="4" s="1"/>
  <c r="PD6" i="4"/>
  <c r="YC6" i="4" s="1"/>
  <c r="NN31" i="4"/>
  <c r="XL31" i="4" s="1"/>
  <c r="NO4" i="4"/>
  <c r="MA32" i="4"/>
  <c r="WX32" i="4" s="1"/>
  <c r="MB6" i="4"/>
  <c r="WY6" i="4" s="1"/>
  <c r="PB31" i="4"/>
  <c r="YA31" i="4" s="1"/>
  <c r="PC4" i="4"/>
  <c r="NO32" i="4"/>
  <c r="XM32" i="4" s="1"/>
  <c r="NP6" i="4"/>
  <c r="XN6" i="4" s="1"/>
  <c r="LZ31" i="4"/>
  <c r="WW31" i="4" s="1"/>
  <c r="MA4" i="4"/>
  <c r="J681" i="5"/>
  <c r="J683" i="5" s="1"/>
  <c r="J685" i="5"/>
  <c r="J680" i="5"/>
  <c r="J682" i="5" s="1"/>
  <c r="J684" i="5"/>
  <c r="QC44" i="4" l="1"/>
  <c r="SF5" i="4"/>
  <c r="ZG5" i="4" s="1"/>
  <c r="ZG4" i="4"/>
  <c r="MA5" i="4"/>
  <c r="WX5" i="4" s="1"/>
  <c r="WX4" i="4"/>
  <c r="TT5" i="4"/>
  <c r="ZV5" i="4" s="1"/>
  <c r="ZV4" i="4"/>
  <c r="QR5" i="4"/>
  <c r="YR5" i="4" s="1"/>
  <c r="YR4" i="4"/>
  <c r="RQ44" i="4"/>
  <c r="TE44" i="4"/>
  <c r="PC5" i="4"/>
  <c r="YB5" i="4" s="1"/>
  <c r="YB4" i="4"/>
  <c r="QC29" i="4"/>
  <c r="US29" i="4"/>
  <c r="OO44" i="4"/>
  <c r="OO29" i="4"/>
  <c r="NO5" i="4"/>
  <c r="XM5" i="4" s="1"/>
  <c r="XM4" i="4"/>
  <c r="US44" i="4"/>
  <c r="TE29" i="4"/>
  <c r="IF12" i="4"/>
  <c r="NA44" i="4"/>
  <c r="MG38" i="4"/>
  <c r="MF11" i="4"/>
  <c r="PL38" i="4"/>
  <c r="YF38" i="4" s="1"/>
  <c r="PK11" i="4"/>
  <c r="YE11" i="4" s="1"/>
  <c r="SH38" i="4"/>
  <c r="SG11" i="4"/>
  <c r="ZH11" i="4" s="1"/>
  <c r="NS11" i="4"/>
  <c r="NT38" i="4"/>
  <c r="P860" i="6"/>
  <c r="P880" i="6" s="1"/>
  <c r="P841" i="6"/>
  <c r="P801" i="6"/>
  <c r="P821" i="6" s="1"/>
  <c r="P782" i="6"/>
  <c r="SF32" i="4"/>
  <c r="ZG32" i="4" s="1"/>
  <c r="SG6" i="4"/>
  <c r="ZH6" i="4" s="1"/>
  <c r="QS32" i="4"/>
  <c r="YS32" i="4" s="1"/>
  <c r="QT6" i="4"/>
  <c r="QR31" i="4"/>
  <c r="YR31" i="4" s="1"/>
  <c r="QS4" i="4"/>
  <c r="TX38" i="4"/>
  <c r="TW11" i="4"/>
  <c r="SF31" i="4"/>
  <c r="ZG31" i="4" s="1"/>
  <c r="SG4" i="4"/>
  <c r="TU32" i="4"/>
  <c r="ZW32" i="4" s="1"/>
  <c r="TV6" i="4"/>
  <c r="QW38" i="4"/>
  <c r="QV11" i="4"/>
  <c r="TT31" i="4"/>
  <c r="ZV31" i="4" s="1"/>
  <c r="TU4" i="4"/>
  <c r="PC31" i="4"/>
  <c r="YB31" i="4" s="1"/>
  <c r="PD4" i="4"/>
  <c r="NO31" i="4"/>
  <c r="XM31" i="4" s="1"/>
  <c r="NP4" i="4"/>
  <c r="MB32" i="4"/>
  <c r="WY32" i="4" s="1"/>
  <c r="MC6" i="4"/>
  <c r="WZ6" i="4" s="1"/>
  <c r="PD32" i="4"/>
  <c r="YC32" i="4" s="1"/>
  <c r="PE6" i="4"/>
  <c r="YD6" i="4" s="1"/>
  <c r="MA31" i="4"/>
  <c r="WX31" i="4" s="1"/>
  <c r="MB4" i="4"/>
  <c r="NP32" i="4"/>
  <c r="XN32" i="4" s="1"/>
  <c r="NQ6" i="4"/>
  <c r="XO6" i="4" s="1"/>
  <c r="J687" i="5"/>
  <c r="J689" i="5" s="1"/>
  <c r="J691" i="5"/>
  <c r="J693" i="5" s="1"/>
  <c r="J695" i="5" s="1"/>
  <c r="J686" i="5"/>
  <c r="J688" i="5" s="1"/>
  <c r="J690" i="5"/>
  <c r="J692" i="5" s="1"/>
  <c r="J694" i="5" s="1"/>
  <c r="IG12" i="4" l="1"/>
  <c r="UT44" i="4"/>
  <c r="SG5" i="4"/>
  <c r="ZH5" i="4" s="1"/>
  <c r="ZH4" i="4"/>
  <c r="QS5" i="4"/>
  <c r="YS5" i="4" s="1"/>
  <c r="YS4" i="4"/>
  <c r="TF44" i="4"/>
  <c r="PD5" i="4"/>
  <c r="YC5" i="4" s="1"/>
  <c r="YC4" i="4"/>
  <c r="TU5" i="4"/>
  <c r="ZW5" i="4" s="1"/>
  <c r="ZW4" i="4"/>
  <c r="UT29" i="4"/>
  <c r="MB5" i="4"/>
  <c r="WY5" i="4" s="1"/>
  <c r="WY4" i="4"/>
  <c r="OP29" i="4"/>
  <c r="QD29" i="4"/>
  <c r="OP44" i="4"/>
  <c r="RR44" i="4"/>
  <c r="NP5" i="4"/>
  <c r="XN5" i="4" s="1"/>
  <c r="XN4" i="4"/>
  <c r="TF29" i="4"/>
  <c r="NB44" i="4"/>
  <c r="QD44" i="4"/>
  <c r="NT11" i="4"/>
  <c r="NU38" i="4"/>
  <c r="PL11" i="4"/>
  <c r="YF11" i="4" s="1"/>
  <c r="PM38" i="4"/>
  <c r="YG38" i="4" s="1"/>
  <c r="SI38" i="4"/>
  <c r="SH11" i="4"/>
  <c r="MH38" i="4"/>
  <c r="MG11" i="4"/>
  <c r="P861" i="6"/>
  <c r="P881" i="6" s="1"/>
  <c r="P842" i="6"/>
  <c r="P802" i="6"/>
  <c r="P822" i="6" s="1"/>
  <c r="P783" i="6"/>
  <c r="SG32" i="4"/>
  <c r="ZH32" i="4" s="1"/>
  <c r="SH6" i="4"/>
  <c r="TV32" i="4"/>
  <c r="TW6" i="4"/>
  <c r="TY38" i="4"/>
  <c r="TX11" i="4"/>
  <c r="QS31" i="4"/>
  <c r="YS31" i="4" s="1"/>
  <c r="QT4" i="4"/>
  <c r="QT5" i="4" s="1"/>
  <c r="SG31" i="4"/>
  <c r="ZH31" i="4" s="1"/>
  <c r="SH4" i="4"/>
  <c r="SH5" i="4" s="1"/>
  <c r="TU31" i="4"/>
  <c r="ZW31" i="4" s="1"/>
  <c r="TV4" i="4"/>
  <c r="TV5" i="4" s="1"/>
  <c r="QX38" i="4"/>
  <c r="QW11" i="4"/>
  <c r="QU6" i="4"/>
  <c r="QT32" i="4"/>
  <c r="MC32" i="4"/>
  <c r="WZ32" i="4" s="1"/>
  <c r="MD6" i="4"/>
  <c r="PF6" i="4"/>
  <c r="PE32" i="4"/>
  <c r="YD32" i="4" s="1"/>
  <c r="NP31" i="4"/>
  <c r="XN31" i="4" s="1"/>
  <c r="NQ4" i="4"/>
  <c r="NQ32" i="4"/>
  <c r="XO32" i="4" s="1"/>
  <c r="NR6" i="4"/>
  <c r="MB31" i="4"/>
  <c r="WY31" i="4" s="1"/>
  <c r="MC4" i="4"/>
  <c r="PD31" i="4"/>
  <c r="YC31" i="4" s="1"/>
  <c r="PE4" i="4"/>
  <c r="HD21" i="4"/>
  <c r="HI21" i="4" s="1"/>
  <c r="HD17" i="4"/>
  <c r="HI17" i="4" s="1"/>
  <c r="LJ13" i="4"/>
  <c r="LI14" i="4"/>
  <c r="LH14" i="4"/>
  <c r="LG14" i="4"/>
  <c r="LF14" i="4"/>
  <c r="LE13" i="4"/>
  <c r="KT14" i="4"/>
  <c r="KP13" i="4"/>
  <c r="KP15" i="4" s="1"/>
  <c r="KK13" i="4"/>
  <c r="KE14" i="4"/>
  <c r="KD14" i="4"/>
  <c r="KC14" i="4"/>
  <c r="KB14" i="4"/>
  <c r="KA14" i="4"/>
  <c r="KA11" i="4"/>
  <c r="JV13" i="4"/>
  <c r="JU14" i="4"/>
  <c r="JT14" i="4"/>
  <c r="JS14" i="4"/>
  <c r="JR14" i="4"/>
  <c r="JQ13" i="4"/>
  <c r="JQ15" i="4" s="1"/>
  <c r="JB13" i="4"/>
  <c r="JB15" i="4" s="1"/>
  <c r="IW13" i="4"/>
  <c r="VR13" i="4" s="1"/>
  <c r="IQ14" i="4"/>
  <c r="IP14" i="4"/>
  <c r="IO14" i="4"/>
  <c r="IN14" i="4"/>
  <c r="IM11" i="4"/>
  <c r="IH13" i="4"/>
  <c r="IG14" i="4"/>
  <c r="IF14" i="4"/>
  <c r="IE14" i="4"/>
  <c r="ID14" i="4"/>
  <c r="IC13" i="4"/>
  <c r="IC15" i="4" s="1"/>
  <c r="HN13" i="4"/>
  <c r="HN15" i="4" s="1"/>
  <c r="HI13" i="4"/>
  <c r="VC13" i="4" s="1"/>
  <c r="GZ14" i="4"/>
  <c r="HA14" i="4"/>
  <c r="AAJ14" i="4" s="1"/>
  <c r="HB14" i="4"/>
  <c r="AAK14" i="4" s="1"/>
  <c r="HC14" i="4"/>
  <c r="AAL14" i="4" s="1"/>
  <c r="KB44" i="4"/>
  <c r="KC44" i="4" s="1"/>
  <c r="KD44" i="4" s="1"/>
  <c r="KE44" i="4" s="1"/>
  <c r="KF44" i="4" s="1"/>
  <c r="KG44" i="4" s="1"/>
  <c r="KH44" i="4" s="1"/>
  <c r="KI44" i="4" s="1"/>
  <c r="KJ44" i="4" s="1"/>
  <c r="KK44" i="4" s="1"/>
  <c r="KB41" i="4"/>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C11" i="4" s="1"/>
  <c r="KA37" i="4"/>
  <c r="LJ36" i="4"/>
  <c r="WQ36" i="4" s="1"/>
  <c r="LI34" i="4"/>
  <c r="LH34" i="4"/>
  <c r="LG34" i="4"/>
  <c r="LF34" i="4"/>
  <c r="KE34" i="4"/>
  <c r="KD34" i="4"/>
  <c r="KC34" i="4"/>
  <c r="KB34" i="4"/>
  <c r="KA32" i="4"/>
  <c r="KB29" i="4"/>
  <c r="KC29" i="4" s="1"/>
  <c r="KD29" i="4" s="1"/>
  <c r="KE29" i="4" s="1"/>
  <c r="KF29" i="4" s="1"/>
  <c r="KG29" i="4" s="1"/>
  <c r="KH29" i="4" s="1"/>
  <c r="KI29" i="4" s="1"/>
  <c r="KJ29" i="4" s="1"/>
  <c r="KK29" i="4" s="1"/>
  <c r="LN9" i="4"/>
  <c r="LM9" i="4"/>
  <c r="LL9" i="4"/>
  <c r="LK9" i="4"/>
  <c r="LE9" i="4"/>
  <c r="LE34" i="4" s="1"/>
  <c r="KO9" i="4"/>
  <c r="KO14" i="4" s="1"/>
  <c r="KN9" i="4"/>
  <c r="KM9" i="4"/>
  <c r="KL9" i="4"/>
  <c r="KJ9" i="4"/>
  <c r="KT9" i="4" s="1"/>
  <c r="KI9" i="4"/>
  <c r="KS9" i="4" s="1"/>
  <c r="KH9" i="4"/>
  <c r="KR9" i="4" s="1"/>
  <c r="KR14" i="4" s="1"/>
  <c r="KG9" i="4"/>
  <c r="KQ9" i="4" s="1"/>
  <c r="KQ14" i="4" s="1"/>
  <c r="KA9" i="4"/>
  <c r="KK9" i="4" s="1"/>
  <c r="LJ37" i="4"/>
  <c r="WQ37" i="4" s="1"/>
  <c r="LE37" i="4"/>
  <c r="KZ37" i="4"/>
  <c r="KL8" i="4"/>
  <c r="WH8" i="4" s="1"/>
  <c r="KK37" i="4"/>
  <c r="WG37" i="4" s="1"/>
  <c r="KG8" i="4"/>
  <c r="KB8" i="4"/>
  <c r="LK7" i="4"/>
  <c r="LF7" i="4"/>
  <c r="LG7" i="4" s="1"/>
  <c r="LE36" i="4"/>
  <c r="KQ7" i="4"/>
  <c r="KR7" i="4" s="1"/>
  <c r="KS7" i="4" s="1"/>
  <c r="KS13" i="4" s="1"/>
  <c r="KP36" i="4"/>
  <c r="KK36" i="4"/>
  <c r="WG36" i="4" s="1"/>
  <c r="KB6" i="4"/>
  <c r="KB32" i="4" s="1"/>
  <c r="KB4" i="4"/>
  <c r="KB5" i="4" s="1"/>
  <c r="IN29" i="4"/>
  <c r="IO29" i="4" s="1"/>
  <c r="IP29" i="4" s="1"/>
  <c r="IQ29" i="4" s="1"/>
  <c r="IR29" i="4" s="1"/>
  <c r="IS29" i="4" s="1"/>
  <c r="IT29" i="4" s="1"/>
  <c r="IU29" i="4" s="1"/>
  <c r="IV29" i="4" s="1"/>
  <c r="IW29" i="4" s="1"/>
  <c r="IN44" i="4"/>
  <c r="IO44" i="4" s="1"/>
  <c r="IP44" i="4" s="1"/>
  <c r="IQ44" i="4" s="1"/>
  <c r="IR44" i="4" s="1"/>
  <c r="IS44" i="4" s="1"/>
  <c r="IT44" i="4" s="1"/>
  <c r="IU44" i="4" s="1"/>
  <c r="IV44" i="4" s="1"/>
  <c r="IW44"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Q11" i="4" s="1"/>
  <c r="JL37" i="4"/>
  <c r="IM37" i="4"/>
  <c r="JQ36" i="4"/>
  <c r="JB36" i="4"/>
  <c r="JU34" i="4"/>
  <c r="JT34" i="4"/>
  <c r="JS34" i="4"/>
  <c r="JR34" i="4"/>
  <c r="IQ34" i="4"/>
  <c r="IP34" i="4"/>
  <c r="IO34" i="4"/>
  <c r="IN34" i="4"/>
  <c r="IM32" i="4"/>
  <c r="JZ9" i="4"/>
  <c r="JY9" i="4"/>
  <c r="JX9" i="4"/>
  <c r="JW9" i="4"/>
  <c r="JQ9" i="4"/>
  <c r="JQ34" i="4" s="1"/>
  <c r="JA9" i="4"/>
  <c r="VV9" i="4" s="1"/>
  <c r="IZ9" i="4"/>
  <c r="VU9" i="4" s="1"/>
  <c r="IY9" i="4"/>
  <c r="VT9" i="4" s="1"/>
  <c r="IX9" i="4"/>
  <c r="IV9" i="4"/>
  <c r="IV14" i="4" s="1"/>
  <c r="IU9" i="4"/>
  <c r="IU14" i="4" s="1"/>
  <c r="IT9" i="4"/>
  <c r="IT14" i="4" s="1"/>
  <c r="IS9" i="4"/>
  <c r="IS34" i="4" s="1"/>
  <c r="IM9" i="4"/>
  <c r="IW9" i="4" s="1"/>
  <c r="VR9" i="4" s="1"/>
  <c r="JW8" i="4"/>
  <c r="JR8" i="4"/>
  <c r="JM8" i="4"/>
  <c r="JM19" i="4" s="1"/>
  <c r="JG8" i="4"/>
  <c r="VW8" i="4" s="1"/>
  <c r="IX8" i="4"/>
  <c r="VS8" i="4" s="1"/>
  <c r="IN8" i="4"/>
  <c r="JR7" i="4"/>
  <c r="JR13" i="4" s="1"/>
  <c r="JG7" i="4"/>
  <c r="IX7" i="4"/>
  <c r="IW36" i="4"/>
  <c r="VR36" i="4" s="1"/>
  <c r="IN6" i="4"/>
  <c r="IN32" i="4" s="1"/>
  <c r="IM31" i="4"/>
  <c r="AAI14" i="4" l="1"/>
  <c r="KQ13" i="4"/>
  <c r="KA34" i="4"/>
  <c r="KR13" i="4"/>
  <c r="HN17" i="4"/>
  <c r="HS17" i="4" s="1"/>
  <c r="AAM17" i="4" s="1"/>
  <c r="VC17" i="4"/>
  <c r="HN21" i="4"/>
  <c r="HS21" i="4" s="1"/>
  <c r="AAM21" i="4" s="1"/>
  <c r="VC21" i="4"/>
  <c r="WK14" i="4"/>
  <c r="LK34" i="4"/>
  <c r="WR34" i="4" s="1"/>
  <c r="WR9" i="4"/>
  <c r="IE33" i="4"/>
  <c r="KK15" i="4"/>
  <c r="WG15" i="4" s="1"/>
  <c r="WG13" i="4"/>
  <c r="LM34" i="4"/>
  <c r="WT34" i="4" s="1"/>
  <c r="WT9" i="4"/>
  <c r="LN34" i="4"/>
  <c r="WU34" i="4" s="1"/>
  <c r="WU9" i="4"/>
  <c r="IX44" i="4"/>
  <c r="LL34" i="4"/>
  <c r="WS34" i="4" s="1"/>
  <c r="WS9" i="4"/>
  <c r="JW19" i="4"/>
  <c r="WC8" i="4"/>
  <c r="JQ14" i="4"/>
  <c r="JQ35" i="4" s="1"/>
  <c r="KO34" i="4"/>
  <c r="WK34" i="4" s="1"/>
  <c r="WK9" i="4"/>
  <c r="MC5" i="4"/>
  <c r="WZ5" i="4" s="1"/>
  <c r="WZ4" i="4"/>
  <c r="ID33" i="4"/>
  <c r="KL29" i="4"/>
  <c r="LE14" i="4"/>
  <c r="IH15" i="4"/>
  <c r="VM15" i="4" s="1"/>
  <c r="VM13" i="4"/>
  <c r="IN11" i="4"/>
  <c r="JX14" i="4"/>
  <c r="WD9" i="4"/>
  <c r="JY14" i="4"/>
  <c r="WE9" i="4"/>
  <c r="IZ14" i="4"/>
  <c r="JZ14" i="4"/>
  <c r="WF9" i="4"/>
  <c r="JA14" i="4"/>
  <c r="PE5" i="4"/>
  <c r="YD5" i="4" s="1"/>
  <c r="YD4" i="4"/>
  <c r="HB33" i="4"/>
  <c r="AAK33" i="4" s="1"/>
  <c r="IO11" i="4"/>
  <c r="JW34" i="4"/>
  <c r="WC34" i="4" s="1"/>
  <c r="WC9" i="4"/>
  <c r="IY14" i="4"/>
  <c r="JV15" i="4"/>
  <c r="WB15" i="4" s="1"/>
  <c r="WB13" i="4"/>
  <c r="LK36" i="4"/>
  <c r="WR36" i="4" s="1"/>
  <c r="WR7" i="4"/>
  <c r="LJ15" i="4"/>
  <c r="WQ15" i="4" s="1"/>
  <c r="WQ13" i="4"/>
  <c r="KD38" i="4"/>
  <c r="KD11" i="4" s="1"/>
  <c r="KK14" i="4"/>
  <c r="KK35" i="4" s="1"/>
  <c r="WG35" i="4" s="1"/>
  <c r="WG9" i="4"/>
  <c r="GZ33" i="4"/>
  <c r="AAI33" i="4" s="1"/>
  <c r="NQ5" i="4"/>
  <c r="XO5" i="4" s="1"/>
  <c r="XO4" i="4"/>
  <c r="KL34" i="4"/>
  <c r="WH34" i="4" s="1"/>
  <c r="WH9" i="4"/>
  <c r="KB11" i="4"/>
  <c r="KL44" i="4"/>
  <c r="HC33" i="4"/>
  <c r="AAL33" i="4" s="1"/>
  <c r="HA33" i="4"/>
  <c r="AAJ33" i="4" s="1"/>
  <c r="IX13" i="4"/>
  <c r="VS13" i="4" s="1"/>
  <c r="VS7" i="4"/>
  <c r="KU7" i="4"/>
  <c r="KU13" i="4" s="1"/>
  <c r="WL13" i="4" s="1"/>
  <c r="VW7" i="4"/>
  <c r="KM34" i="4"/>
  <c r="WI34" i="4" s="1"/>
  <c r="WI9" i="4"/>
  <c r="IF33" i="4"/>
  <c r="IX29" i="4"/>
  <c r="IP11" i="4"/>
  <c r="IM14" i="4"/>
  <c r="IM35" i="4" s="1"/>
  <c r="IX34" i="4"/>
  <c r="VS34" i="4" s="1"/>
  <c r="VS9" i="4"/>
  <c r="IX14" i="4"/>
  <c r="KN34" i="4"/>
  <c r="WJ34" i="4" s="1"/>
  <c r="WJ9" i="4"/>
  <c r="IH12" i="4"/>
  <c r="IG33" i="4"/>
  <c r="IW34" i="4"/>
  <c r="VR34" i="4" s="1"/>
  <c r="IW14" i="4"/>
  <c r="LC9" i="4"/>
  <c r="KS14" i="4"/>
  <c r="KL37" i="4"/>
  <c r="WH37" i="4" s="1"/>
  <c r="KL19" i="4"/>
  <c r="IN37" i="4"/>
  <c r="IN19" i="4"/>
  <c r="LF13" i="4"/>
  <c r="LF35" i="4" s="1"/>
  <c r="JR36" i="4"/>
  <c r="KB37" i="4"/>
  <c r="KB19" i="4"/>
  <c r="KG14" i="4"/>
  <c r="KH14" i="4"/>
  <c r="IS14" i="4"/>
  <c r="JG13" i="4"/>
  <c r="VW13" i="4" s="1"/>
  <c r="KI14" i="4"/>
  <c r="JS7" i="4"/>
  <c r="KJ14" i="4"/>
  <c r="KH8" i="4"/>
  <c r="KH19" i="4" s="1"/>
  <c r="KG19" i="4"/>
  <c r="LK14" i="4"/>
  <c r="LL14" i="4"/>
  <c r="JG37" i="4"/>
  <c r="VW37" i="4" s="1"/>
  <c r="JG19" i="4"/>
  <c r="KU8" i="4"/>
  <c r="WL8" i="4" s="1"/>
  <c r="LM14" i="4"/>
  <c r="MI38" i="4"/>
  <c r="XA38" i="4" s="1"/>
  <c r="MH11" i="4"/>
  <c r="KV9" i="4"/>
  <c r="WM9" i="4" s="1"/>
  <c r="LN14" i="4"/>
  <c r="SJ38" i="4"/>
  <c r="SI11" i="4"/>
  <c r="JW14" i="4"/>
  <c r="PN38" i="4"/>
  <c r="YH38" i="4" s="1"/>
  <c r="PM11" i="4"/>
  <c r="YG11" i="4" s="1"/>
  <c r="IX37" i="4"/>
  <c r="VS37" i="4" s="1"/>
  <c r="IX19" i="4"/>
  <c r="JC9" i="4"/>
  <c r="JC34" i="4" s="1"/>
  <c r="JH9" i="4"/>
  <c r="VX9" i="4" s="1"/>
  <c r="KC6" i="4"/>
  <c r="KD6" i="4" s="1"/>
  <c r="KL14" i="4"/>
  <c r="JR37" i="4"/>
  <c r="JR19" i="4"/>
  <c r="JV9" i="4"/>
  <c r="WB9" i="4" s="1"/>
  <c r="IO6" i="4"/>
  <c r="IO32" i="4" s="1"/>
  <c r="KM14" i="4"/>
  <c r="NU11" i="4"/>
  <c r="NV38" i="4"/>
  <c r="KN14" i="4"/>
  <c r="KK28" i="4"/>
  <c r="WG28" i="4" s="1"/>
  <c r="IW28" i="4"/>
  <c r="VR28" i="4" s="1"/>
  <c r="LK13" i="4"/>
  <c r="WR13" i="4" s="1"/>
  <c r="LG36" i="4"/>
  <c r="LH7" i="4"/>
  <c r="LH13" i="4" s="1"/>
  <c r="LH35" i="4" s="1"/>
  <c r="LG13" i="4"/>
  <c r="LG35" i="4" s="1"/>
  <c r="LE15" i="4"/>
  <c r="IW15" i="4"/>
  <c r="VR15" i="4" s="1"/>
  <c r="HI15" i="4"/>
  <c r="VC15" i="4" s="1"/>
  <c r="P862" i="6"/>
  <c r="P882" i="6" s="1"/>
  <c r="P843" i="6"/>
  <c r="P784" i="6"/>
  <c r="P803" i="6"/>
  <c r="P823" i="6" s="1"/>
  <c r="SI6" i="4"/>
  <c r="SH32" i="4"/>
  <c r="QY38" i="4"/>
  <c r="YT38" i="4" s="1"/>
  <c r="QX11" i="4"/>
  <c r="SH31" i="4"/>
  <c r="SI4" i="4"/>
  <c r="SI5" i="4" s="1"/>
  <c r="QU32" i="4"/>
  <c r="QV6" i="4"/>
  <c r="TV31" i="4"/>
  <c r="TW4" i="4"/>
  <c r="TW5" i="4" s="1"/>
  <c r="TZ38" i="4"/>
  <c r="TY11" i="4"/>
  <c r="TX6" i="4"/>
  <c r="TW32" i="4"/>
  <c r="QT31" i="4"/>
  <c r="QU4" i="4"/>
  <c r="QU5" i="4" s="1"/>
  <c r="MC31" i="4"/>
  <c r="WZ31" i="4" s="1"/>
  <c r="MD4" i="4"/>
  <c r="MD5" i="4" s="1"/>
  <c r="PF32" i="4"/>
  <c r="PG6" i="4"/>
  <c r="MD32" i="4"/>
  <c r="ME6" i="4"/>
  <c r="NR32" i="4"/>
  <c r="NS6" i="4"/>
  <c r="PE31" i="4"/>
  <c r="YD31" i="4" s="1"/>
  <c r="PF4" i="4"/>
  <c r="PF5" i="4" s="1"/>
  <c r="NQ31" i="4"/>
  <c r="XO31" i="4" s="1"/>
  <c r="NR4" i="4"/>
  <c r="NR5" i="4" s="1"/>
  <c r="KQ35" i="4"/>
  <c r="LJ9" i="4"/>
  <c r="WQ9" i="4" s="1"/>
  <c r="KT34" i="4"/>
  <c r="LD9" i="4"/>
  <c r="LD14" i="4" s="1"/>
  <c r="KP37" i="4"/>
  <c r="KQ8" i="4"/>
  <c r="LH36" i="4"/>
  <c r="LI7" i="4"/>
  <c r="LI13" i="4" s="1"/>
  <c r="LF8" i="4"/>
  <c r="KA31" i="4"/>
  <c r="KR36" i="4"/>
  <c r="KB31" i="4"/>
  <c r="KC4" i="4"/>
  <c r="KC5" i="4" s="1"/>
  <c r="KS36" i="4"/>
  <c r="KT7" i="4"/>
  <c r="KT13" i="4" s="1"/>
  <c r="LL7" i="4"/>
  <c r="KQ34" i="4"/>
  <c r="LA9" i="4"/>
  <c r="LA14" i="4" s="1"/>
  <c r="KR34" i="4"/>
  <c r="KR35" i="4"/>
  <c r="KF9" i="4"/>
  <c r="KF14" i="4" s="1"/>
  <c r="KL28" i="4"/>
  <c r="WH28" i="4" s="1"/>
  <c r="KF37" i="4"/>
  <c r="KK34" i="4"/>
  <c r="WG34" i="4" s="1"/>
  <c r="KU9" i="4"/>
  <c r="WL9" i="4" s="1"/>
  <c r="KH34" i="4"/>
  <c r="KG37" i="4"/>
  <c r="KL7" i="4"/>
  <c r="LB9" i="4"/>
  <c r="LB14" i="4" s="1"/>
  <c r="KG34" i="4"/>
  <c r="LF36" i="4"/>
  <c r="KJ34" i="4"/>
  <c r="KS34" i="4"/>
  <c r="KQ36" i="4"/>
  <c r="KW9" i="4"/>
  <c r="KX9" i="4"/>
  <c r="KI34" i="4"/>
  <c r="KM8" i="4"/>
  <c r="LK8" i="4"/>
  <c r="KY9" i="4"/>
  <c r="KO28" i="4"/>
  <c r="WK28" i="4" s="1"/>
  <c r="KP28" i="4"/>
  <c r="KC8" i="4"/>
  <c r="KC19" i="4" s="1"/>
  <c r="LA8" i="4"/>
  <c r="LA19" i="4" s="1"/>
  <c r="IO8" i="4"/>
  <c r="IO19" i="4" s="1"/>
  <c r="IS8" i="4"/>
  <c r="IS19" i="4" s="1"/>
  <c r="IR37" i="4"/>
  <c r="JH8" i="4"/>
  <c r="IY34" i="4"/>
  <c r="VT34" i="4" s="1"/>
  <c r="IR38" i="4"/>
  <c r="IR11" i="4" s="1"/>
  <c r="JW37" i="4"/>
  <c r="WC37" i="4" s="1"/>
  <c r="JX8" i="4"/>
  <c r="IZ34" i="4"/>
  <c r="VU34" i="4" s="1"/>
  <c r="JC7" i="4"/>
  <c r="JC13" i="4" s="1"/>
  <c r="JA34" i="4"/>
  <c r="VV34" i="4" s="1"/>
  <c r="JK9" i="4"/>
  <c r="IX36" i="4"/>
  <c r="VS36" i="4" s="1"/>
  <c r="IY7" i="4"/>
  <c r="JG36" i="4"/>
  <c r="VW36" i="4" s="1"/>
  <c r="JM37" i="4"/>
  <c r="JH7" i="4"/>
  <c r="IM34" i="4"/>
  <c r="IR9" i="4"/>
  <c r="IR14" i="4" s="1"/>
  <c r="IR35" i="4" s="1"/>
  <c r="JN8" i="4"/>
  <c r="JN19" i="4" s="1"/>
  <c r="JV36" i="4"/>
  <c r="WB36" i="4" s="1"/>
  <c r="JW7" i="4"/>
  <c r="JG9" i="4"/>
  <c r="VW9" i="4" s="1"/>
  <c r="JX34" i="4"/>
  <c r="WD34" i="4" s="1"/>
  <c r="IY8" i="4"/>
  <c r="JY34" i="4"/>
  <c r="WE34" i="4" s="1"/>
  <c r="IT34" i="4"/>
  <c r="JD9" i="4"/>
  <c r="JD14" i="4" s="1"/>
  <c r="JI9" i="4"/>
  <c r="JZ34" i="4"/>
  <c r="WF34" i="4" s="1"/>
  <c r="IN4" i="4"/>
  <c r="IN5" i="4" s="1"/>
  <c r="JJ9" i="4"/>
  <c r="JR35" i="4"/>
  <c r="IU34" i="4"/>
  <c r="JE9" i="4"/>
  <c r="JE14" i="4" s="1"/>
  <c r="JB37" i="4"/>
  <c r="JC8" i="4"/>
  <c r="JC19" i="4" s="1"/>
  <c r="JS8" i="4"/>
  <c r="IV34" i="4"/>
  <c r="JF9" i="4"/>
  <c r="JF14" i="4" s="1"/>
  <c r="IW37" i="4"/>
  <c r="VR37" i="4" s="1"/>
  <c r="JV37" i="4"/>
  <c r="WB37" i="4" s="1"/>
  <c r="JQ37" i="4"/>
  <c r="JB28" i="4"/>
  <c r="IH37" i="4"/>
  <c r="VM37" i="4" s="1"/>
  <c r="IH36" i="4"/>
  <c r="VM36" i="4" s="1"/>
  <c r="IC37" i="4"/>
  <c r="IC36" i="4"/>
  <c r="IG34" i="4"/>
  <c r="IF34" i="4"/>
  <c r="IE34" i="4"/>
  <c r="ID34" i="4"/>
  <c r="HX37" i="4"/>
  <c r="HN37" i="4"/>
  <c r="HN36" i="4"/>
  <c r="HI37" i="4"/>
  <c r="VC37" i="4" s="1"/>
  <c r="HI36" i="4"/>
  <c r="VC36" i="4" s="1"/>
  <c r="HX7" i="4"/>
  <c r="HY7" i="4" s="1"/>
  <c r="HS8" i="4"/>
  <c r="HS7" i="4"/>
  <c r="HT8" i="4"/>
  <c r="HO8" i="4"/>
  <c r="HO19" i="4" s="1"/>
  <c r="II8" i="4"/>
  <c r="II7" i="4"/>
  <c r="VN7" i="4" s="1"/>
  <c r="ID8" i="4"/>
  <c r="ID19" i="4" s="1"/>
  <c r="ID7" i="4"/>
  <c r="HY8" i="4"/>
  <c r="HY19" i="4" s="1"/>
  <c r="HO7" i="4"/>
  <c r="HO36" i="4" s="1"/>
  <c r="HJ8" i="4"/>
  <c r="HJ7" i="4"/>
  <c r="VD7" i="4" s="1"/>
  <c r="HE43" i="4"/>
  <c r="IS43" i="4" s="1"/>
  <c r="HF43" i="4"/>
  <c r="IT43" i="4" s="1"/>
  <c r="HG43" i="4"/>
  <c r="IU43" i="4" s="1"/>
  <c r="HH43" i="4"/>
  <c r="IV43" i="4" s="1"/>
  <c r="HD43" i="4"/>
  <c r="IR43" i="4" s="1"/>
  <c r="KF43" i="4" s="1"/>
  <c r="LT43" i="4" s="1"/>
  <c r="HT7" i="4" l="1"/>
  <c r="AAM7" i="4"/>
  <c r="VI8" i="4"/>
  <c r="AAN8" i="4"/>
  <c r="HS37" i="4"/>
  <c r="AAM8" i="4"/>
  <c r="KC32" i="4"/>
  <c r="KF28" i="4"/>
  <c r="IR28" i="4"/>
  <c r="KE38" i="4"/>
  <c r="KE11" i="4" s="1"/>
  <c r="JH13" i="4"/>
  <c r="VX13" i="4" s="1"/>
  <c r="VX7" i="4"/>
  <c r="JK14" i="4"/>
  <c r="WA9" i="4"/>
  <c r="VR14" i="4"/>
  <c r="KM29" i="4"/>
  <c r="WT14" i="4"/>
  <c r="KM44" i="4"/>
  <c r="IW35" i="4"/>
  <c r="VR35" i="4" s="1"/>
  <c r="II12" i="4"/>
  <c r="VM12" i="4"/>
  <c r="HJ19" i="4"/>
  <c r="VD8" i="4"/>
  <c r="IX15" i="4"/>
  <c r="VS15" i="4" s="1"/>
  <c r="VS14" i="4"/>
  <c r="WR14" i="4"/>
  <c r="VV14" i="4"/>
  <c r="JX19" i="4"/>
  <c r="WD8" i="4"/>
  <c r="KF35" i="4"/>
  <c r="WG14" i="4"/>
  <c r="VT14" i="4"/>
  <c r="HS13" i="4"/>
  <c r="AAM13" i="4" s="1"/>
  <c r="VH7" i="4"/>
  <c r="HT37" i="4"/>
  <c r="LL13" i="4"/>
  <c r="WS13" i="4" s="1"/>
  <c r="WS7" i="4"/>
  <c r="WF14" i="4"/>
  <c r="WC14" i="4"/>
  <c r="LE35" i="4"/>
  <c r="IY29" i="4"/>
  <c r="KM19" i="4"/>
  <c r="WI8" i="4"/>
  <c r="MI7" i="4"/>
  <c r="WL7" i="4"/>
  <c r="KV7" i="4"/>
  <c r="KU36" i="4"/>
  <c r="WL36" i="4" s="1"/>
  <c r="VU14" i="4"/>
  <c r="IY44" i="4"/>
  <c r="IY13" i="4"/>
  <c r="VT13" i="4" s="1"/>
  <c r="VT7" i="4"/>
  <c r="WU14" i="4"/>
  <c r="WS14" i="4"/>
  <c r="HS19" i="4"/>
  <c r="VH8" i="4"/>
  <c r="JI14" i="4"/>
  <c r="VY9" i="4"/>
  <c r="WI14" i="4"/>
  <c r="II19" i="4"/>
  <c r="VN8" i="4"/>
  <c r="JJ14" i="4"/>
  <c r="VZ9" i="4"/>
  <c r="WJ14" i="4"/>
  <c r="KX14" i="4"/>
  <c r="WO9" i="4"/>
  <c r="WH14" i="4"/>
  <c r="WE14" i="4"/>
  <c r="HX21" i="4"/>
  <c r="IC21" i="4" s="1"/>
  <c r="IH21" i="4" s="1"/>
  <c r="VH21" i="4"/>
  <c r="KL13" i="4"/>
  <c r="WH7" i="4"/>
  <c r="KY14" i="4"/>
  <c r="WP9" i="4"/>
  <c r="LK19" i="4"/>
  <c r="WR8" i="4"/>
  <c r="KW14" i="4"/>
  <c r="WN9" i="4"/>
  <c r="JH19" i="4"/>
  <c r="VX8" i="4"/>
  <c r="IY19" i="4"/>
  <c r="VT8" i="4"/>
  <c r="JW13" i="4"/>
  <c r="WC7" i="4"/>
  <c r="WD14" i="4"/>
  <c r="HX17" i="4"/>
  <c r="IC17" i="4" s="1"/>
  <c r="IH17" i="4" s="1"/>
  <c r="VH17" i="4"/>
  <c r="KU19" i="4"/>
  <c r="MI8" i="4"/>
  <c r="XA8" i="4" s="1"/>
  <c r="KU37" i="4"/>
  <c r="WL37" i="4" s="1"/>
  <c r="KV8" i="4"/>
  <c r="WM8" i="4" s="1"/>
  <c r="LJ34" i="4"/>
  <c r="WQ34" i="4" s="1"/>
  <c r="LJ14" i="4"/>
  <c r="JS36" i="4"/>
  <c r="JS13" i="4"/>
  <c r="JS35" i="4" s="1"/>
  <c r="NW38" i="4"/>
  <c r="XP38" i="4" s="1"/>
  <c r="NV11" i="4"/>
  <c r="JG15" i="4"/>
  <c r="VW15" i="4" s="1"/>
  <c r="JV34" i="4"/>
  <c r="WB34" i="4" s="1"/>
  <c r="JV14" i="4"/>
  <c r="ID37" i="4"/>
  <c r="HU7" i="4"/>
  <c r="HT13" i="4"/>
  <c r="AAN13" i="4" s="1"/>
  <c r="HZ7" i="4"/>
  <c r="HY13" i="4"/>
  <c r="JL7" i="4"/>
  <c r="HX13" i="4"/>
  <c r="HX15" i="4" s="1"/>
  <c r="JH34" i="4"/>
  <c r="VX34" i="4" s="1"/>
  <c r="JH14" i="4"/>
  <c r="JM9" i="4"/>
  <c r="JC14" i="4"/>
  <c r="JS19" i="4"/>
  <c r="KI43" i="4"/>
  <c r="IU28" i="4"/>
  <c r="KU34" i="4"/>
  <c r="WL34" i="4" s="1"/>
  <c r="KU14" i="4"/>
  <c r="PO38" i="4"/>
  <c r="YI38" i="4" s="1"/>
  <c r="PN11" i="4"/>
  <c r="YH11" i="4" s="1"/>
  <c r="LF19" i="4"/>
  <c r="LF15" i="4" s="1"/>
  <c r="HX36" i="4"/>
  <c r="JT7" i="4"/>
  <c r="KJ43" i="4"/>
  <c r="IV28" i="4"/>
  <c r="SJ11" i="4"/>
  <c r="SK38" i="4"/>
  <c r="LK35" i="4"/>
  <c r="WR35" i="4" s="1"/>
  <c r="KI8" i="4"/>
  <c r="KI19" i="4" s="1"/>
  <c r="KV14" i="4"/>
  <c r="KV34" i="4"/>
  <c r="WM34" i="4" s="1"/>
  <c r="HT36" i="4"/>
  <c r="KH37" i="4"/>
  <c r="LC34" i="4"/>
  <c r="LC14" i="4"/>
  <c r="KH43" i="4"/>
  <c r="IT28" i="4"/>
  <c r="HY36" i="4"/>
  <c r="HS36" i="4"/>
  <c r="HY37" i="4"/>
  <c r="MJ38" i="4"/>
  <c r="XB38" i="4" s="1"/>
  <c r="MI11" i="4"/>
  <c r="XA11" i="4" s="1"/>
  <c r="KG43" i="4"/>
  <c r="IS28" i="4"/>
  <c r="JG34" i="4"/>
  <c r="VW34" i="4" s="1"/>
  <c r="JG14" i="4"/>
  <c r="JH15" i="4"/>
  <c r="VX15" i="4" s="1"/>
  <c r="HU8" i="4"/>
  <c r="HT19" i="4"/>
  <c r="IP6" i="4"/>
  <c r="IQ6" i="4" s="1"/>
  <c r="NH43" i="4"/>
  <c r="LT28" i="4"/>
  <c r="KN28" i="4"/>
  <c r="WJ28" i="4" s="1"/>
  <c r="KM28" i="4"/>
  <c r="WI28" i="4" s="1"/>
  <c r="HE28" i="4"/>
  <c r="HH28" i="4"/>
  <c r="HF28" i="4"/>
  <c r="HG28" i="4"/>
  <c r="HD28" i="4"/>
  <c r="KQ19" i="4"/>
  <c r="KQ15" i="4" s="1"/>
  <c r="HO37" i="4"/>
  <c r="LK15" i="4"/>
  <c r="WR15" i="4" s="1"/>
  <c r="JR15" i="4"/>
  <c r="JC15" i="4"/>
  <c r="IJ8" i="4"/>
  <c r="IJ7" i="4"/>
  <c r="VO7" i="4" s="1"/>
  <c r="II13" i="4"/>
  <c r="VN13" i="4" s="1"/>
  <c r="II37" i="4"/>
  <c r="VN37" i="4" s="1"/>
  <c r="II36" i="4"/>
  <c r="VN36" i="4" s="1"/>
  <c r="IE8" i="4"/>
  <c r="IE19" i="4" s="1"/>
  <c r="IE7" i="4"/>
  <c r="ID13" i="4"/>
  <c r="ID36" i="4"/>
  <c r="HZ8" i="4"/>
  <c r="HZ19" i="4" s="1"/>
  <c r="HP7" i="4"/>
  <c r="HO13" i="4"/>
  <c r="HP8" i="4"/>
  <c r="HP19" i="4" s="1"/>
  <c r="HK8" i="4"/>
  <c r="HJ37" i="4"/>
  <c r="VD37" i="4" s="1"/>
  <c r="HK7" i="4"/>
  <c r="VE7" i="4" s="1"/>
  <c r="HJ13" i="4"/>
  <c r="VD13" i="4" s="1"/>
  <c r="HJ36" i="4"/>
  <c r="VD36" i="4" s="1"/>
  <c r="P844" i="6"/>
  <c r="P863" i="6"/>
  <c r="P883" i="6" s="1"/>
  <c r="P804" i="6"/>
  <c r="P824" i="6" s="1"/>
  <c r="P785" i="6"/>
  <c r="SI32" i="4"/>
  <c r="SJ6" i="4"/>
  <c r="QV32" i="4"/>
  <c r="QW6" i="4"/>
  <c r="TX32" i="4"/>
  <c r="TY6" i="4"/>
  <c r="QZ38" i="4"/>
  <c r="YU38" i="4" s="1"/>
  <c r="QY11" i="4"/>
  <c r="YT11" i="4" s="1"/>
  <c r="UA38" i="4"/>
  <c r="ZX38" i="4" s="1"/>
  <c r="TZ11" i="4"/>
  <c r="SI31" i="4"/>
  <c r="SJ4" i="4"/>
  <c r="SJ5" i="4" s="1"/>
  <c r="TW31" i="4"/>
  <c r="TX4" i="4"/>
  <c r="TX5" i="4" s="1"/>
  <c r="QU31" i="4"/>
  <c r="QV4" i="4"/>
  <c r="QV5" i="4" s="1"/>
  <c r="PF31" i="4"/>
  <c r="PG4" i="4"/>
  <c r="PG5" i="4" s="1"/>
  <c r="NS32" i="4"/>
  <c r="NT6" i="4"/>
  <c r="ME32" i="4"/>
  <c r="MF6" i="4"/>
  <c r="MD31" i="4"/>
  <c r="ME4" i="4"/>
  <c r="ME5" i="4" s="1"/>
  <c r="NR31" i="4"/>
  <c r="NS4" i="4"/>
  <c r="NS5" i="4" s="1"/>
  <c r="PG32" i="4"/>
  <c r="PH6" i="4"/>
  <c r="KY34" i="4"/>
  <c r="WP34" i="4" s="1"/>
  <c r="KU35" i="4"/>
  <c r="WL35" i="4" s="1"/>
  <c r="KT36" i="4"/>
  <c r="KA35" i="4"/>
  <c r="KT28" i="4"/>
  <c r="KW34" i="4"/>
  <c r="WN34" i="4" s="1"/>
  <c r="KF38" i="4"/>
  <c r="KF11" i="4" s="1"/>
  <c r="KQ28" i="4"/>
  <c r="KQ37" i="4"/>
  <c r="KR8" i="4"/>
  <c r="LF37" i="4"/>
  <c r="LG8" i="4"/>
  <c r="LA37" i="4"/>
  <c r="LB8" i="4"/>
  <c r="LB34" i="4"/>
  <c r="KS35" i="4"/>
  <c r="LI36" i="4"/>
  <c r="KT35" i="4"/>
  <c r="LK37" i="4"/>
  <c r="WR37" i="4" s="1"/>
  <c r="LL8" i="4"/>
  <c r="WS8" i="4" s="1"/>
  <c r="KC37" i="4"/>
  <c r="KD8" i="4"/>
  <c r="KD19" i="4" s="1"/>
  <c r="KX34" i="4"/>
  <c r="WO34" i="4" s="1"/>
  <c r="KD32" i="4"/>
  <c r="KE6" i="4"/>
  <c r="KF34" i="4"/>
  <c r="KP9" i="4"/>
  <c r="KP14" i="4" s="1"/>
  <c r="KC31" i="4"/>
  <c r="KD4" i="4"/>
  <c r="KD5" i="4" s="1"/>
  <c r="KU28" i="4"/>
  <c r="WL28" i="4" s="1"/>
  <c r="KM7" i="4"/>
  <c r="KL36" i="4"/>
  <c r="WH36" i="4" s="1"/>
  <c r="KM37" i="4"/>
  <c r="WI37" i="4" s="1"/>
  <c r="KN8" i="4"/>
  <c r="LM7" i="4"/>
  <c r="LL36" i="4"/>
  <c r="WS36" i="4" s="1"/>
  <c r="LD34" i="4"/>
  <c r="LA34" i="4"/>
  <c r="IX35" i="4"/>
  <c r="VS35" i="4" s="1"/>
  <c r="IR34" i="4"/>
  <c r="JB9" i="4"/>
  <c r="JB14" i="4" s="1"/>
  <c r="IS37" i="4"/>
  <c r="IT8" i="4"/>
  <c r="IT19" i="4" s="1"/>
  <c r="JS37" i="4"/>
  <c r="JT8" i="4"/>
  <c r="JJ34" i="4"/>
  <c r="VZ34" i="4" s="1"/>
  <c r="JI34" i="4"/>
  <c r="VY34" i="4" s="1"/>
  <c r="JC37" i="4"/>
  <c r="JD8" i="4"/>
  <c r="JD19" i="4" s="1"/>
  <c r="IN31" i="4"/>
  <c r="IO4" i="4"/>
  <c r="IO5" i="4" s="1"/>
  <c r="JD34" i="4"/>
  <c r="JN9" i="4"/>
  <c r="JN14" i="4" s="1"/>
  <c r="JH37" i="4"/>
  <c r="VX37" i="4" s="1"/>
  <c r="JI8" i="4"/>
  <c r="JW36" i="4"/>
  <c r="WC36" i="4" s="1"/>
  <c r="JX7" i="4"/>
  <c r="IO37" i="4"/>
  <c r="IP8" i="4"/>
  <c r="IP19" i="4" s="1"/>
  <c r="JG28" i="4"/>
  <c r="VW28" i="4" s="1"/>
  <c r="JN37" i="4"/>
  <c r="JO8" i="4"/>
  <c r="JO19" i="4" s="1"/>
  <c r="JK34" i="4"/>
  <c r="WA34" i="4" s="1"/>
  <c r="JX37" i="4"/>
  <c r="WD37" i="4" s="1"/>
  <c r="JY8" i="4"/>
  <c r="JE34" i="4"/>
  <c r="JO9" i="4"/>
  <c r="JO14" i="4" s="1"/>
  <c r="IY37" i="4"/>
  <c r="VT37" i="4" s="1"/>
  <c r="IZ8" i="4"/>
  <c r="JH36" i="4"/>
  <c r="VX36" i="4" s="1"/>
  <c r="JI7" i="4"/>
  <c r="IS38" i="4"/>
  <c r="IS11" i="4" s="1"/>
  <c r="JC36" i="4"/>
  <c r="JD7" i="4"/>
  <c r="JD13" i="4" s="1"/>
  <c r="JF34" i="4"/>
  <c r="JP9" i="4"/>
  <c r="JP14" i="4" s="1"/>
  <c r="IY36" i="4"/>
  <c r="VT36" i="4" s="1"/>
  <c r="IZ7" i="4"/>
  <c r="VJ8" i="4" l="1"/>
  <c r="AAO8" i="4"/>
  <c r="VH36" i="4"/>
  <c r="AAM36" i="4"/>
  <c r="VJ7" i="4"/>
  <c r="AAO7" i="4"/>
  <c r="VH37" i="4"/>
  <c r="AAM37" i="4"/>
  <c r="VI37" i="4"/>
  <c r="AAN37" i="4"/>
  <c r="VI36" i="4"/>
  <c r="AAN36" i="4"/>
  <c r="VI7" i="4"/>
  <c r="AAN7" i="4"/>
  <c r="KI37" i="4"/>
  <c r="KJ8" i="4"/>
  <c r="KJ19" i="4" s="1"/>
  <c r="WP14" i="4"/>
  <c r="JX13" i="4"/>
  <c r="WD7" i="4"/>
  <c r="WQ14" i="4"/>
  <c r="IM21" i="4"/>
  <c r="IR21" i="4" s="1"/>
  <c r="IW21" i="4" s="1"/>
  <c r="VM21" i="4"/>
  <c r="KU15" i="4"/>
  <c r="WL15" i="4" s="1"/>
  <c r="HS15" i="4"/>
  <c r="VH13" i="4"/>
  <c r="KM13" i="4"/>
  <c r="WI7" i="4"/>
  <c r="IZ44" i="4"/>
  <c r="IM17" i="4"/>
  <c r="IR17" i="4" s="1"/>
  <c r="IW17" i="4" s="1"/>
  <c r="VM17" i="4"/>
  <c r="IJ12" i="4"/>
  <c r="VN12" i="4"/>
  <c r="WL14" i="4"/>
  <c r="KL15" i="4"/>
  <c r="WH15" i="4" s="1"/>
  <c r="WH13" i="4"/>
  <c r="KN44" i="4"/>
  <c r="KV13" i="4"/>
  <c r="WM13" i="4" s="1"/>
  <c r="WM7" i="4"/>
  <c r="KV36" i="4"/>
  <c r="WM36" i="4" s="1"/>
  <c r="KW7" i="4"/>
  <c r="JY19" i="4"/>
  <c r="WE8" i="4"/>
  <c r="WO14" i="4"/>
  <c r="XA7" i="4"/>
  <c r="MJ7" i="4"/>
  <c r="NW7" i="4"/>
  <c r="MI36" i="4"/>
  <c r="XA36" i="4" s="1"/>
  <c r="MI13" i="4"/>
  <c r="XA13" i="4" s="1"/>
  <c r="VX14" i="4"/>
  <c r="KN19" i="4"/>
  <c r="WJ8" i="4"/>
  <c r="KN29" i="4"/>
  <c r="IZ13" i="4"/>
  <c r="VU13" i="4" s="1"/>
  <c r="VU7" i="4"/>
  <c r="IJ19" i="4"/>
  <c r="VO8" i="4"/>
  <c r="VW14" i="4"/>
  <c r="JW15" i="4"/>
  <c r="WC15" i="4" s="1"/>
  <c r="WC13" i="4"/>
  <c r="WM14" i="4"/>
  <c r="IY15" i="4"/>
  <c r="VT15" i="4" s="1"/>
  <c r="IZ29" i="4"/>
  <c r="IY35" i="4"/>
  <c r="VT35" i="4" s="1"/>
  <c r="HT15" i="4"/>
  <c r="VI13" i="4"/>
  <c r="WN14" i="4"/>
  <c r="VZ14" i="4"/>
  <c r="IZ19" i="4"/>
  <c r="VU8" i="4"/>
  <c r="JI19" i="4"/>
  <c r="VY8" i="4"/>
  <c r="JS15" i="4"/>
  <c r="JI13" i="4"/>
  <c r="VY13" i="4" s="1"/>
  <c r="VY7" i="4"/>
  <c r="VY14" i="4"/>
  <c r="WA14" i="4"/>
  <c r="WB14" i="4"/>
  <c r="HK19" i="4"/>
  <c r="VE8" i="4"/>
  <c r="LM13" i="4"/>
  <c r="WT13" i="4" s="1"/>
  <c r="WT7" i="4"/>
  <c r="JM14" i="4"/>
  <c r="JM34" i="4"/>
  <c r="HV7" i="4"/>
  <c r="HU13" i="4"/>
  <c r="AAO13" i="4" s="1"/>
  <c r="HU36" i="4"/>
  <c r="LV43" i="4"/>
  <c r="KH28" i="4"/>
  <c r="JV35" i="4"/>
  <c r="WB35" i="4" s="1"/>
  <c r="KP35" i="4"/>
  <c r="SK11" i="4"/>
  <c r="SL38" i="4"/>
  <c r="LW43" i="4"/>
  <c r="KI28" i="4"/>
  <c r="NX38" i="4"/>
  <c r="XQ38" i="4" s="1"/>
  <c r="NW11" i="4"/>
  <c r="XP11" i="4" s="1"/>
  <c r="JT19" i="4"/>
  <c r="LL19" i="4"/>
  <c r="LX43" i="4"/>
  <c r="KJ28" i="4"/>
  <c r="IA7" i="4"/>
  <c r="HZ13" i="4"/>
  <c r="HZ36" i="4"/>
  <c r="JT13" i="4"/>
  <c r="JT35" i="4" s="1"/>
  <c r="JT36" i="4"/>
  <c r="JU7" i="4"/>
  <c r="OV43" i="4"/>
  <c r="NH28" i="4"/>
  <c r="JG35" i="4"/>
  <c r="VW35" i="4" s="1"/>
  <c r="LJ35" i="4"/>
  <c r="WQ35" i="4" s="1"/>
  <c r="LB19" i="4"/>
  <c r="KW8" i="4"/>
  <c r="WN8" i="4" s="1"/>
  <c r="KV19" i="4"/>
  <c r="KV37" i="4"/>
  <c r="WM37" i="4" s="1"/>
  <c r="KZ7" i="4"/>
  <c r="JL13" i="4"/>
  <c r="JL15" i="4" s="1"/>
  <c r="JL36" i="4"/>
  <c r="JM7" i="4"/>
  <c r="JB35" i="4"/>
  <c r="HV8" i="4"/>
  <c r="HU19" i="4"/>
  <c r="HU37" i="4"/>
  <c r="LG19" i="4"/>
  <c r="LG15" i="4" s="1"/>
  <c r="PP38" i="4"/>
  <c r="PO11" i="4"/>
  <c r="YI11" i="4" s="1"/>
  <c r="MI19" i="4"/>
  <c r="NW8" i="4"/>
  <c r="XP8" i="4" s="1"/>
  <c r="MI37" i="4"/>
  <c r="XA37" i="4" s="1"/>
  <c r="MJ8" i="4"/>
  <c r="XB8" i="4" s="1"/>
  <c r="MK38" i="4"/>
  <c r="XC38" i="4" s="1"/>
  <c r="MJ11" i="4"/>
  <c r="XB11" i="4" s="1"/>
  <c r="LU43" i="4"/>
  <c r="KG28" i="4"/>
  <c r="IP32" i="4"/>
  <c r="KR28" i="4"/>
  <c r="KS28" i="4"/>
  <c r="HL28" i="4"/>
  <c r="VF28" i="4" s="1"/>
  <c r="HK28" i="4"/>
  <c r="VE28" i="4" s="1"/>
  <c r="HM28" i="4"/>
  <c r="VG28" i="4" s="1"/>
  <c r="HJ28" i="4"/>
  <c r="VD28" i="4" s="1"/>
  <c r="HI28" i="4"/>
  <c r="VC28" i="4" s="1"/>
  <c r="KR19" i="4"/>
  <c r="KR15" i="4" s="1"/>
  <c r="JD15" i="4"/>
  <c r="II15" i="4"/>
  <c r="VN15" i="4" s="1"/>
  <c r="IK7" i="4"/>
  <c r="VP7" i="4" s="1"/>
  <c r="IJ13" i="4"/>
  <c r="VO13" i="4" s="1"/>
  <c r="IJ36" i="4"/>
  <c r="VO36" i="4" s="1"/>
  <c r="IK8" i="4"/>
  <c r="IJ37" i="4"/>
  <c r="VO37" i="4" s="1"/>
  <c r="IF8" i="4"/>
  <c r="IF19" i="4" s="1"/>
  <c r="IE37" i="4"/>
  <c r="ID15" i="4"/>
  <c r="ID35" i="4"/>
  <c r="IF7" i="4"/>
  <c r="IE13" i="4"/>
  <c r="IE36" i="4"/>
  <c r="HY15" i="4"/>
  <c r="IA8" i="4"/>
  <c r="IA19" i="4" s="1"/>
  <c r="HZ37" i="4"/>
  <c r="HQ7" i="4"/>
  <c r="HP13" i="4"/>
  <c r="HP36" i="4"/>
  <c r="HO15" i="4"/>
  <c r="HQ8" i="4"/>
  <c r="HQ19" i="4" s="1"/>
  <c r="HP37" i="4"/>
  <c r="HL8" i="4"/>
  <c r="HK37" i="4"/>
  <c r="VE37" i="4" s="1"/>
  <c r="HJ15" i="4"/>
  <c r="VD15" i="4" s="1"/>
  <c r="HL7" i="4"/>
  <c r="VF7" i="4" s="1"/>
  <c r="HK13" i="4"/>
  <c r="VE13" i="4" s="1"/>
  <c r="HK36" i="4"/>
  <c r="VE36" i="4" s="1"/>
  <c r="P845" i="6"/>
  <c r="P864" i="6"/>
  <c r="P884" i="6" s="1"/>
  <c r="P786" i="6"/>
  <c r="P806" i="6" s="1"/>
  <c r="P826" i="6" s="1"/>
  <c r="P805" i="6"/>
  <c r="P825" i="6" s="1"/>
  <c r="SJ32" i="4"/>
  <c r="SK6" i="4"/>
  <c r="UB38" i="4"/>
  <c r="ZY38" i="4" s="1"/>
  <c r="UA11" i="4"/>
  <c r="ZX11" i="4" s="1"/>
  <c r="RA38" i="4"/>
  <c r="YV38" i="4" s="1"/>
  <c r="QZ11" i="4"/>
  <c r="YU11" i="4" s="1"/>
  <c r="TY32" i="4"/>
  <c r="TZ6" i="4"/>
  <c r="SJ31" i="4"/>
  <c r="SK4" i="4"/>
  <c r="SK5" i="4" s="1"/>
  <c r="QV31" i="4"/>
  <c r="QW4" i="4"/>
  <c r="QW5" i="4" s="1"/>
  <c r="TX31" i="4"/>
  <c r="TY4" i="4"/>
  <c r="TY5" i="4" s="1"/>
  <c r="QW32" i="4"/>
  <c r="QX6" i="4"/>
  <c r="ME31" i="4"/>
  <c r="MF4" i="4"/>
  <c r="MF5" i="4" s="1"/>
  <c r="MF32" i="4"/>
  <c r="MG6" i="4"/>
  <c r="NT32" i="4"/>
  <c r="NU6" i="4"/>
  <c r="PG31" i="4"/>
  <c r="PH4" i="4"/>
  <c r="PH5" i="4" s="1"/>
  <c r="NS31" i="4"/>
  <c r="NT4" i="4"/>
  <c r="NT5" i="4" s="1"/>
  <c r="PI6" i="4"/>
  <c r="PH32" i="4"/>
  <c r="KV28" i="4"/>
  <c r="WM28" i="4" s="1"/>
  <c r="KN37" i="4"/>
  <c r="WJ37" i="4" s="1"/>
  <c r="KO8" i="4"/>
  <c r="LI35" i="4"/>
  <c r="LL37" i="4"/>
  <c r="WS37" i="4" s="1"/>
  <c r="LM8" i="4"/>
  <c r="WT8" i="4" s="1"/>
  <c r="KE32" i="4"/>
  <c r="KF6" i="4"/>
  <c r="KD31" i="4"/>
  <c r="KE4" i="4"/>
  <c r="KE5" i="4" s="1"/>
  <c r="LB37" i="4"/>
  <c r="LC8" i="4"/>
  <c r="KY28" i="4"/>
  <c r="WP28" i="4" s="1"/>
  <c r="KL35" i="4"/>
  <c r="WH35" i="4" s="1"/>
  <c r="KD37" i="4"/>
  <c r="KE8" i="4"/>
  <c r="KE19" i="4" s="1"/>
  <c r="LG37" i="4"/>
  <c r="LH8" i="4"/>
  <c r="LL35" i="4"/>
  <c r="WS35" i="4" s="1"/>
  <c r="KJ37" i="4"/>
  <c r="KR37" i="4"/>
  <c r="KS8" i="4"/>
  <c r="KP34" i="4"/>
  <c r="KZ9" i="4"/>
  <c r="KG38" i="4"/>
  <c r="KG11" i="4" s="1"/>
  <c r="LN7" i="4"/>
  <c r="LM36" i="4"/>
  <c r="WT36" i="4" s="1"/>
  <c r="KN7" i="4"/>
  <c r="KM36" i="4"/>
  <c r="WI36" i="4" s="1"/>
  <c r="IT37" i="4"/>
  <c r="IU8" i="4"/>
  <c r="IU19" i="4" s="1"/>
  <c r="JT37" i="4"/>
  <c r="JU8" i="4"/>
  <c r="IP37" i="4"/>
  <c r="IQ8" i="4"/>
  <c r="IQ19" i="4" s="1"/>
  <c r="JX36" i="4"/>
  <c r="WD36" i="4" s="1"/>
  <c r="JY7" i="4"/>
  <c r="IT38" i="4"/>
  <c r="IT11" i="4" s="1"/>
  <c r="JD36" i="4"/>
  <c r="JE7" i="4"/>
  <c r="JE13" i="4" s="1"/>
  <c r="JI36" i="4"/>
  <c r="VY36" i="4" s="1"/>
  <c r="JJ7" i="4"/>
  <c r="JY37" i="4"/>
  <c r="WE37" i="4" s="1"/>
  <c r="JZ8" i="4"/>
  <c r="JP34" i="4"/>
  <c r="JD37" i="4"/>
  <c r="JE8" i="4"/>
  <c r="JE19" i="4" s="1"/>
  <c r="IZ37" i="4"/>
  <c r="VU37" i="4" s="1"/>
  <c r="JA8" i="4"/>
  <c r="JO37" i="4"/>
  <c r="JP8" i="4"/>
  <c r="JP19" i="4" s="1"/>
  <c r="IQ32" i="4"/>
  <c r="IR6" i="4"/>
  <c r="JN34" i="4"/>
  <c r="JO34" i="4"/>
  <c r="JD35" i="4"/>
  <c r="JB34" i="4"/>
  <c r="JL9" i="4"/>
  <c r="JI37" i="4"/>
  <c r="VY37" i="4" s="1"/>
  <c r="JJ8" i="4"/>
  <c r="JW35" i="4"/>
  <c r="WC35" i="4" s="1"/>
  <c r="IZ36" i="4"/>
  <c r="VU36" i="4" s="1"/>
  <c r="JA7" i="4"/>
  <c r="JH35" i="4"/>
  <c r="VX35" i="4" s="1"/>
  <c r="JC35" i="4"/>
  <c r="IO31"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VH15" i="4" l="1"/>
  <c r="VJ37" i="4"/>
  <c r="AAO37" i="4"/>
  <c r="VK7" i="4"/>
  <c r="AAP7" i="4"/>
  <c r="VK8" i="4"/>
  <c r="AAP8" i="4"/>
  <c r="VJ36" i="4"/>
  <c r="AAO36" i="4"/>
  <c r="VI15" i="4"/>
  <c r="IZ15" i="4"/>
  <c r="VU15" i="4" s="1"/>
  <c r="KO44" i="4"/>
  <c r="IK12" i="4"/>
  <c r="VO12" i="4"/>
  <c r="JB17" i="4"/>
  <c r="JG17" i="4" s="1"/>
  <c r="VR17" i="4"/>
  <c r="IK19" i="4"/>
  <c r="VP8" i="4"/>
  <c r="JJ19" i="4"/>
  <c r="VZ8" i="4"/>
  <c r="HU15" i="4"/>
  <c r="VJ13" i="4"/>
  <c r="KO29" i="4"/>
  <c r="JA44" i="4"/>
  <c r="KV35" i="4"/>
  <c r="WM35" i="4" s="1"/>
  <c r="JA13" i="4"/>
  <c r="VV13" i="4" s="1"/>
  <c r="VV7" i="4"/>
  <c r="KM15" i="4"/>
  <c r="WI15" i="4" s="1"/>
  <c r="WI13" i="4"/>
  <c r="JI15" i="4"/>
  <c r="VY15" i="4" s="1"/>
  <c r="JY13" i="4"/>
  <c r="WE7" i="4"/>
  <c r="KO19" i="4"/>
  <c r="WK8" i="4"/>
  <c r="XP7" i="4"/>
  <c r="NX7" i="4"/>
  <c r="NW36" i="4"/>
  <c r="XP36" i="4" s="1"/>
  <c r="NW13" i="4"/>
  <c r="XP13" i="4" s="1"/>
  <c r="PK7" i="4"/>
  <c r="XB7" i="4"/>
  <c r="MK7" i="4"/>
  <c r="MJ13" i="4"/>
  <c r="MJ36" i="4"/>
  <c r="XB36" i="4" s="1"/>
  <c r="JB21" i="4"/>
  <c r="JG21" i="4" s="1"/>
  <c r="VR21" i="4"/>
  <c r="KN13" i="4"/>
  <c r="WJ7" i="4"/>
  <c r="JT15" i="4"/>
  <c r="LN13" i="4"/>
  <c r="WU13" i="4" s="1"/>
  <c r="WU7" i="4"/>
  <c r="MI15" i="4"/>
  <c r="XA15" i="4" s="1"/>
  <c r="JX15" i="4"/>
  <c r="WD15" i="4" s="1"/>
  <c r="WD13" i="4"/>
  <c r="HL19" i="4"/>
  <c r="VF8" i="4"/>
  <c r="JA19" i="4"/>
  <c r="VV8" i="4"/>
  <c r="JJ13" i="4"/>
  <c r="VZ7" i="4"/>
  <c r="KV15" i="4"/>
  <c r="WM15" i="4" s="1"/>
  <c r="LL15" i="4"/>
  <c r="WS15" i="4" s="1"/>
  <c r="JZ19" i="4"/>
  <c r="WF8" i="4"/>
  <c r="KW13" i="4"/>
  <c r="WN7" i="4"/>
  <c r="KW36" i="4"/>
  <c r="WN36" i="4" s="1"/>
  <c r="KX7" i="4"/>
  <c r="JA29" i="4"/>
  <c r="JM13" i="4"/>
  <c r="JN7" i="4"/>
  <c r="JM36" i="4"/>
  <c r="NK43" i="4"/>
  <c r="LW28" i="4"/>
  <c r="SM38" i="4"/>
  <c r="ZI38" i="4" s="1"/>
  <c r="SL11" i="4"/>
  <c r="KZ34" i="4"/>
  <c r="KZ14" i="4"/>
  <c r="MN7" i="4"/>
  <c r="KZ13" i="4"/>
  <c r="KZ15" i="4" s="1"/>
  <c r="LA7" i="4"/>
  <c r="KZ36" i="4"/>
  <c r="KX8" i="4"/>
  <c r="WO8" i="4" s="1"/>
  <c r="KW19" i="4"/>
  <c r="KW37" i="4"/>
  <c r="WN37" i="4" s="1"/>
  <c r="HW8" i="4"/>
  <c r="HV19" i="4"/>
  <c r="HV37" i="4"/>
  <c r="LC19" i="4"/>
  <c r="JU19" i="4"/>
  <c r="JU15" i="4" s="1"/>
  <c r="NJ43" i="4"/>
  <c r="LV28" i="4"/>
  <c r="NI43" i="4"/>
  <c r="LU28" i="4"/>
  <c r="ML38" i="4"/>
  <c r="XD38" i="4" s="1"/>
  <c r="MK11" i="4"/>
  <c r="XC11" i="4" s="1"/>
  <c r="QJ43" i="4"/>
  <c r="OV28" i="4"/>
  <c r="MJ19" i="4"/>
  <c r="MK8" i="4"/>
  <c r="XC8" i="4" s="1"/>
  <c r="MJ37" i="4"/>
  <c r="XB37" i="4" s="1"/>
  <c r="LM19" i="4"/>
  <c r="JU13" i="4"/>
  <c r="JU35" i="4" s="1"/>
  <c r="JU36" i="4"/>
  <c r="PK8" i="4"/>
  <c r="YE8" i="4" s="1"/>
  <c r="NW19" i="4"/>
  <c r="NW37" i="4"/>
  <c r="XP37" i="4" s="1"/>
  <c r="NX8" i="4"/>
  <c r="XQ8" i="4" s="1"/>
  <c r="HE7" i="4"/>
  <c r="IR7" i="4"/>
  <c r="HD13" i="4"/>
  <c r="HD15" i="4" s="1"/>
  <c r="HW7" i="4"/>
  <c r="HV13" i="4"/>
  <c r="AAP13" i="4" s="1"/>
  <c r="HV36" i="4"/>
  <c r="NX11" i="4"/>
  <c r="XQ11" i="4" s="1"/>
  <c r="NY38" i="4"/>
  <c r="XR38" i="4" s="1"/>
  <c r="PQ38" i="4"/>
  <c r="PP11" i="4"/>
  <c r="IB7" i="4"/>
  <c r="IA13" i="4"/>
  <c r="IA36" i="4"/>
  <c r="JL34" i="4"/>
  <c r="JL14" i="4"/>
  <c r="NL43" i="4"/>
  <c r="LX28" i="4"/>
  <c r="LH19" i="4"/>
  <c r="LH15" i="4" s="1"/>
  <c r="KX28" i="4"/>
  <c r="WO28" i="4" s="1"/>
  <c r="KW28" i="4"/>
  <c r="WN28" i="4" s="1"/>
  <c r="HO28" i="4"/>
  <c r="HR28" i="4"/>
  <c r="HP28" i="4"/>
  <c r="HQ28" i="4"/>
  <c r="HN28" i="4"/>
  <c r="KS19" i="4"/>
  <c r="KS15" i="4" s="1"/>
  <c r="JE15" i="4"/>
  <c r="IL8" i="4"/>
  <c r="IK37" i="4"/>
  <c r="VP37" i="4" s="1"/>
  <c r="IJ15" i="4"/>
  <c r="VO15" i="4" s="1"/>
  <c r="IL7" i="4"/>
  <c r="VQ7" i="4" s="1"/>
  <c r="IK13" i="4"/>
  <c r="VP13" i="4" s="1"/>
  <c r="IK36" i="4"/>
  <c r="VP36" i="4" s="1"/>
  <c r="IG8" i="4"/>
  <c r="IG19" i="4" s="1"/>
  <c r="IF37" i="4"/>
  <c r="IE15" i="4"/>
  <c r="IE35" i="4"/>
  <c r="IG7" i="4"/>
  <c r="IF13" i="4"/>
  <c r="IF36" i="4"/>
  <c r="HZ15" i="4"/>
  <c r="IB8" i="4"/>
  <c r="IB19" i="4" s="1"/>
  <c r="IA37" i="4"/>
  <c r="HR7" i="4"/>
  <c r="HQ13" i="4"/>
  <c r="HQ36" i="4"/>
  <c r="HP15" i="4"/>
  <c r="HR8" i="4"/>
  <c r="HR19" i="4" s="1"/>
  <c r="HQ37" i="4"/>
  <c r="HM8" i="4"/>
  <c r="HL37" i="4"/>
  <c r="VF37" i="4" s="1"/>
  <c r="HK15" i="4"/>
  <c r="VE15" i="4" s="1"/>
  <c r="HM7" i="4"/>
  <c r="VG7" i="4" s="1"/>
  <c r="HL13" i="4"/>
  <c r="VF13" i="4" s="1"/>
  <c r="HL36" i="4"/>
  <c r="VF36" i="4" s="1"/>
  <c r="P865" i="6"/>
  <c r="P885" i="6" s="1"/>
  <c r="P846" i="6"/>
  <c r="P866" i="6" s="1"/>
  <c r="P886" i="6" s="1"/>
  <c r="SK32" i="4"/>
  <c r="SL6" i="4"/>
  <c r="TZ32" i="4"/>
  <c r="UA6" i="4"/>
  <c r="ZX6" i="4" s="1"/>
  <c r="TY31" i="4"/>
  <c r="TZ4" i="4"/>
  <c r="TZ5" i="4" s="1"/>
  <c r="RB38" i="4"/>
  <c r="YW38" i="4" s="1"/>
  <c r="RA11" i="4"/>
  <c r="YV11" i="4" s="1"/>
  <c r="UC38" i="4"/>
  <c r="ZZ38" i="4" s="1"/>
  <c r="UB11" i="4"/>
  <c r="ZY11" i="4" s="1"/>
  <c r="QX32" i="4"/>
  <c r="QY6" i="4"/>
  <c r="YT6" i="4" s="1"/>
  <c r="QW31" i="4"/>
  <c r="QX4" i="4"/>
  <c r="QX5" i="4" s="1"/>
  <c r="SK31" i="4"/>
  <c r="SL4" i="4"/>
  <c r="SL5" i="4" s="1"/>
  <c r="PI4" i="4"/>
  <c r="PI5" i="4" s="1"/>
  <c r="PH31" i="4"/>
  <c r="MF31" i="4"/>
  <c r="MG4" i="4"/>
  <c r="MG5" i="4" s="1"/>
  <c r="NU32" i="4"/>
  <c r="NV6" i="4"/>
  <c r="MG32" i="4"/>
  <c r="MH6" i="4"/>
  <c r="PJ6" i="4"/>
  <c r="PI32" i="4"/>
  <c r="NT31" i="4"/>
  <c r="NU4" i="4"/>
  <c r="NU5" i="4" s="1"/>
  <c r="KS37" i="4"/>
  <c r="KT8" i="4"/>
  <c r="LC37" i="4"/>
  <c r="LD8" i="4"/>
  <c r="LE28" i="4"/>
  <c r="LH37" i="4"/>
  <c r="LI8" i="4"/>
  <c r="KO7" i="4"/>
  <c r="KN36" i="4"/>
  <c r="WJ36" i="4" s="1"/>
  <c r="KE37" i="4"/>
  <c r="LM37" i="4"/>
  <c r="WT37" i="4" s="1"/>
  <c r="LN8" i="4"/>
  <c r="WU8" i="4" s="1"/>
  <c r="KM35" i="4"/>
  <c r="WI35" i="4" s="1"/>
  <c r="LM35" i="4"/>
  <c r="WT35" i="4" s="1"/>
  <c r="KH38" i="4"/>
  <c r="KH11" i="4" s="1"/>
  <c r="LN36" i="4"/>
  <c r="WU36" i="4" s="1"/>
  <c r="KO37" i="4"/>
  <c r="WK37" i="4" s="1"/>
  <c r="KE31" i="4"/>
  <c r="KF4" i="4"/>
  <c r="KF5" i="4" s="1"/>
  <c r="KF32" i="4"/>
  <c r="KG6" i="4"/>
  <c r="JA36" i="4"/>
  <c r="VV36" i="4" s="1"/>
  <c r="JA37" i="4"/>
  <c r="VV37" i="4" s="1"/>
  <c r="JZ37" i="4"/>
  <c r="WF37" i="4" s="1"/>
  <c r="IU38" i="4"/>
  <c r="IU11" i="4" s="1"/>
  <c r="IP31" i="4"/>
  <c r="IQ4" i="4"/>
  <c r="IQ5" i="4" s="1"/>
  <c r="JQ28" i="4"/>
  <c r="IZ35" i="4"/>
  <c r="VU35" i="4" s="1"/>
  <c r="JU37" i="4"/>
  <c r="JY36" i="4"/>
  <c r="WE36" i="4" s="1"/>
  <c r="JZ7" i="4"/>
  <c r="JE37" i="4"/>
  <c r="JF8" i="4"/>
  <c r="JF19" i="4" s="1"/>
  <c r="JE36" i="4"/>
  <c r="JF7" i="4"/>
  <c r="JF13" i="4" s="1"/>
  <c r="JX35" i="4"/>
  <c r="WD35" i="4" s="1"/>
  <c r="JJ36" i="4"/>
  <c r="VZ36" i="4" s="1"/>
  <c r="JK7" i="4"/>
  <c r="IR32" i="4"/>
  <c r="IS6" i="4"/>
  <c r="IQ37" i="4"/>
  <c r="JJ37" i="4"/>
  <c r="VZ37" i="4" s="1"/>
  <c r="JK8" i="4"/>
  <c r="JI35" i="4"/>
  <c r="VY35" i="4" s="1"/>
  <c r="JP37" i="4"/>
  <c r="IU37" i="4"/>
  <c r="IV8" i="4"/>
  <c r="IV19" i="4" s="1"/>
  <c r="VK37" i="4" l="1"/>
  <c r="AAP37" i="4"/>
  <c r="VL8" i="4"/>
  <c r="VL19" i="4" s="1"/>
  <c r="WA19" i="4" s="1"/>
  <c r="WP19" i="4" s="1"/>
  <c r="XE19" i="4" s="1"/>
  <c r="XT19" i="4" s="1"/>
  <c r="YI19" i="4" s="1"/>
  <c r="YX19" i="4" s="1"/>
  <c r="ZM19" i="4" s="1"/>
  <c r="AAB19" i="4" s="1"/>
  <c r="AAQ8" i="4"/>
  <c r="VK36" i="4"/>
  <c r="AAP36" i="4"/>
  <c r="VJ15" i="4"/>
  <c r="VL7" i="4"/>
  <c r="AAQ7" i="4"/>
  <c r="JK13" i="4"/>
  <c r="WA13" i="4" s="1"/>
  <c r="WA7" i="4"/>
  <c r="KX13" i="4"/>
  <c r="WO7" i="4"/>
  <c r="KX36" i="4"/>
  <c r="WO36" i="4" s="1"/>
  <c r="KY7" i="4"/>
  <c r="KO13" i="4"/>
  <c r="WK7" i="4"/>
  <c r="KW15" i="4"/>
  <c r="WN15" i="4" s="1"/>
  <c r="WN13" i="4"/>
  <c r="KW35" i="4"/>
  <c r="WN35" i="4" s="1"/>
  <c r="JK19" i="4"/>
  <c r="WA8" i="4"/>
  <c r="HV15" i="4"/>
  <c r="VK13" i="4"/>
  <c r="JJ15" i="4"/>
  <c r="VZ15" i="4" s="1"/>
  <c r="VZ13" i="4"/>
  <c r="JB44" i="4"/>
  <c r="JC44" i="4" s="1"/>
  <c r="JD44" i="4" s="1"/>
  <c r="JE44" i="4" s="1"/>
  <c r="JF44" i="4" s="1"/>
  <c r="JG44" i="4" s="1"/>
  <c r="KP29" i="4"/>
  <c r="JY15" i="4"/>
  <c r="WE15" i="4" s="1"/>
  <c r="WE13" i="4"/>
  <c r="XQ7" i="4"/>
  <c r="NY7" i="4"/>
  <c r="NX13" i="4"/>
  <c r="NX36" i="4"/>
  <c r="XQ36" i="4" s="1"/>
  <c r="KN15" i="4"/>
  <c r="WJ15" i="4" s="1"/>
  <c r="WJ13" i="4"/>
  <c r="JA15" i="4"/>
  <c r="VV15" i="4" s="1"/>
  <c r="HM19" i="4"/>
  <c r="VG8" i="4"/>
  <c r="JL21" i="4"/>
  <c r="JQ21" i="4" s="1"/>
  <c r="JV21" i="4" s="1"/>
  <c r="VW21" i="4"/>
  <c r="JL17" i="4"/>
  <c r="JQ17" i="4" s="1"/>
  <c r="JV17" i="4" s="1"/>
  <c r="VW17" i="4"/>
  <c r="JZ13" i="4"/>
  <c r="WF7" i="4"/>
  <c r="XB13" i="4"/>
  <c r="MJ35" i="4"/>
  <c r="XB35" i="4" s="1"/>
  <c r="IL19" i="4"/>
  <c r="VQ8" i="4"/>
  <c r="XC7" i="4"/>
  <c r="MK13" i="4"/>
  <c r="ML7" i="4"/>
  <c r="MK36" i="4"/>
  <c r="XC36" i="4" s="1"/>
  <c r="NW15" i="4"/>
  <c r="XP15" i="4" s="1"/>
  <c r="LM15" i="4"/>
  <c r="WT15" i="4" s="1"/>
  <c r="IL12" i="4"/>
  <c r="VP12" i="4"/>
  <c r="MJ15" i="4"/>
  <c r="XB15" i="4" s="1"/>
  <c r="YE7" i="4"/>
  <c r="PL7" i="4"/>
  <c r="QY7" i="4"/>
  <c r="PK36" i="4"/>
  <c r="YE36" i="4" s="1"/>
  <c r="PK13" i="4"/>
  <c r="YE13" i="4" s="1"/>
  <c r="JB29" i="4"/>
  <c r="JC29" i="4" s="1"/>
  <c r="JD29" i="4" s="1"/>
  <c r="JE29" i="4" s="1"/>
  <c r="JF29" i="4" s="1"/>
  <c r="JG29" i="4" s="1"/>
  <c r="KP44" i="4"/>
  <c r="KQ44" i="4" s="1"/>
  <c r="KR44" i="4" s="1"/>
  <c r="KS44" i="4" s="1"/>
  <c r="KT44" i="4" s="1"/>
  <c r="KU44" i="4" s="1"/>
  <c r="HF7" i="4"/>
  <c r="HE13" i="4"/>
  <c r="HW19" i="4"/>
  <c r="HW37" i="4"/>
  <c r="LN19" i="4"/>
  <c r="MK19" i="4"/>
  <c r="MK37" i="4"/>
  <c r="XC37" i="4" s="1"/>
  <c r="ML8" i="4"/>
  <c r="XD8" i="4" s="1"/>
  <c r="OB7" i="4"/>
  <c r="MO7" i="4"/>
  <c r="MN36" i="4"/>
  <c r="MN13" i="4"/>
  <c r="MN15" i="4" s="1"/>
  <c r="QY8" i="4"/>
  <c r="YT8" i="4" s="1"/>
  <c r="PK19" i="4"/>
  <c r="PL8" i="4"/>
  <c r="YF8" i="4" s="1"/>
  <c r="PK37" i="4"/>
  <c r="YE37" i="4" s="1"/>
  <c r="RX43" i="4"/>
  <c r="QJ28" i="4"/>
  <c r="KZ35" i="4"/>
  <c r="HW13" i="4"/>
  <c r="AAQ13" i="4" s="1"/>
  <c r="HW36" i="4"/>
  <c r="LA36" i="4"/>
  <c r="LA13" i="4"/>
  <c r="LB7" i="4"/>
  <c r="MM38" i="4"/>
  <c r="XE38" i="4" s="1"/>
  <c r="ML11" i="4"/>
  <c r="XD11" i="4" s="1"/>
  <c r="IB13" i="4"/>
  <c r="IB36" i="4"/>
  <c r="SN38" i="4"/>
  <c r="ZJ38" i="4" s="1"/>
  <c r="SM11" i="4"/>
  <c r="ZI11" i="4" s="1"/>
  <c r="KX19" i="4"/>
  <c r="KX37" i="4"/>
  <c r="WO37" i="4" s="1"/>
  <c r="KY8" i="4"/>
  <c r="WP8" i="4" s="1"/>
  <c r="OZ43" i="4"/>
  <c r="NL28" i="4"/>
  <c r="PQ11" i="4"/>
  <c r="PR38" i="4"/>
  <c r="OY43" i="4"/>
  <c r="NK28" i="4"/>
  <c r="OW43" i="4"/>
  <c r="NI28" i="4"/>
  <c r="JL35" i="4"/>
  <c r="LD19" i="4"/>
  <c r="NZ38" i="4"/>
  <c r="XS38" i="4" s="1"/>
  <c r="NY11" i="4"/>
  <c r="XR11" i="4" s="1"/>
  <c r="KF7" i="4"/>
  <c r="IR13" i="4"/>
  <c r="IR15" i="4" s="1"/>
  <c r="IR36" i="4"/>
  <c r="IS7" i="4"/>
  <c r="LI19" i="4"/>
  <c r="LI15" i="4" s="1"/>
  <c r="JN13" i="4"/>
  <c r="JN36" i="4"/>
  <c r="JO7" i="4"/>
  <c r="OX43" i="4"/>
  <c r="NJ28" i="4"/>
  <c r="NX19" i="4"/>
  <c r="NX37" i="4"/>
  <c r="XQ37" i="4" s="1"/>
  <c r="NY8" i="4"/>
  <c r="XR8" i="4" s="1"/>
  <c r="JM15" i="4"/>
  <c r="JM35" i="4"/>
  <c r="HZ43" i="4"/>
  <c r="JN43" i="4" s="1"/>
  <c r="HU28" i="4"/>
  <c r="IA43" i="4"/>
  <c r="JO43" i="4" s="1"/>
  <c r="HV28" i="4"/>
  <c r="IB43" i="4"/>
  <c r="JP43" i="4" s="1"/>
  <c r="HW28" i="4"/>
  <c r="HY43" i="4"/>
  <c r="JM43" i="4" s="1"/>
  <c r="HT28" i="4"/>
  <c r="HX43" i="4"/>
  <c r="JL43" i="4" s="1"/>
  <c r="HS28" i="4"/>
  <c r="KT19" i="4"/>
  <c r="KT15" i="4" s="1"/>
  <c r="JF15" i="4"/>
  <c r="IL13" i="4"/>
  <c r="VQ13" i="4" s="1"/>
  <c r="IL36" i="4"/>
  <c r="VQ36" i="4" s="1"/>
  <c r="IK15" i="4"/>
  <c r="VP15" i="4" s="1"/>
  <c r="IL37" i="4"/>
  <c r="VQ37" i="4" s="1"/>
  <c r="IG37" i="4"/>
  <c r="IF15" i="4"/>
  <c r="IF35" i="4"/>
  <c r="IG13" i="4"/>
  <c r="IG36" i="4"/>
  <c r="IA15" i="4"/>
  <c r="IB37" i="4"/>
  <c r="HR13" i="4"/>
  <c r="HR36" i="4"/>
  <c r="HQ15" i="4"/>
  <c r="HR37" i="4"/>
  <c r="HM37" i="4"/>
  <c r="VG37" i="4" s="1"/>
  <c r="HL15" i="4"/>
  <c r="VF15" i="4" s="1"/>
  <c r="HM13" i="4"/>
  <c r="VG13" i="4" s="1"/>
  <c r="HM36" i="4"/>
  <c r="VG36" i="4" s="1"/>
  <c r="SM6" i="4"/>
  <c r="ZI6" i="4" s="1"/>
  <c r="SL32" i="4"/>
  <c r="UD38" i="4"/>
  <c r="AAA38" i="4" s="1"/>
  <c r="UC11" i="4"/>
  <c r="ZZ11" i="4" s="1"/>
  <c r="RC38" i="4"/>
  <c r="YX38" i="4" s="1"/>
  <c r="RB11" i="4"/>
  <c r="YW11" i="4" s="1"/>
  <c r="UA32" i="4"/>
  <c r="ZX32" i="4" s="1"/>
  <c r="UB6" i="4"/>
  <c r="ZY6" i="4" s="1"/>
  <c r="QX31" i="4"/>
  <c r="QY4" i="4"/>
  <c r="SL31" i="4"/>
  <c r="SM4" i="4"/>
  <c r="QY32" i="4"/>
  <c r="YT32" i="4" s="1"/>
  <c r="QZ6" i="4"/>
  <c r="YU6" i="4" s="1"/>
  <c r="TZ31" i="4"/>
  <c r="UA4" i="4"/>
  <c r="MH32" i="4"/>
  <c r="MI6" i="4"/>
  <c r="XA6" i="4" s="1"/>
  <c r="NU31" i="4"/>
  <c r="NV4" i="4"/>
  <c r="NV5" i="4" s="1"/>
  <c r="NV32" i="4"/>
  <c r="NW6" i="4"/>
  <c r="XP6" i="4" s="1"/>
  <c r="MG31" i="4"/>
  <c r="MH4" i="4"/>
  <c r="MH5" i="4" s="1"/>
  <c r="PJ32" i="4"/>
  <c r="PK6" i="4"/>
  <c r="YE6" i="4" s="1"/>
  <c r="PI31" i="4"/>
  <c r="PJ4" i="4"/>
  <c r="PJ5" i="4" s="1"/>
  <c r="KO36" i="4"/>
  <c r="WK36" i="4" s="1"/>
  <c r="LF28" i="4"/>
  <c r="KN35" i="4"/>
  <c r="WJ35" i="4" s="1"/>
  <c r="LI28" i="4"/>
  <c r="LN35" i="4"/>
  <c r="WU35" i="4" s="1"/>
  <c r="KG32" i="4"/>
  <c r="KH6" i="4"/>
  <c r="KT37" i="4"/>
  <c r="LJ28" i="4"/>
  <c r="WQ28" i="4" s="1"/>
  <c r="KF31" i="4"/>
  <c r="KG4" i="4"/>
  <c r="KG5" i="4" s="1"/>
  <c r="LN37" i="4"/>
  <c r="WU37" i="4" s="1"/>
  <c r="LD37" i="4"/>
  <c r="LI37" i="4"/>
  <c r="KI38" i="4"/>
  <c r="KI11" i="4" s="1"/>
  <c r="JV28" i="4"/>
  <c r="WB28" i="4" s="1"/>
  <c r="IQ31" i="4"/>
  <c r="IR4" i="4"/>
  <c r="IR5" i="4" s="1"/>
  <c r="JA35" i="4"/>
  <c r="VV35" i="4" s="1"/>
  <c r="JJ35" i="4"/>
  <c r="VZ35" i="4" s="1"/>
  <c r="JF37" i="4"/>
  <c r="JK37" i="4"/>
  <c r="WA37" i="4" s="1"/>
  <c r="JK36" i="4"/>
  <c r="WA36" i="4" s="1"/>
  <c r="JZ36" i="4"/>
  <c r="WF36" i="4" s="1"/>
  <c r="JE35" i="4"/>
  <c r="JY35" i="4"/>
  <c r="WE35" i="4" s="1"/>
  <c r="IV38" i="4"/>
  <c r="IV11" i="4" s="1"/>
  <c r="IV37" i="4"/>
  <c r="IS32" i="4"/>
  <c r="IT6" i="4"/>
  <c r="JF36" i="4"/>
  <c r="VJ28" i="4" l="1"/>
  <c r="AAO28" i="4"/>
  <c r="VK15" i="4"/>
  <c r="VL37" i="4"/>
  <c r="AAQ37" i="4"/>
  <c r="VL36" i="4"/>
  <c r="AAQ36" i="4"/>
  <c r="VH28" i="4"/>
  <c r="AAM28" i="4"/>
  <c r="VL28" i="4"/>
  <c r="AAQ28" i="4"/>
  <c r="VI28" i="4"/>
  <c r="AAN28" i="4"/>
  <c r="VK28" i="4"/>
  <c r="AAP28" i="4"/>
  <c r="PK15" i="4"/>
  <c r="YE15" i="4" s="1"/>
  <c r="KQ29" i="4"/>
  <c r="SM5" i="4"/>
  <c r="ZI5" i="4" s="1"/>
  <c r="ZI4" i="4"/>
  <c r="XR7" i="4"/>
  <c r="NY36" i="4"/>
  <c r="XR36" i="4" s="1"/>
  <c r="NY13" i="4"/>
  <c r="NZ7" i="4"/>
  <c r="JH44" i="4"/>
  <c r="MK15" i="4"/>
  <c r="XC15" i="4" s="1"/>
  <c r="NX15" i="4"/>
  <c r="XQ15" i="4" s="1"/>
  <c r="YF7" i="4"/>
  <c r="PL13" i="4"/>
  <c r="PL36" i="4"/>
  <c r="YF36" i="4" s="1"/>
  <c r="PM7" i="4"/>
  <c r="XQ13" i="4"/>
  <c r="NX35" i="4"/>
  <c r="XQ35" i="4" s="1"/>
  <c r="JZ15" i="4"/>
  <c r="WF15" i="4" s="1"/>
  <c r="WF13" i="4"/>
  <c r="KX15" i="4"/>
  <c r="WO15" i="4" s="1"/>
  <c r="KO15" i="4"/>
  <c r="WK15" i="4" s="1"/>
  <c r="WK13" i="4"/>
  <c r="XD7" i="4"/>
  <c r="ML36" i="4"/>
  <c r="XD36" i="4" s="1"/>
  <c r="ML13" i="4"/>
  <c r="MM7" i="4"/>
  <c r="KA17" i="4"/>
  <c r="KF17" i="4" s="1"/>
  <c r="KK17" i="4" s="1"/>
  <c r="WB17" i="4"/>
  <c r="KY13" i="4"/>
  <c r="WP7" i="4"/>
  <c r="KY36" i="4"/>
  <c r="WP36" i="4" s="1"/>
  <c r="JK15" i="4"/>
  <c r="WA15" i="4" s="1"/>
  <c r="UA5" i="4"/>
  <c r="ZX5" i="4" s="1"/>
  <c r="ZX4" i="4"/>
  <c r="KV44" i="4"/>
  <c r="KA21" i="4"/>
  <c r="KF21" i="4" s="1"/>
  <c r="KK21" i="4" s="1"/>
  <c r="WB21" i="4"/>
  <c r="YT7" i="4"/>
  <c r="SM7" i="4"/>
  <c r="QY36" i="4"/>
  <c r="YT36" i="4" s="1"/>
  <c r="QY13" i="4"/>
  <c r="YT13" i="4" s="1"/>
  <c r="QZ7" i="4"/>
  <c r="WO13" i="4"/>
  <c r="KX35" i="4"/>
  <c r="WO35" i="4" s="1"/>
  <c r="QY5" i="4"/>
  <c r="YT5" i="4" s="1"/>
  <c r="YT4" i="4"/>
  <c r="IM12" i="4"/>
  <c r="VQ12" i="4"/>
  <c r="XC13" i="4"/>
  <c r="MK35" i="4"/>
  <c r="XC35" i="4" s="1"/>
  <c r="HW15" i="4"/>
  <c r="VL13" i="4"/>
  <c r="JH29" i="4"/>
  <c r="LN15" i="4"/>
  <c r="WU15" i="4" s="1"/>
  <c r="LB43" i="4"/>
  <c r="JN28" i="4"/>
  <c r="QN43" i="4"/>
  <c r="OZ28" i="4"/>
  <c r="PR11" i="4"/>
  <c r="PS38" i="4"/>
  <c r="JN15" i="4"/>
  <c r="JN35" i="4"/>
  <c r="QM43" i="4"/>
  <c r="OY28" i="4"/>
  <c r="ML19" i="4"/>
  <c r="MM8" i="4"/>
  <c r="XE8" i="4" s="1"/>
  <c r="ML37" i="4"/>
  <c r="XD37" i="4" s="1"/>
  <c r="NY19" i="4"/>
  <c r="NY37" i="4"/>
  <c r="XR37" i="4" s="1"/>
  <c r="NZ8" i="4"/>
  <c r="XS8" i="4" s="1"/>
  <c r="QK43" i="4"/>
  <c r="OW28" i="4"/>
  <c r="PP7" i="4"/>
  <c r="OC7" i="4"/>
  <c r="OB36" i="4"/>
  <c r="OB13" i="4"/>
  <c r="OB15" i="4" s="1"/>
  <c r="IS13" i="4"/>
  <c r="IT7" i="4"/>
  <c r="IS36" i="4"/>
  <c r="TL43" i="4"/>
  <c r="TL28" i="4" s="1"/>
  <c r="RX28" i="4"/>
  <c r="SO38" i="4"/>
  <c r="ZK38" i="4" s="1"/>
  <c r="SN11" i="4"/>
  <c r="ZJ11" i="4" s="1"/>
  <c r="JO13" i="4"/>
  <c r="JO36" i="4"/>
  <c r="JP7" i="4"/>
  <c r="PL19" i="4"/>
  <c r="PL37" i="4"/>
  <c r="YF37" i="4" s="1"/>
  <c r="PM8" i="4"/>
  <c r="YG8" i="4" s="1"/>
  <c r="SM8" i="4"/>
  <c r="ZI8" i="4" s="1"/>
  <c r="QY19" i="4"/>
  <c r="QZ8" i="4"/>
  <c r="YU8" i="4" s="1"/>
  <c r="QY37" i="4"/>
  <c r="YT37" i="4" s="1"/>
  <c r="LC43" i="4"/>
  <c r="JO28" i="4"/>
  <c r="MN38" i="4"/>
  <c r="MM11" i="4"/>
  <c r="XE11" i="4" s="1"/>
  <c r="MO36" i="4"/>
  <c r="MP7" i="4"/>
  <c r="MO13" i="4"/>
  <c r="LB13" i="4"/>
  <c r="LC7" i="4"/>
  <c r="LB36" i="4"/>
  <c r="LD43" i="4"/>
  <c r="JP28" i="4"/>
  <c r="QL43" i="4"/>
  <c r="OX28" i="4"/>
  <c r="LA35" i="4"/>
  <c r="LA15" i="4"/>
  <c r="KZ43" i="4"/>
  <c r="JL28" i="4"/>
  <c r="LA43" i="4"/>
  <c r="JM28" i="4"/>
  <c r="KY19" i="4"/>
  <c r="KY37" i="4"/>
  <c r="WP37" i="4" s="1"/>
  <c r="LT7" i="4"/>
  <c r="KG7" i="4"/>
  <c r="KF36" i="4"/>
  <c r="KF13" i="4"/>
  <c r="KF15" i="4" s="1"/>
  <c r="OA38" i="4"/>
  <c r="XT38" i="4" s="1"/>
  <c r="NZ11" i="4"/>
  <c r="XS11" i="4" s="1"/>
  <c r="HG7" i="4"/>
  <c r="HF13" i="4"/>
  <c r="LH28" i="4"/>
  <c r="LM28" i="4"/>
  <c r="WT28" i="4" s="1"/>
  <c r="LG28" i="4"/>
  <c r="LL28" i="4"/>
  <c r="WS28" i="4" s="1"/>
  <c r="IB28" i="4"/>
  <c r="IA28" i="4"/>
  <c r="HY28" i="4"/>
  <c r="HZ28" i="4"/>
  <c r="HX28" i="4"/>
  <c r="IL15" i="4"/>
  <c r="VQ15" i="4" s="1"/>
  <c r="IG15" i="4"/>
  <c r="IG35" i="4"/>
  <c r="IB15" i="4"/>
  <c r="HR15" i="4"/>
  <c r="HM15" i="4"/>
  <c r="VG15" i="4" s="1"/>
  <c r="SM32" i="4"/>
  <c r="ZI32" i="4" s="1"/>
  <c r="SN6" i="4"/>
  <c r="ZJ6" i="4" s="1"/>
  <c r="RD38" i="4"/>
  <c r="RC11" i="4"/>
  <c r="YX11" i="4" s="1"/>
  <c r="QZ32" i="4"/>
  <c r="YU32" i="4" s="1"/>
  <c r="RA6" i="4"/>
  <c r="YV6" i="4" s="1"/>
  <c r="SM31" i="4"/>
  <c r="ZI31" i="4" s="1"/>
  <c r="SN4" i="4"/>
  <c r="QY31" i="4"/>
  <c r="YT31" i="4" s="1"/>
  <c r="QZ4" i="4"/>
  <c r="UA31" i="4"/>
  <c r="ZX31" i="4" s="1"/>
  <c r="UB4" i="4"/>
  <c r="UB32" i="4"/>
  <c r="ZY32" i="4" s="1"/>
  <c r="UC6" i="4"/>
  <c r="ZZ6" i="4" s="1"/>
  <c r="UE38" i="4"/>
  <c r="AAB38" i="4" s="1"/>
  <c r="UD11" i="4"/>
  <c r="AAA11" i="4" s="1"/>
  <c r="MI32" i="4"/>
  <c r="XA32" i="4" s="1"/>
  <c r="MJ6" i="4"/>
  <c r="XB6" i="4" s="1"/>
  <c r="PJ31" i="4"/>
  <c r="PK4" i="4"/>
  <c r="MH31" i="4"/>
  <c r="MI4" i="4"/>
  <c r="NW32" i="4"/>
  <c r="XP32" i="4" s="1"/>
  <c r="NX6" i="4"/>
  <c r="XQ6" i="4" s="1"/>
  <c r="NV31" i="4"/>
  <c r="NW4" i="4"/>
  <c r="PK32" i="4"/>
  <c r="YE32" i="4" s="1"/>
  <c r="PL6" i="4"/>
  <c r="YF6" i="4" s="1"/>
  <c r="KG31" i="4"/>
  <c r="KH4" i="4"/>
  <c r="KH5" i="4" s="1"/>
  <c r="LK28" i="4"/>
  <c r="WR28" i="4" s="1"/>
  <c r="KH32" i="4"/>
  <c r="KI6" i="4"/>
  <c r="KO35" i="4"/>
  <c r="WK35" i="4" s="1"/>
  <c r="KJ38" i="4"/>
  <c r="KJ11" i="4" s="1"/>
  <c r="LN28" i="4"/>
  <c r="WU28" i="4" s="1"/>
  <c r="IR31" i="4"/>
  <c r="IS4" i="4"/>
  <c r="IS5" i="4" s="1"/>
  <c r="JZ35" i="4"/>
  <c r="WF35" i="4" s="1"/>
  <c r="IU6" i="4"/>
  <c r="IT32" i="4"/>
  <c r="JF35" i="4"/>
  <c r="JK35" i="4"/>
  <c r="WA35" i="4" s="1"/>
  <c r="IW38" i="4"/>
  <c r="VL15" i="4" l="1"/>
  <c r="XD13" i="4"/>
  <c r="ML35" i="4"/>
  <c r="XD35" i="4" s="1"/>
  <c r="ML15" i="4"/>
  <c r="XD15" i="4" s="1"/>
  <c r="XS7" i="4"/>
  <c r="NZ36" i="4"/>
  <c r="XS36" i="4" s="1"/>
  <c r="NZ13" i="4"/>
  <c r="OA7" i="4"/>
  <c r="KW44" i="4"/>
  <c r="XR13" i="4"/>
  <c r="NY35" i="4"/>
  <c r="XR35" i="4" s="1"/>
  <c r="YG7" i="4"/>
  <c r="PM36" i="4"/>
  <c r="YG36" i="4" s="1"/>
  <c r="PM13" i="4"/>
  <c r="PN7" i="4"/>
  <c r="YF13" i="4"/>
  <c r="PL35" i="4"/>
  <c r="YF35" i="4" s="1"/>
  <c r="QY15" i="4"/>
  <c r="YT15" i="4" s="1"/>
  <c r="QZ5" i="4"/>
  <c r="YU5" i="4" s="1"/>
  <c r="YU4" i="4"/>
  <c r="NY15" i="4"/>
  <c r="XR15" i="4" s="1"/>
  <c r="JI44" i="4"/>
  <c r="UB5" i="4"/>
  <c r="ZY5" i="4" s="1"/>
  <c r="ZY4" i="4"/>
  <c r="SN5" i="4"/>
  <c r="ZJ5" i="4" s="1"/>
  <c r="ZJ4" i="4"/>
  <c r="NW5" i="4"/>
  <c r="XP5" i="4" s="1"/>
  <c r="XP4" i="4"/>
  <c r="IN12" i="4"/>
  <c r="IM33" i="4"/>
  <c r="PL15" i="4"/>
  <c r="YF15" i="4" s="1"/>
  <c r="KP21" i="4"/>
  <c r="KU21" i="4" s="1"/>
  <c r="WG21" i="4"/>
  <c r="XE7" i="4"/>
  <c r="MM13" i="4"/>
  <c r="MM36" i="4"/>
  <c r="XE36" i="4" s="1"/>
  <c r="WP13" i="4"/>
  <c r="KY35" i="4"/>
  <c r="WP35" i="4" s="1"/>
  <c r="KR29" i="4"/>
  <c r="JI29" i="4"/>
  <c r="MI5" i="4"/>
  <c r="XA5" i="4" s="1"/>
  <c r="XA4" i="4"/>
  <c r="PK5" i="4"/>
  <c r="YE5" i="4" s="1"/>
  <c r="YE4" i="4"/>
  <c r="IW11" i="4"/>
  <c r="VR11" i="4" s="1"/>
  <c r="VR38" i="4"/>
  <c r="ZI7" i="4"/>
  <c r="SM13" i="4"/>
  <c r="ZI13" i="4" s="1"/>
  <c r="SN7" i="4"/>
  <c r="SM36" i="4"/>
  <c r="ZI36" i="4" s="1"/>
  <c r="UA7" i="4"/>
  <c r="YU7" i="4"/>
  <c r="RA7" i="4"/>
  <c r="QZ36" i="4"/>
  <c r="YU36" i="4" s="1"/>
  <c r="QZ13" i="4"/>
  <c r="KY15" i="4"/>
  <c r="WP15" i="4" s="1"/>
  <c r="KP17" i="4"/>
  <c r="KU17" i="4" s="1"/>
  <c r="WG17" i="4"/>
  <c r="IT13" i="4"/>
  <c r="IT36" i="4"/>
  <c r="IU7" i="4"/>
  <c r="OD7" i="4"/>
  <c r="OC36" i="4"/>
  <c r="OC13" i="4"/>
  <c r="KG36" i="4"/>
  <c r="KG13" i="4"/>
  <c r="KH7" i="4"/>
  <c r="HH7" i="4"/>
  <c r="HH13" i="4" s="1"/>
  <c r="HG13" i="4"/>
  <c r="IS15" i="4"/>
  <c r="IS35" i="4"/>
  <c r="RY43" i="4"/>
  <c r="QK28" i="4"/>
  <c r="QZ19" i="4"/>
  <c r="QZ37" i="4"/>
  <c r="YU37" i="4" s="1"/>
  <c r="RA8" i="4"/>
  <c r="YV8" i="4" s="1"/>
  <c r="PM19" i="4"/>
  <c r="PM37" i="4"/>
  <c r="YG37" i="4" s="1"/>
  <c r="PN8" i="4"/>
  <c r="YH8" i="4" s="1"/>
  <c r="MM19" i="4"/>
  <c r="MM37" i="4"/>
  <c r="XE37" i="4" s="1"/>
  <c r="MQ43" i="4"/>
  <c r="LC28" i="4"/>
  <c r="NH7" i="4"/>
  <c r="LU7" i="4"/>
  <c r="LT13" i="4"/>
  <c r="LT15" i="4" s="1"/>
  <c r="LT36" i="4"/>
  <c r="MO38" i="4"/>
  <c r="MN11" i="4"/>
  <c r="NZ19" i="4"/>
  <c r="NZ37" i="4"/>
  <c r="XS37" i="4" s="1"/>
  <c r="OA8" i="4"/>
  <c r="XT8" i="4" s="1"/>
  <c r="RZ43" i="4"/>
  <c r="QL28" i="4"/>
  <c r="RD7" i="4"/>
  <c r="PP36" i="4"/>
  <c r="PP13" i="4"/>
  <c r="PP15" i="4" s="1"/>
  <c r="PQ7" i="4"/>
  <c r="PT38" i="4"/>
  <c r="PS11" i="4"/>
  <c r="MN43" i="4"/>
  <c r="KZ28" i="4"/>
  <c r="SA43" i="4"/>
  <c r="QM28" i="4"/>
  <c r="JP13" i="4"/>
  <c r="JP36" i="4"/>
  <c r="LC13" i="4"/>
  <c r="LC36" i="4"/>
  <c r="LD7" i="4"/>
  <c r="SP38" i="4"/>
  <c r="ZL38" i="4" s="1"/>
  <c r="SO11" i="4"/>
  <c r="ZK11" i="4" s="1"/>
  <c r="OB38" i="4"/>
  <c r="OA11" i="4"/>
  <c r="XT11" i="4" s="1"/>
  <c r="JO15" i="4"/>
  <c r="JO35" i="4"/>
  <c r="LB35" i="4"/>
  <c r="LB15" i="4"/>
  <c r="SB43" i="4"/>
  <c r="QN28" i="4"/>
  <c r="MO43" i="4"/>
  <c r="LA28" i="4"/>
  <c r="MR43" i="4"/>
  <c r="LD28" i="4"/>
  <c r="MO15" i="4"/>
  <c r="MO35" i="4"/>
  <c r="UA8" i="4"/>
  <c r="ZX8" i="4" s="1"/>
  <c r="SM19" i="4"/>
  <c r="SM37" i="4"/>
  <c r="ZI37" i="4" s="1"/>
  <c r="SN8" i="4"/>
  <c r="ZJ8" i="4" s="1"/>
  <c r="MP36" i="4"/>
  <c r="MP13" i="4"/>
  <c r="MQ7" i="4"/>
  <c r="MP43" i="4"/>
  <c r="LB28" i="4"/>
  <c r="IK28" i="4"/>
  <c r="VP28" i="4" s="1"/>
  <c r="IF28" i="4"/>
  <c r="IJ28" i="4"/>
  <c r="VO28" i="4" s="1"/>
  <c r="IE28" i="4"/>
  <c r="II28" i="4"/>
  <c r="VN28" i="4" s="1"/>
  <c r="ID28" i="4"/>
  <c r="IL28" i="4"/>
  <c r="VQ28" i="4" s="1"/>
  <c r="IG28" i="4"/>
  <c r="IH28" i="4"/>
  <c r="VM28" i="4" s="1"/>
  <c r="IC28" i="4"/>
  <c r="SO6" i="4"/>
  <c r="ZK6" i="4" s="1"/>
  <c r="SN32" i="4"/>
  <c r="ZJ32" i="4" s="1"/>
  <c r="SN31" i="4"/>
  <c r="ZJ31" i="4" s="1"/>
  <c r="SO4" i="4"/>
  <c r="QZ31" i="4"/>
  <c r="YU31" i="4" s="1"/>
  <c r="RA4" i="4"/>
  <c r="UC32" i="4"/>
  <c r="ZZ32" i="4" s="1"/>
  <c r="UD6" i="4"/>
  <c r="AAA6" i="4" s="1"/>
  <c r="UF38" i="4"/>
  <c r="UE11" i="4"/>
  <c r="AAB11" i="4" s="1"/>
  <c r="UB31" i="4"/>
  <c r="ZY31" i="4" s="1"/>
  <c r="UC4" i="4"/>
  <c r="RA32" i="4"/>
  <c r="YV32" i="4" s="1"/>
  <c r="RB6" i="4"/>
  <c r="YW6" i="4" s="1"/>
  <c r="RE38" i="4"/>
  <c r="RD11" i="4"/>
  <c r="PK31" i="4"/>
  <c r="YE31" i="4" s="1"/>
  <c r="PL4" i="4"/>
  <c r="NW31" i="4"/>
  <c r="XP31" i="4" s="1"/>
  <c r="NX4" i="4"/>
  <c r="NX32" i="4"/>
  <c r="XQ32" i="4" s="1"/>
  <c r="NY6" i="4"/>
  <c r="XR6" i="4" s="1"/>
  <c r="MJ32" i="4"/>
  <c r="XB32" i="4" s="1"/>
  <c r="MK6" i="4"/>
  <c r="XC6" i="4" s="1"/>
  <c r="PL32" i="4"/>
  <c r="YF32" i="4" s="1"/>
  <c r="PM6" i="4"/>
  <c r="YG6" i="4" s="1"/>
  <c r="MI31" i="4"/>
  <c r="XA31" i="4" s="1"/>
  <c r="MJ4" i="4"/>
  <c r="KH31" i="4"/>
  <c r="KI4" i="4"/>
  <c r="KI5" i="4" s="1"/>
  <c r="KK38" i="4"/>
  <c r="KJ6" i="4"/>
  <c r="KI32" i="4"/>
  <c r="IX38" i="4"/>
  <c r="IU32" i="4"/>
  <c r="IV6" i="4"/>
  <c r="IS31" i="4"/>
  <c r="IT4" i="4"/>
  <c r="IT5" i="4" s="1"/>
  <c r="DN10" i="9"/>
  <c r="DN11" i="9" s="1"/>
  <c r="DO11" i="9"/>
  <c r="DO12" i="9" s="1"/>
  <c r="DO10" i="9"/>
  <c r="DO8" i="9"/>
  <c r="DP10" i="9"/>
  <c r="DP11" i="9" s="1"/>
  <c r="DQ11" i="9"/>
  <c r="DQ12" i="9" s="1"/>
  <c r="DQ10" i="9"/>
  <c r="DQ8" i="9"/>
  <c r="ZX7" i="4" l="1"/>
  <c r="UA36" i="4"/>
  <c r="ZX36" i="4" s="1"/>
  <c r="UA13" i="4"/>
  <c r="ZX13" i="4" s="1"/>
  <c r="UB7" i="4"/>
  <c r="YV7" i="4"/>
  <c r="RA13" i="4"/>
  <c r="RB7" i="4"/>
  <c r="RA36" i="4"/>
  <c r="YV36" i="4" s="1"/>
  <c r="PL5" i="4"/>
  <c r="YF5" i="4" s="1"/>
  <c r="YF4" i="4"/>
  <c r="SM15" i="4"/>
  <c r="ZI15" i="4" s="1"/>
  <c r="KX44" i="4"/>
  <c r="XT7" i="4"/>
  <c r="OA13" i="4"/>
  <c r="OA36" i="4"/>
  <c r="XT36" i="4" s="1"/>
  <c r="ZJ7" i="4"/>
  <c r="SO7" i="4"/>
  <c r="SN36" i="4"/>
  <c r="ZJ36" i="4" s="1"/>
  <c r="SN13" i="4"/>
  <c r="JJ29" i="4"/>
  <c r="XS13" i="4"/>
  <c r="NZ35" i="4"/>
  <c r="XS35" i="4" s="1"/>
  <c r="YU13" i="4"/>
  <c r="QZ35" i="4"/>
  <c r="YU35" i="4" s="1"/>
  <c r="MM15" i="4"/>
  <c r="XE15" i="4" s="1"/>
  <c r="RA5" i="4"/>
  <c r="YV5" i="4" s="1"/>
  <c r="YV4" i="4"/>
  <c r="KK11" i="4"/>
  <c r="WG11" i="4" s="1"/>
  <c r="WG38" i="4"/>
  <c r="NX5" i="4"/>
  <c r="XQ5" i="4" s="1"/>
  <c r="XQ4" i="4"/>
  <c r="YG13" i="4"/>
  <c r="PM35" i="4"/>
  <c r="YG35" i="4" s="1"/>
  <c r="KZ21" i="4"/>
  <c r="LE21" i="4" s="1"/>
  <c r="LJ21" i="4" s="1"/>
  <c r="WQ21" i="4" s="1"/>
  <c r="WL21" i="4"/>
  <c r="PM15" i="4"/>
  <c r="YG15" i="4" s="1"/>
  <c r="QZ15" i="4"/>
  <c r="YU15" i="4" s="1"/>
  <c r="YH7" i="4"/>
  <c r="PN36" i="4"/>
  <c r="YH36" i="4" s="1"/>
  <c r="PO7" i="4"/>
  <c r="PN13" i="4"/>
  <c r="KS29" i="4"/>
  <c r="SO5" i="4"/>
  <c r="ZK5" i="4" s="1"/>
  <c r="ZK4" i="4"/>
  <c r="NZ15" i="4"/>
  <c r="XS15" i="4" s="1"/>
  <c r="UC5" i="4"/>
  <c r="ZZ5" i="4" s="1"/>
  <c r="ZZ4" i="4"/>
  <c r="IX11" i="4"/>
  <c r="VS11" i="4" s="1"/>
  <c r="VS38" i="4"/>
  <c r="XE13" i="4"/>
  <c r="MM35" i="4"/>
  <c r="XE35" i="4" s="1"/>
  <c r="JJ44" i="4"/>
  <c r="MJ5" i="4"/>
  <c r="XB5" i="4" s="1"/>
  <c r="XB4" i="4"/>
  <c r="KZ17" i="4"/>
  <c r="LE17" i="4" s="1"/>
  <c r="LJ17" i="4" s="1"/>
  <c r="WQ17" i="4" s="1"/>
  <c r="WL17" i="4"/>
  <c r="IO12" i="4"/>
  <c r="IN33" i="4"/>
  <c r="SP11" i="4"/>
  <c r="ZL11" i="4" s="1"/>
  <c r="SQ38" i="4"/>
  <c r="ZM38" i="4" s="1"/>
  <c r="OE43" i="4"/>
  <c r="MQ28" i="4"/>
  <c r="MP38" i="4"/>
  <c r="MO11" i="4"/>
  <c r="LC35" i="4"/>
  <c r="LC15" i="4"/>
  <c r="JP15" i="4"/>
  <c r="JP35" i="4"/>
  <c r="TM43" i="4"/>
  <c r="TM28" i="4" s="1"/>
  <c r="RY28" i="4"/>
  <c r="LD13" i="4"/>
  <c r="LD36" i="4"/>
  <c r="MQ13" i="4"/>
  <c r="MQ36" i="4"/>
  <c r="MR7" i="4"/>
  <c r="LV7" i="4"/>
  <c r="LU36" i="4"/>
  <c r="LU13" i="4"/>
  <c r="TO43" i="4"/>
  <c r="TO28" i="4" s="1"/>
  <c r="SA28" i="4"/>
  <c r="OC38" i="4"/>
  <c r="OB11" i="4"/>
  <c r="KH13" i="4"/>
  <c r="KI7" i="4"/>
  <c r="KH36" i="4"/>
  <c r="KG15" i="4"/>
  <c r="KG35" i="4"/>
  <c r="OC15" i="4"/>
  <c r="OC35" i="4"/>
  <c r="SN19" i="4"/>
  <c r="SN37" i="4"/>
  <c r="ZJ37" i="4" s="1"/>
  <c r="SO8" i="4"/>
  <c r="ZK8" i="4" s="1"/>
  <c r="PR7" i="4"/>
  <c r="PQ36" i="4"/>
  <c r="PQ13" i="4"/>
  <c r="TN43" i="4"/>
  <c r="TN28" i="4" s="1"/>
  <c r="RZ28" i="4"/>
  <c r="MP35" i="4"/>
  <c r="MP15" i="4"/>
  <c r="PU38" i="4"/>
  <c r="PT11" i="4"/>
  <c r="OA19" i="4"/>
  <c r="OA37" i="4"/>
  <c r="XT37" i="4" s="1"/>
  <c r="OD13" i="4"/>
  <c r="OE7" i="4"/>
  <c r="OD36" i="4"/>
  <c r="OD43" i="4"/>
  <c r="MP28" i="4"/>
  <c r="UA19" i="4"/>
  <c r="UA37" i="4"/>
  <c r="ZX37" i="4" s="1"/>
  <c r="UB8" i="4"/>
  <c r="ZY8" i="4" s="1"/>
  <c r="RA19" i="4"/>
  <c r="RA37" i="4"/>
  <c r="YV37" i="4" s="1"/>
  <c r="RB8" i="4"/>
  <c r="YW8" i="4" s="1"/>
  <c r="IU13" i="4"/>
  <c r="IU36" i="4"/>
  <c r="IV7" i="4"/>
  <c r="OV7" i="4"/>
  <c r="NI7" i="4"/>
  <c r="NH13" i="4"/>
  <c r="NH15" i="4" s="1"/>
  <c r="NH36" i="4"/>
  <c r="PN19" i="4"/>
  <c r="PO8" i="4"/>
  <c r="YI8" i="4" s="1"/>
  <c r="PN37" i="4"/>
  <c r="YH37" i="4" s="1"/>
  <c r="OC43" i="4"/>
  <c r="MO28" i="4"/>
  <c r="OB43" i="4"/>
  <c r="MN28" i="4"/>
  <c r="OF43" i="4"/>
  <c r="MR28" i="4"/>
  <c r="SR7" i="4"/>
  <c r="RE7" i="4"/>
  <c r="RD13" i="4"/>
  <c r="RD15" i="4" s="1"/>
  <c r="RD36" i="4"/>
  <c r="TP43" i="4"/>
  <c r="TP28" i="4" s="1"/>
  <c r="SB28" i="4"/>
  <c r="IT15" i="4"/>
  <c r="IT35" i="4"/>
  <c r="SO32" i="4"/>
  <c r="ZK32" i="4" s="1"/>
  <c r="SP6" i="4"/>
  <c r="ZL6" i="4" s="1"/>
  <c r="UC31" i="4"/>
  <c r="ZZ31" i="4" s="1"/>
  <c r="UD4" i="4"/>
  <c r="RA31" i="4"/>
  <c r="YV31" i="4" s="1"/>
  <c r="RB4" i="4"/>
  <c r="SO31" i="4"/>
  <c r="ZK31" i="4" s="1"/>
  <c r="SP4" i="4"/>
  <c r="UG38" i="4"/>
  <c r="UF11" i="4"/>
  <c r="RF38" i="4"/>
  <c r="RE11" i="4"/>
  <c r="UE6" i="4"/>
  <c r="AAB6" i="4" s="1"/>
  <c r="UD32" i="4"/>
  <c r="AAA32" i="4" s="1"/>
  <c r="RB32" i="4"/>
  <c r="YW32" i="4" s="1"/>
  <c r="RC6" i="4"/>
  <c r="YX6" i="4" s="1"/>
  <c r="MK32" i="4"/>
  <c r="XC32" i="4" s="1"/>
  <c r="ML6" i="4"/>
  <c r="XD6" i="4" s="1"/>
  <c r="PM32" i="4"/>
  <c r="YG32" i="4" s="1"/>
  <c r="PN6" i="4"/>
  <c r="YH6" i="4" s="1"/>
  <c r="MJ31" i="4"/>
  <c r="XB31" i="4" s="1"/>
  <c r="MK4" i="4"/>
  <c r="PL31" i="4"/>
  <c r="YF31" i="4" s="1"/>
  <c r="PM4" i="4"/>
  <c r="NY32" i="4"/>
  <c r="XR32" i="4" s="1"/>
  <c r="NZ6" i="4"/>
  <c r="XS6" i="4" s="1"/>
  <c r="NX31" i="4"/>
  <c r="XQ31" i="4" s="1"/>
  <c r="NY4" i="4"/>
  <c r="KJ32" i="4"/>
  <c r="KK6" i="4"/>
  <c r="WG6" i="4" s="1"/>
  <c r="KL38" i="4"/>
  <c r="KI31" i="4"/>
  <c r="KJ4" i="4"/>
  <c r="KJ5" i="4" s="1"/>
  <c r="IY38" i="4"/>
  <c r="IT31" i="4"/>
  <c r="IU4" i="4"/>
  <c r="IU5" i="4" s="1"/>
  <c r="IV32" i="4"/>
  <c r="IW6" i="4"/>
  <c r="VR6" i="4" s="1"/>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JK29" i="4" l="1"/>
  <c r="NY5" i="4"/>
  <c r="XR5" i="4" s="1"/>
  <c r="XR4" i="4"/>
  <c r="ZJ13" i="4"/>
  <c r="SN35" i="4"/>
  <c r="ZJ35" i="4" s="1"/>
  <c r="UA15" i="4"/>
  <c r="ZX15" i="4" s="1"/>
  <c r="ZK7" i="4"/>
  <c r="SP7" i="4"/>
  <c r="SO36" i="4"/>
  <c r="ZK36" i="4" s="1"/>
  <c r="SO13" i="4"/>
  <c r="OA15" i="4"/>
  <c r="XT15" i="4" s="1"/>
  <c r="PM5" i="4"/>
  <c r="YG5" i="4" s="1"/>
  <c r="YG4" i="4"/>
  <c r="XT13" i="4"/>
  <c r="OA35" i="4"/>
  <c r="XT35" i="4" s="1"/>
  <c r="KY44" i="4"/>
  <c r="RA15" i="4"/>
  <c r="YV15" i="4" s="1"/>
  <c r="KL11" i="4"/>
  <c r="WH11" i="4" s="1"/>
  <c r="WH38" i="4"/>
  <c r="SN15" i="4"/>
  <c r="ZJ15" i="4" s="1"/>
  <c r="YW7" i="4"/>
  <c r="RB36" i="4"/>
  <c r="YW36" i="4" s="1"/>
  <c r="RB13" i="4"/>
  <c r="RC7" i="4"/>
  <c r="YV13" i="4"/>
  <c r="RA35" i="4"/>
  <c r="YV35" i="4" s="1"/>
  <c r="KT29" i="4"/>
  <c r="PN15" i="4"/>
  <c r="YH15" i="4" s="1"/>
  <c r="ZY7" i="4"/>
  <c r="UB36" i="4"/>
  <c r="ZY36" i="4" s="1"/>
  <c r="UB13" i="4"/>
  <c r="UC7" i="4"/>
  <c r="MK5" i="4"/>
  <c r="XC5" i="4" s="1"/>
  <c r="XC4" i="4"/>
  <c r="YI7" i="4"/>
  <c r="PO36" i="4"/>
  <c r="YI36" i="4" s="1"/>
  <c r="PO13" i="4"/>
  <c r="SP5" i="4"/>
  <c r="ZL5" i="4" s="1"/>
  <c r="ZL4" i="4"/>
  <c r="RB5" i="4"/>
  <c r="YW5" i="4" s="1"/>
  <c r="YW4" i="4"/>
  <c r="UD5" i="4"/>
  <c r="AAA5" i="4" s="1"/>
  <c r="AAA4" i="4"/>
  <c r="JK44" i="4"/>
  <c r="YH13" i="4"/>
  <c r="PN35" i="4"/>
  <c r="YH35" i="4" s="1"/>
  <c r="IP12" i="4"/>
  <c r="IO33" i="4"/>
  <c r="IY11" i="4"/>
  <c r="VT11" i="4" s="1"/>
  <c r="VT38" i="4"/>
  <c r="UB19" i="4"/>
  <c r="UB37" i="4"/>
  <c r="ZY37" i="4" s="1"/>
  <c r="UC8" i="4"/>
  <c r="ZZ8" i="4" s="1"/>
  <c r="KI13" i="4"/>
  <c r="KJ7" i="4"/>
  <c r="KI36" i="4"/>
  <c r="KH15" i="4"/>
  <c r="KH35" i="4"/>
  <c r="MQ35" i="4"/>
  <c r="MQ15" i="4"/>
  <c r="RB19" i="4"/>
  <c r="RB37" i="4"/>
  <c r="YW37" i="4" s="1"/>
  <c r="RC8" i="4"/>
  <c r="YX8" i="4" s="1"/>
  <c r="OD35" i="4"/>
  <c r="OD15" i="4"/>
  <c r="LV36" i="4"/>
  <c r="LV13" i="4"/>
  <c r="LW7" i="4"/>
  <c r="PT43" i="4"/>
  <c r="OF28" i="4"/>
  <c r="LD15" i="4"/>
  <c r="LD35" i="4"/>
  <c r="PR43" i="4"/>
  <c r="OD28" i="4"/>
  <c r="LU35" i="4"/>
  <c r="LU15" i="4"/>
  <c r="PQ43" i="4"/>
  <c r="OC28" i="4"/>
  <c r="UF7" i="4"/>
  <c r="SS7" i="4"/>
  <c r="SR13" i="4"/>
  <c r="SR15" i="4" s="1"/>
  <c r="SR36" i="4"/>
  <c r="PP43" i="4"/>
  <c r="OB28" i="4"/>
  <c r="SO19" i="4"/>
  <c r="SP8" i="4"/>
  <c r="ZL8" i="4" s="1"/>
  <c r="SO37" i="4"/>
  <c r="ZK37" i="4" s="1"/>
  <c r="RE36" i="4"/>
  <c r="RF7" i="4"/>
  <c r="RE13" i="4"/>
  <c r="MR13" i="4"/>
  <c r="MR36" i="4"/>
  <c r="MQ38" i="4"/>
  <c r="MP11" i="4"/>
  <c r="PQ15" i="4"/>
  <c r="PQ35" i="4"/>
  <c r="PR36" i="4"/>
  <c r="PS7" i="4"/>
  <c r="PR13" i="4"/>
  <c r="NI36" i="4"/>
  <c r="NI13" i="4"/>
  <c r="NJ7" i="4"/>
  <c r="OE36" i="4"/>
  <c r="OE13" i="4"/>
  <c r="OF7" i="4"/>
  <c r="PO19" i="4"/>
  <c r="PO37" i="4"/>
  <c r="YI37" i="4" s="1"/>
  <c r="QJ7" i="4"/>
  <c r="OV36" i="4"/>
  <c r="OV13" i="4"/>
  <c r="OV15" i="4" s="1"/>
  <c r="OW7" i="4"/>
  <c r="PS43" i="4"/>
  <c r="OE28" i="4"/>
  <c r="IV13" i="4"/>
  <c r="IV36" i="4"/>
  <c r="IU15" i="4"/>
  <c r="IU35" i="4"/>
  <c r="SR38" i="4"/>
  <c r="SQ11" i="4"/>
  <c r="ZM11" i="4" s="1"/>
  <c r="OD38" i="4"/>
  <c r="OC11" i="4"/>
  <c r="PV38" i="4"/>
  <c r="PU11" i="4"/>
  <c r="SQ6" i="4"/>
  <c r="ZM6" i="4" s="1"/>
  <c r="SP32" i="4"/>
  <c r="ZL32" i="4" s="1"/>
  <c r="SP31" i="4"/>
  <c r="ZL31" i="4" s="1"/>
  <c r="SQ4" i="4"/>
  <c r="RB31" i="4"/>
  <c r="YW31" i="4" s="1"/>
  <c r="RC4" i="4"/>
  <c r="UD31" i="4"/>
  <c r="AAA31" i="4" s="1"/>
  <c r="UE4" i="4"/>
  <c r="RC32" i="4"/>
  <c r="YX32" i="4" s="1"/>
  <c r="RD6" i="4"/>
  <c r="UE32" i="4"/>
  <c r="AAB32" i="4" s="1"/>
  <c r="UF6" i="4"/>
  <c r="RG38" i="4"/>
  <c r="RF11" i="4"/>
  <c r="UH38" i="4"/>
  <c r="UG11" i="4"/>
  <c r="PM31" i="4"/>
  <c r="YG31" i="4" s="1"/>
  <c r="PN4" i="4"/>
  <c r="MK31" i="4"/>
  <c r="XC31" i="4" s="1"/>
  <c r="ML4" i="4"/>
  <c r="NY31" i="4"/>
  <c r="XR31" i="4" s="1"/>
  <c r="NZ4" i="4"/>
  <c r="NZ32" i="4"/>
  <c r="XS32" i="4" s="1"/>
  <c r="OA6" i="4"/>
  <c r="XT6" i="4" s="1"/>
  <c r="MM6" i="4"/>
  <c r="XE6" i="4" s="1"/>
  <c r="ML32" i="4"/>
  <c r="XD32" i="4" s="1"/>
  <c r="PN32" i="4"/>
  <c r="YH32" i="4" s="1"/>
  <c r="PO6" i="4"/>
  <c r="YI6" i="4" s="1"/>
  <c r="KM38" i="4"/>
  <c r="KK32" i="4"/>
  <c r="WG32" i="4" s="1"/>
  <c r="KL6" i="4"/>
  <c r="WH6" i="4" s="1"/>
  <c r="KJ31" i="4"/>
  <c r="KK4" i="4"/>
  <c r="IZ38" i="4"/>
  <c r="IW32" i="4"/>
  <c r="VR32" i="4" s="1"/>
  <c r="IX6" i="4"/>
  <c r="VS6" i="4" s="1"/>
  <c r="IU31" i="4"/>
  <c r="IV4" i="4"/>
  <c r="IV5" i="4" s="1"/>
  <c r="A18" i="18"/>
  <c r="A19" i="18" s="1"/>
  <c r="A20" i="18" s="1"/>
  <c r="UB15" i="4" l="1"/>
  <c r="ZY15" i="4" s="1"/>
  <c r="IQ12" i="4"/>
  <c r="IP33" i="4"/>
  <c r="JL44" i="4"/>
  <c r="JM44" i="4" s="1"/>
  <c r="JN44" i="4" s="1"/>
  <c r="JO44" i="4" s="1"/>
  <c r="JP44" i="4" s="1"/>
  <c r="JQ44" i="4" s="1"/>
  <c r="JR44" i="4" s="1"/>
  <c r="JS44" i="4" s="1"/>
  <c r="JT44" i="4" s="1"/>
  <c r="JU44" i="4" s="1"/>
  <c r="JV44" i="4" s="1"/>
  <c r="PN5" i="4"/>
  <c r="YH5" i="4" s="1"/>
  <c r="YH4" i="4"/>
  <c r="YW13" i="4"/>
  <c r="RB35" i="4"/>
  <c r="YW35" i="4" s="1"/>
  <c r="YX7" i="4"/>
  <c r="RC36" i="4"/>
  <c r="YX36" i="4" s="1"/>
  <c r="RC13" i="4"/>
  <c r="YI13" i="4"/>
  <c r="PO35" i="4"/>
  <c r="YI35" i="4" s="1"/>
  <c r="ZY13" i="4"/>
  <c r="UB35" i="4"/>
  <c r="ZY35" i="4" s="1"/>
  <c r="PO15" i="4"/>
  <c r="YI15" i="4" s="1"/>
  <c r="IZ11" i="4"/>
  <c r="VU11" i="4" s="1"/>
  <c r="VU38" i="4"/>
  <c r="ZL7" i="4"/>
  <c r="SP36" i="4"/>
  <c r="ZL36" i="4" s="1"/>
  <c r="SP13" i="4"/>
  <c r="SQ7" i="4"/>
  <c r="RB15" i="4"/>
  <c r="YW15" i="4" s="1"/>
  <c r="ML5" i="4"/>
  <c r="XD5" i="4" s="1"/>
  <c r="XD4" i="4"/>
  <c r="UE5" i="4"/>
  <c r="AAB5" i="4" s="1"/>
  <c r="AAB4" i="4"/>
  <c r="KK5" i="4"/>
  <c r="WG5" i="4" s="1"/>
  <c r="WG4" i="4"/>
  <c r="ZZ7" i="4"/>
  <c r="UC36" i="4"/>
  <c r="ZZ36" i="4" s="1"/>
  <c r="UC13" i="4"/>
  <c r="UD7" i="4"/>
  <c r="KM11" i="4"/>
  <c r="WI11" i="4" s="1"/>
  <c r="WI38" i="4"/>
  <c r="SO15" i="4"/>
  <c r="ZK15" i="4" s="1"/>
  <c r="KZ44" i="4"/>
  <c r="LA44" i="4" s="1"/>
  <c r="LB44" i="4" s="1"/>
  <c r="LC44" i="4" s="1"/>
  <c r="LD44" i="4" s="1"/>
  <c r="LE44" i="4" s="1"/>
  <c r="LF44" i="4" s="1"/>
  <c r="LG44" i="4" s="1"/>
  <c r="LH44" i="4" s="1"/>
  <c r="LI44" i="4" s="1"/>
  <c r="LJ44" i="4" s="1"/>
  <c r="SQ5" i="4"/>
  <c r="ZM5" i="4" s="1"/>
  <c r="ZM4" i="4"/>
  <c r="RC5" i="4"/>
  <c r="YX5" i="4" s="1"/>
  <c r="YX4" i="4"/>
  <c r="ZK13" i="4"/>
  <c r="SO35" i="4"/>
  <c r="ZK35" i="4" s="1"/>
  <c r="NZ5" i="4"/>
  <c r="XS5" i="4" s="1"/>
  <c r="XS4" i="4"/>
  <c r="KU29" i="4"/>
  <c r="JL29" i="4"/>
  <c r="JM29" i="4" s="1"/>
  <c r="JN29" i="4" s="1"/>
  <c r="JO29" i="4" s="1"/>
  <c r="JP29" i="4" s="1"/>
  <c r="JQ29" i="4" s="1"/>
  <c r="JR29" i="4" s="1"/>
  <c r="JS29" i="4" s="1"/>
  <c r="JT29" i="4" s="1"/>
  <c r="JU29" i="4" s="1"/>
  <c r="JV29" i="4" s="1"/>
  <c r="RE43" i="4"/>
  <c r="PQ28" i="4"/>
  <c r="OX7" i="4"/>
  <c r="OW13" i="4"/>
  <c r="OW36" i="4"/>
  <c r="OF36" i="4"/>
  <c r="OF13" i="4"/>
  <c r="LV35" i="4"/>
  <c r="LV15" i="4"/>
  <c r="OE35" i="4"/>
  <c r="OE15" i="4"/>
  <c r="PR15" i="4"/>
  <c r="PR35" i="4"/>
  <c r="RF43" i="4"/>
  <c r="PR28" i="4"/>
  <c r="LX7" i="4"/>
  <c r="LW36" i="4"/>
  <c r="LW13" i="4"/>
  <c r="UF36" i="4"/>
  <c r="UF13" i="4"/>
  <c r="UF15" i="4" s="1"/>
  <c r="UG7" i="4"/>
  <c r="NJ36" i="4"/>
  <c r="NJ13" i="4"/>
  <c r="NK7" i="4"/>
  <c r="MR38" i="4"/>
  <c r="MQ11" i="4"/>
  <c r="KJ13" i="4"/>
  <c r="KJ36" i="4"/>
  <c r="RC19" i="4"/>
  <c r="RC37" i="4"/>
  <c r="YX37" i="4" s="1"/>
  <c r="MR35" i="4"/>
  <c r="MR15" i="4"/>
  <c r="RE15" i="4"/>
  <c r="RE35" i="4"/>
  <c r="KI15" i="4"/>
  <c r="KI35" i="4"/>
  <c r="ST7" i="4"/>
  <c r="SS13" i="4"/>
  <c r="SS36" i="4"/>
  <c r="PW38" i="4"/>
  <c r="PV11" i="4"/>
  <c r="RF36" i="4"/>
  <c r="RF13" i="4"/>
  <c r="RG7" i="4"/>
  <c r="UC19" i="4"/>
  <c r="UD8" i="4"/>
  <c r="AAA8" i="4" s="1"/>
  <c r="UC37" i="4"/>
  <c r="ZZ37" i="4" s="1"/>
  <c r="RH43" i="4"/>
  <c r="PT28" i="4"/>
  <c r="PT7" i="4"/>
  <c r="PS36" i="4"/>
  <c r="PS13" i="4"/>
  <c r="OD11" i="4"/>
  <c r="OE38" i="4"/>
  <c r="SP19" i="4"/>
  <c r="SP37" i="4"/>
  <c r="ZL37" i="4" s="1"/>
  <c r="SQ8" i="4"/>
  <c r="ZM8" i="4" s="1"/>
  <c r="RX7" i="4"/>
  <c r="QJ13" i="4"/>
  <c r="QJ15" i="4" s="1"/>
  <c r="QJ36" i="4"/>
  <c r="QK7" i="4"/>
  <c r="NI35" i="4"/>
  <c r="NI15" i="4"/>
  <c r="SS38" i="4"/>
  <c r="SR11" i="4"/>
  <c r="IV15" i="4"/>
  <c r="IV35" i="4"/>
  <c r="RG43" i="4"/>
  <c r="PS28" i="4"/>
  <c r="RD43" i="4"/>
  <c r="PP28" i="4"/>
  <c r="SQ32" i="4"/>
  <c r="ZM32" i="4" s="1"/>
  <c r="SR6" i="4"/>
  <c r="UE31" i="4"/>
  <c r="AAB31" i="4" s="1"/>
  <c r="UF4" i="4"/>
  <c r="UF5" i="4" s="1"/>
  <c r="UI38" i="4"/>
  <c r="UH11" i="4"/>
  <c r="RC31" i="4"/>
  <c r="YX31" i="4" s="1"/>
  <c r="RD4" i="4"/>
  <c r="RD5" i="4" s="1"/>
  <c r="SQ31" i="4"/>
  <c r="ZM31" i="4" s="1"/>
  <c r="SR4" i="4"/>
  <c r="SR5" i="4" s="1"/>
  <c r="RH38" i="4"/>
  <c r="RG11" i="4"/>
  <c r="RD32" i="4"/>
  <c r="RE6" i="4"/>
  <c r="UF32" i="4"/>
  <c r="UG6" i="4"/>
  <c r="NZ31" i="4"/>
  <c r="XS31" i="4" s="1"/>
  <c r="OA4" i="4"/>
  <c r="ML31" i="4"/>
  <c r="XD31" i="4" s="1"/>
  <c r="MM4" i="4"/>
  <c r="PN31" i="4"/>
  <c r="YH31" i="4" s="1"/>
  <c r="PO4" i="4"/>
  <c r="PO32" i="4"/>
  <c r="YI32" i="4" s="1"/>
  <c r="PP6" i="4"/>
  <c r="MM32" i="4"/>
  <c r="XE32" i="4" s="1"/>
  <c r="MN6" i="4"/>
  <c r="OA32" i="4"/>
  <c r="XT32" i="4" s="1"/>
  <c r="OB6" i="4"/>
  <c r="KK31" i="4"/>
  <c r="WG31" i="4" s="1"/>
  <c r="KL4" i="4"/>
  <c r="KL32" i="4"/>
  <c r="WH32" i="4" s="1"/>
  <c r="KM6" i="4"/>
  <c r="WI6" i="4" s="1"/>
  <c r="KN38" i="4"/>
  <c r="JA38" i="4"/>
  <c r="IV31" i="4"/>
  <c r="IW4" i="4"/>
  <c r="IX32" i="4"/>
  <c r="VS32" i="4" s="1"/>
  <c r="IY6" i="4"/>
  <c r="VT6" i="4" s="1"/>
  <c r="ZM7" i="4" l="1"/>
  <c r="SQ36" i="4"/>
  <c r="ZM36" i="4" s="1"/>
  <c r="SQ13" i="4"/>
  <c r="PO5" i="4"/>
  <c r="YI5" i="4" s="1"/>
  <c r="YI4" i="4"/>
  <c r="JW29" i="4"/>
  <c r="ZL13" i="4"/>
  <c r="SP35" i="4"/>
  <c r="ZL35" i="4" s="1"/>
  <c r="LK44" i="4"/>
  <c r="AAA7" i="4"/>
  <c r="UD13" i="4"/>
  <c r="UD36" i="4"/>
  <c r="AAA36" i="4" s="1"/>
  <c r="UE7" i="4"/>
  <c r="JW44" i="4"/>
  <c r="YX13" i="4"/>
  <c r="RC35" i="4"/>
  <c r="YX35" i="4" s="1"/>
  <c r="JA11" i="4"/>
  <c r="VV11" i="4" s="1"/>
  <c r="VV38" i="4"/>
  <c r="ZZ13" i="4"/>
  <c r="UC35" i="4"/>
  <c r="ZZ35" i="4" s="1"/>
  <c r="IR12" i="4"/>
  <c r="IQ33" i="4"/>
  <c r="RC15" i="4"/>
  <c r="YX15" i="4" s="1"/>
  <c r="OA5" i="4"/>
  <c r="XT5" i="4" s="1"/>
  <c r="XT4" i="4"/>
  <c r="SP15" i="4"/>
  <c r="ZL15" i="4" s="1"/>
  <c r="UC15" i="4"/>
  <c r="ZZ15" i="4" s="1"/>
  <c r="KN11" i="4"/>
  <c r="WJ11" i="4" s="1"/>
  <c r="WJ38" i="4"/>
  <c r="KL5" i="4"/>
  <c r="WH5" i="4" s="1"/>
  <c r="WH4" i="4"/>
  <c r="MM5" i="4"/>
  <c r="XE5" i="4" s="1"/>
  <c r="XE4" i="4"/>
  <c r="KV29" i="4"/>
  <c r="IW5" i="4"/>
  <c r="VR5" i="4" s="1"/>
  <c r="VR4" i="4"/>
  <c r="OE11" i="4"/>
  <c r="OF38" i="4"/>
  <c r="TL7" i="4"/>
  <c r="RX36" i="4"/>
  <c r="RX13" i="4"/>
  <c r="RX15" i="4" s="1"/>
  <c r="RY7" i="4"/>
  <c r="UD19" i="4"/>
  <c r="UD37" i="4"/>
  <c r="AAA37" i="4" s="1"/>
  <c r="UE8" i="4"/>
  <c r="AAB8" i="4" s="1"/>
  <c r="NJ35" i="4"/>
  <c r="NJ15" i="4"/>
  <c r="KJ15" i="4"/>
  <c r="KJ35" i="4"/>
  <c r="NK36" i="4"/>
  <c r="NK13" i="4"/>
  <c r="NL7" i="4"/>
  <c r="ST43" i="4"/>
  <c r="RF28" i="4"/>
  <c r="PT36" i="4"/>
  <c r="PT13" i="4"/>
  <c r="SV43" i="4"/>
  <c r="RH28" i="4"/>
  <c r="PS15" i="4"/>
  <c r="PS35" i="4"/>
  <c r="RG36" i="4"/>
  <c r="RG13" i="4"/>
  <c r="RH7" i="4"/>
  <c r="ST36" i="4"/>
  <c r="ST13" i="4"/>
  <c r="SU7" i="4"/>
  <c r="OW15" i="4"/>
  <c r="OW35" i="4"/>
  <c r="LW35" i="4"/>
  <c r="LW15" i="4"/>
  <c r="RF35" i="4"/>
  <c r="RF15" i="4"/>
  <c r="SS15" i="4"/>
  <c r="SS35" i="4"/>
  <c r="ST38" i="4"/>
  <c r="SS11" i="4"/>
  <c r="QK36" i="4"/>
  <c r="QK13" i="4"/>
  <c r="QL7" i="4"/>
  <c r="OX36" i="4"/>
  <c r="OY7" i="4"/>
  <c r="OX13" i="4"/>
  <c r="MS38" i="4"/>
  <c r="MR11" i="4"/>
  <c r="LX13" i="4"/>
  <c r="LX36" i="4"/>
  <c r="SR43" i="4"/>
  <c r="RD28" i="4"/>
  <c r="OF35" i="4"/>
  <c r="OF15" i="4"/>
  <c r="SQ19" i="4"/>
  <c r="SQ37" i="4"/>
  <c r="ZM37" i="4" s="1"/>
  <c r="UG36" i="4"/>
  <c r="UG13" i="4"/>
  <c r="UH7" i="4"/>
  <c r="SU43" i="4"/>
  <c r="RG28" i="4"/>
  <c r="PX38" i="4"/>
  <c r="PW11" i="4"/>
  <c r="SS43" i="4"/>
  <c r="RE28" i="4"/>
  <c r="SS6" i="4"/>
  <c r="SR32" i="4"/>
  <c r="RD31" i="4"/>
  <c r="RE4" i="4"/>
  <c r="RE5" i="4" s="1"/>
  <c r="RE32" i="4"/>
  <c r="RF6" i="4"/>
  <c r="UJ38" i="4"/>
  <c r="UI11" i="4"/>
  <c r="UF31" i="4"/>
  <c r="UG4" i="4"/>
  <c r="UG5" i="4" s="1"/>
  <c r="RI38" i="4"/>
  <c r="RH11" i="4"/>
  <c r="UG32" i="4"/>
  <c r="UH6" i="4"/>
  <c r="SR31" i="4"/>
  <c r="SS4" i="4"/>
  <c r="SS5" i="4" s="1"/>
  <c r="OB32" i="4"/>
  <c r="OC6" i="4"/>
  <c r="PP32" i="4"/>
  <c r="PQ6" i="4"/>
  <c r="PO31" i="4"/>
  <c r="YI31" i="4" s="1"/>
  <c r="PP4" i="4"/>
  <c r="PP5" i="4" s="1"/>
  <c r="MM31" i="4"/>
  <c r="XE31" i="4" s="1"/>
  <c r="MN4" i="4"/>
  <c r="MN5" i="4" s="1"/>
  <c r="MN32" i="4"/>
  <c r="MO6" i="4"/>
  <c r="OA31" i="4"/>
  <c r="XT31" i="4" s="1"/>
  <c r="OB4" i="4"/>
  <c r="OB5" i="4" s="1"/>
  <c r="KO38" i="4"/>
  <c r="KM32" i="4"/>
  <c r="WI32" i="4" s="1"/>
  <c r="KN6" i="4"/>
  <c r="WJ6" i="4" s="1"/>
  <c r="KL31" i="4"/>
  <c r="WH31" i="4" s="1"/>
  <c r="KM4" i="4"/>
  <c r="IY32" i="4"/>
  <c r="VT32" i="4" s="1"/>
  <c r="IZ6" i="4"/>
  <c r="VU6" i="4" s="1"/>
  <c r="IW31" i="4"/>
  <c r="VR31" i="4" s="1"/>
  <c r="IX4" i="4"/>
  <c r="JB38" i="4"/>
  <c r="JB11" i="4" s="1"/>
  <c r="DE7" i="9"/>
  <c r="GZ10" i="9"/>
  <c r="GZ11" i="9" s="1"/>
  <c r="GZ9" i="9"/>
  <c r="IS12" i="4" l="1"/>
  <c r="IR33" i="4"/>
  <c r="IX5" i="4"/>
  <c r="VS5" i="4" s="1"/>
  <c r="VS4" i="4"/>
  <c r="KM5" i="4"/>
  <c r="WI5" i="4" s="1"/>
  <c r="WI4" i="4"/>
  <c r="JX29" i="4"/>
  <c r="JX44" i="4"/>
  <c r="AAA13" i="4"/>
  <c r="UD35" i="4"/>
  <c r="AAA35" i="4" s="1"/>
  <c r="KO11" i="4"/>
  <c r="WK11" i="4" s="1"/>
  <c r="WK38" i="4"/>
  <c r="SQ15" i="4"/>
  <c r="ZM15" i="4" s="1"/>
  <c r="ZM13" i="4"/>
  <c r="SQ35" i="4"/>
  <c r="ZM35" i="4" s="1"/>
  <c r="UD15" i="4"/>
  <c r="AAA15" i="4" s="1"/>
  <c r="AAB7" i="4"/>
  <c r="UE36" i="4"/>
  <c r="AAB36" i="4" s="1"/>
  <c r="UE13" i="4"/>
  <c r="KW29" i="4"/>
  <c r="LL44" i="4"/>
  <c r="UG15" i="4"/>
  <c r="UG35" i="4"/>
  <c r="UH36" i="4"/>
  <c r="UH13" i="4"/>
  <c r="UI7" i="4"/>
  <c r="RH36" i="4"/>
  <c r="RH13" i="4"/>
  <c r="ST15" i="4"/>
  <c r="ST35" i="4"/>
  <c r="NL13" i="4"/>
  <c r="NL36" i="4"/>
  <c r="RG35" i="4"/>
  <c r="RG15" i="4"/>
  <c r="LX35" i="4"/>
  <c r="LX15" i="4"/>
  <c r="PX11" i="4"/>
  <c r="PY38" i="4"/>
  <c r="UF43" i="4"/>
  <c r="UF28" i="4" s="1"/>
  <c r="SR28" i="4"/>
  <c r="PT35" i="4"/>
  <c r="PT15" i="4"/>
  <c r="MT38" i="4"/>
  <c r="MS11" i="4"/>
  <c r="SU36" i="4"/>
  <c r="SU13" i="4"/>
  <c r="SV7" i="4"/>
  <c r="QK15" i="4"/>
  <c r="QK35" i="4"/>
  <c r="UE19" i="4"/>
  <c r="UE37" i="4"/>
  <c r="AAB37" i="4" s="1"/>
  <c r="UJ43" i="4"/>
  <c r="UJ28" i="4" s="1"/>
  <c r="SV28" i="4"/>
  <c r="RZ7" i="4"/>
  <c r="RY36" i="4"/>
  <c r="RY13" i="4"/>
  <c r="TM7" i="4"/>
  <c r="TL13" i="4"/>
  <c r="TL15" i="4" s="1"/>
  <c r="TL36" i="4"/>
  <c r="UH43" i="4"/>
  <c r="UH28" i="4" s="1"/>
  <c r="ST28" i="4"/>
  <c r="NK35" i="4"/>
  <c r="NK15" i="4"/>
  <c r="OY36" i="4"/>
  <c r="OZ7" i="4"/>
  <c r="OY13" i="4"/>
  <c r="QM7" i="4"/>
  <c r="QL36" i="4"/>
  <c r="QL13" i="4"/>
  <c r="SU38" i="4"/>
  <c r="ST11" i="4"/>
  <c r="OG38" i="4"/>
  <c r="OF11" i="4"/>
  <c r="UI43" i="4"/>
  <c r="UI28" i="4" s="1"/>
  <c r="SU28" i="4"/>
  <c r="OX35" i="4"/>
  <c r="OX15" i="4"/>
  <c r="UG43" i="4"/>
  <c r="UG28" i="4" s="1"/>
  <c r="SS28" i="4"/>
  <c r="ST6" i="4"/>
  <c r="SS32" i="4"/>
  <c r="RF32" i="4"/>
  <c r="RG6" i="4"/>
  <c r="RE31" i="4"/>
  <c r="RF4" i="4"/>
  <c r="RF5" i="4" s="1"/>
  <c r="UH32" i="4"/>
  <c r="UI6" i="4"/>
  <c r="SS31" i="4"/>
  <c r="ST4" i="4"/>
  <c r="ST5" i="4" s="1"/>
  <c r="UG31" i="4"/>
  <c r="UH4" i="4"/>
  <c r="UH5" i="4" s="1"/>
  <c r="UK38" i="4"/>
  <c r="UJ11" i="4"/>
  <c r="RJ38" i="4"/>
  <c r="RI11" i="4"/>
  <c r="MP6" i="4"/>
  <c r="MO32" i="4"/>
  <c r="MN31" i="4"/>
  <c r="MO4" i="4"/>
  <c r="MO5" i="4" s="1"/>
  <c r="PP31" i="4"/>
  <c r="PQ4" i="4"/>
  <c r="PQ5" i="4" s="1"/>
  <c r="PQ32" i="4"/>
  <c r="PR6" i="4"/>
  <c r="OB31" i="4"/>
  <c r="OC4" i="4"/>
  <c r="OC5" i="4" s="1"/>
  <c r="OC32" i="4"/>
  <c r="OD6" i="4"/>
  <c r="KM31" i="4"/>
  <c r="WI31" i="4" s="1"/>
  <c r="KN4" i="4"/>
  <c r="KN32" i="4"/>
  <c r="WJ32" i="4" s="1"/>
  <c r="KO6" i="4"/>
  <c r="WK6" i="4" s="1"/>
  <c r="KP38" i="4"/>
  <c r="KP11" i="4" s="1"/>
  <c r="JC38" i="4"/>
  <c r="JC11" i="4" s="1"/>
  <c r="IX31" i="4"/>
  <c r="VS31" i="4" s="1"/>
  <c r="IY4" i="4"/>
  <c r="IZ32" i="4"/>
  <c r="VU32" i="4" s="1"/>
  <c r="JA6" i="4"/>
  <c r="VV6" i="4" s="1"/>
  <c r="GZ12" i="9"/>
  <c r="JY29" i="4" l="1"/>
  <c r="LM44" i="4"/>
  <c r="AAB13" i="4"/>
  <c r="UE35" i="4"/>
  <c r="AAB35" i="4" s="1"/>
  <c r="JY44" i="4"/>
  <c r="KN5" i="4"/>
  <c r="WJ5" i="4" s="1"/>
  <c r="WJ4" i="4"/>
  <c r="IY5" i="4"/>
  <c r="VT5" i="4" s="1"/>
  <c r="VT4" i="4"/>
  <c r="UE15" i="4"/>
  <c r="AAB15" i="4" s="1"/>
  <c r="KX29" i="4"/>
  <c r="IT12" i="4"/>
  <c r="IS33" i="4"/>
  <c r="OY15" i="4"/>
  <c r="OY35" i="4"/>
  <c r="OH38" i="4"/>
  <c r="OG11" i="4"/>
  <c r="QL15" i="4"/>
  <c r="QL35" i="4"/>
  <c r="NL35" i="4"/>
  <c r="NL15" i="4"/>
  <c r="OZ13" i="4"/>
  <c r="OZ36" i="4"/>
  <c r="RH15" i="4"/>
  <c r="RH35" i="4"/>
  <c r="TM13" i="4"/>
  <c r="TM36" i="4"/>
  <c r="TN7" i="4"/>
  <c r="UH15" i="4"/>
  <c r="UH35" i="4"/>
  <c r="SU15" i="4"/>
  <c r="SU35" i="4"/>
  <c r="PZ38" i="4"/>
  <c r="YJ38" i="4" s="1"/>
  <c r="PY11" i="4"/>
  <c r="UI36" i="4"/>
  <c r="UI13" i="4"/>
  <c r="UJ7" i="4"/>
  <c r="RY15" i="4"/>
  <c r="RY35" i="4"/>
  <c r="SV13" i="4"/>
  <c r="SV36" i="4"/>
  <c r="SV38" i="4"/>
  <c r="SU11" i="4"/>
  <c r="MU38" i="4"/>
  <c r="MT11" i="4"/>
  <c r="QM36" i="4"/>
  <c r="QM13" i="4"/>
  <c r="QN7" i="4"/>
  <c r="RZ36" i="4"/>
  <c r="SA7" i="4"/>
  <c r="RZ13" i="4"/>
  <c r="SU6" i="4"/>
  <c r="ST32" i="4"/>
  <c r="ST31" i="4"/>
  <c r="SU4" i="4"/>
  <c r="SU5" i="4" s="1"/>
  <c r="RK38" i="4"/>
  <c r="RJ11" i="4"/>
  <c r="RF31" i="4"/>
  <c r="RG4" i="4"/>
  <c r="RG5" i="4" s="1"/>
  <c r="UL38" i="4"/>
  <c r="UK11" i="4"/>
  <c r="UH31" i="4"/>
  <c r="UI4" i="4"/>
  <c r="UI5" i="4" s="1"/>
  <c r="RG32" i="4"/>
  <c r="RH6" i="4"/>
  <c r="UI32" i="4"/>
  <c r="UJ6" i="4"/>
  <c r="PR32" i="4"/>
  <c r="PS6" i="4"/>
  <c r="OD32" i="4"/>
  <c r="OE6" i="4"/>
  <c r="MO31" i="4"/>
  <c r="MP4" i="4"/>
  <c r="MP5" i="4" s="1"/>
  <c r="OC31" i="4"/>
  <c r="OD4" i="4"/>
  <c r="OD5" i="4" s="1"/>
  <c r="PQ31" i="4"/>
  <c r="PR4" i="4"/>
  <c r="PR5" i="4" s="1"/>
  <c r="MP32" i="4"/>
  <c r="MQ6" i="4"/>
  <c r="KQ38" i="4"/>
  <c r="KQ11" i="4" s="1"/>
  <c r="KN31" i="4"/>
  <c r="WJ31" i="4" s="1"/>
  <c r="KO4" i="4"/>
  <c r="KP6" i="4"/>
  <c r="KO32" i="4"/>
  <c r="WK32" i="4" s="1"/>
  <c r="JA32" i="4"/>
  <c r="VV32" i="4" s="1"/>
  <c r="JB6" i="4"/>
  <c r="IY31" i="4"/>
  <c r="VT31" i="4" s="1"/>
  <c r="IZ4" i="4"/>
  <c r="JD38" i="4"/>
  <c r="JD11" i="4" s="1"/>
  <c r="GZ14" i="9"/>
  <c r="GZ13" i="9"/>
  <c r="IZ5" i="4" l="1"/>
  <c r="VU5" i="4" s="1"/>
  <c r="VU4" i="4"/>
  <c r="KO5" i="4"/>
  <c r="WK5" i="4" s="1"/>
  <c r="WK4" i="4"/>
  <c r="KY29" i="4"/>
  <c r="IU12" i="4"/>
  <c r="IT33" i="4"/>
  <c r="JZ44" i="4"/>
  <c r="LN44" i="4"/>
  <c r="JZ29" i="4"/>
  <c r="TM35" i="4"/>
  <c r="TM15" i="4"/>
  <c r="OZ15" i="4"/>
  <c r="OZ35" i="4"/>
  <c r="QA38" i="4"/>
  <c r="YK38" i="4" s="1"/>
  <c r="PZ11" i="4"/>
  <c r="YJ11" i="4" s="1"/>
  <c r="MV38" i="4"/>
  <c r="MU11" i="4"/>
  <c r="UJ13" i="4"/>
  <c r="UJ36" i="4"/>
  <c r="RZ15" i="4"/>
  <c r="RZ35" i="4"/>
  <c r="SB7" i="4"/>
  <c r="SA36" i="4"/>
  <c r="SA13" i="4"/>
  <c r="QN36" i="4"/>
  <c r="QN13" i="4"/>
  <c r="OH11" i="4"/>
  <c r="OI38" i="4"/>
  <c r="SV35" i="4"/>
  <c r="SV15" i="4"/>
  <c r="UI15" i="4"/>
  <c r="UI35" i="4"/>
  <c r="QM15" i="4"/>
  <c r="QM35" i="4"/>
  <c r="SW38" i="4"/>
  <c r="SV11" i="4"/>
  <c r="TN13" i="4"/>
  <c r="TN36" i="4"/>
  <c r="TO7" i="4"/>
  <c r="SU32" i="4"/>
  <c r="SV6" i="4"/>
  <c r="UM38" i="4"/>
  <c r="UL11" i="4"/>
  <c r="UJ32" i="4"/>
  <c r="UK6" i="4"/>
  <c r="RG31" i="4"/>
  <c r="RH4" i="4"/>
  <c r="RH5" i="4" s="1"/>
  <c r="RL38" i="4"/>
  <c r="RK11" i="4"/>
  <c r="UI31" i="4"/>
  <c r="UJ4" i="4"/>
  <c r="UJ5" i="4" s="1"/>
  <c r="RH32" i="4"/>
  <c r="RI6" i="4"/>
  <c r="SU31" i="4"/>
  <c r="SV4" i="4"/>
  <c r="SV5" i="4" s="1"/>
  <c r="OD31" i="4"/>
  <c r="OE4" i="4"/>
  <c r="OE5" i="4" s="1"/>
  <c r="MP31" i="4"/>
  <c r="MQ4" i="4"/>
  <c r="MQ5" i="4" s="1"/>
  <c r="OE32" i="4"/>
  <c r="OF6" i="4"/>
  <c r="MQ32" i="4"/>
  <c r="MR6" i="4"/>
  <c r="PS32" i="4"/>
  <c r="PT6" i="4"/>
  <c r="PR31" i="4"/>
  <c r="PS4" i="4"/>
  <c r="PS5" i="4" s="1"/>
  <c r="KP32" i="4"/>
  <c r="KQ6" i="4"/>
  <c r="KO31" i="4"/>
  <c r="WK31" i="4" s="1"/>
  <c r="KP4" i="4"/>
  <c r="KP5" i="4" s="1"/>
  <c r="KR38" i="4"/>
  <c r="KR11" i="4" s="1"/>
  <c r="JE38" i="4"/>
  <c r="JE11" i="4" s="1"/>
  <c r="JB32" i="4"/>
  <c r="JC6" i="4"/>
  <c r="IZ31" i="4"/>
  <c r="VU31" i="4" s="1"/>
  <c r="JA4" i="4"/>
  <c r="GZ16" i="9"/>
  <c r="GZ15" i="9"/>
  <c r="JA5" i="4" l="1"/>
  <c r="VV5" i="4" s="1"/>
  <c r="VV4" i="4"/>
  <c r="IV12" i="4"/>
  <c r="IU33" i="4"/>
  <c r="KZ29" i="4"/>
  <c r="LA29" i="4" s="1"/>
  <c r="LB29" i="4" s="1"/>
  <c r="LC29" i="4" s="1"/>
  <c r="LD29" i="4" s="1"/>
  <c r="LE29" i="4" s="1"/>
  <c r="LF29" i="4" s="1"/>
  <c r="LG29" i="4" s="1"/>
  <c r="LH29" i="4" s="1"/>
  <c r="LI29" i="4" s="1"/>
  <c r="LJ29" i="4" s="1"/>
  <c r="LK29" i="4" s="1"/>
  <c r="LL29" i="4" s="1"/>
  <c r="LM29" i="4" s="1"/>
  <c r="LN29" i="4" s="1"/>
  <c r="TP7" i="4"/>
  <c r="TO36" i="4"/>
  <c r="TO13" i="4"/>
  <c r="SW11" i="4"/>
  <c r="SX38" i="4"/>
  <c r="SA15" i="4"/>
  <c r="SA35" i="4"/>
  <c r="OI11" i="4"/>
  <c r="OJ38" i="4"/>
  <c r="SB13" i="4"/>
  <c r="SB36" i="4"/>
  <c r="UJ35" i="4"/>
  <c r="UJ15" i="4"/>
  <c r="MW38" i="4"/>
  <c r="MV11" i="4"/>
  <c r="QA11" i="4"/>
  <c r="YK11" i="4" s="1"/>
  <c r="QB38" i="4"/>
  <c r="YL38" i="4" s="1"/>
  <c r="TN15" i="4"/>
  <c r="TN35" i="4"/>
  <c r="QN15" i="4"/>
  <c r="QN35" i="4"/>
  <c r="SV32" i="4"/>
  <c r="SW6" i="4"/>
  <c r="UJ31" i="4"/>
  <c r="UK4" i="4"/>
  <c r="UK5" i="4" s="1"/>
  <c r="RM38" i="4"/>
  <c r="RL11" i="4"/>
  <c r="RH31" i="4"/>
  <c r="RI4" i="4"/>
  <c r="RI5" i="4" s="1"/>
  <c r="RI32" i="4"/>
  <c r="RJ6" i="4"/>
  <c r="SV31" i="4"/>
  <c r="SW4" i="4"/>
  <c r="SW5" i="4" s="1"/>
  <c r="UL6" i="4"/>
  <c r="UK32" i="4"/>
  <c r="UM11" i="4"/>
  <c r="UN38" i="4"/>
  <c r="OF32" i="4"/>
  <c r="OG6" i="4"/>
  <c r="MR32" i="4"/>
  <c r="MS6" i="4"/>
  <c r="OE31" i="4"/>
  <c r="OF4" i="4"/>
  <c r="OF5" i="4" s="1"/>
  <c r="PS31" i="4"/>
  <c r="PT4" i="4"/>
  <c r="PT5" i="4" s="1"/>
  <c r="PT32" i="4"/>
  <c r="PU6" i="4"/>
  <c r="MQ31" i="4"/>
  <c r="MR4" i="4"/>
  <c r="MR5" i="4" s="1"/>
  <c r="KP31" i="4"/>
  <c r="KQ4" i="4"/>
  <c r="KQ5" i="4" s="1"/>
  <c r="KR6" i="4"/>
  <c r="KQ32" i="4"/>
  <c r="KS38" i="4"/>
  <c r="KS11" i="4" s="1"/>
  <c r="JA31" i="4"/>
  <c r="VV31" i="4" s="1"/>
  <c r="JB4" i="4"/>
  <c r="JB5" i="4" s="1"/>
  <c r="JC32" i="4"/>
  <c r="JD6" i="4"/>
  <c r="JF38" i="4"/>
  <c r="JF11" i="4" s="1"/>
  <c r="GZ18" i="9"/>
  <c r="GZ17" i="9"/>
  <c r="IW12" i="4" l="1"/>
  <c r="IV33" i="4"/>
  <c r="QB11" i="4"/>
  <c r="YL11" i="4" s="1"/>
  <c r="QC38" i="4"/>
  <c r="YM38" i="4" s="1"/>
  <c r="SB15" i="4"/>
  <c r="SB35" i="4"/>
  <c r="MX38" i="4"/>
  <c r="XF38" i="4" s="1"/>
  <c r="MW11" i="4"/>
  <c r="TO35" i="4"/>
  <c r="TO15" i="4"/>
  <c r="SX11" i="4"/>
  <c r="SY38" i="4"/>
  <c r="OK38" i="4"/>
  <c r="OJ11" i="4"/>
  <c r="TP36" i="4"/>
  <c r="TP13" i="4"/>
  <c r="SW32" i="4"/>
  <c r="SX6" i="4"/>
  <c r="RJ4" i="4"/>
  <c r="RJ5" i="4" s="1"/>
  <c r="RI31" i="4"/>
  <c r="UL32" i="4"/>
  <c r="UM6" i="4"/>
  <c r="SW31" i="4"/>
  <c r="SX4" i="4"/>
  <c r="SX5" i="4" s="1"/>
  <c r="UK31" i="4"/>
  <c r="UL4" i="4"/>
  <c r="UL5" i="4" s="1"/>
  <c r="RJ32" i="4"/>
  <c r="RK6" i="4"/>
  <c r="UN11" i="4"/>
  <c r="UO38" i="4"/>
  <c r="RN38" i="4"/>
  <c r="YY38" i="4" s="1"/>
  <c r="RM11" i="4"/>
  <c r="PT31" i="4"/>
  <c r="PU4" i="4"/>
  <c r="PU5" i="4" s="1"/>
  <c r="MS32" i="4"/>
  <c r="MT6" i="4"/>
  <c r="MR31" i="4"/>
  <c r="MS4" i="4"/>
  <c r="MS5" i="4" s="1"/>
  <c r="PU32" i="4"/>
  <c r="PV6" i="4"/>
  <c r="OG32" i="4"/>
  <c r="OH6" i="4"/>
  <c r="OF31" i="4"/>
  <c r="OG4" i="4"/>
  <c r="OG5" i="4" s="1"/>
  <c r="KT38" i="4"/>
  <c r="KT11" i="4" s="1"/>
  <c r="KQ31" i="4"/>
  <c r="KR4" i="4"/>
  <c r="KR5" i="4" s="1"/>
  <c r="KS6" i="4"/>
  <c r="KR32" i="4"/>
  <c r="JG38" i="4"/>
  <c r="JD32" i="4"/>
  <c r="JE6" i="4"/>
  <c r="JB31" i="4"/>
  <c r="JC4" i="4"/>
  <c r="JC5" i="4" s="1"/>
  <c r="FC10" i="9"/>
  <c r="FC8" i="9"/>
  <c r="GX10" i="9"/>
  <c r="GX12" i="9" s="1"/>
  <c r="GX9" i="9"/>
  <c r="H27" i="4"/>
  <c r="I27" i="4" s="1"/>
  <c r="J27" i="4" s="1"/>
  <c r="H26" i="4"/>
  <c r="I26" i="4" s="1"/>
  <c r="J26" i="4" s="1"/>
  <c r="G22" i="4"/>
  <c r="G18" i="4"/>
  <c r="JG11" i="4" l="1"/>
  <c r="VW11" i="4" s="1"/>
  <c r="VW38" i="4"/>
  <c r="IX12" i="4"/>
  <c r="VR12" i="4"/>
  <c r="IW33" i="4"/>
  <c r="VR33" i="4" s="1"/>
  <c r="TP35" i="4"/>
  <c r="TP15" i="4"/>
  <c r="OK11" i="4"/>
  <c r="OL38" i="4"/>
  <c r="XU38" i="4" s="1"/>
  <c r="MY38" i="4"/>
  <c r="XG38" i="4" s="1"/>
  <c r="MX11" i="4"/>
  <c r="XF11" i="4" s="1"/>
  <c r="QD38" i="4"/>
  <c r="QC11" i="4"/>
  <c r="YM11" i="4" s="1"/>
  <c r="SY11" i="4"/>
  <c r="SZ38" i="4"/>
  <c r="SX32" i="4"/>
  <c r="SY6" i="4"/>
  <c r="UL31" i="4"/>
  <c r="UM4" i="4"/>
  <c r="UM5" i="4" s="1"/>
  <c r="RO38" i="4"/>
  <c r="YZ38" i="4" s="1"/>
  <c r="RN11" i="4"/>
  <c r="YY11" i="4" s="1"/>
  <c r="UP38" i="4"/>
  <c r="AAC38" i="4" s="1"/>
  <c r="UO11" i="4"/>
  <c r="UM32" i="4"/>
  <c r="UN6" i="4"/>
  <c r="RK32" i="4"/>
  <c r="RL6" i="4"/>
  <c r="SX31" i="4"/>
  <c r="SY4" i="4"/>
  <c r="SY5" i="4" s="1"/>
  <c r="RJ31" i="4"/>
  <c r="RK4" i="4"/>
  <c r="RK5" i="4" s="1"/>
  <c r="OH32" i="4"/>
  <c r="OI6" i="4"/>
  <c r="PV32" i="4"/>
  <c r="PW6" i="4"/>
  <c r="MS31" i="4"/>
  <c r="MT4" i="4"/>
  <c r="MT5" i="4" s="1"/>
  <c r="MT32" i="4"/>
  <c r="MU6" i="4"/>
  <c r="OG31" i="4"/>
  <c r="OH4" i="4"/>
  <c r="OH5" i="4" s="1"/>
  <c r="PU31" i="4"/>
  <c r="PV4" i="4"/>
  <c r="PV5" i="4" s="1"/>
  <c r="KU38" i="4"/>
  <c r="KT6" i="4"/>
  <c r="KS32" i="4"/>
  <c r="KR31" i="4"/>
  <c r="KS4" i="4"/>
  <c r="KS5" i="4" s="1"/>
  <c r="JC31" i="4"/>
  <c r="JD4" i="4"/>
  <c r="JD5" i="4" s="1"/>
  <c r="JE32" i="4"/>
  <c r="JF6" i="4"/>
  <c r="JH38" i="4"/>
  <c r="K26" i="4"/>
  <c r="K27"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KU11" i="4" l="1"/>
  <c r="WL11" i="4" s="1"/>
  <c r="WL38" i="4"/>
  <c r="IY12" i="4"/>
  <c r="VS12" i="4"/>
  <c r="IX33" i="4"/>
  <c r="VS33" i="4" s="1"/>
  <c r="JH11" i="4"/>
  <c r="VX11" i="4" s="1"/>
  <c r="VX38" i="4"/>
  <c r="QD11" i="4"/>
  <c r="YN11" i="4" s="1"/>
  <c r="YN38" i="4"/>
  <c r="TA38" i="4"/>
  <c r="SZ11" i="4"/>
  <c r="OL11" i="4"/>
  <c r="XU11" i="4" s="1"/>
  <c r="OM38" i="4"/>
  <c r="XV38" i="4" s="1"/>
  <c r="MZ38" i="4"/>
  <c r="XH38" i="4" s="1"/>
  <c r="MY11" i="4"/>
  <c r="XG11" i="4" s="1"/>
  <c r="SY32" i="4"/>
  <c r="SZ6" i="4"/>
  <c r="RL32" i="4"/>
  <c r="RM6" i="4"/>
  <c r="UN32" i="4"/>
  <c r="UO6" i="4"/>
  <c r="UQ38" i="4"/>
  <c r="AAD38" i="4" s="1"/>
  <c r="UP11" i="4"/>
  <c r="AAC11" i="4" s="1"/>
  <c r="RP38" i="4"/>
  <c r="ZA38" i="4" s="1"/>
  <c r="RO11" i="4"/>
  <c r="YZ11" i="4" s="1"/>
  <c r="SY31" i="4"/>
  <c r="SZ4" i="4"/>
  <c r="SZ5" i="4" s="1"/>
  <c r="UM31" i="4"/>
  <c r="UN4" i="4"/>
  <c r="UN5" i="4" s="1"/>
  <c r="RK31" i="4"/>
  <c r="RL4" i="4"/>
  <c r="RL5" i="4" s="1"/>
  <c r="OH31" i="4"/>
  <c r="OI4" i="4"/>
  <c r="OI5" i="4" s="1"/>
  <c r="MU32" i="4"/>
  <c r="MV6" i="4"/>
  <c r="MU4" i="4"/>
  <c r="MU5" i="4" s="1"/>
  <c r="MT31" i="4"/>
  <c r="PW32" i="4"/>
  <c r="PX6" i="4"/>
  <c r="PV31" i="4"/>
  <c r="PW4" i="4"/>
  <c r="PW5" i="4" s="1"/>
  <c r="OI32" i="4"/>
  <c r="OJ6" i="4"/>
  <c r="KT32" i="4"/>
  <c r="KU6" i="4"/>
  <c r="WL6" i="4" s="1"/>
  <c r="KT4" i="4"/>
  <c r="KT5" i="4" s="1"/>
  <c r="KS31" i="4"/>
  <c r="KV38" i="4"/>
  <c r="JD31" i="4"/>
  <c r="JE4" i="4"/>
  <c r="JE5" i="4" s="1"/>
  <c r="JI38" i="4"/>
  <c r="JF32" i="4"/>
  <c r="JG6" i="4"/>
  <c r="VW6" i="4" s="1"/>
  <c r="L27" i="4"/>
  <c r="M27" i="4" s="1"/>
  <c r="N27" i="4" s="1"/>
  <c r="O27" i="4" s="1"/>
  <c r="P27" i="4" s="1"/>
  <c r="Q27" i="4" s="1"/>
  <c r="R27" i="4" s="1"/>
  <c r="S27" i="4" s="1"/>
  <c r="T27" i="4" s="1"/>
  <c r="L26" i="4"/>
  <c r="M26" i="4" s="1"/>
  <c r="N26" i="4" s="1"/>
  <c r="O26" i="4" s="1"/>
  <c r="P26" i="4" s="1"/>
  <c r="Q26" i="4" s="1"/>
  <c r="R26" i="4" s="1"/>
  <c r="S26" i="4" s="1"/>
  <c r="T26" i="4" s="1"/>
  <c r="A21" i="18"/>
  <c r="A22" i="18" s="1"/>
  <c r="A23" i="18" s="1"/>
  <c r="A24" i="18" s="1"/>
  <c r="A25" i="18" s="1"/>
  <c r="A26" i="18" s="1"/>
  <c r="A27" i="18" s="1"/>
  <c r="GX16" i="9"/>
  <c r="GX15" i="9"/>
  <c r="JI11" i="4" l="1"/>
  <c r="VY11" i="4" s="1"/>
  <c r="VY38" i="4"/>
  <c r="KV11" i="4"/>
  <c r="WM11" i="4" s="1"/>
  <c r="WM38" i="4"/>
  <c r="IZ12" i="4"/>
  <c r="VT12" i="4"/>
  <c r="IY33" i="4"/>
  <c r="VT33" i="4" s="1"/>
  <c r="NA38" i="4"/>
  <c r="XI38" i="4" s="1"/>
  <c r="MZ11" i="4"/>
  <c r="XH11" i="4" s="1"/>
  <c r="OM11" i="4"/>
  <c r="XV11" i="4" s="1"/>
  <c r="ON38" i="4"/>
  <c r="XW38" i="4" s="1"/>
  <c r="TB38" i="4"/>
  <c r="ZN38" i="4" s="1"/>
  <c r="TA11" i="4"/>
  <c r="TA6" i="4"/>
  <c r="SZ32" i="4"/>
  <c r="RQ38" i="4"/>
  <c r="ZB38" i="4" s="1"/>
  <c r="RP11" i="4"/>
  <c r="ZA11" i="4" s="1"/>
  <c r="RL31" i="4"/>
  <c r="RM4" i="4"/>
  <c r="RM5" i="4" s="1"/>
  <c r="RM32" i="4"/>
  <c r="RN6" i="4"/>
  <c r="YY6" i="4" s="1"/>
  <c r="SZ31" i="4"/>
  <c r="TA4" i="4"/>
  <c r="TA5" i="4" s="1"/>
  <c r="UR38" i="4"/>
  <c r="AAE38" i="4" s="1"/>
  <c r="UQ11" i="4"/>
  <c r="AAD11" i="4" s="1"/>
  <c r="UO32" i="4"/>
  <c r="UP6" i="4"/>
  <c r="AAC6" i="4" s="1"/>
  <c r="UN31" i="4"/>
  <c r="UO4" i="4"/>
  <c r="UO5" i="4" s="1"/>
  <c r="PW31" i="4"/>
  <c r="PX4" i="4"/>
  <c r="PX5" i="4" s="1"/>
  <c r="PX32" i="4"/>
  <c r="PY6" i="4"/>
  <c r="MU31" i="4"/>
  <c r="MV4" i="4"/>
  <c r="MV5" i="4" s="1"/>
  <c r="MV32" i="4"/>
  <c r="MW6" i="4"/>
  <c r="OJ32" i="4"/>
  <c r="OK6" i="4"/>
  <c r="OI31" i="4"/>
  <c r="OJ4" i="4"/>
  <c r="OJ5" i="4" s="1"/>
  <c r="KW38" i="4"/>
  <c r="KT31" i="4"/>
  <c r="KU4" i="4"/>
  <c r="KV6" i="4"/>
  <c r="WM6" i="4" s="1"/>
  <c r="KU32" i="4"/>
  <c r="WL32" i="4" s="1"/>
  <c r="JG32" i="4"/>
  <c r="VW32" i="4" s="1"/>
  <c r="JH6" i="4"/>
  <c r="VX6" i="4" s="1"/>
  <c r="JJ38" i="4"/>
  <c r="JE31" i="4"/>
  <c r="JF4" i="4"/>
  <c r="JF5" i="4" s="1"/>
  <c r="U26" i="4"/>
  <c r="U27" i="4"/>
  <c r="A28" i="18"/>
  <c r="A29" i="18" s="1"/>
  <c r="GX18" i="9"/>
  <c r="GX17" i="9"/>
  <c r="H45" i="4"/>
  <c r="I45" i="4" s="1"/>
  <c r="J45" i="4" s="1"/>
  <c r="JJ11" i="4" l="1"/>
  <c r="VZ11" i="4" s="1"/>
  <c r="VZ38" i="4"/>
  <c r="KU5" i="4"/>
  <c r="WL5" i="4" s="1"/>
  <c r="WL4" i="4"/>
  <c r="KW11" i="4"/>
  <c r="WN11" i="4" s="1"/>
  <c r="WN38" i="4"/>
  <c r="JA12" i="4"/>
  <c r="VU12" i="4"/>
  <c r="IZ33" i="4"/>
  <c r="VU33" i="4" s="1"/>
  <c r="TC38" i="4"/>
  <c r="ZO38" i="4" s="1"/>
  <c r="TB11" i="4"/>
  <c r="ZN11" i="4" s="1"/>
  <c r="OO38" i="4"/>
  <c r="XX38" i="4" s="1"/>
  <c r="ON11" i="4"/>
  <c r="XW11" i="4" s="1"/>
  <c r="NB38" i="4"/>
  <c r="NA11" i="4"/>
  <c r="XI11" i="4" s="1"/>
  <c r="TA32" i="4"/>
  <c r="TB6" i="4"/>
  <c r="ZN6" i="4" s="1"/>
  <c r="TA31" i="4"/>
  <c r="TB4" i="4"/>
  <c r="RN32" i="4"/>
  <c r="YY32" i="4" s="1"/>
  <c r="RO6" i="4"/>
  <c r="YZ6" i="4" s="1"/>
  <c r="UO31" i="4"/>
  <c r="UP4" i="4"/>
  <c r="RM31" i="4"/>
  <c r="RN4" i="4"/>
  <c r="UP32" i="4"/>
  <c r="AAC32" i="4" s="1"/>
  <c r="UQ6" i="4"/>
  <c r="AAD6" i="4" s="1"/>
  <c r="US38" i="4"/>
  <c r="AAF38" i="4" s="1"/>
  <c r="UR11" i="4"/>
  <c r="AAE11" i="4" s="1"/>
  <c r="RR38" i="4"/>
  <c r="RQ11" i="4"/>
  <c r="ZB11" i="4" s="1"/>
  <c r="MW4" i="4"/>
  <c r="MW5" i="4" s="1"/>
  <c r="MV31" i="4"/>
  <c r="MW32" i="4"/>
  <c r="MX6" i="4"/>
  <c r="XF6" i="4" s="1"/>
  <c r="PY32" i="4"/>
  <c r="PZ6" i="4"/>
  <c r="YJ6" i="4" s="1"/>
  <c r="OL6" i="4"/>
  <c r="XU6" i="4" s="1"/>
  <c r="OK32" i="4"/>
  <c r="OJ31" i="4"/>
  <c r="OK4" i="4"/>
  <c r="OK5" i="4" s="1"/>
  <c r="PX31" i="4"/>
  <c r="PY4" i="4"/>
  <c r="PY5" i="4" s="1"/>
  <c r="KV32" i="4"/>
  <c r="WM32" i="4" s="1"/>
  <c r="KW6" i="4"/>
  <c r="WN6" i="4" s="1"/>
  <c r="KU31" i="4"/>
  <c r="WL31" i="4" s="1"/>
  <c r="KV4" i="4"/>
  <c r="KX38" i="4"/>
  <c r="JK38" i="4"/>
  <c r="JH32" i="4"/>
  <c r="VX32" i="4" s="1"/>
  <c r="JI6" i="4"/>
  <c r="VY6" i="4" s="1"/>
  <c r="JF31" i="4"/>
  <c r="JG4" i="4"/>
  <c r="K45" i="4"/>
  <c r="V27" i="4"/>
  <c r="W27" i="4" s="1"/>
  <c r="X27" i="4" s="1"/>
  <c r="Y27" i="4" s="1"/>
  <c r="Z27" i="4" s="1"/>
  <c r="AA27" i="4" s="1"/>
  <c r="AB27" i="4" s="1"/>
  <c r="AC27" i="4" s="1"/>
  <c r="AD27" i="4" s="1"/>
  <c r="AE27" i="4" s="1"/>
  <c r="AF27" i="4" s="1"/>
  <c r="AG27" i="4" s="1"/>
  <c r="AH27" i="4" s="1"/>
  <c r="AI27" i="4" s="1"/>
  <c r="AJ27" i="4" s="1"/>
  <c r="AK27" i="4" s="1"/>
  <c r="AL27" i="4" s="1"/>
  <c r="AM27" i="4" s="1"/>
  <c r="AN27" i="4" s="1"/>
  <c r="AO27" i="4" s="1"/>
  <c r="AP27" i="4" s="1"/>
  <c r="AQ27" i="4" s="1"/>
  <c r="AR27" i="4" s="1"/>
  <c r="AS27" i="4" s="1"/>
  <c r="AT27" i="4" s="1"/>
  <c r="AU27" i="4" s="1"/>
  <c r="AV27" i="4" s="1"/>
  <c r="AW27" i="4" s="1"/>
  <c r="AX27" i="4" s="1"/>
  <c r="AY27" i="4" s="1"/>
  <c r="AZ27" i="4" s="1"/>
  <c r="BA27" i="4" s="1"/>
  <c r="BB27" i="4" s="1"/>
  <c r="BC27" i="4" s="1"/>
  <c r="BD27" i="4" s="1"/>
  <c r="BE27" i="4" s="1"/>
  <c r="BF27" i="4" s="1"/>
  <c r="BG27" i="4" s="1"/>
  <c r="BH27" i="4" s="1"/>
  <c r="BI27" i="4" s="1"/>
  <c r="BJ27" i="4" s="1"/>
  <c r="BK27" i="4" s="1"/>
  <c r="BL27" i="4" s="1"/>
  <c r="BM27" i="4" s="1"/>
  <c r="BN27" i="4" s="1"/>
  <c r="BO27" i="4" s="1"/>
  <c r="BP27" i="4" s="1"/>
  <c r="BQ27" i="4" s="1"/>
  <c r="BR27" i="4" s="1"/>
  <c r="BS27" i="4" s="1"/>
  <c r="BT27" i="4" s="1"/>
  <c r="BU27" i="4" s="1"/>
  <c r="BV27" i="4" s="1"/>
  <c r="BW27" i="4" s="1"/>
  <c r="BX27" i="4" s="1"/>
  <c r="BY27" i="4" s="1"/>
  <c r="BZ27" i="4" s="1"/>
  <c r="CA27" i="4" s="1"/>
  <c r="CB27" i="4" s="1"/>
  <c r="CC27" i="4" s="1"/>
  <c r="CD27" i="4" s="1"/>
  <c r="CE27" i="4" s="1"/>
  <c r="CF27" i="4" s="1"/>
  <c r="CG27" i="4" s="1"/>
  <c r="CH27" i="4" s="1"/>
  <c r="CI27" i="4" s="1"/>
  <c r="CJ27" i="4" s="1"/>
  <c r="CK27" i="4" s="1"/>
  <c r="CL27" i="4" s="1"/>
  <c r="CM27" i="4" s="1"/>
  <c r="CN27" i="4" s="1"/>
  <c r="CO27" i="4" s="1"/>
  <c r="CP27" i="4" s="1"/>
  <c r="CQ27" i="4" s="1"/>
  <c r="CR27" i="4" s="1"/>
  <c r="CS27" i="4" s="1"/>
  <c r="CT27" i="4" s="1"/>
  <c r="CU27" i="4" s="1"/>
  <c r="CV27" i="4" s="1"/>
  <c r="CW27" i="4" s="1"/>
  <c r="CX27" i="4" s="1"/>
  <c r="CY27" i="4" s="1"/>
  <c r="CZ27" i="4" s="1"/>
  <c r="DA27" i="4" s="1"/>
  <c r="DB27" i="4" s="1"/>
  <c r="DC27" i="4" s="1"/>
  <c r="DD27" i="4" s="1"/>
  <c r="DE27" i="4" s="1"/>
  <c r="DF27" i="4" s="1"/>
  <c r="DG27" i="4" s="1"/>
  <c r="DH27" i="4" s="1"/>
  <c r="DI27" i="4" s="1"/>
  <c r="DJ27" i="4" s="1"/>
  <c r="DK27" i="4" s="1"/>
  <c r="DL27" i="4" s="1"/>
  <c r="DM27" i="4" s="1"/>
  <c r="DN27" i="4" s="1"/>
  <c r="DO27" i="4" s="1"/>
  <c r="DP27" i="4" s="1"/>
  <c r="DQ27" i="4" s="1"/>
  <c r="DR27" i="4" s="1"/>
  <c r="DS27" i="4" s="1"/>
  <c r="DT27" i="4" s="1"/>
  <c r="DU27" i="4" s="1"/>
  <c r="DV27" i="4" s="1"/>
  <c r="DW27" i="4" s="1"/>
  <c r="DX27" i="4" s="1"/>
  <c r="DY27" i="4" s="1"/>
  <c r="DZ27" i="4" s="1"/>
  <c r="EA27" i="4" s="1"/>
  <c r="EB27" i="4" s="1"/>
  <c r="EC27" i="4" s="1"/>
  <c r="ED27" i="4" s="1"/>
  <c r="EE27" i="4" s="1"/>
  <c r="EF27" i="4" s="1"/>
  <c r="EG27" i="4" s="1"/>
  <c r="EH27" i="4" s="1"/>
  <c r="EI27" i="4" s="1"/>
  <c r="EJ27" i="4" s="1"/>
  <c r="EK27" i="4" s="1"/>
  <c r="EL27" i="4" s="1"/>
  <c r="EM27" i="4" s="1"/>
  <c r="EN27" i="4" s="1"/>
  <c r="EO27" i="4" s="1"/>
  <c r="EP27" i="4" s="1"/>
  <c r="EQ27" i="4" s="1"/>
  <c r="ER27" i="4" s="1"/>
  <c r="ES27" i="4" s="1"/>
  <c r="ET27" i="4" s="1"/>
  <c r="EU27" i="4" s="1"/>
  <c r="EV27" i="4" s="1"/>
  <c r="EW27" i="4" s="1"/>
  <c r="EX27" i="4" s="1"/>
  <c r="EY27" i="4" s="1"/>
  <c r="EZ27" i="4" s="1"/>
  <c r="FA27" i="4" s="1"/>
  <c r="FB27" i="4" s="1"/>
  <c r="FC27" i="4" s="1"/>
  <c r="FD27" i="4" s="1"/>
  <c r="FE27" i="4" s="1"/>
  <c r="FF27" i="4" s="1"/>
  <c r="FG27" i="4" s="1"/>
  <c r="FH27" i="4" s="1"/>
  <c r="FI27" i="4" s="1"/>
  <c r="FJ27" i="4" s="1"/>
  <c r="FK27" i="4" s="1"/>
  <c r="FL27" i="4" s="1"/>
  <c r="FM27" i="4" s="1"/>
  <c r="FN27" i="4" s="1"/>
  <c r="FO27" i="4" s="1"/>
  <c r="FP27" i="4" s="1"/>
  <c r="FQ27" i="4" s="1"/>
  <c r="FR27" i="4" s="1"/>
  <c r="FS27" i="4" s="1"/>
  <c r="FT27" i="4" s="1"/>
  <c r="FU27" i="4" s="1"/>
  <c r="FV27" i="4" s="1"/>
  <c r="FW27" i="4" s="1"/>
  <c r="FX27" i="4" s="1"/>
  <c r="FY27" i="4" s="1"/>
  <c r="FZ27" i="4" s="1"/>
  <c r="GA27" i="4" s="1"/>
  <c r="GB27" i="4" s="1"/>
  <c r="GC27" i="4" s="1"/>
  <c r="GD27" i="4" s="1"/>
  <c r="GE27" i="4" s="1"/>
  <c r="GF27" i="4" s="1"/>
  <c r="GG27" i="4" s="1"/>
  <c r="GH27" i="4" s="1"/>
  <c r="GI27" i="4" s="1"/>
  <c r="GJ27" i="4" s="1"/>
  <c r="GK27" i="4" s="1"/>
  <c r="GL27" i="4" s="1"/>
  <c r="GM27" i="4" s="1"/>
  <c r="GN27" i="4" s="1"/>
  <c r="GO27" i="4" s="1"/>
  <c r="GP27" i="4" s="1"/>
  <c r="GQ27" i="4" s="1"/>
  <c r="GR27" i="4" s="1"/>
  <c r="GS27" i="4" s="1"/>
  <c r="GT27" i="4" s="1"/>
  <c r="GU27" i="4" s="1"/>
  <c r="GV27" i="4" s="1"/>
  <c r="GW27" i="4" s="1"/>
  <c r="GX27" i="4" s="1"/>
  <c r="GY27" i="4" s="1"/>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A30" i="18"/>
  <c r="A43" i="18" s="1"/>
  <c r="A56" i="18" s="1"/>
  <c r="A61" i="18" s="1"/>
  <c r="A66" i="18" s="1"/>
  <c r="A67" i="18" s="1"/>
  <c r="A68" i="18" s="1"/>
  <c r="HI8" i="9"/>
  <c r="HI10" i="9"/>
  <c r="HH9" i="9"/>
  <c r="GZ27" i="4" l="1"/>
  <c r="AAH27" i="4"/>
  <c r="GZ26" i="4"/>
  <c r="AAH26" i="4"/>
  <c r="RR11" i="4"/>
  <c r="ZC11" i="4" s="1"/>
  <c r="ZC38" i="4"/>
  <c r="RN5" i="4"/>
  <c r="YY5" i="4" s="1"/>
  <c r="YY4" i="4"/>
  <c r="NB11" i="4"/>
  <c r="XJ11" i="4" s="1"/>
  <c r="XJ38" i="4"/>
  <c r="KX11" i="4"/>
  <c r="WO11" i="4" s="1"/>
  <c r="WO38" i="4"/>
  <c r="JG5" i="4"/>
  <c r="VW5" i="4" s="1"/>
  <c r="VW4" i="4"/>
  <c r="JB12" i="4"/>
  <c r="VV12" i="4"/>
  <c r="JA33" i="4"/>
  <c r="VV33" i="4" s="1"/>
  <c r="JK11" i="4"/>
  <c r="WA11" i="4" s="1"/>
  <c r="WA38" i="4"/>
  <c r="KV5" i="4"/>
  <c r="WM5" i="4" s="1"/>
  <c r="WM4" i="4"/>
  <c r="UP5" i="4"/>
  <c r="AAC5" i="4" s="1"/>
  <c r="AAC4" i="4"/>
  <c r="TB5" i="4"/>
  <c r="ZN5" i="4" s="1"/>
  <c r="ZN4" i="4"/>
  <c r="OO11" i="4"/>
  <c r="XX11" i="4" s="1"/>
  <c r="OP38" i="4"/>
  <c r="TC11" i="4"/>
  <c r="ZO11" i="4" s="1"/>
  <c r="TD38" i="4"/>
  <c r="ZP38" i="4" s="1"/>
  <c r="TB32" i="4"/>
  <c r="ZN32" i="4" s="1"/>
  <c r="TC6" i="4"/>
  <c r="ZO6" i="4" s="1"/>
  <c r="UP31" i="4"/>
  <c r="AAC31" i="4" s="1"/>
  <c r="UQ4" i="4"/>
  <c r="UQ32" i="4"/>
  <c r="AAD32" i="4" s="1"/>
  <c r="UR6" i="4"/>
  <c r="AAE6" i="4" s="1"/>
  <c r="TB31" i="4"/>
  <c r="ZN31" i="4" s="1"/>
  <c r="TC4" i="4"/>
  <c r="RO32" i="4"/>
  <c r="YZ32" i="4" s="1"/>
  <c r="RP6" i="4"/>
  <c r="ZA6" i="4" s="1"/>
  <c r="UT38" i="4"/>
  <c r="US11" i="4"/>
  <c r="AAF11" i="4" s="1"/>
  <c r="RN31" i="4"/>
  <c r="YY31" i="4" s="1"/>
  <c r="RO4" i="4"/>
  <c r="OK31" i="4"/>
  <c r="OL4" i="4"/>
  <c r="OL32" i="4"/>
  <c r="XU32" i="4" s="1"/>
  <c r="OM6" i="4"/>
  <c r="XV6" i="4" s="1"/>
  <c r="PZ32" i="4"/>
  <c r="YJ32" i="4" s="1"/>
  <c r="QA6" i="4"/>
  <c r="YK6" i="4" s="1"/>
  <c r="MX32" i="4"/>
  <c r="XF32" i="4" s="1"/>
  <c r="MY6" i="4"/>
  <c r="XG6" i="4" s="1"/>
  <c r="PY31" i="4"/>
  <c r="PZ4" i="4"/>
  <c r="MW31" i="4"/>
  <c r="MX4" i="4"/>
  <c r="KV31" i="4"/>
  <c r="WM31" i="4" s="1"/>
  <c r="KW4" i="4"/>
  <c r="KY38" i="4"/>
  <c r="KW32" i="4"/>
  <c r="WN32" i="4" s="1"/>
  <c r="KX6" i="4"/>
  <c r="WO6" i="4" s="1"/>
  <c r="JI32" i="4"/>
  <c r="VY32" i="4" s="1"/>
  <c r="JJ6" i="4"/>
  <c r="VZ6" i="4" s="1"/>
  <c r="JG31" i="4"/>
  <c r="VW31" i="4" s="1"/>
  <c r="JH4" i="4"/>
  <c r="JL38" i="4"/>
  <c r="JL11" i="4" s="1"/>
  <c r="A69" i="18"/>
  <c r="A70" i="18" s="1"/>
  <c r="A71" i="18" s="1"/>
  <c r="A74" i="18" s="1"/>
  <c r="A75" i="18" s="1"/>
  <c r="A76" i="18" s="1"/>
  <c r="A77" i="18" s="1"/>
  <c r="A78" i="18" s="1"/>
  <c r="A79" i="18" s="1"/>
  <c r="A80" i="18" s="1"/>
  <c r="A81" i="18" s="1"/>
  <c r="A82" i="18" s="1"/>
  <c r="A85" i="18" s="1"/>
  <c r="A88" i="18" s="1"/>
  <c r="A91" i="18" s="1"/>
  <c r="A94" i="18" s="1"/>
  <c r="A97" i="18" s="1"/>
  <c r="A100" i="18" s="1"/>
  <c r="L45" i="4"/>
  <c r="M45" i="4" s="1"/>
  <c r="N45" i="4" s="1"/>
  <c r="O45" i="4" s="1"/>
  <c r="P45" i="4" s="1"/>
  <c r="Q45" i="4" s="1"/>
  <c r="R45" i="4" s="1"/>
  <c r="S45" i="4" s="1"/>
  <c r="T45" i="4" s="1"/>
  <c r="HA26" i="4" l="1"/>
  <c r="AAI26" i="4"/>
  <c r="HA27" i="4"/>
  <c r="AAI27" i="4"/>
  <c r="MX5" i="4"/>
  <c r="XF5" i="4" s="1"/>
  <c r="XF4" i="4"/>
  <c r="OP11" i="4"/>
  <c r="XY11" i="4" s="1"/>
  <c r="XY38" i="4"/>
  <c r="KW5" i="4"/>
  <c r="WN5" i="4" s="1"/>
  <c r="WN4" i="4"/>
  <c r="PZ5" i="4"/>
  <c r="YJ5" i="4" s="1"/>
  <c r="YJ4" i="4"/>
  <c r="OL5" i="4"/>
  <c r="XU5" i="4" s="1"/>
  <c r="XU4" i="4"/>
  <c r="UT11" i="4"/>
  <c r="AAG11" i="4" s="1"/>
  <c r="AAG38" i="4"/>
  <c r="JH5" i="4"/>
  <c r="VX5" i="4" s="1"/>
  <c r="VX4" i="4"/>
  <c r="RO5" i="4"/>
  <c r="YZ5" i="4" s="1"/>
  <c r="YZ4" i="4"/>
  <c r="KY11" i="4"/>
  <c r="WP11" i="4" s="1"/>
  <c r="WP38" i="4"/>
  <c r="JC12" i="4"/>
  <c r="JB33" i="4"/>
  <c r="TC5" i="4"/>
  <c r="ZO5" i="4" s="1"/>
  <c r="ZO4" i="4"/>
  <c r="UQ5" i="4"/>
  <c r="AAD5" i="4" s="1"/>
  <c r="AAD4" i="4"/>
  <c r="TD11" i="4"/>
  <c r="ZP11" i="4" s="1"/>
  <c r="TE38" i="4"/>
  <c r="ZQ38" i="4" s="1"/>
  <c r="TC32" i="4"/>
  <c r="ZO32" i="4" s="1"/>
  <c r="TD6" i="4"/>
  <c r="ZP6" i="4" s="1"/>
  <c r="RP32" i="4"/>
  <c r="ZA32" i="4" s="1"/>
  <c r="RQ6" i="4"/>
  <c r="ZB6" i="4" s="1"/>
  <c r="TC31" i="4"/>
  <c r="ZO31" i="4" s="1"/>
  <c r="TD4" i="4"/>
  <c r="RO31" i="4"/>
  <c r="YZ31" i="4" s="1"/>
  <c r="RP4" i="4"/>
  <c r="UR32" i="4"/>
  <c r="AAE32" i="4" s="1"/>
  <c r="US6" i="4"/>
  <c r="AAF6" i="4" s="1"/>
  <c r="UQ31" i="4"/>
  <c r="AAD31" i="4" s="1"/>
  <c r="UR4" i="4"/>
  <c r="PZ31" i="4"/>
  <c r="YJ31" i="4" s="1"/>
  <c r="QA4" i="4"/>
  <c r="OM32" i="4"/>
  <c r="XV32" i="4" s="1"/>
  <c r="ON6" i="4"/>
  <c r="XW6" i="4" s="1"/>
  <c r="MX31" i="4"/>
  <c r="XF31" i="4" s="1"/>
  <c r="MY4" i="4"/>
  <c r="OL31" i="4"/>
  <c r="XU31" i="4" s="1"/>
  <c r="OM4" i="4"/>
  <c r="QA32" i="4"/>
  <c r="YK32" i="4" s="1"/>
  <c r="QB6" i="4"/>
  <c r="YL6" i="4" s="1"/>
  <c r="MY32" i="4"/>
  <c r="XG32" i="4" s="1"/>
  <c r="MZ6" i="4"/>
  <c r="XH6" i="4" s="1"/>
  <c r="KX32" i="4"/>
  <c r="WO32" i="4" s="1"/>
  <c r="KY6" i="4"/>
  <c r="WP6" i="4" s="1"/>
  <c r="KZ38" i="4"/>
  <c r="KZ11" i="4" s="1"/>
  <c r="KW31" i="4"/>
  <c r="WN31" i="4" s="1"/>
  <c r="KX4" i="4"/>
  <c r="JM38" i="4"/>
  <c r="JM11" i="4" s="1"/>
  <c r="JH31" i="4"/>
  <c r="VX31" i="4" s="1"/>
  <c r="JI4" i="4"/>
  <c r="JJ32" i="4"/>
  <c r="VZ32" i="4" s="1"/>
  <c r="JK6" i="4"/>
  <c r="WA6" i="4" s="1"/>
  <c r="U45" i="4"/>
  <c r="HB27" i="4" l="1"/>
  <c r="AAJ27" i="4"/>
  <c r="HB26" i="4"/>
  <c r="AAJ26" i="4"/>
  <c r="OM5" i="4"/>
  <c r="XV5" i="4" s="1"/>
  <c r="XV4" i="4"/>
  <c r="JD12" i="4"/>
  <c r="JC33" i="4"/>
  <c r="JI5" i="4"/>
  <c r="VY5" i="4" s="1"/>
  <c r="VY4" i="4"/>
  <c r="MY5" i="4"/>
  <c r="XG5" i="4" s="1"/>
  <c r="XG4" i="4"/>
  <c r="UR5" i="4"/>
  <c r="AAE5" i="4" s="1"/>
  <c r="AAE4" i="4"/>
  <c r="QA5" i="4"/>
  <c r="YK5" i="4" s="1"/>
  <c r="YK4" i="4"/>
  <c r="RP5" i="4"/>
  <c r="ZA5" i="4" s="1"/>
  <c r="ZA4" i="4"/>
  <c r="TD5" i="4"/>
  <c r="ZP5" i="4" s="1"/>
  <c r="ZP4" i="4"/>
  <c r="KX5" i="4"/>
  <c r="WO5" i="4" s="1"/>
  <c r="WO4" i="4"/>
  <c r="TF38" i="4"/>
  <c r="TE11" i="4"/>
  <c r="ZQ11" i="4" s="1"/>
  <c r="TD32" i="4"/>
  <c r="ZP32" i="4" s="1"/>
  <c r="TE6" i="4"/>
  <c r="ZQ6" i="4" s="1"/>
  <c r="US32" i="4"/>
  <c r="AAF32" i="4" s="1"/>
  <c r="UT6" i="4"/>
  <c r="RP31" i="4"/>
  <c r="ZA31" i="4" s="1"/>
  <c r="RQ4" i="4"/>
  <c r="TD31" i="4"/>
  <c r="ZP31" i="4" s="1"/>
  <c r="TE4" i="4"/>
  <c r="UR31" i="4"/>
  <c r="AAE31" i="4" s="1"/>
  <c r="US4" i="4"/>
  <c r="RQ32" i="4"/>
  <c r="ZB32" i="4" s="1"/>
  <c r="RR6" i="4"/>
  <c r="MY31" i="4"/>
  <c r="XG31" i="4" s="1"/>
  <c r="MZ4" i="4"/>
  <c r="ON32" i="4"/>
  <c r="XW32" i="4" s="1"/>
  <c r="OO6" i="4"/>
  <c r="XX6" i="4" s="1"/>
  <c r="MZ32" i="4"/>
  <c r="XH32" i="4" s="1"/>
  <c r="NA6" i="4"/>
  <c r="XI6" i="4" s="1"/>
  <c r="QA31" i="4"/>
  <c r="YK31" i="4" s="1"/>
  <c r="QB4" i="4"/>
  <c r="OM31" i="4"/>
  <c r="XV31" i="4" s="1"/>
  <c r="ON4" i="4"/>
  <c r="QB32" i="4"/>
  <c r="YL32" i="4" s="1"/>
  <c r="QC6" i="4"/>
  <c r="YM6" i="4" s="1"/>
  <c r="KX31" i="4"/>
  <c r="WO31" i="4" s="1"/>
  <c r="KY4" i="4"/>
  <c r="LA38" i="4"/>
  <c r="LA11" i="4" s="1"/>
  <c r="KY32" i="4"/>
  <c r="WP32" i="4" s="1"/>
  <c r="KZ6" i="4"/>
  <c r="JK32" i="4"/>
  <c r="WA32" i="4" s="1"/>
  <c r="JL6" i="4"/>
  <c r="JI31" i="4"/>
  <c r="VY31" i="4" s="1"/>
  <c r="JJ4" i="4"/>
  <c r="JN38" i="4"/>
  <c r="JN11" i="4" s="1"/>
  <c r="V45" i="4"/>
  <c r="W45" i="4" s="1"/>
  <c r="X45" i="4" s="1"/>
  <c r="Y45" i="4" s="1"/>
  <c r="Z45" i="4" s="1"/>
  <c r="AA45" i="4" s="1"/>
  <c r="AB45" i="4" s="1"/>
  <c r="AC45" i="4" s="1"/>
  <c r="AD45" i="4" s="1"/>
  <c r="AE45" i="4" s="1"/>
  <c r="AF45" i="4" s="1"/>
  <c r="AG45" i="4" s="1"/>
  <c r="AH45" i="4" s="1"/>
  <c r="AI45" i="4" s="1"/>
  <c r="AJ45" i="4" s="1"/>
  <c r="AK45" i="4" s="1"/>
  <c r="AL45" i="4" s="1"/>
  <c r="AM45" i="4" s="1"/>
  <c r="AN45" i="4" s="1"/>
  <c r="AO45" i="4" s="1"/>
  <c r="AP45" i="4" s="1"/>
  <c r="AQ45" i="4" s="1"/>
  <c r="AR45" i="4" s="1"/>
  <c r="AS45" i="4" s="1"/>
  <c r="AT45" i="4" s="1"/>
  <c r="AU45" i="4" s="1"/>
  <c r="AV45" i="4" s="1"/>
  <c r="AW45" i="4" s="1"/>
  <c r="AX45" i="4" s="1"/>
  <c r="AY45" i="4" s="1"/>
  <c r="AZ45" i="4" s="1"/>
  <c r="BA45" i="4" s="1"/>
  <c r="BB45" i="4" s="1"/>
  <c r="BC45" i="4" s="1"/>
  <c r="BD45" i="4" s="1"/>
  <c r="BE45" i="4" s="1"/>
  <c r="BF45" i="4" s="1"/>
  <c r="BG45" i="4" s="1"/>
  <c r="BH45" i="4" s="1"/>
  <c r="BI45" i="4" s="1"/>
  <c r="BJ45" i="4" s="1"/>
  <c r="BK45" i="4" s="1"/>
  <c r="BL45" i="4" s="1"/>
  <c r="BM45" i="4" s="1"/>
  <c r="BN45" i="4" s="1"/>
  <c r="BO45" i="4" s="1"/>
  <c r="BP45" i="4" s="1"/>
  <c r="BQ45" i="4" s="1"/>
  <c r="BR45" i="4" s="1"/>
  <c r="BS45" i="4" s="1"/>
  <c r="BT45" i="4" s="1"/>
  <c r="BU45" i="4" s="1"/>
  <c r="BV45" i="4" s="1"/>
  <c r="BW45" i="4" s="1"/>
  <c r="BX45" i="4" s="1"/>
  <c r="BY45" i="4" s="1"/>
  <c r="BZ45" i="4" s="1"/>
  <c r="CA45" i="4" s="1"/>
  <c r="CB45" i="4" s="1"/>
  <c r="CC45" i="4" s="1"/>
  <c r="CD45" i="4" s="1"/>
  <c r="CE45" i="4" s="1"/>
  <c r="CF45" i="4" s="1"/>
  <c r="CG45" i="4" s="1"/>
  <c r="CH45" i="4" s="1"/>
  <c r="CI45" i="4" s="1"/>
  <c r="CJ45" i="4" s="1"/>
  <c r="CK45" i="4" s="1"/>
  <c r="CL45" i="4" s="1"/>
  <c r="CM45" i="4" s="1"/>
  <c r="CN45" i="4" s="1"/>
  <c r="CO45" i="4" s="1"/>
  <c r="CP45" i="4" s="1"/>
  <c r="CQ45" i="4" s="1"/>
  <c r="CR45" i="4" s="1"/>
  <c r="CS45" i="4" s="1"/>
  <c r="CT45" i="4" s="1"/>
  <c r="CU45" i="4" s="1"/>
  <c r="CV45" i="4" s="1"/>
  <c r="CW45" i="4" s="1"/>
  <c r="CX45" i="4" s="1"/>
  <c r="CY45" i="4" s="1"/>
  <c r="CZ45" i="4" s="1"/>
  <c r="DA45" i="4" s="1"/>
  <c r="DB45" i="4" s="1"/>
  <c r="DC45" i="4" s="1"/>
  <c r="DD45" i="4" s="1"/>
  <c r="DE45" i="4" s="1"/>
  <c r="DF45" i="4" s="1"/>
  <c r="DG45" i="4" s="1"/>
  <c r="DH45" i="4" s="1"/>
  <c r="DI45" i="4" s="1"/>
  <c r="DJ45" i="4" s="1"/>
  <c r="DK45" i="4" s="1"/>
  <c r="DL45" i="4" s="1"/>
  <c r="DM45" i="4" s="1"/>
  <c r="DN45" i="4" s="1"/>
  <c r="DO45" i="4" s="1"/>
  <c r="DP45" i="4" s="1"/>
  <c r="DQ45" i="4" s="1"/>
  <c r="DR45" i="4" s="1"/>
  <c r="DS45" i="4" s="1"/>
  <c r="DT45" i="4" s="1"/>
  <c r="DV45" i="4" s="1"/>
  <c r="DW45" i="4" s="1"/>
  <c r="DX45" i="4" s="1"/>
  <c r="DY45" i="4" s="1"/>
  <c r="DZ45" i="4" s="1"/>
  <c r="EA45" i="4" s="1"/>
  <c r="EB45" i="4" s="1"/>
  <c r="EC45" i="4" s="1"/>
  <c r="ED45" i="4" s="1"/>
  <c r="EE45" i="4" s="1"/>
  <c r="EF45" i="4" s="1"/>
  <c r="EG45" i="4" s="1"/>
  <c r="EH45" i="4" s="1"/>
  <c r="EI45" i="4" s="1"/>
  <c r="EJ45" i="4" s="1"/>
  <c r="EK45" i="4" s="1"/>
  <c r="EL45" i="4" s="1"/>
  <c r="EM45" i="4" s="1"/>
  <c r="EN45" i="4" s="1"/>
  <c r="EO45" i="4" s="1"/>
  <c r="EP45" i="4" s="1"/>
  <c r="EQ45" i="4" s="1"/>
  <c r="ER45" i="4" s="1"/>
  <c r="ES45" i="4" s="1"/>
  <c r="ET45" i="4" s="1"/>
  <c r="EU45" i="4" s="1"/>
  <c r="EV45" i="4" s="1"/>
  <c r="EW45" i="4" s="1"/>
  <c r="EX45" i="4" s="1"/>
  <c r="EY45" i="4" s="1"/>
  <c r="EZ45" i="4" s="1"/>
  <c r="FA45" i="4" s="1"/>
  <c r="FB45" i="4" s="1"/>
  <c r="FC45" i="4" s="1"/>
  <c r="FD45" i="4" s="1"/>
  <c r="FE45" i="4" s="1"/>
  <c r="FF45" i="4" s="1"/>
  <c r="FG45" i="4" s="1"/>
  <c r="FH45" i="4" s="1"/>
  <c r="FI45" i="4" s="1"/>
  <c r="FJ45" i="4" s="1"/>
  <c r="FK45" i="4" s="1"/>
  <c r="FL45" i="4" s="1"/>
  <c r="FM45" i="4" s="1"/>
  <c r="FN45" i="4" s="1"/>
  <c r="FO45" i="4" s="1"/>
  <c r="FP45" i="4" s="1"/>
  <c r="FQ45" i="4" s="1"/>
  <c r="FR45" i="4" s="1"/>
  <c r="FS45" i="4" s="1"/>
  <c r="FT45" i="4" s="1"/>
  <c r="FU45" i="4" s="1"/>
  <c r="FV45" i="4" s="1"/>
  <c r="FW45" i="4" s="1"/>
  <c r="FX45" i="4" s="1"/>
  <c r="FY45" i="4" s="1"/>
  <c r="FZ45" i="4" s="1"/>
  <c r="GA45" i="4" s="1"/>
  <c r="GB45" i="4" s="1"/>
  <c r="GC45" i="4" s="1"/>
  <c r="GD45" i="4" s="1"/>
  <c r="GE45" i="4" s="1"/>
  <c r="GF45" i="4" s="1"/>
  <c r="GG45" i="4" s="1"/>
  <c r="GH45" i="4" s="1"/>
  <c r="GI45" i="4" s="1"/>
  <c r="GJ45" i="4" s="1"/>
  <c r="GK45" i="4" s="1"/>
  <c r="GL45" i="4" s="1"/>
  <c r="GM45" i="4" s="1"/>
  <c r="GN45" i="4" s="1"/>
  <c r="GO45" i="4" s="1"/>
  <c r="GP45" i="4" s="1"/>
  <c r="GQ45" i="4" s="1"/>
  <c r="GR45" i="4" s="1"/>
  <c r="GS45" i="4" s="1"/>
  <c r="GT45" i="4" s="1"/>
  <c r="GU45" i="4" s="1"/>
  <c r="GV45" i="4" s="1"/>
  <c r="GW45" i="4" s="1"/>
  <c r="GX45" i="4" s="1"/>
  <c r="HC26" i="4" l="1"/>
  <c r="AAK26" i="4"/>
  <c r="HC27" i="4"/>
  <c r="AAK27" i="4"/>
  <c r="UT32" i="4"/>
  <c r="AAG32" i="4" s="1"/>
  <c r="AAG6" i="4"/>
  <c r="JJ5" i="4"/>
  <c r="VZ5" i="4" s="1"/>
  <c r="VZ4" i="4"/>
  <c r="TF11" i="4"/>
  <c r="ZR11" i="4" s="1"/>
  <c r="ZR38" i="4"/>
  <c r="ON5" i="4"/>
  <c r="XW5" i="4" s="1"/>
  <c r="XW4" i="4"/>
  <c r="QB5" i="4"/>
  <c r="YL5" i="4" s="1"/>
  <c r="YL4" i="4"/>
  <c r="TE5" i="4"/>
  <c r="ZQ5" i="4" s="1"/>
  <c r="ZQ4" i="4"/>
  <c r="RQ5" i="4"/>
  <c r="ZB5" i="4" s="1"/>
  <c r="ZB4" i="4"/>
  <c r="RR32" i="4"/>
  <c r="ZC32" i="4" s="1"/>
  <c r="ZC6" i="4"/>
  <c r="US5" i="4"/>
  <c r="AAF5" i="4" s="1"/>
  <c r="AAF4" i="4"/>
  <c r="KY5" i="4"/>
  <c r="WP5" i="4" s="1"/>
  <c r="WP4" i="4"/>
  <c r="MZ5" i="4"/>
  <c r="XH5" i="4" s="1"/>
  <c r="XH4" i="4"/>
  <c r="JE12" i="4"/>
  <c r="JD33" i="4"/>
  <c r="GY45" i="4"/>
  <c r="TE32" i="4"/>
  <c r="ZQ32" i="4" s="1"/>
  <c r="TF6" i="4"/>
  <c r="US31" i="4"/>
  <c r="AAF31" i="4" s="1"/>
  <c r="UT4" i="4"/>
  <c r="TE31" i="4"/>
  <c r="ZQ31" i="4" s="1"/>
  <c r="TF4" i="4"/>
  <c r="RQ31" i="4"/>
  <c r="ZB31" i="4" s="1"/>
  <c r="RR4" i="4"/>
  <c r="ON31" i="4"/>
  <c r="XW31" i="4" s="1"/>
  <c r="OO4" i="4"/>
  <c r="QB31" i="4"/>
  <c r="YL31" i="4" s="1"/>
  <c r="QC4" i="4"/>
  <c r="NB6" i="4"/>
  <c r="NA32" i="4"/>
  <c r="XI32" i="4" s="1"/>
  <c r="OO32" i="4"/>
  <c r="XX32" i="4" s="1"/>
  <c r="OP6" i="4"/>
  <c r="QC32" i="4"/>
  <c r="YM32" i="4" s="1"/>
  <c r="QD6" i="4"/>
  <c r="MZ31" i="4"/>
  <c r="XH31" i="4" s="1"/>
  <c r="NA4" i="4"/>
  <c r="KZ32" i="4"/>
  <c r="LA6" i="4"/>
  <c r="LB38" i="4"/>
  <c r="LB11" i="4" s="1"/>
  <c r="KY31" i="4"/>
  <c r="WP31" i="4" s="1"/>
  <c r="KZ4" i="4"/>
  <c r="KZ5" i="4" s="1"/>
  <c r="JO38" i="4"/>
  <c r="JO11" i="4" s="1"/>
  <c r="JJ31" i="4"/>
  <c r="VZ31" i="4" s="1"/>
  <c r="JK4" i="4"/>
  <c r="JL32" i="4"/>
  <c r="JM6" i="4"/>
  <c r="N624" i="6"/>
  <c r="N623" i="6"/>
  <c r="N622" i="6"/>
  <c r="N621" i="6"/>
  <c r="N620" i="6"/>
  <c r="N619" i="6"/>
  <c r="N618" i="6"/>
  <c r="N617" i="6"/>
  <c r="N616" i="6"/>
  <c r="N615" i="6"/>
  <c r="N614" i="6"/>
  <c r="GE4" i="4"/>
  <c r="GE5" i="4" s="1"/>
  <c r="EQ4" i="4"/>
  <c r="EQ5" i="4" s="1"/>
  <c r="DX4" i="4"/>
  <c r="HD27" i="4" l="1"/>
  <c r="HE27" i="4" s="1"/>
  <c r="HF27" i="4" s="1"/>
  <c r="HG27" i="4" s="1"/>
  <c r="HH27" i="4" s="1"/>
  <c r="HI27" i="4" s="1"/>
  <c r="AAL27" i="4"/>
  <c r="GZ45" i="4"/>
  <c r="AAH45" i="4"/>
  <c r="HD26" i="4"/>
  <c r="HE26" i="4" s="1"/>
  <c r="HF26" i="4" s="1"/>
  <c r="HG26" i="4" s="1"/>
  <c r="HH26" i="4" s="1"/>
  <c r="HI26" i="4" s="1"/>
  <c r="AAL26" i="4"/>
  <c r="TF32" i="4"/>
  <c r="ZR32" i="4" s="1"/>
  <c r="ZR6" i="4"/>
  <c r="OP32" i="4"/>
  <c r="XY32" i="4" s="1"/>
  <c r="XY6" i="4"/>
  <c r="JF12" i="4"/>
  <c r="JE33" i="4"/>
  <c r="JK5" i="4"/>
  <c r="WA5" i="4" s="1"/>
  <c r="WA4" i="4"/>
  <c r="NA5" i="4"/>
  <c r="XI5" i="4" s="1"/>
  <c r="XI4" i="4"/>
  <c r="QC5" i="4"/>
  <c r="YM5" i="4" s="1"/>
  <c r="YM4" i="4"/>
  <c r="QD32" i="4"/>
  <c r="YN32" i="4" s="1"/>
  <c r="YN6" i="4"/>
  <c r="NB32" i="4"/>
  <c r="XJ32" i="4" s="1"/>
  <c r="XJ6" i="4"/>
  <c r="DZ4" i="4"/>
  <c r="DX5" i="4"/>
  <c r="OO5" i="4"/>
  <c r="XX5" i="4" s="1"/>
  <c r="XX4" i="4"/>
  <c r="RR5" i="4"/>
  <c r="ZC5" i="4" s="1"/>
  <c r="ZC4" i="4"/>
  <c r="TF5" i="4"/>
  <c r="ZR5" i="4" s="1"/>
  <c r="ZR4" i="4"/>
  <c r="UT5" i="4"/>
  <c r="AAG5" i="4" s="1"/>
  <c r="AAG4" i="4"/>
  <c r="RR31" i="4"/>
  <c r="ZC31" i="4" s="1"/>
  <c r="TF31" i="4"/>
  <c r="ZR31" i="4" s="1"/>
  <c r="UT31" i="4"/>
  <c r="AAG31" i="4" s="1"/>
  <c r="QC31" i="4"/>
  <c r="YM31" i="4" s="1"/>
  <c r="QD4" i="4"/>
  <c r="OO31" i="4"/>
  <c r="XX31" i="4" s="1"/>
  <c r="OP4" i="4"/>
  <c r="NA31" i="4"/>
  <c r="XI31" i="4" s="1"/>
  <c r="NB4" i="4"/>
  <c r="KZ31" i="4"/>
  <c r="LA4" i="4"/>
  <c r="LA5" i="4" s="1"/>
  <c r="LC38" i="4"/>
  <c r="LC11" i="4" s="1"/>
  <c r="LA32" i="4"/>
  <c r="LB6" i="4"/>
  <c r="JM32" i="4"/>
  <c r="JN6" i="4"/>
  <c r="JK31" i="4"/>
  <c r="WA31" i="4" s="1"/>
  <c r="JL4" i="4"/>
  <c r="JL5" i="4" s="1"/>
  <c r="JP38" i="4"/>
  <c r="JP11" i="4" s="1"/>
  <c r="FU4" i="4"/>
  <c r="FU5" i="4" s="1"/>
  <c r="DW4" i="4"/>
  <c r="DY4" i="4" s="1"/>
  <c r="EG4" i="4"/>
  <c r="EG5" i="4" s="1"/>
  <c r="K79" i="18"/>
  <c r="K80" i="18"/>
  <c r="K78" i="18"/>
  <c r="K76" i="18"/>
  <c r="HA45" i="4" l="1"/>
  <c r="AAI45" i="4"/>
  <c r="HJ26" i="4"/>
  <c r="VC26" i="4"/>
  <c r="VC27" i="4"/>
  <c r="HJ27" i="4"/>
  <c r="EA4" i="4"/>
  <c r="DY5" i="4"/>
  <c r="JG12" i="4"/>
  <c r="JF33" i="4"/>
  <c r="EB4" i="4"/>
  <c r="DZ5" i="4"/>
  <c r="NB5" i="4"/>
  <c r="XJ5" i="4" s="1"/>
  <c r="XJ4" i="4"/>
  <c r="OP5" i="4"/>
  <c r="XY5" i="4" s="1"/>
  <c r="XY4" i="4"/>
  <c r="QD5" i="4"/>
  <c r="YN5" i="4" s="1"/>
  <c r="YN4" i="4"/>
  <c r="NB31" i="4"/>
  <c r="XJ31" i="4" s="1"/>
  <c r="OP31" i="4"/>
  <c r="XY31" i="4" s="1"/>
  <c r="QD31" i="4"/>
  <c r="YN31" i="4" s="1"/>
  <c r="LB32" i="4"/>
  <c r="LC6" i="4"/>
  <c r="LD38" i="4"/>
  <c r="LD11" i="4" s="1"/>
  <c r="LA31" i="4"/>
  <c r="LB4" i="4"/>
  <c r="LB5" i="4" s="1"/>
  <c r="JQ38" i="4"/>
  <c r="JQ11" i="4" s="1"/>
  <c r="JL31" i="4"/>
  <c r="JM4" i="4"/>
  <c r="JM5" i="4" s="1"/>
  <c r="JN32" i="4"/>
  <c r="JO6" i="4"/>
  <c r="K81" i="18"/>
  <c r="K77" i="18"/>
  <c r="HK27" i="4" l="1"/>
  <c r="VD27" i="4"/>
  <c r="HK26" i="4"/>
  <c r="VD26" i="4"/>
  <c r="HB45" i="4"/>
  <c r="AAJ45" i="4"/>
  <c r="ED4" i="4"/>
  <c r="ED5" i="4" s="1"/>
  <c r="EB5" i="4"/>
  <c r="JH12" i="4"/>
  <c r="VW12" i="4"/>
  <c r="JG33" i="4"/>
  <c r="VW33" i="4" s="1"/>
  <c r="EC4" i="4"/>
  <c r="EC5" i="4" s="1"/>
  <c r="EA5" i="4"/>
  <c r="LB31" i="4"/>
  <c r="LC4" i="4"/>
  <c r="LC5" i="4" s="1"/>
  <c r="LE38" i="4"/>
  <c r="LE11" i="4" s="1"/>
  <c r="LC32" i="4"/>
  <c r="LD6" i="4"/>
  <c r="JO32" i="4"/>
  <c r="JP6" i="4"/>
  <c r="JN4" i="4"/>
  <c r="JN5" i="4" s="1"/>
  <c r="JM31" i="4"/>
  <c r="JR38" i="4"/>
  <c r="JR11" i="4" s="1"/>
  <c r="HM10" i="9"/>
  <c r="HC45" i="4" l="1"/>
  <c r="AAK45" i="4"/>
  <c r="VE26" i="4"/>
  <c r="HL26" i="4"/>
  <c r="HL27" i="4"/>
  <c r="VE27" i="4"/>
  <c r="JI12" i="4"/>
  <c r="VX12" i="4"/>
  <c r="JH33" i="4"/>
  <c r="VX33" i="4" s="1"/>
  <c r="LD32" i="4"/>
  <c r="LE6" i="4"/>
  <c r="LF38" i="4"/>
  <c r="LF11" i="4" s="1"/>
  <c r="LC31" i="4"/>
  <c r="LD4" i="4"/>
  <c r="LD5" i="4" s="1"/>
  <c r="JS38" i="4"/>
  <c r="JS11" i="4" s="1"/>
  <c r="JP32" i="4"/>
  <c r="JQ6" i="4"/>
  <c r="JN31"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2" i="4"/>
  <c r="R42" i="4" s="1"/>
  <c r="S42" i="4" s="1"/>
  <c r="T42" i="4" s="1"/>
  <c r="H42" i="4"/>
  <c r="I42" i="4" s="1"/>
  <c r="J42"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32" i="12"/>
  <c r="A33" i="12" s="1"/>
  <c r="A34" i="12" s="1"/>
  <c r="A43" i="12" l="1"/>
  <c r="A44" i="12" s="1"/>
  <c r="A35" i="12"/>
  <c r="A36" i="12" s="1"/>
  <c r="A37" i="12" s="1"/>
  <c r="A38" i="12" s="1"/>
  <c r="A51" i="12"/>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45" i="12"/>
  <c r="A46" i="12" s="1"/>
  <c r="A47" i="12" s="1"/>
  <c r="A48" i="12" s="1"/>
  <c r="HM27" i="4"/>
  <c r="VF27" i="4"/>
  <c r="VF26" i="4"/>
  <c r="HM26" i="4"/>
  <c r="HD45" i="4"/>
  <c r="HE45" i="4" s="1"/>
  <c r="HF45" i="4" s="1"/>
  <c r="HG45" i="4" s="1"/>
  <c r="HH45" i="4" s="1"/>
  <c r="HI45" i="4" s="1"/>
  <c r="AAL45" i="4"/>
  <c r="JJ12" i="4"/>
  <c r="VY12" i="4"/>
  <c r="JI33" i="4"/>
  <c r="VY33" i="4" s="1"/>
  <c r="LD31" i="4"/>
  <c r="LE4" i="4"/>
  <c r="LE5" i="4" s="1"/>
  <c r="LG38" i="4"/>
  <c r="LG11" i="4" s="1"/>
  <c r="LE32" i="4"/>
  <c r="LF6" i="4"/>
  <c r="JO31" i="4"/>
  <c r="JP4" i="4"/>
  <c r="JP5" i="4" s="1"/>
  <c r="JQ32" i="4"/>
  <c r="JR6" i="4"/>
  <c r="JT38" i="4"/>
  <c r="JT11" i="4" s="1"/>
  <c r="K42" i="4"/>
  <c r="U42" i="4"/>
  <c r="DI11" i="9"/>
  <c r="DI12" i="9" s="1"/>
  <c r="DK11" i="9"/>
  <c r="DK12" i="9" s="1"/>
  <c r="DV10" i="9"/>
  <c r="DV11" i="9" s="1"/>
  <c r="DV12" i="9" s="1"/>
  <c r="AA42" i="4"/>
  <c r="CL10" i="9"/>
  <c r="CL11" i="9" s="1"/>
  <c r="CL12" i="9"/>
  <c r="CL13" i="9" s="1"/>
  <c r="VC45" i="4" l="1"/>
  <c r="HJ45" i="4"/>
  <c r="VG26" i="4"/>
  <c r="HN26" i="4"/>
  <c r="HO26" i="4" s="1"/>
  <c r="HP26" i="4" s="1"/>
  <c r="HQ26" i="4" s="1"/>
  <c r="HR26" i="4" s="1"/>
  <c r="HS26" i="4" s="1"/>
  <c r="HN27" i="4"/>
  <c r="HO27" i="4" s="1"/>
  <c r="HP27" i="4" s="1"/>
  <c r="HQ27" i="4" s="1"/>
  <c r="HR27" i="4" s="1"/>
  <c r="HS27" i="4" s="1"/>
  <c r="VG27" i="4"/>
  <c r="JK12" i="4"/>
  <c r="VZ12" i="4"/>
  <c r="JJ33" i="4"/>
  <c r="VZ33" i="4" s="1"/>
  <c r="LF4" i="4"/>
  <c r="LF5" i="4" s="1"/>
  <c r="LE31" i="4"/>
  <c r="LF32" i="4"/>
  <c r="LG6" i="4"/>
  <c r="LH38" i="4"/>
  <c r="LH11" i="4" s="1"/>
  <c r="JU38" i="4"/>
  <c r="JU11" i="4" s="1"/>
  <c r="JQ4" i="4"/>
  <c r="JQ5" i="4" s="1"/>
  <c r="JP31" i="4"/>
  <c r="JR32" i="4"/>
  <c r="JS6" i="4"/>
  <c r="V42" i="4"/>
  <c r="W42" i="4" s="1"/>
  <c r="X42" i="4" s="1"/>
  <c r="Y42" i="4" s="1"/>
  <c r="Z42" i="4" s="1"/>
  <c r="L42" i="4"/>
  <c r="M42" i="4" s="1"/>
  <c r="N42" i="4" s="1"/>
  <c r="O42" i="4" s="1"/>
  <c r="P42" i="4" s="1"/>
  <c r="AB42" i="4"/>
  <c r="AC42" i="4" s="1"/>
  <c r="AD42" i="4" s="1"/>
  <c r="AE42" i="4" s="1"/>
  <c r="AF42" i="4" s="1"/>
  <c r="AG42" i="4" s="1"/>
  <c r="AH42" i="4" s="1"/>
  <c r="AI42" i="4" s="1"/>
  <c r="AJ42" i="4" s="1"/>
  <c r="AK42" i="4"/>
  <c r="AAM27" i="4" l="1"/>
  <c r="HT27" i="4"/>
  <c r="VH27" i="4"/>
  <c r="AAM26" i="4"/>
  <c r="HT26" i="4"/>
  <c r="VH26" i="4"/>
  <c r="HK45" i="4"/>
  <c r="VD45" i="4"/>
  <c r="JL12" i="4"/>
  <c r="WA12" i="4"/>
  <c r="JK33" i="4"/>
  <c r="WA33" i="4" s="1"/>
  <c r="LI38" i="4"/>
  <c r="LI11" i="4" s="1"/>
  <c r="LH6" i="4"/>
  <c r="LG32" i="4"/>
  <c r="LG4" i="4"/>
  <c r="LG5" i="4" s="1"/>
  <c r="LF31" i="4"/>
  <c r="JS32" i="4"/>
  <c r="JT6" i="4"/>
  <c r="JQ31" i="4"/>
  <c r="JR4" i="4"/>
  <c r="JR5" i="4" s="1"/>
  <c r="JV38" i="4"/>
  <c r="AU42" i="4"/>
  <c r="AL42" i="4"/>
  <c r="AM42" i="4" s="1"/>
  <c r="AN42" i="4" s="1"/>
  <c r="AO42" i="4" s="1"/>
  <c r="AP42" i="4" s="1"/>
  <c r="AQ42" i="4" s="1"/>
  <c r="AR42" i="4" s="1"/>
  <c r="AS42" i="4" s="1"/>
  <c r="AT42"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HL45" i="4" l="1"/>
  <c r="VE45" i="4"/>
  <c r="AAN27" i="4"/>
  <c r="VI27" i="4"/>
  <c r="HU27" i="4"/>
  <c r="AAN26" i="4"/>
  <c r="HU26" i="4"/>
  <c r="VI26" i="4"/>
  <c r="JV11" i="4"/>
  <c r="WB11" i="4" s="1"/>
  <c r="WB38" i="4"/>
  <c r="JM12" i="4"/>
  <c r="JL33" i="4"/>
  <c r="LH4" i="4"/>
  <c r="LH5" i="4" s="1"/>
  <c r="LG31" i="4"/>
  <c r="LH32" i="4"/>
  <c r="LI6" i="4"/>
  <c r="LJ38" i="4"/>
  <c r="JW38" i="4"/>
  <c r="JR31" i="4"/>
  <c r="JS4" i="4"/>
  <c r="JS5" i="4" s="1"/>
  <c r="JT32" i="4"/>
  <c r="JU6" i="4"/>
  <c r="G10" i="16"/>
  <c r="G9" i="16"/>
  <c r="G7" i="16"/>
  <c r="G8" i="16"/>
  <c r="G3" i="16"/>
  <c r="G6" i="16"/>
  <c r="G5" i="16"/>
  <c r="G4" i="16"/>
  <c r="G2" i="16"/>
  <c r="AV42" i="4"/>
  <c r="AW42" i="4" s="1"/>
  <c r="AX42" i="4" s="1"/>
  <c r="AY42" i="4" s="1"/>
  <c r="AZ42" i="4" s="1"/>
  <c r="BA42" i="4" s="1"/>
  <c r="BB42" i="4" s="1"/>
  <c r="BC42" i="4" s="1"/>
  <c r="BD42" i="4" s="1"/>
  <c r="BE42" i="4"/>
  <c r="FS11" i="9"/>
  <c r="FU11" i="9"/>
  <c r="FU9" i="9"/>
  <c r="FS9" i="9"/>
  <c r="AAO26" i="4" l="1"/>
  <c r="HV26" i="4"/>
  <c r="VJ26" i="4"/>
  <c r="AAO27" i="4"/>
  <c r="VJ27" i="4"/>
  <c r="HV27" i="4"/>
  <c r="VF45" i="4"/>
  <c r="HM45" i="4"/>
  <c r="JW11" i="4"/>
  <c r="WC11" i="4" s="1"/>
  <c r="WC38" i="4"/>
  <c r="JN12" i="4"/>
  <c r="JM33" i="4"/>
  <c r="LJ11" i="4"/>
  <c r="WQ11" i="4" s="1"/>
  <c r="WQ38" i="4"/>
  <c r="LK38" i="4"/>
  <c r="LI32" i="4"/>
  <c r="LJ6" i="4"/>
  <c r="WQ6" i="4" s="1"/>
  <c r="LI4" i="4"/>
  <c r="LI5" i="4" s="1"/>
  <c r="LH31" i="4"/>
  <c r="JU32" i="4"/>
  <c r="JV6" i="4"/>
  <c r="WB6" i="4" s="1"/>
  <c r="JS31" i="4"/>
  <c r="JT4" i="4"/>
  <c r="JT5" i="4" s="1"/>
  <c r="JX38" i="4"/>
  <c r="BF42" i="4"/>
  <c r="BG42" i="4" s="1"/>
  <c r="BH42" i="4" s="1"/>
  <c r="BI42" i="4" s="1"/>
  <c r="BJ42" i="4" s="1"/>
  <c r="BK42" i="4" s="1"/>
  <c r="BL42" i="4" s="1"/>
  <c r="BM42" i="4" s="1"/>
  <c r="BN42" i="4" s="1"/>
  <c r="BO42" i="4"/>
  <c r="I10" i="9"/>
  <c r="IC9" i="4"/>
  <c r="II9" i="4"/>
  <c r="VN9" i="4" s="1"/>
  <c r="IJ9" i="4"/>
  <c r="VO9" i="4" s="1"/>
  <c r="IK9" i="4"/>
  <c r="VP9" i="4" s="1"/>
  <c r="IL9" i="4"/>
  <c r="VQ9" i="4" s="1"/>
  <c r="AAP27" i="4" l="1"/>
  <c r="HW27" i="4"/>
  <c r="VK27" i="4"/>
  <c r="HN45" i="4"/>
  <c r="HO45" i="4" s="1"/>
  <c r="HP45" i="4" s="1"/>
  <c r="HQ45" i="4" s="1"/>
  <c r="HR45" i="4" s="1"/>
  <c r="HS45" i="4" s="1"/>
  <c r="VG45" i="4"/>
  <c r="AAP26" i="4"/>
  <c r="VK26" i="4"/>
  <c r="HW26" i="4"/>
  <c r="JX11" i="4"/>
  <c r="WD11" i="4" s="1"/>
  <c r="WD38" i="4"/>
  <c r="LK11" i="4"/>
  <c r="WR11" i="4" s="1"/>
  <c r="WR38" i="4"/>
  <c r="JO12" i="4"/>
  <c r="JN33" i="4"/>
  <c r="IK14" i="4"/>
  <c r="IK34" i="4"/>
  <c r="VP34" i="4" s="1"/>
  <c r="IC14" i="4"/>
  <c r="IC34" i="4"/>
  <c r="IL14" i="4"/>
  <c r="IL34" i="4"/>
  <c r="VQ34" i="4" s="1"/>
  <c r="II14" i="4"/>
  <c r="II34" i="4"/>
  <c r="VN34" i="4" s="1"/>
  <c r="IJ14" i="4"/>
  <c r="IJ34" i="4"/>
  <c r="VO34" i="4" s="1"/>
  <c r="LJ4" i="4"/>
  <c r="LI31" i="4"/>
  <c r="LJ32" i="4"/>
  <c r="WQ32" i="4" s="1"/>
  <c r="LK6" i="4"/>
  <c r="WR6" i="4" s="1"/>
  <c r="LL38" i="4"/>
  <c r="JY38" i="4"/>
  <c r="JT31" i="4"/>
  <c r="JU4" i="4"/>
  <c r="JU5" i="4" s="1"/>
  <c r="JW6" i="4"/>
  <c r="WC6" i="4" s="1"/>
  <c r="JV32" i="4"/>
  <c r="WB32" i="4" s="1"/>
  <c r="BY42" i="4"/>
  <c r="BP42" i="4"/>
  <c r="BQ42" i="4" s="1"/>
  <c r="BR42" i="4" s="1"/>
  <c r="BS42" i="4" s="1"/>
  <c r="BT42" i="4" s="1"/>
  <c r="BU42" i="4" s="1"/>
  <c r="BV42" i="4" s="1"/>
  <c r="BW42" i="4" s="1"/>
  <c r="BX42" i="4" s="1"/>
  <c r="IH9" i="4"/>
  <c r="VM9" i="4" s="1"/>
  <c r="AAQ27" i="4" l="1"/>
  <c r="VL27" i="4"/>
  <c r="HX27" i="4"/>
  <c r="HY27" i="4" s="1"/>
  <c r="HZ27" i="4" s="1"/>
  <c r="IA27" i="4" s="1"/>
  <c r="IB27" i="4" s="1"/>
  <c r="IC27" i="4" s="1"/>
  <c r="ID27" i="4" s="1"/>
  <c r="IE27" i="4" s="1"/>
  <c r="IF27" i="4" s="1"/>
  <c r="IG27" i="4" s="1"/>
  <c r="IH27" i="4" s="1"/>
  <c r="AAQ26" i="4"/>
  <c r="HX26" i="4"/>
  <c r="HY26" i="4" s="1"/>
  <c r="HZ26" i="4" s="1"/>
  <c r="IA26" i="4" s="1"/>
  <c r="IB26" i="4" s="1"/>
  <c r="IC26" i="4" s="1"/>
  <c r="ID26" i="4" s="1"/>
  <c r="IE26" i="4" s="1"/>
  <c r="IF26" i="4" s="1"/>
  <c r="IG26" i="4" s="1"/>
  <c r="IH26" i="4" s="1"/>
  <c r="VL26" i="4"/>
  <c r="AAM45" i="4"/>
  <c r="VH45" i="4"/>
  <c r="HT45" i="4"/>
  <c r="JY11" i="4"/>
  <c r="WE11" i="4" s="1"/>
  <c r="WE38" i="4"/>
  <c r="VN14" i="4"/>
  <c r="II33" i="4"/>
  <c r="VN33" i="4" s="1"/>
  <c r="LL11" i="4"/>
  <c r="WS11" i="4" s="1"/>
  <c r="WS38" i="4"/>
  <c r="LJ5" i="4"/>
  <c r="WQ5" i="4" s="1"/>
  <c r="WQ4" i="4"/>
  <c r="VO14" i="4"/>
  <c r="IJ33" i="4"/>
  <c r="VO33" i="4" s="1"/>
  <c r="VQ14" i="4"/>
  <c r="IL33" i="4"/>
  <c r="VQ33" i="4" s="1"/>
  <c r="JP12" i="4"/>
  <c r="JO33" i="4"/>
  <c r="VP14" i="4"/>
  <c r="IK33" i="4"/>
  <c r="VP33" i="4" s="1"/>
  <c r="IC33" i="4"/>
  <c r="IH14" i="4"/>
  <c r="IH34" i="4"/>
  <c r="VM34" i="4" s="1"/>
  <c r="II35" i="4"/>
  <c r="VN35" i="4" s="1"/>
  <c r="IL35" i="4"/>
  <c r="VQ35" i="4" s="1"/>
  <c r="IJ35" i="4"/>
  <c r="VO35" i="4" s="1"/>
  <c r="IC35" i="4"/>
  <c r="IK35" i="4"/>
  <c r="VP35" i="4" s="1"/>
  <c r="LK32" i="4"/>
  <c r="WR32" i="4" s="1"/>
  <c r="LL6" i="4"/>
  <c r="WS6" i="4" s="1"/>
  <c r="LJ31" i="4"/>
  <c r="WQ31" i="4" s="1"/>
  <c r="LK4" i="4"/>
  <c r="LM38" i="4"/>
  <c r="JW32" i="4"/>
  <c r="WC32" i="4" s="1"/>
  <c r="JX6" i="4"/>
  <c r="WD6" i="4" s="1"/>
  <c r="JU31" i="4"/>
  <c r="JV4" i="4"/>
  <c r="JZ38" i="4"/>
  <c r="CI42" i="4"/>
  <c r="BZ42" i="4"/>
  <c r="CA42" i="4" s="1"/>
  <c r="CB42" i="4" s="1"/>
  <c r="CC42" i="4" s="1"/>
  <c r="CD42" i="4" s="1"/>
  <c r="CE42" i="4" s="1"/>
  <c r="CF42" i="4" s="1"/>
  <c r="CG42" i="4" s="1"/>
  <c r="CH42" i="4" s="1"/>
  <c r="AAN45" i="4" l="1"/>
  <c r="HU45" i="4"/>
  <c r="VI45" i="4"/>
  <c r="II26" i="4"/>
  <c r="VM26" i="4"/>
  <c r="II27" i="4"/>
  <c r="VM27" i="4"/>
  <c r="JQ12" i="4"/>
  <c r="JP33" i="4"/>
  <c r="LM11" i="4"/>
  <c r="WT11" i="4" s="1"/>
  <c r="WT38" i="4"/>
  <c r="JZ11" i="4"/>
  <c r="WF11" i="4" s="1"/>
  <c r="WF38" i="4"/>
  <c r="LK5" i="4"/>
  <c r="WR5" i="4" s="1"/>
  <c r="WR4" i="4"/>
  <c r="VM14" i="4"/>
  <c r="IH33" i="4"/>
  <c r="VM33" i="4" s="1"/>
  <c r="JV5" i="4"/>
  <c r="WB5" i="4" s="1"/>
  <c r="WB4" i="4"/>
  <c r="IH35" i="4"/>
  <c r="VM35" i="4" s="1"/>
  <c r="LN38" i="4"/>
  <c r="LK31" i="4"/>
  <c r="WR31" i="4" s="1"/>
  <c r="LL4" i="4"/>
  <c r="LL32" i="4"/>
  <c r="WS32" i="4" s="1"/>
  <c r="LM6" i="4"/>
  <c r="WT6" i="4" s="1"/>
  <c r="JV31" i="4"/>
  <c r="WB31" i="4" s="1"/>
  <c r="JW4" i="4"/>
  <c r="JX32" i="4"/>
  <c r="WD32" i="4" s="1"/>
  <c r="JY6" i="4"/>
  <c r="WE6" i="4" s="1"/>
  <c r="CS42" i="4"/>
  <c r="CJ42" i="4"/>
  <c r="CK42" i="4" s="1"/>
  <c r="CL42" i="4" s="1"/>
  <c r="CM42" i="4" s="1"/>
  <c r="CN42" i="4" s="1"/>
  <c r="CO42" i="4" s="1"/>
  <c r="CP42" i="4" s="1"/>
  <c r="CQ42" i="4" s="1"/>
  <c r="CR42" i="4" s="1"/>
  <c r="VN27" i="4" l="1"/>
  <c r="IJ27" i="4"/>
  <c r="AAO45" i="4"/>
  <c r="HV45" i="4"/>
  <c r="VJ45" i="4"/>
  <c r="VN26" i="4"/>
  <c r="IJ26" i="4"/>
  <c r="LN11" i="4"/>
  <c r="WU11" i="4" s="1"/>
  <c r="WU38" i="4"/>
  <c r="JW5" i="4"/>
  <c r="WC5" i="4" s="1"/>
  <c r="WC4" i="4"/>
  <c r="LL5" i="4"/>
  <c r="WS5" i="4" s="1"/>
  <c r="WS4" i="4"/>
  <c r="JR12" i="4"/>
  <c r="JQ33" i="4"/>
  <c r="LN6" i="4"/>
  <c r="LM32" i="4"/>
  <c r="WT32" i="4" s="1"/>
  <c r="LL31" i="4"/>
  <c r="WS31" i="4" s="1"/>
  <c r="LM4" i="4"/>
  <c r="JY32" i="4"/>
  <c r="WE32" i="4" s="1"/>
  <c r="JZ6" i="4"/>
  <c r="JW31" i="4"/>
  <c r="WC31" i="4" s="1"/>
  <c r="JX4" i="4"/>
  <c r="DC42" i="4"/>
  <c r="CT42" i="4"/>
  <c r="CU42" i="4" s="1"/>
  <c r="CV42" i="4" s="1"/>
  <c r="CW42" i="4" s="1"/>
  <c r="CX42" i="4" s="1"/>
  <c r="CY42" i="4" s="1"/>
  <c r="CZ42" i="4" s="1"/>
  <c r="DA42" i="4" s="1"/>
  <c r="DB42" i="4" s="1"/>
  <c r="IK26" i="4" l="1"/>
  <c r="VO26" i="4"/>
  <c r="AAP45" i="4"/>
  <c r="VK45" i="4"/>
  <c r="HW45" i="4"/>
  <c r="VO27" i="4"/>
  <c r="IK27" i="4"/>
  <c r="JZ32" i="4"/>
  <c r="WF32" i="4" s="1"/>
  <c r="WF6" i="4"/>
  <c r="LM5" i="4"/>
  <c r="WT5" i="4" s="1"/>
  <c r="WT4" i="4"/>
  <c r="JS12" i="4"/>
  <c r="JR33" i="4"/>
  <c r="JX5" i="4"/>
  <c r="WD5" i="4" s="1"/>
  <c r="WD4" i="4"/>
  <c r="LN32" i="4"/>
  <c r="WU32" i="4" s="1"/>
  <c r="WU6" i="4"/>
  <c r="LM31" i="4"/>
  <c r="WT31" i="4" s="1"/>
  <c r="LN4" i="4"/>
  <c r="JX31" i="4"/>
  <c r="WD31" i="4" s="1"/>
  <c r="JY4" i="4"/>
  <c r="DM42" i="4"/>
  <c r="DD42" i="4"/>
  <c r="DE42" i="4" s="1"/>
  <c r="DF42" i="4" s="1"/>
  <c r="DG42" i="4" s="1"/>
  <c r="DH42" i="4" s="1"/>
  <c r="DI42" i="4" s="1"/>
  <c r="DJ42" i="4" s="1"/>
  <c r="DK42" i="4" s="1"/>
  <c r="DL42" i="4" s="1"/>
  <c r="IL27" i="4" l="1"/>
  <c r="VP27" i="4"/>
  <c r="AAQ45" i="4"/>
  <c r="VL45" i="4"/>
  <c r="HX45" i="4"/>
  <c r="HY45" i="4" s="1"/>
  <c r="HZ45" i="4" s="1"/>
  <c r="IA45" i="4" s="1"/>
  <c r="IB45" i="4" s="1"/>
  <c r="IC45" i="4" s="1"/>
  <c r="ID45" i="4" s="1"/>
  <c r="IE45" i="4" s="1"/>
  <c r="IF45" i="4" s="1"/>
  <c r="IG45" i="4" s="1"/>
  <c r="IH45" i="4" s="1"/>
  <c r="VP26" i="4"/>
  <c r="IL26" i="4"/>
  <c r="JY5" i="4"/>
  <c r="WE5" i="4" s="1"/>
  <c r="WE4" i="4"/>
  <c r="JT12" i="4"/>
  <c r="JS33" i="4"/>
  <c r="LN5" i="4"/>
  <c r="WU5" i="4" s="1"/>
  <c r="WU4" i="4"/>
  <c r="LN31" i="4"/>
  <c r="WU31" i="4" s="1"/>
  <c r="JY31" i="4"/>
  <c r="WE31" i="4" s="1"/>
  <c r="JZ4" i="4"/>
  <c r="DN42" i="4"/>
  <c r="DW42" i="4"/>
  <c r="IM26" i="4" l="1"/>
  <c r="IN26" i="4" s="1"/>
  <c r="IO26" i="4" s="1"/>
  <c r="IP26" i="4" s="1"/>
  <c r="IQ26" i="4" s="1"/>
  <c r="IR26" i="4" s="1"/>
  <c r="IS26" i="4" s="1"/>
  <c r="IT26" i="4" s="1"/>
  <c r="IU26" i="4" s="1"/>
  <c r="IV26" i="4" s="1"/>
  <c r="IW26" i="4" s="1"/>
  <c r="VQ26" i="4"/>
  <c r="VM45" i="4"/>
  <c r="II45" i="4"/>
  <c r="IM27" i="4"/>
  <c r="IN27" i="4" s="1"/>
  <c r="IO27" i="4" s="1"/>
  <c r="IP27" i="4" s="1"/>
  <c r="IQ27" i="4" s="1"/>
  <c r="IR27" i="4" s="1"/>
  <c r="IS27" i="4" s="1"/>
  <c r="IT27" i="4" s="1"/>
  <c r="IU27" i="4" s="1"/>
  <c r="IV27" i="4" s="1"/>
  <c r="IW27" i="4" s="1"/>
  <c r="VQ27" i="4"/>
  <c r="JZ5" i="4"/>
  <c r="WF5" i="4" s="1"/>
  <c r="WF4" i="4"/>
  <c r="JU12" i="4"/>
  <c r="JT33" i="4"/>
  <c r="JZ31" i="4"/>
  <c r="WF31" i="4" s="1"/>
  <c r="DO42" i="4"/>
  <c r="DX42" i="4"/>
  <c r="IJ45" i="4" l="1"/>
  <c r="VN45" i="4"/>
  <c r="IX27" i="4"/>
  <c r="VR27" i="4"/>
  <c r="VR26" i="4"/>
  <c r="IX26" i="4"/>
  <c r="JV12" i="4"/>
  <c r="JU33" i="4"/>
  <c r="DP42" i="4"/>
  <c r="DY42" i="4"/>
  <c r="IY26" i="4" l="1"/>
  <c r="VS26" i="4"/>
  <c r="IY27" i="4"/>
  <c r="VS27" i="4"/>
  <c r="VO45" i="4"/>
  <c r="IK45" i="4"/>
  <c r="JW12" i="4"/>
  <c r="WB12" i="4"/>
  <c r="JV33" i="4"/>
  <c r="WB33" i="4" s="1"/>
  <c r="DZ42" i="4"/>
  <c r="DQ42" i="4"/>
  <c r="IL45" i="4" l="1"/>
  <c r="VP45" i="4"/>
  <c r="VT27" i="4"/>
  <c r="IZ27" i="4"/>
  <c r="IZ26" i="4"/>
  <c r="VT26" i="4"/>
  <c r="JX12" i="4"/>
  <c r="WC12" i="4"/>
  <c r="JW33" i="4"/>
  <c r="WC33" i="4" s="1"/>
  <c r="EA42" i="4"/>
  <c r="DR42" i="4"/>
  <c r="AI4" i="9"/>
  <c r="AH4" i="9" s="1"/>
  <c r="AG4" i="9"/>
  <c r="AF4" i="9" s="1"/>
  <c r="VU26" i="4" l="1"/>
  <c r="JA26" i="4"/>
  <c r="JA27" i="4"/>
  <c r="VU27" i="4"/>
  <c r="VQ45" i="4"/>
  <c r="IM45" i="4"/>
  <c r="IN45" i="4" s="1"/>
  <c r="IO45" i="4" s="1"/>
  <c r="IP45" i="4" s="1"/>
  <c r="IQ45" i="4" s="1"/>
  <c r="IR45" i="4" s="1"/>
  <c r="IS45" i="4" s="1"/>
  <c r="IT45" i="4" s="1"/>
  <c r="IU45" i="4" s="1"/>
  <c r="IV45" i="4" s="1"/>
  <c r="IW45" i="4" s="1"/>
  <c r="JY12" i="4"/>
  <c r="WD12" i="4"/>
  <c r="JX33" i="4"/>
  <c r="WD33" i="4" s="1"/>
  <c r="EB42" i="4"/>
  <c r="DS42" i="4"/>
  <c r="VR45" i="4" l="1"/>
  <c r="IX45" i="4"/>
  <c r="JB27" i="4"/>
  <c r="JC27" i="4" s="1"/>
  <c r="JD27" i="4" s="1"/>
  <c r="JE27" i="4" s="1"/>
  <c r="JF27" i="4" s="1"/>
  <c r="JG27" i="4" s="1"/>
  <c r="VV27" i="4"/>
  <c r="VV26" i="4"/>
  <c r="JB26" i="4"/>
  <c r="JC26" i="4" s="1"/>
  <c r="JD26" i="4" s="1"/>
  <c r="JE26" i="4" s="1"/>
  <c r="JF26" i="4" s="1"/>
  <c r="JG26" i="4" s="1"/>
  <c r="JZ12" i="4"/>
  <c r="WE12" i="4"/>
  <c r="JY33" i="4"/>
  <c r="WE33" i="4" s="1"/>
  <c r="DT42" i="4"/>
  <c r="EC42" i="4"/>
  <c r="GY9" i="4"/>
  <c r="GY7" i="4"/>
  <c r="AAH7" i="4" s="1"/>
  <c r="FU9" i="4"/>
  <c r="FU7" i="4"/>
  <c r="GZ17" i="4"/>
  <c r="AAI17" i="4" s="1"/>
  <c r="Q18" i="4"/>
  <c r="R18" i="4" s="1"/>
  <c r="S18" i="4" s="1"/>
  <c r="T18" i="4" s="1"/>
  <c r="Q17" i="4"/>
  <c r="R17" i="4" s="1"/>
  <c r="S17" i="4" s="1"/>
  <c r="T17" i="4" s="1"/>
  <c r="FU15" i="4"/>
  <c r="FU19" i="4" s="1"/>
  <c r="G8" i="4"/>
  <c r="EG7" i="4"/>
  <c r="EG8" i="4" s="1"/>
  <c r="DW5" i="4"/>
  <c r="IY45" i="4" l="1"/>
  <c r="VS45" i="4"/>
  <c r="GY14" i="4"/>
  <c r="AAH9" i="4"/>
  <c r="JH26" i="4"/>
  <c r="VW26" i="4"/>
  <c r="VW27" i="4"/>
  <c r="JH27" i="4"/>
  <c r="GY33" i="4"/>
  <c r="AAH33" i="4" s="1"/>
  <c r="KA12" i="4"/>
  <c r="WF12" i="4"/>
  <c r="JZ33" i="4"/>
  <c r="WF33" i="4" s="1"/>
  <c r="IM7" i="4"/>
  <c r="GY13" i="4"/>
  <c r="HA17" i="4"/>
  <c r="AAJ17" i="4" s="1"/>
  <c r="HE17" i="4"/>
  <c r="HJ17" i="4" s="1"/>
  <c r="U17" i="4"/>
  <c r="U18" i="4"/>
  <c r="DU42" i="4"/>
  <c r="ED42" i="4"/>
  <c r="EG15" i="4"/>
  <c r="EQ15" i="4" s="1"/>
  <c r="AA17" i="4"/>
  <c r="AA18" i="4"/>
  <c r="G15" i="4"/>
  <c r="G19" i="4" s="1"/>
  <c r="GZ44" i="4"/>
  <c r="GE44" i="4"/>
  <c r="GF44" i="4" s="1"/>
  <c r="GG44" i="4" s="1"/>
  <c r="GH44" i="4" s="1"/>
  <c r="GI44" i="4" s="1"/>
  <c r="GJ44" i="4" s="1"/>
  <c r="GK44" i="4" s="1"/>
  <c r="GL44" i="4" s="1"/>
  <c r="GM44" i="4" s="1"/>
  <c r="GN44" i="4" s="1"/>
  <c r="FV44" i="4"/>
  <c r="FW44" i="4" s="1"/>
  <c r="FX44" i="4" s="1"/>
  <c r="FY44" i="4" s="1"/>
  <c r="FZ44" i="4" s="1"/>
  <c r="GA44" i="4" s="1"/>
  <c r="GB44" i="4" s="1"/>
  <c r="GC44" i="4" s="1"/>
  <c r="GD44" i="4" s="1"/>
  <c r="EQ44" i="4"/>
  <c r="FA44" i="4" s="1"/>
  <c r="EH44" i="4"/>
  <c r="EI44" i="4" s="1"/>
  <c r="EJ44" i="4" s="1"/>
  <c r="EK44" i="4" s="1"/>
  <c r="EL44" i="4" s="1"/>
  <c r="EM44" i="4" s="1"/>
  <c r="EN44" i="4" s="1"/>
  <c r="EO44" i="4" s="1"/>
  <c r="EP44" i="4" s="1"/>
  <c r="Q44" i="4"/>
  <c r="R44" i="4" s="1"/>
  <c r="S44" i="4" s="1"/>
  <c r="T44" i="4" s="1"/>
  <c r="U44" i="4" s="1"/>
  <c r="V44" i="4" s="1"/>
  <c r="W44" i="4" s="1"/>
  <c r="X44" i="4" s="1"/>
  <c r="Y44" i="4" s="1"/>
  <c r="Z44" i="4" s="1"/>
  <c r="H44" i="4"/>
  <c r="I44" i="4" s="1"/>
  <c r="J44" i="4" s="1"/>
  <c r="K44" i="4" s="1"/>
  <c r="L44" i="4" s="1"/>
  <c r="M44" i="4" s="1"/>
  <c r="N44" i="4" s="1"/>
  <c r="O44" i="4" s="1"/>
  <c r="P44" i="4" s="1"/>
  <c r="AAH14" i="4" l="1"/>
  <c r="HA44" i="4"/>
  <c r="AAI44" i="4"/>
  <c r="AAH13" i="4"/>
  <c r="GY15" i="4"/>
  <c r="JI27" i="4"/>
  <c r="VX27" i="4"/>
  <c r="JI26" i="4"/>
  <c r="VX26" i="4"/>
  <c r="VT45" i="4"/>
  <c r="IZ45" i="4"/>
  <c r="HO17" i="4"/>
  <c r="HT17" i="4" s="1"/>
  <c r="AAN17" i="4" s="1"/>
  <c r="VD17" i="4"/>
  <c r="KB12" i="4"/>
  <c r="KA33" i="4"/>
  <c r="HB17" i="4"/>
  <c r="AAK17" i="4" s="1"/>
  <c r="HF17" i="4"/>
  <c r="HK17" i="4" s="1"/>
  <c r="KA7" i="4"/>
  <c r="IM36" i="4"/>
  <c r="IN7" i="4"/>
  <c r="IM13" i="4"/>
  <c r="IM15" i="4" s="1"/>
  <c r="Q15" i="4"/>
  <c r="Q19" i="4" s="1"/>
  <c r="V18" i="4"/>
  <c r="W18" i="4" s="1"/>
  <c r="X18" i="4" s="1"/>
  <c r="Y18" i="4" s="1"/>
  <c r="Z18" i="4" s="1"/>
  <c r="V17" i="4"/>
  <c r="W17" i="4" s="1"/>
  <c r="X17" i="4" s="1"/>
  <c r="Y17" i="4" s="1"/>
  <c r="Z17" i="4" s="1"/>
  <c r="ER44" i="4"/>
  <c r="ES44" i="4" s="1"/>
  <c r="ET44" i="4" s="1"/>
  <c r="EU44" i="4" s="1"/>
  <c r="EV44" i="4" s="1"/>
  <c r="EW44" i="4" s="1"/>
  <c r="EX44" i="4" s="1"/>
  <c r="EY44" i="4" s="1"/>
  <c r="EZ44" i="4" s="1"/>
  <c r="EG19" i="4"/>
  <c r="EE42" i="4"/>
  <c r="DV42" i="4"/>
  <c r="EF42" i="4" s="1"/>
  <c r="EG42"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4" i="4"/>
  <c r="AB44" i="4" s="1"/>
  <c r="AC44" i="4" s="1"/>
  <c r="AD44" i="4" s="1"/>
  <c r="AE44" i="4" s="1"/>
  <c r="AF44" i="4" s="1"/>
  <c r="AG44" i="4" s="1"/>
  <c r="AH44" i="4" s="1"/>
  <c r="AI44" i="4" s="1"/>
  <c r="AJ44" i="4" s="1"/>
  <c r="GO44" i="4"/>
  <c r="GP44" i="4" s="1"/>
  <c r="GQ44" i="4" s="1"/>
  <c r="GR44" i="4" s="1"/>
  <c r="GS44" i="4" s="1"/>
  <c r="GT44" i="4" s="1"/>
  <c r="GU44" i="4" s="1"/>
  <c r="GV44" i="4" s="1"/>
  <c r="GW44" i="4" s="1"/>
  <c r="GX44" i="4" s="1"/>
  <c r="FK44" i="4"/>
  <c r="FB44" i="4"/>
  <c r="VY26" i="4" l="1"/>
  <c r="JJ26" i="4"/>
  <c r="VY27" i="4"/>
  <c r="JJ27" i="4"/>
  <c r="JA45" i="4"/>
  <c r="VU45" i="4"/>
  <c r="HB44" i="4"/>
  <c r="AAJ44" i="4"/>
  <c r="AA15" i="4"/>
  <c r="AK15" i="4" s="1"/>
  <c r="KC12" i="4"/>
  <c r="KB33" i="4"/>
  <c r="HP17" i="4"/>
  <c r="HU17" i="4" s="1"/>
  <c r="AAO17" i="4" s="1"/>
  <c r="VE17" i="4"/>
  <c r="HY17" i="4"/>
  <c r="ID17" i="4" s="1"/>
  <c r="II17" i="4" s="1"/>
  <c r="VI17" i="4"/>
  <c r="IN13" i="4"/>
  <c r="IN36" i="4"/>
  <c r="IO7" i="4"/>
  <c r="KA13" i="4"/>
  <c r="KA15" i="4" s="1"/>
  <c r="KA36" i="4"/>
  <c r="KB7" i="4"/>
  <c r="HC17" i="4"/>
  <c r="HG17" i="4"/>
  <c r="HL17" i="4" s="1"/>
  <c r="AK44" i="4"/>
  <c r="AU44" i="4" s="1"/>
  <c r="EQ42" i="4"/>
  <c r="EH42" i="4"/>
  <c r="EI42" i="4" s="1"/>
  <c r="EJ42" i="4" s="1"/>
  <c r="EK42" i="4" s="1"/>
  <c r="EL42" i="4" s="1"/>
  <c r="EM42" i="4" s="1"/>
  <c r="EN42" i="4" s="1"/>
  <c r="EO42" i="4" s="1"/>
  <c r="EP42" i="4" s="1"/>
  <c r="AL18" i="4"/>
  <c r="AM18" i="4" s="1"/>
  <c r="AN18" i="4" s="1"/>
  <c r="AO18" i="4" s="1"/>
  <c r="AP18" i="4" s="1"/>
  <c r="AQ18" i="4" s="1"/>
  <c r="AR18" i="4" s="1"/>
  <c r="AS18" i="4" s="1"/>
  <c r="AT18" i="4" s="1"/>
  <c r="AU18" i="4"/>
  <c r="AL17" i="4"/>
  <c r="AM17" i="4" s="1"/>
  <c r="AN17" i="4" s="1"/>
  <c r="AO17" i="4" s="1"/>
  <c r="AP17" i="4" s="1"/>
  <c r="AQ17" i="4" s="1"/>
  <c r="AR17" i="4" s="1"/>
  <c r="AS17" i="4" s="1"/>
  <c r="AT17" i="4" s="1"/>
  <c r="AU17" i="4"/>
  <c r="FL44" i="4"/>
  <c r="FC44" i="4"/>
  <c r="HH17" i="4" l="1"/>
  <c r="HM17" i="4" s="1"/>
  <c r="AAL17" i="4"/>
  <c r="HC44" i="4"/>
  <c r="AAK44" i="4"/>
  <c r="AA19" i="4"/>
  <c r="JB45" i="4"/>
  <c r="JC45" i="4" s="1"/>
  <c r="JD45" i="4" s="1"/>
  <c r="JE45" i="4" s="1"/>
  <c r="JF45" i="4" s="1"/>
  <c r="JG45" i="4" s="1"/>
  <c r="VV45" i="4"/>
  <c r="JK26" i="4"/>
  <c r="VZ26" i="4"/>
  <c r="JK27" i="4"/>
  <c r="VZ27" i="4"/>
  <c r="HQ17" i="4"/>
  <c r="HV17" i="4" s="1"/>
  <c r="AAP17" i="4" s="1"/>
  <c r="VF17" i="4"/>
  <c r="HR17" i="4"/>
  <c r="HW17" i="4" s="1"/>
  <c r="AAQ17" i="4" s="1"/>
  <c r="VG17" i="4"/>
  <c r="HZ17" i="4"/>
  <c r="IE17" i="4" s="1"/>
  <c r="IJ17" i="4" s="1"/>
  <c r="VJ17" i="4"/>
  <c r="KD12" i="4"/>
  <c r="KC33" i="4"/>
  <c r="IN17" i="4"/>
  <c r="IS17" i="4" s="1"/>
  <c r="IX17" i="4" s="1"/>
  <c r="VN17" i="4"/>
  <c r="KB13" i="4"/>
  <c r="KB36" i="4"/>
  <c r="KC7" i="4"/>
  <c r="IO13" i="4"/>
  <c r="IP7" i="4"/>
  <c r="IO36" i="4"/>
  <c r="IN35" i="4"/>
  <c r="IN15" i="4"/>
  <c r="AL44" i="4"/>
  <c r="AM44" i="4" s="1"/>
  <c r="AN44" i="4" s="1"/>
  <c r="AO44" i="4" s="1"/>
  <c r="AP44" i="4" s="1"/>
  <c r="AQ44" i="4" s="1"/>
  <c r="AR44" i="4" s="1"/>
  <c r="AS44" i="4" s="1"/>
  <c r="AT44" i="4" s="1"/>
  <c r="FA42" i="4"/>
  <c r="ER42" i="4"/>
  <c r="ES42" i="4" s="1"/>
  <c r="ET42" i="4" s="1"/>
  <c r="EU42" i="4" s="1"/>
  <c r="EV42" i="4" s="1"/>
  <c r="EW42" i="4" s="1"/>
  <c r="EX42" i="4" s="1"/>
  <c r="EY42" i="4" s="1"/>
  <c r="EZ42"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4" i="4"/>
  <c r="FD44" i="4"/>
  <c r="AV44" i="4"/>
  <c r="AW44" i="4" s="1"/>
  <c r="AX44" i="4" s="1"/>
  <c r="AY44" i="4" s="1"/>
  <c r="AZ44" i="4" s="1"/>
  <c r="BA44" i="4" s="1"/>
  <c r="BB44" i="4" s="1"/>
  <c r="BC44" i="4" s="1"/>
  <c r="BD44" i="4" s="1"/>
  <c r="BE44" i="4"/>
  <c r="JL26" i="4" l="1"/>
  <c r="JM26" i="4" s="1"/>
  <c r="JN26" i="4" s="1"/>
  <c r="JO26" i="4" s="1"/>
  <c r="JP26" i="4" s="1"/>
  <c r="JQ26" i="4" s="1"/>
  <c r="JR26" i="4" s="1"/>
  <c r="JS26" i="4" s="1"/>
  <c r="JT26" i="4" s="1"/>
  <c r="JU26" i="4" s="1"/>
  <c r="JV26" i="4" s="1"/>
  <c r="WA26" i="4"/>
  <c r="HD44" i="4"/>
  <c r="HE44" i="4" s="1"/>
  <c r="HF44" i="4" s="1"/>
  <c r="HG44" i="4" s="1"/>
  <c r="HH44" i="4" s="1"/>
  <c r="HI44" i="4" s="1"/>
  <c r="HJ44" i="4" s="1"/>
  <c r="HK44" i="4" s="1"/>
  <c r="HL44" i="4" s="1"/>
  <c r="AAL44" i="4"/>
  <c r="WA27" i="4"/>
  <c r="JL27" i="4"/>
  <c r="JM27" i="4" s="1"/>
  <c r="JN27" i="4" s="1"/>
  <c r="JO27" i="4" s="1"/>
  <c r="JP27" i="4" s="1"/>
  <c r="JQ27" i="4" s="1"/>
  <c r="JR27" i="4" s="1"/>
  <c r="JS27" i="4" s="1"/>
  <c r="JT27" i="4" s="1"/>
  <c r="JU27" i="4" s="1"/>
  <c r="JV27" i="4" s="1"/>
  <c r="JH45" i="4"/>
  <c r="VW45" i="4"/>
  <c r="HM44" i="4"/>
  <c r="KE12" i="4"/>
  <c r="KD33" i="4"/>
  <c r="JC17" i="4"/>
  <c r="JH17" i="4" s="1"/>
  <c r="VS17" i="4"/>
  <c r="IO17" i="4"/>
  <c r="IT17" i="4" s="1"/>
  <c r="IY17" i="4" s="1"/>
  <c r="VO17" i="4"/>
  <c r="IB17" i="4"/>
  <c r="IG17" i="4" s="1"/>
  <c r="IL17" i="4" s="1"/>
  <c r="VL17" i="4"/>
  <c r="IA17" i="4"/>
  <c r="IF17" i="4" s="1"/>
  <c r="IK17" i="4" s="1"/>
  <c r="VK17" i="4"/>
  <c r="KC13" i="4"/>
  <c r="KC36" i="4"/>
  <c r="KD7" i="4"/>
  <c r="IO15" i="4"/>
  <c r="IO35" i="4"/>
  <c r="IP13" i="4"/>
  <c r="IP36" i="4"/>
  <c r="IQ7" i="4"/>
  <c r="KB15" i="4"/>
  <c r="KB35" i="4"/>
  <c r="FK42" i="4"/>
  <c r="FB42"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4" i="4"/>
  <c r="BG44" i="4" s="1"/>
  <c r="BH44" i="4" s="1"/>
  <c r="BI44" i="4" s="1"/>
  <c r="BJ44" i="4" s="1"/>
  <c r="BK44" i="4" s="1"/>
  <c r="BL44" i="4" s="1"/>
  <c r="BM44" i="4" s="1"/>
  <c r="BN44" i="4" s="1"/>
  <c r="BO44" i="4"/>
  <c r="FE44" i="4"/>
  <c r="FN44" i="4"/>
  <c r="VX45" i="4" l="1"/>
  <c r="JI45" i="4"/>
  <c r="JW27" i="4"/>
  <c r="WB27" i="4"/>
  <c r="WB26" i="4"/>
  <c r="JW26" i="4"/>
  <c r="IP17" i="4"/>
  <c r="IU17" i="4" s="1"/>
  <c r="IZ17" i="4" s="1"/>
  <c r="VP17" i="4"/>
  <c r="JD17" i="4"/>
  <c r="JI17" i="4" s="1"/>
  <c r="VT17" i="4"/>
  <c r="KF12" i="4"/>
  <c r="KE33" i="4"/>
  <c r="IQ17" i="4"/>
  <c r="IV17" i="4" s="1"/>
  <c r="JA17" i="4" s="1"/>
  <c r="VQ17" i="4"/>
  <c r="JM17" i="4"/>
  <c r="JR17" i="4" s="1"/>
  <c r="JW17" i="4" s="1"/>
  <c r="VX17" i="4"/>
  <c r="HN44" i="4"/>
  <c r="HO44" i="4" s="1"/>
  <c r="HP44" i="4" s="1"/>
  <c r="HQ44" i="4" s="1"/>
  <c r="HR44" i="4" s="1"/>
  <c r="HS44" i="4" s="1"/>
  <c r="AAM44" i="4" s="1"/>
  <c r="IQ13" i="4"/>
  <c r="IQ36" i="4"/>
  <c r="KD13" i="4"/>
  <c r="KE7" i="4"/>
  <c r="KD36" i="4"/>
  <c r="IP15" i="4"/>
  <c r="IP35" i="4"/>
  <c r="KC15" i="4"/>
  <c r="KC35" i="4"/>
  <c r="FC42" i="4"/>
  <c r="FL42"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4" i="4"/>
  <c r="FO44" i="4"/>
  <c r="BP44" i="4"/>
  <c r="BQ44" i="4" s="1"/>
  <c r="BR44" i="4" s="1"/>
  <c r="BS44" i="4" s="1"/>
  <c r="BT44" i="4" s="1"/>
  <c r="BU44" i="4" s="1"/>
  <c r="BV44" i="4" s="1"/>
  <c r="BW44" i="4" s="1"/>
  <c r="BX44" i="4" s="1"/>
  <c r="BY44" i="4"/>
  <c r="VY45" i="4" l="1"/>
  <c r="JJ45" i="4"/>
  <c r="WC26" i="4"/>
  <c r="JX26" i="4"/>
  <c r="JX27" i="4"/>
  <c r="WC27" i="4"/>
  <c r="KB17" i="4"/>
  <c r="KG17" i="4" s="1"/>
  <c r="KL17" i="4" s="1"/>
  <c r="WC17" i="4"/>
  <c r="JF17" i="4"/>
  <c r="JK17" i="4" s="1"/>
  <c r="VV17" i="4"/>
  <c r="JN17" i="4"/>
  <c r="JS17" i="4" s="1"/>
  <c r="JX17" i="4" s="1"/>
  <c r="VY17" i="4"/>
  <c r="HT44" i="4"/>
  <c r="AAN44" i="4" s="1"/>
  <c r="KG12" i="4"/>
  <c r="KF33" i="4"/>
  <c r="JE17" i="4"/>
  <c r="JJ17" i="4" s="1"/>
  <c r="VU17" i="4"/>
  <c r="KE13" i="4"/>
  <c r="KE36" i="4"/>
  <c r="KD15" i="4"/>
  <c r="KD35" i="4"/>
  <c r="IQ15" i="4"/>
  <c r="IQ35" i="4"/>
  <c r="FD42" i="4"/>
  <c r="FM42"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4" i="4"/>
  <c r="CA44" i="4" s="1"/>
  <c r="CB44" i="4" s="1"/>
  <c r="CC44" i="4" s="1"/>
  <c r="CD44" i="4" s="1"/>
  <c r="CE44" i="4" s="1"/>
  <c r="CF44" i="4" s="1"/>
  <c r="CG44" i="4" s="1"/>
  <c r="CH44" i="4" s="1"/>
  <c r="CI44" i="4"/>
  <c r="FG44" i="4"/>
  <c r="FP44" i="4"/>
  <c r="VZ45" i="4" l="1"/>
  <c r="JK45" i="4"/>
  <c r="JY27" i="4"/>
  <c r="WD27" i="4"/>
  <c r="JY26" i="4"/>
  <c r="WD26" i="4"/>
  <c r="KH12" i="4"/>
  <c r="KG33" i="4"/>
  <c r="KC17" i="4"/>
  <c r="KH17" i="4" s="1"/>
  <c r="KM17" i="4" s="1"/>
  <c r="WD17" i="4"/>
  <c r="JP17" i="4"/>
  <c r="JU17" i="4" s="1"/>
  <c r="JZ17" i="4" s="1"/>
  <c r="WA17" i="4"/>
  <c r="JO17" i="4"/>
  <c r="JT17" i="4" s="1"/>
  <c r="JY17" i="4" s="1"/>
  <c r="VZ17" i="4"/>
  <c r="HU44" i="4"/>
  <c r="AAO44" i="4" s="1"/>
  <c r="KQ17" i="4"/>
  <c r="KV17" i="4" s="1"/>
  <c r="WH17" i="4"/>
  <c r="KE15" i="4"/>
  <c r="KE35" i="4"/>
  <c r="FN42" i="4"/>
  <c r="FE42"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4" i="4"/>
  <c r="FS44" i="4"/>
  <c r="FQ44" i="4"/>
  <c r="CJ44" i="4"/>
  <c r="CK44" i="4" s="1"/>
  <c r="CL44" i="4" s="1"/>
  <c r="CM44" i="4" s="1"/>
  <c r="CN44" i="4" s="1"/>
  <c r="CO44" i="4" s="1"/>
  <c r="CP44" i="4" s="1"/>
  <c r="CQ44" i="4" s="1"/>
  <c r="CR44" i="4" s="1"/>
  <c r="CS44" i="4"/>
  <c r="WA45" i="4" l="1"/>
  <c r="JL45" i="4"/>
  <c r="JM45" i="4" s="1"/>
  <c r="JN45" i="4" s="1"/>
  <c r="JO45" i="4" s="1"/>
  <c r="JP45" i="4" s="1"/>
  <c r="JQ45" i="4" s="1"/>
  <c r="JR45" i="4" s="1"/>
  <c r="JS45" i="4" s="1"/>
  <c r="JT45" i="4" s="1"/>
  <c r="JU45" i="4" s="1"/>
  <c r="JV45" i="4" s="1"/>
  <c r="WE26" i="4"/>
  <c r="JZ26" i="4"/>
  <c r="JZ27" i="4"/>
  <c r="WE27" i="4"/>
  <c r="KD17" i="4"/>
  <c r="KI17" i="4" s="1"/>
  <c r="KN17" i="4" s="1"/>
  <c r="WE17" i="4"/>
  <c r="LA17" i="4"/>
  <c r="LF17" i="4" s="1"/>
  <c r="LK17" i="4" s="1"/>
  <c r="WR17" i="4" s="1"/>
  <c r="WM17" i="4"/>
  <c r="HV44" i="4"/>
  <c r="AAP44" i="4" s="1"/>
  <c r="KE17" i="4"/>
  <c r="KJ17" i="4" s="1"/>
  <c r="KO17" i="4" s="1"/>
  <c r="WF17" i="4"/>
  <c r="KR17" i="4"/>
  <c r="KW17" i="4" s="1"/>
  <c r="WI17" i="4"/>
  <c r="KI12" i="4"/>
  <c r="KH33" i="4"/>
  <c r="FO42" i="4"/>
  <c r="FF42"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4" i="4"/>
  <c r="CT44" i="4"/>
  <c r="CU44" i="4" s="1"/>
  <c r="CV44" i="4" s="1"/>
  <c r="CW44" i="4" s="1"/>
  <c r="CX44" i="4" s="1"/>
  <c r="CY44" i="4" s="1"/>
  <c r="CZ44" i="4" s="1"/>
  <c r="DA44" i="4" s="1"/>
  <c r="DB44" i="4" s="1"/>
  <c r="FI44" i="4"/>
  <c r="FJ44" i="4" s="1"/>
  <c r="FT44" i="4"/>
  <c r="FR44" i="4"/>
  <c r="KA27" i="4" l="1"/>
  <c r="KB27" i="4" s="1"/>
  <c r="KC27" i="4" s="1"/>
  <c r="KD27" i="4" s="1"/>
  <c r="KE27" i="4" s="1"/>
  <c r="KF27" i="4" s="1"/>
  <c r="KG27" i="4" s="1"/>
  <c r="KH27" i="4" s="1"/>
  <c r="KI27" i="4" s="1"/>
  <c r="KJ27" i="4" s="1"/>
  <c r="KK27" i="4" s="1"/>
  <c r="WF27" i="4"/>
  <c r="WB45" i="4"/>
  <c r="JW45" i="4"/>
  <c r="WF26" i="4"/>
  <c r="KA26" i="4"/>
  <c r="KB26" i="4" s="1"/>
  <c r="KC26" i="4" s="1"/>
  <c r="KD26" i="4" s="1"/>
  <c r="KE26" i="4" s="1"/>
  <c r="KF26" i="4" s="1"/>
  <c r="KG26" i="4" s="1"/>
  <c r="KH26" i="4" s="1"/>
  <c r="KI26" i="4" s="1"/>
  <c r="KJ26" i="4" s="1"/>
  <c r="KK26" i="4" s="1"/>
  <c r="LB17" i="4"/>
  <c r="LG17" i="4" s="1"/>
  <c r="LL17" i="4" s="1"/>
  <c r="WS17" i="4" s="1"/>
  <c r="WN17" i="4"/>
  <c r="KT17" i="4"/>
  <c r="KY17" i="4" s="1"/>
  <c r="WK17" i="4"/>
  <c r="KJ12" i="4"/>
  <c r="KI33" i="4"/>
  <c r="HW44" i="4"/>
  <c r="AAQ44" i="4" s="1"/>
  <c r="KS17" i="4"/>
  <c r="KX17" i="4" s="1"/>
  <c r="WJ17" i="4"/>
  <c r="FP42" i="4"/>
  <c r="FG42"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4" i="4"/>
  <c r="DE44" i="4" s="1"/>
  <c r="DF44" i="4" s="1"/>
  <c r="DG44" i="4" s="1"/>
  <c r="DH44" i="4" s="1"/>
  <c r="DI44" i="4" s="1"/>
  <c r="DJ44" i="4" s="1"/>
  <c r="DK44" i="4" s="1"/>
  <c r="DL44" i="4" s="1"/>
  <c r="DM44" i="4"/>
  <c r="WG26" i="4" l="1"/>
  <c r="KL26" i="4"/>
  <c r="JX45" i="4"/>
  <c r="WC45" i="4"/>
  <c r="KL27" i="4"/>
  <c r="WG27" i="4"/>
  <c r="LC17" i="4"/>
  <c r="LH17" i="4" s="1"/>
  <c r="LM17" i="4" s="1"/>
  <c r="WT17" i="4" s="1"/>
  <c r="WO17" i="4"/>
  <c r="HX44" i="4"/>
  <c r="HY44" i="4" s="1"/>
  <c r="HZ44" i="4" s="1"/>
  <c r="IA44" i="4" s="1"/>
  <c r="IB44" i="4" s="1"/>
  <c r="IC44" i="4" s="1"/>
  <c r="ID44" i="4" s="1"/>
  <c r="IE44" i="4" s="1"/>
  <c r="IF44" i="4" s="1"/>
  <c r="IG44" i="4" s="1"/>
  <c r="IH44" i="4" s="1"/>
  <c r="LD17" i="4"/>
  <c r="LI17" i="4" s="1"/>
  <c r="LN17" i="4" s="1"/>
  <c r="WU17" i="4" s="1"/>
  <c r="WP17" i="4"/>
  <c r="KK12" i="4"/>
  <c r="KJ33" i="4"/>
  <c r="FH42" i="4"/>
  <c r="FS42" i="4"/>
  <c r="FQ42"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4" i="4"/>
  <c r="DW44" i="4"/>
  <c r="WH27" i="4" l="1"/>
  <c r="KM27" i="4"/>
  <c r="JY45" i="4"/>
  <c r="WD45" i="4"/>
  <c r="KM26" i="4"/>
  <c r="WH26" i="4"/>
  <c r="KL12" i="4"/>
  <c r="WG12" i="4"/>
  <c r="KK33" i="4"/>
  <c r="WG33" i="4" s="1"/>
  <c r="II44" i="4"/>
  <c r="FI42" i="4"/>
  <c r="FJ42" i="4" s="1"/>
  <c r="FT42" i="4"/>
  <c r="FU42" i="4" s="1"/>
  <c r="FR42" i="4"/>
  <c r="DX17" i="4"/>
  <c r="DY17" i="4" s="1"/>
  <c r="DZ17" i="4" s="1"/>
  <c r="EA17" i="4" s="1"/>
  <c r="EB17" i="4" s="1"/>
  <c r="EC17" i="4" s="1"/>
  <c r="ED17" i="4" s="1"/>
  <c r="EE17" i="4" s="1"/>
  <c r="EF17" i="4" s="1"/>
  <c r="EG17" i="4"/>
  <c r="DX18" i="4"/>
  <c r="DY18" i="4" s="1"/>
  <c r="DZ18" i="4" s="1"/>
  <c r="EA18" i="4" s="1"/>
  <c r="EB18" i="4" s="1"/>
  <c r="EC18" i="4" s="1"/>
  <c r="ED18" i="4" s="1"/>
  <c r="EE18" i="4" s="1"/>
  <c r="EF18" i="4" s="1"/>
  <c r="EG18" i="4"/>
  <c r="DO44" i="4"/>
  <c r="DX44" i="4"/>
  <c r="KN26" i="4" l="1"/>
  <c r="WI26" i="4"/>
  <c r="JZ45" i="4"/>
  <c r="WE45" i="4"/>
  <c r="WI27" i="4"/>
  <c r="KN27" i="4"/>
  <c r="IJ44" i="4"/>
  <c r="KM12" i="4"/>
  <c r="WH12" i="4"/>
  <c r="KL33" i="4"/>
  <c r="WH33" i="4" s="1"/>
  <c r="GE42" i="4"/>
  <c r="FV42" i="4"/>
  <c r="FW42" i="4" s="1"/>
  <c r="FX42" i="4" s="1"/>
  <c r="FY42" i="4" s="1"/>
  <c r="FZ42" i="4" s="1"/>
  <c r="GA42" i="4" s="1"/>
  <c r="GB42" i="4" s="1"/>
  <c r="GC42" i="4" s="1"/>
  <c r="GD42"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4" i="4"/>
  <c r="DY44" i="4"/>
  <c r="WJ27" i="4" l="1"/>
  <c r="KO27" i="4"/>
  <c r="KA45" i="4"/>
  <c r="KB45" i="4" s="1"/>
  <c r="KC45" i="4" s="1"/>
  <c r="KD45" i="4" s="1"/>
  <c r="KE45" i="4" s="1"/>
  <c r="KF45" i="4" s="1"/>
  <c r="KG45" i="4" s="1"/>
  <c r="KH45" i="4" s="1"/>
  <c r="KI45" i="4" s="1"/>
  <c r="KJ45" i="4" s="1"/>
  <c r="KK45" i="4" s="1"/>
  <c r="WF45" i="4"/>
  <c r="KO26" i="4"/>
  <c r="WJ26" i="4"/>
  <c r="KN12" i="4"/>
  <c r="WI12" i="4"/>
  <c r="KM33" i="4"/>
  <c r="WI33" i="4" s="1"/>
  <c r="IK44" i="4"/>
  <c r="GF42" i="4"/>
  <c r="GG42" i="4" s="1"/>
  <c r="GH42" i="4" s="1"/>
  <c r="GI42" i="4" s="1"/>
  <c r="GJ42" i="4" s="1"/>
  <c r="GK42" i="4" s="1"/>
  <c r="GL42" i="4" s="1"/>
  <c r="GM42" i="4" s="1"/>
  <c r="GN42" i="4" s="1"/>
  <c r="GO42" i="4"/>
  <c r="GP42" i="4" s="1"/>
  <c r="GQ42" i="4" s="1"/>
  <c r="GR42" i="4" s="1"/>
  <c r="GS42" i="4" s="1"/>
  <c r="GT42" i="4" s="1"/>
  <c r="GU42" i="4" s="1"/>
  <c r="GV42" i="4" s="1"/>
  <c r="GW42" i="4" s="1"/>
  <c r="GX42" i="4" s="1"/>
  <c r="GY42" i="4" s="1"/>
  <c r="AAH42"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4" i="4"/>
  <c r="DQ44" i="4"/>
  <c r="KP26" i="4" l="1"/>
  <c r="KQ26" i="4" s="1"/>
  <c r="KR26" i="4" s="1"/>
  <c r="KS26" i="4" s="1"/>
  <c r="KT26" i="4" s="1"/>
  <c r="KU26" i="4" s="1"/>
  <c r="WK26" i="4"/>
  <c r="WG45" i="4"/>
  <c r="KL45" i="4"/>
  <c r="KP27" i="4"/>
  <c r="KQ27" i="4" s="1"/>
  <c r="KR27" i="4" s="1"/>
  <c r="KS27" i="4" s="1"/>
  <c r="KT27" i="4" s="1"/>
  <c r="KU27" i="4" s="1"/>
  <c r="WK27" i="4"/>
  <c r="IL44" i="4"/>
  <c r="KO12" i="4"/>
  <c r="WJ12" i="4"/>
  <c r="KN33" i="4"/>
  <c r="WJ33" i="4" s="1"/>
  <c r="GZ42" i="4"/>
  <c r="FB18" i="4"/>
  <c r="FC18" i="4" s="1"/>
  <c r="FD18" i="4" s="1"/>
  <c r="FE18" i="4" s="1"/>
  <c r="FF18" i="4" s="1"/>
  <c r="FG18" i="4" s="1"/>
  <c r="FH18" i="4" s="1"/>
  <c r="FI18" i="4" s="1"/>
  <c r="FJ18" i="4" s="1"/>
  <c r="FK18" i="4"/>
  <c r="FB17" i="4"/>
  <c r="FC17" i="4" s="1"/>
  <c r="FD17" i="4" s="1"/>
  <c r="FE17" i="4" s="1"/>
  <c r="FF17" i="4" s="1"/>
  <c r="FG17" i="4" s="1"/>
  <c r="FH17" i="4" s="1"/>
  <c r="FI17" i="4" s="1"/>
  <c r="FJ17" i="4" s="1"/>
  <c r="FK17" i="4"/>
  <c r="EA44" i="4"/>
  <c r="DR44" i="4"/>
  <c r="HA42" i="4" l="1"/>
  <c r="AAI42" i="4"/>
  <c r="KV27" i="4"/>
  <c r="WL27" i="4"/>
  <c r="KM45" i="4"/>
  <c r="WH45" i="4"/>
  <c r="KV26" i="4"/>
  <c r="WL26" i="4"/>
  <c r="KP12" i="4"/>
  <c r="WK12" i="4"/>
  <c r="KO33" i="4"/>
  <c r="WK33"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4" i="4"/>
  <c r="DS44" i="4"/>
  <c r="WM26" i="4" l="1"/>
  <c r="KW26" i="4"/>
  <c r="KN45" i="4"/>
  <c r="WI45" i="4"/>
  <c r="KW27" i="4"/>
  <c r="WM27" i="4"/>
  <c r="HB42" i="4"/>
  <c r="AAJ42" i="4"/>
  <c r="KQ12" i="4"/>
  <c r="KP33" i="4"/>
  <c r="FV17" i="4"/>
  <c r="FW17" i="4" s="1"/>
  <c r="FX17" i="4" s="1"/>
  <c r="FY17" i="4" s="1"/>
  <c r="FZ17" i="4" s="1"/>
  <c r="GA17" i="4" s="1"/>
  <c r="GB17" i="4" s="1"/>
  <c r="GC17" i="4" s="1"/>
  <c r="GD17" i="4" s="1"/>
  <c r="GE17" i="4"/>
  <c r="FV18" i="4"/>
  <c r="FW18" i="4" s="1"/>
  <c r="FX18" i="4" s="1"/>
  <c r="FY18" i="4" s="1"/>
  <c r="FZ18" i="4" s="1"/>
  <c r="GA18" i="4" s="1"/>
  <c r="GB18" i="4" s="1"/>
  <c r="GC18" i="4" s="1"/>
  <c r="GD18" i="4" s="1"/>
  <c r="GE18" i="4"/>
  <c r="DT44" i="4"/>
  <c r="EC44" i="4"/>
  <c r="KX27" i="4" l="1"/>
  <c r="WN27" i="4"/>
  <c r="HC42" i="4"/>
  <c r="AAK42" i="4"/>
  <c r="WJ45" i="4"/>
  <c r="KO45" i="4"/>
  <c r="WN26" i="4"/>
  <c r="KX26" i="4"/>
  <c r="KR12" i="4"/>
  <c r="KQ33" i="4"/>
  <c r="GF18" i="4"/>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4" i="4"/>
  <c r="ED44" i="4"/>
  <c r="KY26" i="4" l="1"/>
  <c r="WO26" i="4"/>
  <c r="WK45" i="4"/>
  <c r="KP45" i="4"/>
  <c r="KQ45" i="4" s="1"/>
  <c r="KR45" i="4" s="1"/>
  <c r="KS45" i="4" s="1"/>
  <c r="KT45" i="4" s="1"/>
  <c r="KU45" i="4" s="1"/>
  <c r="HD42" i="4"/>
  <c r="HE42" i="4" s="1"/>
  <c r="HF42" i="4" s="1"/>
  <c r="HG42" i="4" s="1"/>
  <c r="HH42" i="4" s="1"/>
  <c r="HI42" i="4" s="1"/>
  <c r="AAL42" i="4"/>
  <c r="KY27" i="4"/>
  <c r="WO27" i="4"/>
  <c r="KS12" i="4"/>
  <c r="KR33" i="4"/>
  <c r="GP18" i="4"/>
  <c r="GQ18" i="4" s="1"/>
  <c r="GR18" i="4" s="1"/>
  <c r="GS18" i="4" s="1"/>
  <c r="GT18" i="4" s="1"/>
  <c r="GY18" i="4"/>
  <c r="EE44" i="4"/>
  <c r="DV44" i="4"/>
  <c r="EF44" i="4" s="1"/>
  <c r="HI18" i="4" l="1"/>
  <c r="VC18" i="4" s="1"/>
  <c r="AAH18" i="4"/>
  <c r="HJ42" i="4"/>
  <c r="VC42" i="4"/>
  <c r="KZ27" i="4"/>
  <c r="LA27" i="4" s="1"/>
  <c r="LB27" i="4" s="1"/>
  <c r="LC27" i="4" s="1"/>
  <c r="LD27" i="4" s="1"/>
  <c r="LE27" i="4" s="1"/>
  <c r="LF27" i="4" s="1"/>
  <c r="LG27" i="4" s="1"/>
  <c r="LH27" i="4" s="1"/>
  <c r="LI27" i="4" s="1"/>
  <c r="LJ27" i="4" s="1"/>
  <c r="WP27" i="4"/>
  <c r="WL45" i="4"/>
  <c r="KV45" i="4"/>
  <c r="WP26" i="4"/>
  <c r="KZ26" i="4"/>
  <c r="LA26" i="4" s="1"/>
  <c r="LB26" i="4" s="1"/>
  <c r="LC26" i="4" s="1"/>
  <c r="LD26" i="4" s="1"/>
  <c r="LE26" i="4" s="1"/>
  <c r="LF26" i="4" s="1"/>
  <c r="LG26" i="4" s="1"/>
  <c r="LH26" i="4" s="1"/>
  <c r="LI26" i="4" s="1"/>
  <c r="LJ26" i="4" s="1"/>
  <c r="KT12" i="4"/>
  <c r="KS33" i="4"/>
  <c r="HJ18" i="4"/>
  <c r="HS18" i="4"/>
  <c r="GU18" i="4"/>
  <c r="GV18" i="4" s="1"/>
  <c r="GW18" i="4" s="1"/>
  <c r="GX18" i="4" s="1"/>
  <c r="HD18" i="4"/>
  <c r="GZ18" i="4"/>
  <c r="HC34" i="4"/>
  <c r="AAL34" i="4" s="1"/>
  <c r="HB34" i="4"/>
  <c r="AAK34" i="4" s="1"/>
  <c r="HA34" i="4"/>
  <c r="AAJ34" i="4" s="1"/>
  <c r="GZ34" i="4"/>
  <c r="AAI34" i="4" s="1"/>
  <c r="GY34" i="4"/>
  <c r="AAH34" i="4" s="1"/>
  <c r="FY34" i="4"/>
  <c r="FX34" i="4"/>
  <c r="FW34" i="4"/>
  <c r="FV34" i="4"/>
  <c r="FU34" i="4"/>
  <c r="FS34" i="4"/>
  <c r="FQ34" i="4"/>
  <c r="FO34" i="4"/>
  <c r="FM34" i="4"/>
  <c r="FK34" i="4"/>
  <c r="EK34" i="4"/>
  <c r="EJ34" i="4"/>
  <c r="EI34" i="4"/>
  <c r="EH34" i="4"/>
  <c r="EG34" i="4"/>
  <c r="EE34" i="4"/>
  <c r="EC34" i="4"/>
  <c r="EA34" i="4"/>
  <c r="DY34" i="4"/>
  <c r="DW34" i="4"/>
  <c r="GD28" i="4"/>
  <c r="GC28" i="4"/>
  <c r="GB28" i="4"/>
  <c r="GA28" i="4"/>
  <c r="FZ28" i="4"/>
  <c r="FY28" i="4"/>
  <c r="FX28" i="4"/>
  <c r="FW28" i="4"/>
  <c r="FV28" i="4"/>
  <c r="FU28" i="4"/>
  <c r="FK28" i="4"/>
  <c r="DW28" i="4"/>
  <c r="P28" i="4"/>
  <c r="O28" i="4"/>
  <c r="N28" i="4"/>
  <c r="M28" i="4"/>
  <c r="GN43" i="4"/>
  <c r="GX43" i="4" s="1"/>
  <c r="GX28" i="4" s="1"/>
  <c r="GM43" i="4"/>
  <c r="GW43" i="4" s="1"/>
  <c r="GW28" i="4" s="1"/>
  <c r="GL43" i="4"/>
  <c r="GL28" i="4" s="1"/>
  <c r="GK43" i="4"/>
  <c r="GK28" i="4" s="1"/>
  <c r="GJ43" i="4"/>
  <c r="GT43" i="4" s="1"/>
  <c r="GT28" i="4" s="1"/>
  <c r="GI43" i="4"/>
  <c r="GH43" i="4"/>
  <c r="GR43" i="4" s="1"/>
  <c r="GR28" i="4" s="1"/>
  <c r="GG43" i="4"/>
  <c r="GG28" i="4" s="1"/>
  <c r="GF43" i="4"/>
  <c r="GP43" i="4" s="1"/>
  <c r="GP28" i="4" s="1"/>
  <c r="GE43" i="4"/>
  <c r="GO43" i="4" s="1"/>
  <c r="GO28" i="4" s="1"/>
  <c r="FL43" i="4"/>
  <c r="FL28" i="4" s="1"/>
  <c r="R43" i="4"/>
  <c r="R28" i="4" s="1"/>
  <c r="S43" i="4"/>
  <c r="S28" i="4" s="1"/>
  <c r="T43" i="4"/>
  <c r="U43" i="4"/>
  <c r="V43" i="4"/>
  <c r="V28" i="4" s="1"/>
  <c r="W43" i="4"/>
  <c r="W28" i="4" s="1"/>
  <c r="X43" i="4"/>
  <c r="X28" i="4" s="1"/>
  <c r="Y43" i="4"/>
  <c r="Y28" i="4" s="1"/>
  <c r="Z43" i="4"/>
  <c r="Z28" i="4" s="1"/>
  <c r="Q28" i="4"/>
  <c r="VH18" i="4" l="1"/>
  <c r="AAM18" i="4"/>
  <c r="HA18" i="4"/>
  <c r="AAI18" i="4"/>
  <c r="LK26" i="4"/>
  <c r="WQ26" i="4"/>
  <c r="WM45" i="4"/>
  <c r="KW45" i="4"/>
  <c r="HK42" i="4"/>
  <c r="VD42" i="4"/>
  <c r="LK27" i="4"/>
  <c r="WQ27" i="4"/>
  <c r="KU12" i="4"/>
  <c r="KT33" i="4"/>
  <c r="HK18" i="4"/>
  <c r="VD18" i="4"/>
  <c r="HE18" i="4"/>
  <c r="HF18" i="4" s="1"/>
  <c r="HG18" i="4" s="1"/>
  <c r="HH18" i="4" s="1"/>
  <c r="HN18" i="4"/>
  <c r="HT18" i="4"/>
  <c r="AAN18" i="4" s="1"/>
  <c r="IC18" i="4"/>
  <c r="U28" i="4"/>
  <c r="T28" i="4"/>
  <c r="GQ43" i="4"/>
  <c r="GQ28" i="4" s="1"/>
  <c r="GU43" i="4"/>
  <c r="GU28" i="4" s="1"/>
  <c r="GM28" i="4"/>
  <c r="AA43" i="4"/>
  <c r="AB43" i="4"/>
  <c r="AB28" i="4" s="1"/>
  <c r="AE43" i="4"/>
  <c r="AJ43" i="4"/>
  <c r="AJ28" i="4" s="1"/>
  <c r="DY28" i="4"/>
  <c r="AC43" i="4"/>
  <c r="AD43" i="4"/>
  <c r="GS43" i="4"/>
  <c r="GS28" i="4" s="1"/>
  <c r="GI28" i="4"/>
  <c r="AF43" i="4"/>
  <c r="AG43" i="4"/>
  <c r="AH43" i="4"/>
  <c r="AI43" i="4"/>
  <c r="GV43" i="4"/>
  <c r="GV28" i="4" s="1"/>
  <c r="GN28" i="4"/>
  <c r="FM43" i="4"/>
  <c r="GE28" i="4"/>
  <c r="DX28" i="4"/>
  <c r="GF28" i="4"/>
  <c r="GH28" i="4"/>
  <c r="GJ28" i="4"/>
  <c r="WR27" i="4" l="1"/>
  <c r="LL27" i="4"/>
  <c r="VE42" i="4"/>
  <c r="HL42" i="4"/>
  <c r="KX45" i="4"/>
  <c r="WN45" i="4"/>
  <c r="WR26" i="4"/>
  <c r="LL26" i="4"/>
  <c r="HB18" i="4"/>
  <c r="AAJ18" i="4"/>
  <c r="HL18" i="4"/>
  <c r="VE18" i="4"/>
  <c r="HU18" i="4"/>
  <c r="AAO18" i="4" s="1"/>
  <c r="VI18" i="4"/>
  <c r="KV12" i="4"/>
  <c r="WL12" i="4"/>
  <c r="KU33" i="4"/>
  <c r="WL33" i="4" s="1"/>
  <c r="ID18" i="4"/>
  <c r="IE18" i="4" s="1"/>
  <c r="IF18" i="4" s="1"/>
  <c r="IG18" i="4" s="1"/>
  <c r="IM18" i="4"/>
  <c r="HO18" i="4"/>
  <c r="HP18" i="4" s="1"/>
  <c r="HQ18" i="4" s="1"/>
  <c r="HR18" i="4" s="1"/>
  <c r="HX18" i="4"/>
  <c r="AL43" i="4"/>
  <c r="AL28" i="4" s="1"/>
  <c r="AT43" i="4"/>
  <c r="AT28" i="4" s="1"/>
  <c r="AE28" i="4"/>
  <c r="AO43" i="4"/>
  <c r="AA28" i="4"/>
  <c r="AK43" i="4"/>
  <c r="FM28" i="4"/>
  <c r="FN43" i="4"/>
  <c r="AH28" i="4"/>
  <c r="AR43" i="4"/>
  <c r="AD28" i="4"/>
  <c r="AN43" i="4"/>
  <c r="AI28" i="4"/>
  <c r="AS43" i="4"/>
  <c r="AG28" i="4"/>
  <c r="AQ43" i="4"/>
  <c r="AC28" i="4"/>
  <c r="AM43" i="4"/>
  <c r="AF28" i="4"/>
  <c r="AP43" i="4"/>
  <c r="DZ28" i="4"/>
  <c r="HC18" i="4" l="1"/>
  <c r="AAL18" i="4" s="1"/>
  <c r="AAK18" i="4"/>
  <c r="WO45" i="4"/>
  <c r="KY45" i="4"/>
  <c r="HM42" i="4"/>
  <c r="VF42" i="4"/>
  <c r="WS27" i="4"/>
  <c r="LM27" i="4"/>
  <c r="WS26" i="4"/>
  <c r="LM26" i="4"/>
  <c r="KW12" i="4"/>
  <c r="WM12" i="4"/>
  <c r="KV33" i="4"/>
  <c r="WM33" i="4" s="1"/>
  <c r="BD43" i="4"/>
  <c r="HM18" i="4"/>
  <c r="VG18" i="4" s="1"/>
  <c r="VF18" i="4"/>
  <c r="HV18" i="4"/>
  <c r="AAP18" i="4" s="1"/>
  <c r="VJ18" i="4"/>
  <c r="HY18" i="4"/>
  <c r="HZ18" i="4" s="1"/>
  <c r="IA18" i="4" s="1"/>
  <c r="IB18" i="4" s="1"/>
  <c r="IH18" i="4"/>
  <c r="VM18" i="4" s="1"/>
  <c r="IN18" i="4"/>
  <c r="IO18" i="4" s="1"/>
  <c r="IP18" i="4" s="1"/>
  <c r="IQ18" i="4" s="1"/>
  <c r="IW18" i="4"/>
  <c r="VR18" i="4" s="1"/>
  <c r="AV43" i="4"/>
  <c r="AV28" i="4" s="1"/>
  <c r="AK28" i="4"/>
  <c r="AU43" i="4"/>
  <c r="AO28" i="4"/>
  <c r="AY43" i="4"/>
  <c r="EA28" i="4"/>
  <c r="AQ28" i="4"/>
  <c r="BA43" i="4"/>
  <c r="AN28" i="4"/>
  <c r="AX43" i="4"/>
  <c r="AS28" i="4"/>
  <c r="BC43" i="4"/>
  <c r="AP28" i="4"/>
  <c r="AZ43" i="4"/>
  <c r="AR28" i="4"/>
  <c r="BB43" i="4"/>
  <c r="AM28" i="4"/>
  <c r="AW43" i="4"/>
  <c r="FO43" i="4"/>
  <c r="FN28" i="4"/>
  <c r="BD28" i="4"/>
  <c r="BN43" i="4"/>
  <c r="LN26" i="4" l="1"/>
  <c r="WT26" i="4"/>
  <c r="LN27" i="4"/>
  <c r="WT27" i="4"/>
  <c r="HN42" i="4"/>
  <c r="HO42" i="4" s="1"/>
  <c r="HP42" i="4" s="1"/>
  <c r="HQ42" i="4" s="1"/>
  <c r="HR42" i="4" s="1"/>
  <c r="HS42" i="4" s="1"/>
  <c r="VG42" i="4"/>
  <c r="WP45" i="4"/>
  <c r="KZ45" i="4"/>
  <c r="LA45" i="4" s="1"/>
  <c r="LB45" i="4" s="1"/>
  <c r="LC45" i="4" s="1"/>
  <c r="LD45" i="4" s="1"/>
  <c r="LE45" i="4" s="1"/>
  <c r="LF45" i="4" s="1"/>
  <c r="LG45" i="4" s="1"/>
  <c r="LH45" i="4" s="1"/>
  <c r="LI45" i="4" s="1"/>
  <c r="LJ45" i="4" s="1"/>
  <c r="HW18" i="4"/>
  <c r="VK18" i="4"/>
  <c r="KX12" i="4"/>
  <c r="WN12" i="4"/>
  <c r="KW33" i="4"/>
  <c r="WN33" i="4" s="1"/>
  <c r="IX18" i="4"/>
  <c r="JG18" i="4"/>
  <c r="VW18" i="4" s="1"/>
  <c r="II18" i="4"/>
  <c r="IR18" i="4"/>
  <c r="BF43" i="4"/>
  <c r="BF28" i="4" s="1"/>
  <c r="AY28" i="4"/>
  <c r="BI43" i="4"/>
  <c r="AU28" i="4"/>
  <c r="BE43" i="4"/>
  <c r="AW28" i="4"/>
  <c r="BG43" i="4"/>
  <c r="BA28" i="4"/>
  <c r="BK43" i="4"/>
  <c r="BC28" i="4"/>
  <c r="BM43" i="4"/>
  <c r="EB28" i="4"/>
  <c r="BN28" i="4"/>
  <c r="BX43" i="4"/>
  <c r="BB28" i="4"/>
  <c r="BL43" i="4"/>
  <c r="AZ28" i="4"/>
  <c r="BJ43" i="4"/>
  <c r="AX28" i="4"/>
  <c r="BH43" i="4"/>
  <c r="FP43" i="4"/>
  <c r="FO28" i="4"/>
  <c r="VL18" i="4" l="1"/>
  <c r="AAQ18" i="4"/>
  <c r="BP43" i="4"/>
  <c r="WQ45" i="4"/>
  <c r="LK45" i="4"/>
  <c r="AAM42" i="4"/>
  <c r="HT42" i="4"/>
  <c r="VH42" i="4"/>
  <c r="LO27" i="4"/>
  <c r="LP27" i="4" s="1"/>
  <c r="LQ27" i="4" s="1"/>
  <c r="LR27" i="4" s="1"/>
  <c r="LS27" i="4" s="1"/>
  <c r="LT27" i="4" s="1"/>
  <c r="LU27" i="4" s="1"/>
  <c r="LV27" i="4" s="1"/>
  <c r="LW27" i="4" s="1"/>
  <c r="LX27" i="4" s="1"/>
  <c r="LY27" i="4" s="1"/>
  <c r="WU27" i="4"/>
  <c r="LO26" i="4"/>
  <c r="LP26" i="4" s="1"/>
  <c r="LQ26" i="4" s="1"/>
  <c r="LR26" i="4" s="1"/>
  <c r="LS26" i="4" s="1"/>
  <c r="LT26" i="4" s="1"/>
  <c r="LU26" i="4" s="1"/>
  <c r="LV26" i="4" s="1"/>
  <c r="LW26" i="4" s="1"/>
  <c r="LX26" i="4" s="1"/>
  <c r="LY26" i="4" s="1"/>
  <c r="WU26" i="4"/>
  <c r="KY12" i="4"/>
  <c r="WO12" i="4"/>
  <c r="KX33" i="4"/>
  <c r="WO33" i="4" s="1"/>
  <c r="IJ18" i="4"/>
  <c r="VN18" i="4"/>
  <c r="IY18" i="4"/>
  <c r="VS18" i="4"/>
  <c r="IS18" i="4"/>
  <c r="IT18" i="4" s="1"/>
  <c r="IU18" i="4" s="1"/>
  <c r="IV18" i="4" s="1"/>
  <c r="JB18" i="4"/>
  <c r="JH18" i="4"/>
  <c r="JQ18" i="4"/>
  <c r="BO43" i="4"/>
  <c r="BE28" i="4"/>
  <c r="BI28" i="4"/>
  <c r="BS43" i="4"/>
  <c r="BM28" i="4"/>
  <c r="BW43" i="4"/>
  <c r="EC28" i="4"/>
  <c r="BL28" i="4"/>
  <c r="BV43" i="4"/>
  <c r="CH43" i="4"/>
  <c r="BX28" i="4"/>
  <c r="FQ43" i="4"/>
  <c r="FP28" i="4"/>
  <c r="BH28" i="4"/>
  <c r="BR43" i="4"/>
  <c r="BK28" i="4"/>
  <c r="BU43" i="4"/>
  <c r="BZ43" i="4"/>
  <c r="BP28" i="4"/>
  <c r="BG28" i="4"/>
  <c r="BQ43" i="4"/>
  <c r="BJ28" i="4"/>
  <c r="BT43" i="4"/>
  <c r="WV27" i="4" l="1"/>
  <c r="LZ27" i="4"/>
  <c r="LL45" i="4"/>
  <c r="WR45" i="4"/>
  <c r="AAN42" i="4"/>
  <c r="HU42" i="4"/>
  <c r="VI42" i="4"/>
  <c r="LZ26" i="4"/>
  <c r="WV26" i="4"/>
  <c r="IZ18" i="4"/>
  <c r="VT18" i="4"/>
  <c r="JI18" i="4"/>
  <c r="VX18" i="4"/>
  <c r="IK18" i="4"/>
  <c r="VO18" i="4"/>
  <c r="KZ12" i="4"/>
  <c r="WP12" i="4"/>
  <c r="KY33" i="4"/>
  <c r="WP33" i="4" s="1"/>
  <c r="JR18" i="4"/>
  <c r="JS18" i="4" s="1"/>
  <c r="JT18" i="4" s="1"/>
  <c r="JU18" i="4" s="1"/>
  <c r="KA18" i="4"/>
  <c r="JC18" i="4"/>
  <c r="JD18" i="4" s="1"/>
  <c r="JE18" i="4" s="1"/>
  <c r="JF18" i="4" s="1"/>
  <c r="JL18" i="4"/>
  <c r="BS28" i="4"/>
  <c r="CC43" i="4"/>
  <c r="BO28" i="4"/>
  <c r="BY43" i="4"/>
  <c r="FR43" i="4"/>
  <c r="FQ28" i="4"/>
  <c r="BV28" i="4"/>
  <c r="CF43" i="4"/>
  <c r="CH28" i="4"/>
  <c r="CR43" i="4"/>
  <c r="BU28" i="4"/>
  <c r="CE43" i="4"/>
  <c r="CA43" i="4"/>
  <c r="BQ28" i="4"/>
  <c r="CJ43" i="4"/>
  <c r="BZ28" i="4"/>
  <c r="BT28" i="4"/>
  <c r="CD43" i="4"/>
  <c r="ED28" i="4"/>
  <c r="BR28" i="4"/>
  <c r="CB43" i="4"/>
  <c r="CG43" i="4"/>
  <c r="BW28" i="4"/>
  <c r="WS45" i="4" l="1"/>
  <c r="LM45" i="4"/>
  <c r="MA26" i="4"/>
  <c r="WW26" i="4"/>
  <c r="AAO42" i="4"/>
  <c r="HV42" i="4"/>
  <c r="VJ42" i="4"/>
  <c r="MA27" i="4"/>
  <c r="WW27" i="4"/>
  <c r="JJ18" i="4"/>
  <c r="VY18" i="4"/>
  <c r="LA12" i="4"/>
  <c r="KZ33" i="4"/>
  <c r="JA18" i="4"/>
  <c r="VV18" i="4" s="1"/>
  <c r="VU18" i="4"/>
  <c r="IL18" i="4"/>
  <c r="VQ18" i="4" s="1"/>
  <c r="VP18" i="4"/>
  <c r="JM18" i="4"/>
  <c r="JN18" i="4" s="1"/>
  <c r="JO18" i="4" s="1"/>
  <c r="JP18" i="4" s="1"/>
  <c r="JV18" i="4"/>
  <c r="WB18" i="4" s="1"/>
  <c r="KB18" i="4"/>
  <c r="KC18" i="4" s="1"/>
  <c r="KD18" i="4" s="1"/>
  <c r="KE18" i="4" s="1"/>
  <c r="KK18" i="4"/>
  <c r="WG18" i="4" s="1"/>
  <c r="CI43" i="4"/>
  <c r="BY28" i="4"/>
  <c r="CM43" i="4"/>
  <c r="CC28" i="4"/>
  <c r="CR28" i="4"/>
  <c r="DB43" i="4"/>
  <c r="CF28" i="4"/>
  <c r="CP43" i="4"/>
  <c r="CD28" i="4"/>
  <c r="CN43" i="4"/>
  <c r="CT43" i="4"/>
  <c r="CJ28" i="4"/>
  <c r="CK43" i="4"/>
  <c r="CA28" i="4"/>
  <c r="CG28" i="4"/>
  <c r="CQ43" i="4"/>
  <c r="CL43" i="4"/>
  <c r="CB28" i="4"/>
  <c r="CE28" i="4"/>
  <c r="CO43" i="4"/>
  <c r="EF28" i="4"/>
  <c r="EE28" i="4"/>
  <c r="FS43" i="4"/>
  <c r="FR28" i="4"/>
  <c r="MB27" i="4" l="1"/>
  <c r="WX27" i="4"/>
  <c r="WT45" i="4"/>
  <c r="LN45" i="4"/>
  <c r="AAP42" i="4"/>
  <c r="VK42" i="4"/>
  <c r="HW42" i="4"/>
  <c r="WX26" i="4"/>
  <c r="MB26" i="4"/>
  <c r="LB12" i="4"/>
  <c r="LA33" i="4"/>
  <c r="JK18" i="4"/>
  <c r="WA18" i="4" s="1"/>
  <c r="VZ18" i="4"/>
  <c r="KL18" i="4"/>
  <c r="KU18" i="4"/>
  <c r="WL18" i="4" s="1"/>
  <c r="JW18" i="4"/>
  <c r="KF18" i="4"/>
  <c r="CM28" i="4"/>
  <c r="CW43" i="4"/>
  <c r="CI28" i="4"/>
  <c r="CS43" i="4"/>
  <c r="CY43" i="4"/>
  <c r="CO28" i="4"/>
  <c r="CU43" i="4"/>
  <c r="CK28" i="4"/>
  <c r="CT28" i="4"/>
  <c r="DD43" i="4"/>
  <c r="CX43" i="4"/>
  <c r="CN28" i="4"/>
  <c r="CP28" i="4"/>
  <c r="CZ43" i="4"/>
  <c r="CV43" i="4"/>
  <c r="CL28" i="4"/>
  <c r="CQ28" i="4"/>
  <c r="DA43" i="4"/>
  <c r="DB28" i="4"/>
  <c r="DL43" i="4"/>
  <c r="FS28" i="4"/>
  <c r="FT43" i="4"/>
  <c r="FT28" i="4" s="1"/>
  <c r="GZ41" i="4"/>
  <c r="GZ40" i="4"/>
  <c r="GZ39" i="4"/>
  <c r="GZ38" i="4"/>
  <c r="GY37" i="4"/>
  <c r="AAH37" i="4" s="1"/>
  <c r="GY36" i="4"/>
  <c r="AAH36" i="4" s="1"/>
  <c r="GY32" i="4"/>
  <c r="AAH32" i="4" s="1"/>
  <c r="GZ21" i="4"/>
  <c r="AAI21" i="4" s="1"/>
  <c r="GY11" i="4"/>
  <c r="AAH11" i="4" s="1"/>
  <c r="HM9" i="4"/>
  <c r="VG9" i="4" s="1"/>
  <c r="HL9" i="4"/>
  <c r="VF9" i="4" s="1"/>
  <c r="HK9" i="4"/>
  <c r="VE9" i="4" s="1"/>
  <c r="HJ9" i="4"/>
  <c r="VD9" i="4" s="1"/>
  <c r="HI9" i="4"/>
  <c r="VC9" i="4" s="1"/>
  <c r="HH9" i="4"/>
  <c r="HG9" i="4"/>
  <c r="HF9" i="4"/>
  <c r="HE9" i="4"/>
  <c r="HD9" i="4"/>
  <c r="GZ8" i="4"/>
  <c r="HD36" i="4"/>
  <c r="GZ7" i="4"/>
  <c r="AAI7" i="4" s="1"/>
  <c r="GZ6" i="4"/>
  <c r="AAI6" i="4" s="1"/>
  <c r="GY31" i="4"/>
  <c r="AAH31" i="4" s="1"/>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AAQ42" i="4" l="1"/>
  <c r="VL42" i="4"/>
  <c r="HX42" i="4"/>
  <c r="HY42" i="4" s="1"/>
  <c r="HZ42" i="4" s="1"/>
  <c r="IA42" i="4" s="1"/>
  <c r="IB42" i="4" s="1"/>
  <c r="IC42" i="4" s="1"/>
  <c r="ID42" i="4" s="1"/>
  <c r="IE42" i="4" s="1"/>
  <c r="IF42" i="4" s="1"/>
  <c r="IG42" i="4" s="1"/>
  <c r="IH42" i="4" s="1"/>
  <c r="HA41" i="4"/>
  <c r="AAI41" i="4"/>
  <c r="GZ11" i="4"/>
  <c r="AAI11" i="4" s="1"/>
  <c r="AAI38" i="4"/>
  <c r="WU45" i="4"/>
  <c r="LO45" i="4"/>
  <c r="LP45" i="4" s="1"/>
  <c r="LQ45" i="4" s="1"/>
  <c r="LR45" i="4" s="1"/>
  <c r="LS45" i="4" s="1"/>
  <c r="LT45" i="4" s="1"/>
  <c r="LU45" i="4" s="1"/>
  <c r="LV45" i="4" s="1"/>
  <c r="LW45" i="4" s="1"/>
  <c r="LX45" i="4" s="1"/>
  <c r="LY45" i="4" s="1"/>
  <c r="GZ19" i="4"/>
  <c r="AAI8" i="4"/>
  <c r="HA39" i="4"/>
  <c r="AAI39" i="4"/>
  <c r="WY26" i="4"/>
  <c r="MC26" i="4"/>
  <c r="HA40" i="4"/>
  <c r="AAI40" i="4"/>
  <c r="MC27" i="4"/>
  <c r="WY27" i="4"/>
  <c r="JX18" i="4"/>
  <c r="WC18" i="4"/>
  <c r="KM18" i="4"/>
  <c r="WH18" i="4"/>
  <c r="LC12" i="4"/>
  <c r="LB33" i="4"/>
  <c r="GZ13" i="4"/>
  <c r="HA7" i="4"/>
  <c r="HE34" i="4"/>
  <c r="HE14" i="4"/>
  <c r="HJ14" i="4"/>
  <c r="HJ34" i="4"/>
  <c r="VD34" i="4" s="1"/>
  <c r="HK14" i="4"/>
  <c r="HK34" i="4"/>
  <c r="VE34" i="4" s="1"/>
  <c r="HG34" i="4"/>
  <c r="HG14" i="4"/>
  <c r="HI14" i="4"/>
  <c r="HI34" i="4"/>
  <c r="VC34" i="4" s="1"/>
  <c r="HL14" i="4"/>
  <c r="HL34" i="4"/>
  <c r="VF34" i="4" s="1"/>
  <c r="HD34" i="4"/>
  <c r="HD14" i="4"/>
  <c r="HM14" i="4"/>
  <c r="HM34" i="4"/>
  <c r="VG34" i="4" s="1"/>
  <c r="HA21" i="4"/>
  <c r="AAJ21" i="4" s="1"/>
  <c r="HE21" i="4"/>
  <c r="HJ21" i="4" s="1"/>
  <c r="HP9" i="4"/>
  <c r="HZ9" i="4" s="1"/>
  <c r="HF14" i="4"/>
  <c r="HH34" i="4"/>
  <c r="HH14" i="4"/>
  <c r="GZ32" i="4"/>
  <c r="AAI32" i="4" s="1"/>
  <c r="HA6" i="4"/>
  <c r="KG18" i="4"/>
  <c r="KH18" i="4" s="1"/>
  <c r="KI18" i="4" s="1"/>
  <c r="KJ18" i="4" s="1"/>
  <c r="KP18" i="4"/>
  <c r="KV18" i="4"/>
  <c r="LE18" i="4"/>
  <c r="FA15" i="9"/>
  <c r="FA16" i="9" s="1"/>
  <c r="CZ19" i="9"/>
  <c r="CR15" i="9"/>
  <c r="DT10" i="9"/>
  <c r="DT11" i="9" s="1"/>
  <c r="DT12" i="9" s="1"/>
  <c r="EJ12" i="9"/>
  <c r="HA8" i="4"/>
  <c r="AAJ8" i="4" s="1"/>
  <c r="HE8" i="4"/>
  <c r="HE19" i="4" s="1"/>
  <c r="CV15" i="9"/>
  <c r="CT16" i="9"/>
  <c r="DE8" i="9"/>
  <c r="FO10" i="9"/>
  <c r="FO11" i="9"/>
  <c r="FO12" i="9" s="1"/>
  <c r="DB19" i="9"/>
  <c r="ED11" i="9"/>
  <c r="EH12" i="9"/>
  <c r="FM10" i="9"/>
  <c r="FM11" i="9"/>
  <c r="FM12" i="9" s="1"/>
  <c r="FE15" i="9"/>
  <c r="FK15" i="9"/>
  <c r="FQ10" i="9"/>
  <c r="FQ16" i="9"/>
  <c r="HR9" i="4"/>
  <c r="HS9" i="4"/>
  <c r="HW9" i="4"/>
  <c r="HV9" i="4"/>
  <c r="CS28" i="4"/>
  <c r="DC43" i="4"/>
  <c r="DG43" i="4"/>
  <c r="CW28" i="4"/>
  <c r="GZ4" i="4"/>
  <c r="HA38" i="4"/>
  <c r="AAJ38" i="4" s="1"/>
  <c r="DV43" i="4"/>
  <c r="DL28" i="4"/>
  <c r="HF34" i="4"/>
  <c r="DK43" i="4"/>
  <c r="DA28" i="4"/>
  <c r="DD28" i="4"/>
  <c r="DN43" i="4"/>
  <c r="GY35" i="4"/>
  <c r="AAH35" i="4" s="1"/>
  <c r="DF43" i="4"/>
  <c r="CV28" i="4"/>
  <c r="DE43" i="4"/>
  <c r="CU28" i="4"/>
  <c r="DJ43" i="4"/>
  <c r="CZ28" i="4"/>
  <c r="DI43" i="4"/>
  <c r="CY28" i="4"/>
  <c r="HO9" i="4"/>
  <c r="GZ37" i="4"/>
  <c r="AAI37" i="4" s="1"/>
  <c r="DH43" i="4"/>
  <c r="CX28" i="4"/>
  <c r="HN9" i="4"/>
  <c r="GZ36" i="4"/>
  <c r="AAI36" i="4" s="1"/>
  <c r="HD37" i="4"/>
  <c r="HQ9" i="4"/>
  <c r="HT9" i="4"/>
  <c r="HU9" i="4"/>
  <c r="FW16" i="9"/>
  <c r="FE13" i="9"/>
  <c r="FE14" i="9" s="1"/>
  <c r="EN11" i="9"/>
  <c r="EL11" i="9"/>
  <c r="EF12" i="9"/>
  <c r="EG11" i="9"/>
  <c r="EG12" i="9" s="1"/>
  <c r="EI7" i="9"/>
  <c r="EK7" i="9" s="1"/>
  <c r="DG11" i="9"/>
  <c r="DG12" i="9" s="1"/>
  <c r="CX19" i="9"/>
  <c r="DA8" i="9"/>
  <c r="CH10" i="9"/>
  <c r="CH11" i="9" s="1"/>
  <c r="VI9" i="4" l="1"/>
  <c r="AAN9" i="4"/>
  <c r="VH9" i="4"/>
  <c r="AAM9" i="4"/>
  <c r="WZ27" i="4"/>
  <c r="MD27" i="4"/>
  <c r="ME27" i="4" s="1"/>
  <c r="MF27" i="4" s="1"/>
  <c r="MG27" i="4" s="1"/>
  <c r="MH27" i="4" s="1"/>
  <c r="MI27" i="4" s="1"/>
  <c r="MD26" i="4"/>
  <c r="ME26" i="4" s="1"/>
  <c r="MF26" i="4" s="1"/>
  <c r="MG26" i="4" s="1"/>
  <c r="MH26" i="4" s="1"/>
  <c r="MI26" i="4" s="1"/>
  <c r="WZ26" i="4"/>
  <c r="HB39" i="4"/>
  <c r="AAJ39" i="4"/>
  <c r="GZ5" i="4"/>
  <c r="AAI5" i="4" s="1"/>
  <c r="AAI4" i="4"/>
  <c r="HB6" i="4"/>
  <c r="AAJ6" i="4"/>
  <c r="VJ9" i="4"/>
  <c r="AAO9" i="4"/>
  <c r="VL9" i="4"/>
  <c r="AAQ9" i="4"/>
  <c r="LZ45" i="4"/>
  <c r="WV45" i="4"/>
  <c r="VK9" i="4"/>
  <c r="AAP9" i="4"/>
  <c r="HB41" i="4"/>
  <c r="AAJ41" i="4"/>
  <c r="HB40" i="4"/>
  <c r="AAJ40" i="4"/>
  <c r="II42" i="4"/>
  <c r="VM42" i="4"/>
  <c r="GZ15" i="4"/>
  <c r="AAI13" i="4"/>
  <c r="HA36" i="4"/>
  <c r="AAJ36" i="4" s="1"/>
  <c r="AAJ7" i="4"/>
  <c r="HD33" i="4"/>
  <c r="VG14" i="4"/>
  <c r="HM33" i="4"/>
  <c r="VG33" i="4" s="1"/>
  <c r="VC14" i="4"/>
  <c r="HI33" i="4"/>
  <c r="VC33" i="4" s="1"/>
  <c r="VD14" i="4"/>
  <c r="HJ33" i="4"/>
  <c r="VD33" i="4" s="1"/>
  <c r="HG33" i="4"/>
  <c r="LD12" i="4"/>
  <c r="LC33" i="4"/>
  <c r="HH33" i="4"/>
  <c r="VE14" i="4"/>
  <c r="HK33" i="4"/>
  <c r="VE33" i="4" s="1"/>
  <c r="HF33" i="4"/>
  <c r="HE33" i="4"/>
  <c r="KN18" i="4"/>
  <c r="WI18" i="4"/>
  <c r="GZ35" i="4"/>
  <c r="AAI35" i="4" s="1"/>
  <c r="HO21" i="4"/>
  <c r="HT21" i="4" s="1"/>
  <c r="AAN21" i="4" s="1"/>
  <c r="VD21" i="4"/>
  <c r="VF14" i="4"/>
  <c r="HL33" i="4"/>
  <c r="VF33" i="4" s="1"/>
  <c r="KW18" i="4"/>
  <c r="WM18" i="4"/>
  <c r="JY18" i="4"/>
  <c r="WD18" i="4"/>
  <c r="HZ14" i="4"/>
  <c r="HZ34" i="4"/>
  <c r="HU14" i="4"/>
  <c r="AAO14" i="4" s="1"/>
  <c r="HU34" i="4"/>
  <c r="HS14" i="4"/>
  <c r="AAM14" i="4" s="1"/>
  <c r="HS34" i="4"/>
  <c r="HV14" i="4"/>
  <c r="AAP14" i="4" s="1"/>
  <c r="HV34" i="4"/>
  <c r="HW14" i="4"/>
  <c r="AAQ14" i="4" s="1"/>
  <c r="HW34" i="4"/>
  <c r="HR14" i="4"/>
  <c r="HR34" i="4"/>
  <c r="HO14" i="4"/>
  <c r="HO34" i="4"/>
  <c r="HJ35" i="4"/>
  <c r="VD35" i="4" s="1"/>
  <c r="DV28" i="4"/>
  <c r="EP43" i="4"/>
  <c r="HT14" i="4"/>
  <c r="AAN14" i="4" s="1"/>
  <c r="HT34" i="4"/>
  <c r="HN14" i="4"/>
  <c r="HN34" i="4"/>
  <c r="HM35" i="4"/>
  <c r="VG35" i="4" s="1"/>
  <c r="HL35" i="4"/>
  <c r="VF35" i="4" s="1"/>
  <c r="HI35" i="4"/>
  <c r="VC35" i="4" s="1"/>
  <c r="HB21" i="4"/>
  <c r="AAK21" i="4" s="1"/>
  <c r="HF21" i="4"/>
  <c r="HK21" i="4" s="1"/>
  <c r="HK35" i="4"/>
  <c r="VE35" i="4" s="1"/>
  <c r="HB8" i="4"/>
  <c r="HA19" i="4"/>
  <c r="HB7" i="4"/>
  <c r="HA13" i="4"/>
  <c r="AAJ13" i="4" s="1"/>
  <c r="HQ14" i="4"/>
  <c r="HQ34" i="4"/>
  <c r="HP14" i="4"/>
  <c r="HP34" i="4"/>
  <c r="DN28" i="4"/>
  <c r="EH43" i="4"/>
  <c r="HE37" i="4"/>
  <c r="LF18" i="4"/>
  <c r="LG18" i="4" s="1"/>
  <c r="LH18" i="4" s="1"/>
  <c r="LI18" i="4" s="1"/>
  <c r="LO18" i="4"/>
  <c r="KQ18" i="4"/>
  <c r="KR18" i="4" s="1"/>
  <c r="KS18" i="4" s="1"/>
  <c r="KT18" i="4" s="1"/>
  <c r="KZ18" i="4"/>
  <c r="GZ31" i="4"/>
  <c r="AAI31" i="4" s="1"/>
  <c r="HA4" i="4"/>
  <c r="IB9" i="4"/>
  <c r="HF8" i="4"/>
  <c r="HF19" i="4" s="1"/>
  <c r="HY9" i="4"/>
  <c r="HA37" i="4"/>
  <c r="AAJ37" i="4" s="1"/>
  <c r="EK8" i="9"/>
  <c r="EK11" i="9"/>
  <c r="EK12" i="9" s="1"/>
  <c r="EM7" i="9"/>
  <c r="HA31" i="4"/>
  <c r="AAJ31" i="4" s="1"/>
  <c r="DQ43" i="4"/>
  <c r="DG28" i="4"/>
  <c r="DC28" i="4"/>
  <c r="DM43" i="4"/>
  <c r="DR43" i="4"/>
  <c r="DH28" i="4"/>
  <c r="DS43" i="4"/>
  <c r="DI28" i="4"/>
  <c r="DE28" i="4"/>
  <c r="DO43" i="4"/>
  <c r="HA35" i="4"/>
  <c r="AAJ35" i="4" s="1"/>
  <c r="DF28" i="4"/>
  <c r="DP43" i="4"/>
  <c r="HD35" i="4"/>
  <c r="DT43" i="4"/>
  <c r="DJ28" i="4"/>
  <c r="DU43" i="4"/>
  <c r="DK28" i="4"/>
  <c r="HA11" i="4"/>
  <c r="AAJ11" i="4" s="1"/>
  <c r="HB38" i="4"/>
  <c r="AAK38" i="4" s="1"/>
  <c r="HX9" i="4"/>
  <c r="HE36" i="4"/>
  <c r="IA9" i="4"/>
  <c r="HA32" i="4"/>
  <c r="AAJ32" i="4" s="1"/>
  <c r="EI11" i="9"/>
  <c r="EI12" i="9" s="1"/>
  <c r="EI8" i="9"/>
  <c r="HB19" i="4" l="1"/>
  <c r="AAK8" i="4"/>
  <c r="HB36" i="4"/>
  <c r="AAK36" i="4" s="1"/>
  <c r="AAK7" i="4"/>
  <c r="VN42" i="4"/>
  <c r="IJ42" i="4"/>
  <c r="MJ26" i="4"/>
  <c r="XA26" i="4"/>
  <c r="HA5" i="4"/>
  <c r="AAJ5" i="4" s="1"/>
  <c r="AAJ4" i="4"/>
  <c r="MJ27" i="4"/>
  <c r="XA27" i="4"/>
  <c r="HC39" i="4"/>
  <c r="AAK39" i="4"/>
  <c r="VH34" i="4"/>
  <c r="AAM34" i="4"/>
  <c r="VI34" i="4"/>
  <c r="AAN34" i="4"/>
  <c r="VK34" i="4"/>
  <c r="AAP34" i="4"/>
  <c r="HC41" i="4"/>
  <c r="AAK41" i="4"/>
  <c r="MA45" i="4"/>
  <c r="WW45" i="4"/>
  <c r="HC40" i="4"/>
  <c r="AAK40" i="4"/>
  <c r="HC6" i="4"/>
  <c r="AAK6" i="4"/>
  <c r="VL34" i="4"/>
  <c r="AAQ34" i="4"/>
  <c r="VJ34" i="4"/>
  <c r="AAO34" i="4"/>
  <c r="HA15" i="4"/>
  <c r="HP33" i="4"/>
  <c r="HZ33" i="4"/>
  <c r="HP21" i="4"/>
  <c r="HU21" i="4" s="1"/>
  <c r="AAO21" i="4" s="1"/>
  <c r="VE21" i="4"/>
  <c r="HN33" i="4"/>
  <c r="VL14" i="4"/>
  <c r="HW33" i="4"/>
  <c r="JZ18" i="4"/>
  <c r="WF18" i="4" s="1"/>
  <c r="WE18" i="4"/>
  <c r="VH14" i="4"/>
  <c r="HS33" i="4"/>
  <c r="HQ33" i="4"/>
  <c r="VK14" i="4"/>
  <c r="HV33" i="4"/>
  <c r="VJ14" i="4"/>
  <c r="HU33" i="4"/>
  <c r="KX18" i="4"/>
  <c r="WN18" i="4"/>
  <c r="HO33" i="4"/>
  <c r="HB37" i="4"/>
  <c r="AAK37" i="4" s="1"/>
  <c r="LE12" i="4"/>
  <c r="LD33" i="4"/>
  <c r="HY21" i="4"/>
  <c r="ID21" i="4" s="1"/>
  <c r="II21" i="4" s="1"/>
  <c r="VI21" i="4"/>
  <c r="KO18" i="4"/>
  <c r="WK18" i="4" s="1"/>
  <c r="WJ18" i="4"/>
  <c r="VI14" i="4"/>
  <c r="HT33" i="4"/>
  <c r="HC8" i="4"/>
  <c r="HR33" i="4"/>
  <c r="HC21" i="4"/>
  <c r="HG21" i="4"/>
  <c r="HL21" i="4" s="1"/>
  <c r="DQ28" i="4"/>
  <c r="EK43" i="4"/>
  <c r="HT35" i="4"/>
  <c r="DU28" i="4"/>
  <c r="EO43" i="4"/>
  <c r="DT28" i="4"/>
  <c r="EN43" i="4"/>
  <c r="HY14" i="4"/>
  <c r="HY34" i="4"/>
  <c r="IA14" i="4"/>
  <c r="IA34" i="4"/>
  <c r="HS35" i="4"/>
  <c r="DP28" i="4"/>
  <c r="EJ43" i="4"/>
  <c r="DO28" i="4"/>
  <c r="EI43" i="4"/>
  <c r="HC7" i="4"/>
  <c r="HB13" i="4"/>
  <c r="AAK13" i="4" s="1"/>
  <c r="HU35" i="4"/>
  <c r="DR28" i="4"/>
  <c r="EL43" i="4"/>
  <c r="DM28" i="4"/>
  <c r="EG43" i="4"/>
  <c r="IB14" i="4"/>
  <c r="IB34" i="4"/>
  <c r="EP28" i="4"/>
  <c r="EZ43" i="4"/>
  <c r="HX14" i="4"/>
  <c r="HX34" i="4"/>
  <c r="HO35" i="4"/>
  <c r="HW35" i="4"/>
  <c r="HP35" i="4"/>
  <c r="DS28" i="4"/>
  <c r="EM43" i="4"/>
  <c r="HN35" i="4"/>
  <c r="HR35" i="4"/>
  <c r="ER43" i="4"/>
  <c r="EH28" i="4"/>
  <c r="HV35" i="4"/>
  <c r="HQ35" i="4"/>
  <c r="HZ35" i="4"/>
  <c r="HE15" i="4"/>
  <c r="HG8" i="4"/>
  <c r="HG19" i="4" s="1"/>
  <c r="LP18" i="4"/>
  <c r="LQ18" i="4" s="1"/>
  <c r="LR18" i="4" s="1"/>
  <c r="LS18" i="4" s="1"/>
  <c r="LY18" i="4"/>
  <c r="WV18" i="4" s="1"/>
  <c r="LA18" i="4"/>
  <c r="LB18" i="4" s="1"/>
  <c r="LC18" i="4" s="1"/>
  <c r="LD18" i="4" s="1"/>
  <c r="LJ18" i="4"/>
  <c r="WQ18" i="4" s="1"/>
  <c r="HB4" i="4"/>
  <c r="HF37" i="4"/>
  <c r="EO7" i="9"/>
  <c r="EM8" i="9"/>
  <c r="EM11" i="9"/>
  <c r="EM12" i="9" s="1"/>
  <c r="HE35" i="4"/>
  <c r="HC38" i="4"/>
  <c r="AAL38" i="4" s="1"/>
  <c r="HB11" i="4"/>
  <c r="AAK11" i="4" s="1"/>
  <c r="HB32" i="4"/>
  <c r="AAK32" i="4" s="1"/>
  <c r="HF36" i="4"/>
  <c r="HC37" i="4"/>
  <c r="AAL37" i="4" s="1"/>
  <c r="FS8" i="4"/>
  <c r="FQ8" i="4"/>
  <c r="FN9" i="4"/>
  <c r="P369" i="6"/>
  <c r="P366" i="6"/>
  <c r="P363" i="6"/>
  <c r="P360" i="6"/>
  <c r="FQ36" i="4"/>
  <c r="FR32" i="4"/>
  <c r="FQ32" i="4"/>
  <c r="FQ14" i="4"/>
  <c r="FQ13" i="4"/>
  <c r="FR9" i="4"/>
  <c r="FR14" i="4" s="1"/>
  <c r="FR7" i="4"/>
  <c r="FR36" i="4" s="1"/>
  <c r="FR4" i="4"/>
  <c r="FR31" i="4" s="1"/>
  <c r="FQ4" i="4"/>
  <c r="FQ31" i="4" s="1"/>
  <c r="EE36" i="4"/>
  <c r="EE37" i="4" s="1"/>
  <c r="EF32" i="4"/>
  <c r="EE32" i="4"/>
  <c r="EE14" i="4"/>
  <c r="EE13" i="4"/>
  <c r="EF11" i="4"/>
  <c r="EE11" i="4"/>
  <c r="EF9" i="4"/>
  <c r="EF34" i="4" s="1"/>
  <c r="EE8" i="4"/>
  <c r="EF7" i="4"/>
  <c r="EF13" i="4" s="1"/>
  <c r="EF4" i="4"/>
  <c r="EF31"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B5" i="4" l="1"/>
  <c r="AAK5" i="4" s="1"/>
  <c r="AAK4" i="4"/>
  <c r="HD40" i="4"/>
  <c r="HE40" i="4" s="1"/>
  <c r="HF40" i="4" s="1"/>
  <c r="HG40" i="4" s="1"/>
  <c r="HH40" i="4" s="1"/>
  <c r="HI40" i="4" s="1"/>
  <c r="HJ40" i="4" s="1"/>
  <c r="HK40" i="4" s="1"/>
  <c r="HL40" i="4" s="1"/>
  <c r="HM40" i="4" s="1"/>
  <c r="HN40" i="4" s="1"/>
  <c r="HO40" i="4" s="1"/>
  <c r="HP40" i="4" s="1"/>
  <c r="HQ40" i="4" s="1"/>
  <c r="HR40" i="4" s="1"/>
  <c r="HS40" i="4" s="1"/>
  <c r="AAL40" i="4"/>
  <c r="HD41" i="4"/>
  <c r="HE41" i="4" s="1"/>
  <c r="HF41" i="4" s="1"/>
  <c r="HG41" i="4" s="1"/>
  <c r="HH41" i="4" s="1"/>
  <c r="HI41" i="4" s="1"/>
  <c r="HJ41" i="4" s="1"/>
  <c r="HK41" i="4" s="1"/>
  <c r="HL41" i="4" s="1"/>
  <c r="HM41" i="4" s="1"/>
  <c r="HN41" i="4" s="1"/>
  <c r="HO41" i="4" s="1"/>
  <c r="HP41" i="4" s="1"/>
  <c r="HQ41" i="4" s="1"/>
  <c r="HR41" i="4" s="1"/>
  <c r="HS41" i="4" s="1"/>
  <c r="AAL41" i="4"/>
  <c r="MB45" i="4"/>
  <c r="WX45" i="4"/>
  <c r="VH35" i="4"/>
  <c r="AAM35" i="4"/>
  <c r="HC13" i="4"/>
  <c r="AAL13" i="4" s="1"/>
  <c r="AAL7" i="4"/>
  <c r="HD6" i="4"/>
  <c r="AAL6" i="4"/>
  <c r="MK27" i="4"/>
  <c r="XB27" i="4"/>
  <c r="VL33" i="4"/>
  <c r="AAQ33" i="4"/>
  <c r="VL35" i="4"/>
  <c r="AAQ35" i="4"/>
  <c r="VK33" i="4"/>
  <c r="AAP33" i="4"/>
  <c r="XB26" i="4"/>
  <c r="MK26" i="4"/>
  <c r="VH33" i="4"/>
  <c r="AAM33" i="4"/>
  <c r="HD39" i="4"/>
  <c r="HE39" i="4" s="1"/>
  <c r="HF39" i="4" s="1"/>
  <c r="HG39" i="4" s="1"/>
  <c r="HH39" i="4" s="1"/>
  <c r="HI39" i="4" s="1"/>
  <c r="HJ39" i="4" s="1"/>
  <c r="HK39" i="4" s="1"/>
  <c r="HL39" i="4" s="1"/>
  <c r="HM39" i="4" s="1"/>
  <c r="HN39" i="4" s="1"/>
  <c r="HO39" i="4" s="1"/>
  <c r="HP39" i="4" s="1"/>
  <c r="HQ39" i="4" s="1"/>
  <c r="HR39" i="4" s="1"/>
  <c r="HS39" i="4" s="1"/>
  <c r="AAL39" i="4"/>
  <c r="HC19" i="4"/>
  <c r="AAL8" i="4"/>
  <c r="VO42" i="4"/>
  <c r="IK42" i="4"/>
  <c r="HC32" i="4"/>
  <c r="AAL32" i="4" s="1"/>
  <c r="VI33" i="4"/>
  <c r="AAN33" i="4"/>
  <c r="VJ35" i="4"/>
  <c r="AAO35" i="4"/>
  <c r="VK35" i="4"/>
  <c r="AAP35" i="4"/>
  <c r="VI35" i="4"/>
  <c r="AAN35" i="4"/>
  <c r="HH21" i="4"/>
  <c r="HM21" i="4" s="1"/>
  <c r="AAL21" i="4"/>
  <c r="VJ33" i="4"/>
  <c r="AAO33" i="4"/>
  <c r="HX33" i="4"/>
  <c r="IN21" i="4"/>
  <c r="IS21" i="4" s="1"/>
  <c r="IX21" i="4" s="1"/>
  <c r="VN21" i="4"/>
  <c r="HR21" i="4"/>
  <c r="HW21" i="4" s="1"/>
  <c r="AAQ21" i="4" s="1"/>
  <c r="VG21" i="4"/>
  <c r="LF12" i="4"/>
  <c r="LE33" i="4"/>
  <c r="HZ21" i="4"/>
  <c r="IE21" i="4" s="1"/>
  <c r="IJ21" i="4" s="1"/>
  <c r="VJ21" i="4"/>
  <c r="HY33" i="4"/>
  <c r="KY18" i="4"/>
  <c r="WP18" i="4" s="1"/>
  <c r="WO18" i="4"/>
  <c r="HQ21" i="4"/>
  <c r="HV21" i="4" s="1"/>
  <c r="AAP21" i="4" s="1"/>
  <c r="VF21" i="4"/>
  <c r="IB33" i="4"/>
  <c r="IA33" i="4"/>
  <c r="EL28" i="4"/>
  <c r="EV43" i="4"/>
  <c r="IB35" i="4"/>
  <c r="ET43" i="4"/>
  <c r="EJ28" i="4"/>
  <c r="FB43" i="4"/>
  <c r="FB28" i="4" s="1"/>
  <c r="ER28" i="4"/>
  <c r="IA35" i="4"/>
  <c r="EG28" i="4"/>
  <c r="EQ43" i="4"/>
  <c r="HY35" i="4"/>
  <c r="EW43" i="4"/>
  <c r="EM28" i="4"/>
  <c r="EN28" i="4"/>
  <c r="EX43" i="4"/>
  <c r="EY43" i="4"/>
  <c r="EO28" i="4"/>
  <c r="HB15" i="4"/>
  <c r="HB35" i="4"/>
  <c r="AAK35" i="4" s="1"/>
  <c r="HG37" i="4"/>
  <c r="HH8" i="4"/>
  <c r="HH19" i="4" s="1"/>
  <c r="HH15" i="4" s="1"/>
  <c r="HC35" i="4"/>
  <c r="AAL35" i="4" s="1"/>
  <c r="EZ28" i="4"/>
  <c r="FJ43" i="4"/>
  <c r="FJ28" i="4" s="1"/>
  <c r="HC36" i="4"/>
  <c r="AAL36" i="4" s="1"/>
  <c r="HB31" i="4"/>
  <c r="AAK31" i="4" s="1"/>
  <c r="EU43" i="4"/>
  <c r="EK28" i="4"/>
  <c r="EI28" i="4"/>
  <c r="ES43" i="4"/>
  <c r="HX35" i="4"/>
  <c r="HF15" i="4"/>
  <c r="HG15" i="4"/>
  <c r="LK18" i="4"/>
  <c r="LT18" i="4"/>
  <c r="MI18" i="4"/>
  <c r="XA18" i="4" s="1"/>
  <c r="LZ18" i="4"/>
  <c r="HC4" i="4"/>
  <c r="EE15" i="4"/>
  <c r="EE19" i="4" s="1"/>
  <c r="FQ37" i="4"/>
  <c r="FQ15" i="4"/>
  <c r="FQ19" i="4" s="1"/>
  <c r="FS15" i="4"/>
  <c r="FS19" i="4" s="1"/>
  <c r="EO8" i="9"/>
  <c r="EO11" i="9"/>
  <c r="EO12" i="9" s="1"/>
  <c r="FR8" i="4"/>
  <c r="HF35" i="4"/>
  <c r="FR34" i="4"/>
  <c r="HD38" i="4"/>
  <c r="HD11" i="4" s="1"/>
  <c r="HC11" i="4"/>
  <c r="AAL11" i="4" s="1"/>
  <c r="EE35" i="4"/>
  <c r="EF14" i="4"/>
  <c r="FR35" i="4"/>
  <c r="FQ35" i="4"/>
  <c r="FN14" i="4"/>
  <c r="FN34" i="4"/>
  <c r="HG36" i="4"/>
  <c r="FR13" i="4"/>
  <c r="EF8" i="4"/>
  <c r="EF36" i="4"/>
  <c r="EF37" i="4" s="1"/>
  <c r="IL42" i="4" l="1"/>
  <c r="VP42" i="4"/>
  <c r="WY45" i="4"/>
  <c r="MC45" i="4"/>
  <c r="ML26" i="4"/>
  <c r="XC26" i="4"/>
  <c r="HT41" i="4"/>
  <c r="AAM41" i="4"/>
  <c r="HC15" i="4"/>
  <c r="XC27" i="4"/>
  <c r="ML27" i="4"/>
  <c r="HT39" i="4"/>
  <c r="AAM39" i="4"/>
  <c r="HE6" i="4"/>
  <c r="HD32" i="4"/>
  <c r="HT40" i="4"/>
  <c r="AAM40" i="4"/>
  <c r="HC5" i="4"/>
  <c r="AAL5" i="4" s="1"/>
  <c r="AAL4" i="4"/>
  <c r="HC31" i="4"/>
  <c r="AAL31" i="4" s="1"/>
  <c r="IA21" i="4"/>
  <c r="IF21" i="4" s="1"/>
  <c r="IK21" i="4" s="1"/>
  <c r="VK21" i="4"/>
  <c r="IO21" i="4"/>
  <c r="IT21" i="4" s="1"/>
  <c r="IY21" i="4" s="1"/>
  <c r="VO21" i="4"/>
  <c r="EF35" i="4"/>
  <c r="LL18" i="4"/>
  <c r="WR18" i="4"/>
  <c r="IB21" i="4"/>
  <c r="IG21" i="4" s="1"/>
  <c r="IL21" i="4" s="1"/>
  <c r="VL21" i="4"/>
  <c r="MA18" i="4"/>
  <c r="WW18" i="4"/>
  <c r="LG12" i="4"/>
  <c r="LF33" i="4"/>
  <c r="JC21" i="4"/>
  <c r="JH21" i="4" s="1"/>
  <c r="VS21" i="4"/>
  <c r="FG43" i="4"/>
  <c r="FG28" i="4" s="1"/>
  <c r="EW28" i="4"/>
  <c r="HH37" i="4"/>
  <c r="EY28" i="4"/>
  <c r="FI43" i="4"/>
  <c r="FI28" i="4" s="1"/>
  <c r="EX28" i="4"/>
  <c r="FH43" i="4"/>
  <c r="FH28" i="4" s="1"/>
  <c r="FA43" i="4"/>
  <c r="FA28" i="4" s="1"/>
  <c r="EQ28" i="4"/>
  <c r="FD43" i="4"/>
  <c r="FD28" i="4" s="1"/>
  <c r="ET28" i="4"/>
  <c r="FF43" i="4"/>
  <c r="FF28" i="4" s="1"/>
  <c r="EV28" i="4"/>
  <c r="FE43" i="4"/>
  <c r="FE28" i="4" s="1"/>
  <c r="EU28" i="4"/>
  <c r="ES28" i="4"/>
  <c r="FC43" i="4"/>
  <c r="FC28" i="4" s="1"/>
  <c r="MS18" i="4"/>
  <c r="MJ18" i="4"/>
  <c r="LU18" i="4"/>
  <c r="LV18" i="4" s="1"/>
  <c r="LW18" i="4" s="1"/>
  <c r="LX18" i="4" s="1"/>
  <c r="MD18" i="4"/>
  <c r="HD4" i="4"/>
  <c r="HD5" i="4" s="1"/>
  <c r="EF15" i="4"/>
  <c r="EF19" i="4" s="1"/>
  <c r="FR37" i="4"/>
  <c r="FR15" i="4"/>
  <c r="FR19" i="4" s="1"/>
  <c r="HE38" i="4"/>
  <c r="HE11" i="4" s="1"/>
  <c r="FN35" i="4"/>
  <c r="HG35" i="4"/>
  <c r="HH36" i="4"/>
  <c r="HH35" i="4"/>
  <c r="HU40" i="4" l="1"/>
  <c r="AAN40" i="4"/>
  <c r="MD45" i="4"/>
  <c r="ME45" i="4" s="1"/>
  <c r="MF45" i="4" s="1"/>
  <c r="MG45" i="4" s="1"/>
  <c r="MH45" i="4" s="1"/>
  <c r="MI45" i="4" s="1"/>
  <c r="WZ45" i="4"/>
  <c r="HF6" i="4"/>
  <c r="HE32" i="4"/>
  <c r="HU39" i="4"/>
  <c r="AAN39" i="4"/>
  <c r="HU41" i="4"/>
  <c r="AAN41" i="4"/>
  <c r="MM26" i="4"/>
  <c r="XD26" i="4"/>
  <c r="XD27" i="4"/>
  <c r="MM27" i="4"/>
  <c r="VQ42" i="4"/>
  <c r="IM42" i="4"/>
  <c r="IN42" i="4" s="1"/>
  <c r="IO42" i="4" s="1"/>
  <c r="IP42" i="4" s="1"/>
  <c r="IQ42" i="4" s="1"/>
  <c r="IR42" i="4" s="1"/>
  <c r="IS42" i="4" s="1"/>
  <c r="IT42" i="4" s="1"/>
  <c r="IU42" i="4" s="1"/>
  <c r="IV42" i="4" s="1"/>
  <c r="IW42" i="4" s="1"/>
  <c r="IQ21" i="4"/>
  <c r="IV21" i="4" s="1"/>
  <c r="JA21" i="4" s="1"/>
  <c r="VQ21" i="4"/>
  <c r="JD21" i="4"/>
  <c r="JI21" i="4" s="1"/>
  <c r="VT21" i="4"/>
  <c r="MB18" i="4"/>
  <c r="WX18" i="4"/>
  <c r="MK18" i="4"/>
  <c r="XB18" i="4"/>
  <c r="IP21" i="4"/>
  <c r="IU21" i="4" s="1"/>
  <c r="IZ21" i="4" s="1"/>
  <c r="VP21" i="4"/>
  <c r="JM21" i="4"/>
  <c r="JR21" i="4" s="1"/>
  <c r="JW21" i="4" s="1"/>
  <c r="VX21" i="4"/>
  <c r="LH12" i="4"/>
  <c r="LG33" i="4"/>
  <c r="LM18" i="4"/>
  <c r="WS18" i="4"/>
  <c r="ME18" i="4"/>
  <c r="MF18" i="4" s="1"/>
  <c r="MG18" i="4" s="1"/>
  <c r="MH18" i="4" s="1"/>
  <c r="MN18" i="4"/>
  <c r="MT18" i="4"/>
  <c r="MU18" i="4" s="1"/>
  <c r="MV18" i="4" s="1"/>
  <c r="MW18" i="4" s="1"/>
  <c r="NC18" i="4"/>
  <c r="HE4" i="4"/>
  <c r="HE5" i="4" s="1"/>
  <c r="HD31" i="4"/>
  <c r="HF38" i="4"/>
  <c r="HF11" i="4" s="1"/>
  <c r="GE41" i="4"/>
  <c r="GF41" i="4" s="1"/>
  <c r="GG41" i="4" s="1"/>
  <c r="GH41" i="4" s="1"/>
  <c r="GI41" i="4" s="1"/>
  <c r="GJ41" i="4" s="1"/>
  <c r="GK41" i="4" s="1"/>
  <c r="GL41" i="4" s="1"/>
  <c r="GM41" i="4" s="1"/>
  <c r="GN41" i="4" s="1"/>
  <c r="FV41" i="4"/>
  <c r="FW41" i="4" s="1"/>
  <c r="FX41" i="4" s="1"/>
  <c r="FY41" i="4" s="1"/>
  <c r="FZ41" i="4" s="1"/>
  <c r="GA41" i="4" s="1"/>
  <c r="GB41" i="4" s="1"/>
  <c r="GC41" i="4" s="1"/>
  <c r="GD41" i="4" s="1"/>
  <c r="GE40" i="4"/>
  <c r="GF40" i="4" s="1"/>
  <c r="GG40" i="4" s="1"/>
  <c r="GH40" i="4" s="1"/>
  <c r="GI40" i="4" s="1"/>
  <c r="GJ40" i="4" s="1"/>
  <c r="GK40" i="4" s="1"/>
  <c r="GL40" i="4" s="1"/>
  <c r="GM40" i="4" s="1"/>
  <c r="GN40" i="4" s="1"/>
  <c r="FV40" i="4"/>
  <c r="FW40" i="4" s="1"/>
  <c r="FX40" i="4" s="1"/>
  <c r="FY40" i="4" s="1"/>
  <c r="FZ40" i="4" s="1"/>
  <c r="GA40" i="4" s="1"/>
  <c r="GB40" i="4" s="1"/>
  <c r="GC40" i="4" s="1"/>
  <c r="GD40" i="4" s="1"/>
  <c r="GE39" i="4"/>
  <c r="FV39" i="4"/>
  <c r="FW39" i="4" s="1"/>
  <c r="FX39" i="4" s="1"/>
  <c r="FY39" i="4" s="1"/>
  <c r="FZ39" i="4" s="1"/>
  <c r="GA39" i="4" s="1"/>
  <c r="GB39" i="4" s="1"/>
  <c r="GC39" i="4" s="1"/>
  <c r="GD39" i="4" s="1"/>
  <c r="GE38" i="4"/>
  <c r="FV38" i="4"/>
  <c r="FW38" i="4" s="1"/>
  <c r="FX38" i="4" s="1"/>
  <c r="FU37" i="4"/>
  <c r="FU36" i="4"/>
  <c r="GO32" i="4"/>
  <c r="GE32" i="4"/>
  <c r="FU32" i="4"/>
  <c r="GE29" i="4"/>
  <c r="GF29" i="4" s="1"/>
  <c r="GG29" i="4" s="1"/>
  <c r="GH29" i="4" s="1"/>
  <c r="GI29" i="4" s="1"/>
  <c r="GJ29" i="4" s="1"/>
  <c r="GK29" i="4" s="1"/>
  <c r="GL29" i="4" s="1"/>
  <c r="GM29" i="4" s="1"/>
  <c r="GN29" i="4" s="1"/>
  <c r="GO29" i="4" s="1"/>
  <c r="GP29" i="4" s="1"/>
  <c r="GQ29" i="4" s="1"/>
  <c r="GR29" i="4" s="1"/>
  <c r="GS29" i="4" s="1"/>
  <c r="GT29" i="4" s="1"/>
  <c r="GU29" i="4" s="1"/>
  <c r="GV29" i="4" s="1"/>
  <c r="GW29" i="4" s="1"/>
  <c r="GX29" i="4" s="1"/>
  <c r="FV29" i="4"/>
  <c r="FW29" i="4" s="1"/>
  <c r="FX29" i="4" s="1"/>
  <c r="FY29" i="4" s="1"/>
  <c r="FZ29" i="4" s="1"/>
  <c r="GA29" i="4" s="1"/>
  <c r="GB29" i="4" s="1"/>
  <c r="GC29" i="4" s="1"/>
  <c r="GD29"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FV12" i="4"/>
  <c r="FV33" i="4" s="1"/>
  <c r="FU11" i="4"/>
  <c r="GI9" i="4"/>
  <c r="GH9" i="4"/>
  <c r="GG9" i="4"/>
  <c r="GF9" i="4"/>
  <c r="GF34" i="4" s="1"/>
  <c r="GE9" i="4"/>
  <c r="GD9" i="4"/>
  <c r="GD34" i="4" s="1"/>
  <c r="GC9" i="4"/>
  <c r="GB9" i="4"/>
  <c r="GB34" i="4" s="1"/>
  <c r="GA9" i="4"/>
  <c r="FZ9" i="4"/>
  <c r="GE8" i="4"/>
  <c r="FZ8" i="4"/>
  <c r="FV8" i="4"/>
  <c r="GE7" i="4"/>
  <c r="GE13" i="4" s="1"/>
  <c r="FZ7" i="4"/>
  <c r="GJ7" i="4" s="1"/>
  <c r="FV7" i="4"/>
  <c r="FV36" i="4" s="1"/>
  <c r="GP6" i="4"/>
  <c r="GP32" i="4" s="1"/>
  <c r="GF6" i="4"/>
  <c r="GF32" i="4" s="1"/>
  <c r="FV6" i="4"/>
  <c r="FW6" i="4" s="1"/>
  <c r="GO5" i="4"/>
  <c r="GO4" i="4" s="1"/>
  <c r="GP4" i="4" s="1"/>
  <c r="GP31" i="4" s="1"/>
  <c r="GF5" i="4"/>
  <c r="GG5" i="4" s="1"/>
  <c r="GJ5" i="4" s="1"/>
  <c r="GK5" i="4" s="1"/>
  <c r="GL5" i="4" s="1"/>
  <c r="GM5" i="4" s="1"/>
  <c r="GN5" i="4" s="1"/>
  <c r="FV5" i="4"/>
  <c r="FW5" i="4" s="1"/>
  <c r="GF4" i="4"/>
  <c r="GF31" i="4" s="1"/>
  <c r="FU31" i="4"/>
  <c r="FS36" i="4"/>
  <c r="FO36" i="4"/>
  <c r="FT32" i="4"/>
  <c r="FS32" i="4"/>
  <c r="FP32" i="4"/>
  <c r="FO32" i="4"/>
  <c r="FS14" i="4"/>
  <c r="FO14" i="4"/>
  <c r="FS13" i="4"/>
  <c r="FO13" i="4"/>
  <c r="FT9" i="4"/>
  <c r="FT34" i="4" s="1"/>
  <c r="FP9" i="4"/>
  <c r="FP34" i="4" s="1"/>
  <c r="FS37" i="4"/>
  <c r="FO8" i="4"/>
  <c r="FT7" i="4"/>
  <c r="FT36" i="4" s="1"/>
  <c r="FP7" i="4"/>
  <c r="FP36" i="4" s="1"/>
  <c r="FT4" i="4"/>
  <c r="FT31" i="4" s="1"/>
  <c r="FS4" i="4"/>
  <c r="FS31" i="4" s="1"/>
  <c r="FP4" i="4"/>
  <c r="FP31" i="4" s="1"/>
  <c r="FO4" i="4"/>
  <c r="FO31" i="4" s="1"/>
  <c r="FL9" i="4"/>
  <c r="FL34" i="4" s="1"/>
  <c r="FN7" i="4"/>
  <c r="FL7" i="4"/>
  <c r="FL36" i="4" s="1"/>
  <c r="FM36" i="4"/>
  <c r="FN32" i="4"/>
  <c r="FM32" i="4"/>
  <c r="FM14" i="4"/>
  <c r="FM13" i="4"/>
  <c r="FM8" i="4"/>
  <c r="FN4" i="4"/>
  <c r="FN31" i="4" s="1"/>
  <c r="FM4" i="4"/>
  <c r="FM31" i="4" s="1"/>
  <c r="FK8" i="4"/>
  <c r="FL32" i="4"/>
  <c r="FL4" i="4"/>
  <c r="FL31" i="4" s="1"/>
  <c r="FK32" i="4"/>
  <c r="FK14" i="4"/>
  <c r="FK13" i="4"/>
  <c r="FK36" i="4"/>
  <c r="FK4" i="4"/>
  <c r="FK31" i="4" s="1"/>
  <c r="FA32" i="4"/>
  <c r="FB6" i="4"/>
  <c r="FB32" i="4" s="1"/>
  <c r="FA5" i="4"/>
  <c r="FA4" i="4" s="1"/>
  <c r="EQ29" i="4"/>
  <c r="ER29" i="4" s="1"/>
  <c r="ES29" i="4" s="1"/>
  <c r="ET29" i="4" s="1"/>
  <c r="EU29" i="4" s="1"/>
  <c r="EV29" i="4" s="1"/>
  <c r="EW29" i="4" s="1"/>
  <c r="EX29" i="4" s="1"/>
  <c r="EY29" i="4" s="1"/>
  <c r="EZ29" i="4" s="1"/>
  <c r="FA29" i="4" s="1"/>
  <c r="FB29" i="4" s="1"/>
  <c r="FC29" i="4" s="1"/>
  <c r="FD29" i="4" s="1"/>
  <c r="FE29" i="4" s="1"/>
  <c r="FF29" i="4" s="1"/>
  <c r="FG29" i="4" s="1"/>
  <c r="FH29" i="4" s="1"/>
  <c r="FI29" i="4" s="1"/>
  <c r="FJ29" i="4" s="1"/>
  <c r="FK29" i="4" s="1"/>
  <c r="FL29" i="4" s="1"/>
  <c r="FM29" i="4" s="1"/>
  <c r="FN29" i="4" s="1"/>
  <c r="FO29" i="4" s="1"/>
  <c r="FP29" i="4" s="1"/>
  <c r="EH29" i="4"/>
  <c r="EI29" i="4" s="1"/>
  <c r="EJ29" i="4" s="1"/>
  <c r="EK29" i="4" s="1"/>
  <c r="EL29" i="4" s="1"/>
  <c r="EM29" i="4" s="1"/>
  <c r="EN29" i="4" s="1"/>
  <c r="EO29" i="4" s="1"/>
  <c r="EP29" i="4" s="1"/>
  <c r="EQ41" i="4"/>
  <c r="ER41" i="4" s="1"/>
  <c r="ES41" i="4" s="1"/>
  <c r="ET41" i="4" s="1"/>
  <c r="EU41" i="4" s="1"/>
  <c r="EV41" i="4" s="1"/>
  <c r="EW41" i="4" s="1"/>
  <c r="EX41" i="4" s="1"/>
  <c r="EY41" i="4" s="1"/>
  <c r="EZ41" i="4" s="1"/>
  <c r="EQ40" i="4"/>
  <c r="ER40" i="4" s="1"/>
  <c r="ES40" i="4" s="1"/>
  <c r="ET40" i="4" s="1"/>
  <c r="EU40" i="4" s="1"/>
  <c r="EV40" i="4" s="1"/>
  <c r="EW40" i="4" s="1"/>
  <c r="EX40" i="4" s="1"/>
  <c r="EY40" i="4" s="1"/>
  <c r="EZ40" i="4" s="1"/>
  <c r="EQ39" i="4"/>
  <c r="FA39" i="4" s="1"/>
  <c r="EQ38" i="4"/>
  <c r="ER38" i="4" s="1"/>
  <c r="EQ32" i="4"/>
  <c r="EQ21" i="4"/>
  <c r="ER21" i="4" s="1"/>
  <c r="ES21" i="4" s="1"/>
  <c r="ET21" i="4" s="1"/>
  <c r="EU21" i="4" s="1"/>
  <c r="EV21" i="4" s="1"/>
  <c r="EW21" i="4" s="1"/>
  <c r="EX21" i="4" s="1"/>
  <c r="EY21" i="4" s="1"/>
  <c r="EZ21" i="4" s="1"/>
  <c r="EQ12" i="4"/>
  <c r="EU9" i="4"/>
  <c r="EU34" i="4" s="1"/>
  <c r="ET9" i="4"/>
  <c r="ET34" i="4" s="1"/>
  <c r="ES9" i="4"/>
  <c r="ES34" i="4" s="1"/>
  <c r="ER9" i="4"/>
  <c r="ER34" i="4" s="1"/>
  <c r="EQ9" i="4"/>
  <c r="EQ34" i="4" s="1"/>
  <c r="EQ8" i="4"/>
  <c r="EQ7" i="4"/>
  <c r="EQ13" i="4" s="1"/>
  <c r="ER6" i="4"/>
  <c r="ER32" i="4" s="1"/>
  <c r="ER5" i="4"/>
  <c r="ES5" i="4" s="1"/>
  <c r="EV5" i="4" s="1"/>
  <c r="EW5" i="4" s="1"/>
  <c r="EX5" i="4" s="1"/>
  <c r="EY5" i="4" s="1"/>
  <c r="EZ5" i="4" s="1"/>
  <c r="EQ31" i="4"/>
  <c r="EH41" i="4"/>
  <c r="EI41" i="4" s="1"/>
  <c r="EJ41" i="4" s="1"/>
  <c r="EK41" i="4" s="1"/>
  <c r="EL41" i="4" s="1"/>
  <c r="EM41" i="4" s="1"/>
  <c r="EN41" i="4" s="1"/>
  <c r="EO41" i="4" s="1"/>
  <c r="EP41" i="4" s="1"/>
  <c r="EH40" i="4"/>
  <c r="EI40" i="4" s="1"/>
  <c r="EJ40" i="4" s="1"/>
  <c r="EK40" i="4" s="1"/>
  <c r="EL40" i="4" s="1"/>
  <c r="EM40" i="4" s="1"/>
  <c r="EN40" i="4" s="1"/>
  <c r="EO40" i="4" s="1"/>
  <c r="EP40" i="4" s="1"/>
  <c r="EH39" i="4"/>
  <c r="EI39" i="4" s="1"/>
  <c r="EJ39" i="4" s="1"/>
  <c r="EK39" i="4" s="1"/>
  <c r="EL39" i="4" s="1"/>
  <c r="EM39" i="4" s="1"/>
  <c r="EN39" i="4" s="1"/>
  <c r="EO39" i="4" s="1"/>
  <c r="EP39" i="4" s="1"/>
  <c r="EH38" i="4"/>
  <c r="EI38" i="4" s="1"/>
  <c r="EG36" i="4"/>
  <c r="EG37" i="4" s="1"/>
  <c r="EG32" i="4"/>
  <c r="EH21" i="4"/>
  <c r="EI21" i="4" s="1"/>
  <c r="EJ21" i="4" s="1"/>
  <c r="EK21" i="4" s="1"/>
  <c r="EL21" i="4" s="1"/>
  <c r="EM21" i="4" s="1"/>
  <c r="EN21" i="4" s="1"/>
  <c r="EO21" i="4" s="1"/>
  <c r="EP21" i="4" s="1"/>
  <c r="EK14" i="4"/>
  <c r="EJ14" i="4"/>
  <c r="EI14" i="4"/>
  <c r="EH14" i="4"/>
  <c r="EG14" i="4"/>
  <c r="EG13" i="4"/>
  <c r="EH12" i="4"/>
  <c r="EH33" i="4" s="1"/>
  <c r="EG11" i="4"/>
  <c r="EP9" i="4"/>
  <c r="EO9" i="4"/>
  <c r="EO34" i="4" s="1"/>
  <c r="EN9" i="4"/>
  <c r="EN34" i="4" s="1"/>
  <c r="EM9" i="4"/>
  <c r="EM34" i="4" s="1"/>
  <c r="EL9" i="4"/>
  <c r="EL34" i="4" s="1"/>
  <c r="EL8" i="4"/>
  <c r="EH8" i="4"/>
  <c r="EL7" i="4"/>
  <c r="EL36" i="4" s="1"/>
  <c r="EL37" i="4" s="1"/>
  <c r="EH7" i="4"/>
  <c r="EH36" i="4" s="1"/>
  <c r="EH37" i="4" s="1"/>
  <c r="EH6" i="4"/>
  <c r="EH32" i="4" s="1"/>
  <c r="EH5" i="4"/>
  <c r="EI5" i="4" s="1"/>
  <c r="EH4" i="4"/>
  <c r="EC36" i="4"/>
  <c r="EC37" i="4" s="1"/>
  <c r="ED32" i="4"/>
  <c r="EC32" i="4"/>
  <c r="EC14" i="4"/>
  <c r="EC13" i="4"/>
  <c r="ED11" i="4"/>
  <c r="EC11" i="4"/>
  <c r="ED9" i="4"/>
  <c r="ED34" i="4" s="1"/>
  <c r="EC8" i="4"/>
  <c r="ED7" i="4"/>
  <c r="ED36" i="4" s="1"/>
  <c r="ED37" i="4" s="1"/>
  <c r="ED31" i="4"/>
  <c r="EC31" i="4"/>
  <c r="EB7" i="4"/>
  <c r="EB13" i="4" s="1"/>
  <c r="DZ7" i="4"/>
  <c r="DZ13" i="4" s="1"/>
  <c r="DX7" i="4"/>
  <c r="DX36" i="4" s="1"/>
  <c r="DX37" i="4" s="1"/>
  <c r="EA36" i="4"/>
  <c r="EA37" i="4" s="1"/>
  <c r="EB32" i="4"/>
  <c r="EA32" i="4"/>
  <c r="EA14" i="4"/>
  <c r="EA13" i="4"/>
  <c r="EB11" i="4"/>
  <c r="EA11" i="4"/>
  <c r="EB9" i="4"/>
  <c r="EB34" i="4" s="1"/>
  <c r="EA8" i="4"/>
  <c r="EB31" i="4"/>
  <c r="EA31" i="4"/>
  <c r="DY8" i="4"/>
  <c r="DW8" i="4"/>
  <c r="DY36" i="4"/>
  <c r="DY37" i="4" s="1"/>
  <c r="DZ32" i="4"/>
  <c r="DY32" i="4"/>
  <c r="DY14" i="4"/>
  <c r="DY13" i="4"/>
  <c r="DZ11" i="4"/>
  <c r="DY11" i="4"/>
  <c r="DZ9" i="4"/>
  <c r="DZ34" i="4" s="1"/>
  <c r="DZ31" i="4"/>
  <c r="DY31" i="4"/>
  <c r="DX9" i="4"/>
  <c r="DX32" i="4"/>
  <c r="DX11" i="4"/>
  <c r="DX31" i="4"/>
  <c r="DW32" i="4"/>
  <c r="DW14" i="4"/>
  <c r="DW11" i="4"/>
  <c r="DW31" i="4"/>
  <c r="DM32" i="4"/>
  <c r="DN6" i="4"/>
  <c r="DO6" i="4" s="1"/>
  <c r="DN5" i="4"/>
  <c r="DO5" i="4" s="1"/>
  <c r="DR5" i="4" s="1"/>
  <c r="DS5" i="4" s="1"/>
  <c r="DT5" i="4" s="1"/>
  <c r="DU5" i="4" s="1"/>
  <c r="DV5" i="4" s="1"/>
  <c r="DM4" i="4"/>
  <c r="DN4" i="4" s="1"/>
  <c r="DC32" i="4"/>
  <c r="DD6" i="4"/>
  <c r="DE6" i="4" s="1"/>
  <c r="DD5" i="4"/>
  <c r="DE5" i="4" s="1"/>
  <c r="DH5" i="4" s="1"/>
  <c r="DI5" i="4" s="1"/>
  <c r="DJ5" i="4" s="1"/>
  <c r="DK5" i="4" s="1"/>
  <c r="DL5" i="4" s="1"/>
  <c r="DC4" i="4"/>
  <c r="DC31" i="4" s="1"/>
  <c r="CS32" i="4"/>
  <c r="CT6" i="4"/>
  <c r="CT32" i="4" s="1"/>
  <c r="CT5" i="4"/>
  <c r="CU5" i="4" s="1"/>
  <c r="CS4" i="4"/>
  <c r="CS31" i="4" s="1"/>
  <c r="CI32" i="4"/>
  <c r="CJ6" i="4"/>
  <c r="CJ32" i="4" s="1"/>
  <c r="CJ5" i="4"/>
  <c r="CK5" i="4" s="1"/>
  <c r="CI4" i="4"/>
  <c r="CI31" i="4" s="1"/>
  <c r="BY32" i="4"/>
  <c r="BZ6" i="4"/>
  <c r="BZ32" i="4" s="1"/>
  <c r="BZ5" i="4"/>
  <c r="CA5" i="4" s="1"/>
  <c r="BY4" i="4"/>
  <c r="BY31" i="4" s="1"/>
  <c r="BO32" i="4"/>
  <c r="BP6" i="4"/>
  <c r="BQ6" i="4" s="1"/>
  <c r="BP5" i="4"/>
  <c r="BQ5" i="4" s="1"/>
  <c r="BT5" i="4" s="1"/>
  <c r="BU5" i="4" s="1"/>
  <c r="BV5" i="4" s="1"/>
  <c r="BW5" i="4" s="1"/>
  <c r="BX5" i="4" s="1"/>
  <c r="BO4" i="4"/>
  <c r="BP4" i="4" s="1"/>
  <c r="BE32" i="4"/>
  <c r="BF6" i="4"/>
  <c r="BF32" i="4" s="1"/>
  <c r="BF5" i="4"/>
  <c r="BG5" i="4" s="1"/>
  <c r="BE4" i="4"/>
  <c r="BF4" i="4" s="1"/>
  <c r="AU32" i="4"/>
  <c r="AV6" i="4"/>
  <c r="AV32" i="4" s="1"/>
  <c r="AV5" i="4"/>
  <c r="AW5" i="4" s="1"/>
  <c r="AU4" i="4"/>
  <c r="AV4" i="4" s="1"/>
  <c r="AV31" i="4" s="1"/>
  <c r="AK32" i="4"/>
  <c r="AL6" i="4"/>
  <c r="AM6" i="4" s="1"/>
  <c r="AK4" i="4"/>
  <c r="AA5" i="4"/>
  <c r="AA4" i="4" s="1"/>
  <c r="AB4" i="4" s="1"/>
  <c r="AA32" i="4"/>
  <c r="AB6" i="4"/>
  <c r="AB32" i="4" s="1"/>
  <c r="R10" i="4"/>
  <c r="S10" i="4"/>
  <c r="R9" i="4"/>
  <c r="R34" i="4" s="1"/>
  <c r="S9" i="4"/>
  <c r="S14" i="4" s="1"/>
  <c r="T9" i="4"/>
  <c r="U9" i="4"/>
  <c r="Q41" i="4"/>
  <c r="R41" i="4" s="1"/>
  <c r="S41" i="4" s="1"/>
  <c r="T41" i="4" s="1"/>
  <c r="Q40" i="4"/>
  <c r="AA40" i="4" s="1"/>
  <c r="Q39" i="4"/>
  <c r="Q38" i="4"/>
  <c r="Q11" i="4" s="1"/>
  <c r="Q22" i="4"/>
  <c r="R22" i="4" s="1"/>
  <c r="S22" i="4" s="1"/>
  <c r="T22" i="4" s="1"/>
  <c r="Q21" i="4"/>
  <c r="R21" i="4" s="1"/>
  <c r="S21" i="4" s="1"/>
  <c r="T21" i="4" s="1"/>
  <c r="Q12" i="4"/>
  <c r="Q9" i="4"/>
  <c r="Q14" i="4" s="1"/>
  <c r="Q8" i="4"/>
  <c r="Q7" i="4"/>
  <c r="Q36" i="4" s="1"/>
  <c r="Q37" i="4" s="1"/>
  <c r="Q32" i="4"/>
  <c r="R6" i="4"/>
  <c r="S6" i="4" s="1"/>
  <c r="S32" i="4" s="1"/>
  <c r="R5" i="4"/>
  <c r="H12" i="4"/>
  <c r="H14" i="4"/>
  <c r="H17" i="4"/>
  <c r="I17" i="4" s="1"/>
  <c r="J17" i="4" s="1"/>
  <c r="H18" i="4"/>
  <c r="I18" i="4" s="1"/>
  <c r="J18" i="4" s="1"/>
  <c r="H21" i="4"/>
  <c r="I21" i="4" s="1"/>
  <c r="J21" i="4" s="1"/>
  <c r="H22" i="4"/>
  <c r="I22" i="4" s="1"/>
  <c r="J22" i="4" s="1"/>
  <c r="H39" i="4"/>
  <c r="I39" i="4" s="1"/>
  <c r="H40" i="4"/>
  <c r="I40" i="4" s="1"/>
  <c r="J40" i="4" s="1"/>
  <c r="H41" i="4"/>
  <c r="I41" i="4" s="1"/>
  <c r="J41" i="4" s="1"/>
  <c r="H38" i="4"/>
  <c r="I38" i="4" s="1"/>
  <c r="G36" i="4"/>
  <c r="G37" i="4" s="1"/>
  <c r="H34" i="4"/>
  <c r="I34" i="4"/>
  <c r="J34" i="4"/>
  <c r="K34" i="4"/>
  <c r="G34" i="4"/>
  <c r="U10" i="4"/>
  <c r="T10" i="4"/>
  <c r="L7" i="4"/>
  <c r="H8" i="4"/>
  <c r="N9" i="4"/>
  <c r="P9" i="4"/>
  <c r="O9" i="4"/>
  <c r="K14" i="4"/>
  <c r="J14" i="4"/>
  <c r="VR42" i="4" l="1"/>
  <c r="IX42" i="4"/>
  <c r="MN27" i="4"/>
  <c r="MO27" i="4" s="1"/>
  <c r="MP27" i="4" s="1"/>
  <c r="MQ27" i="4" s="1"/>
  <c r="MR27" i="4" s="1"/>
  <c r="MS27" i="4" s="1"/>
  <c r="MT27" i="4" s="1"/>
  <c r="MU27" i="4" s="1"/>
  <c r="MV27" i="4" s="1"/>
  <c r="MW27" i="4" s="1"/>
  <c r="MX27" i="4" s="1"/>
  <c r="XE27" i="4"/>
  <c r="MN26" i="4"/>
  <c r="MO26" i="4" s="1"/>
  <c r="MP26" i="4" s="1"/>
  <c r="MQ26" i="4" s="1"/>
  <c r="MR26" i="4" s="1"/>
  <c r="MS26" i="4" s="1"/>
  <c r="MT26" i="4" s="1"/>
  <c r="MU26" i="4" s="1"/>
  <c r="MV26" i="4" s="1"/>
  <c r="MW26" i="4" s="1"/>
  <c r="MX26" i="4" s="1"/>
  <c r="XE26" i="4"/>
  <c r="HV41" i="4"/>
  <c r="AAO41" i="4"/>
  <c r="HV39" i="4"/>
  <c r="AAO39" i="4"/>
  <c r="HG6" i="4"/>
  <c r="HF32" i="4"/>
  <c r="XA45" i="4"/>
  <c r="MJ45" i="4"/>
  <c r="HV40" i="4"/>
  <c r="AAO40" i="4"/>
  <c r="GO12" i="4"/>
  <c r="GP12" i="4" s="1"/>
  <c r="FU33" i="4"/>
  <c r="EG33" i="4"/>
  <c r="LN18" i="4"/>
  <c r="WU18" i="4" s="1"/>
  <c r="WT18" i="4"/>
  <c r="LI12" i="4"/>
  <c r="LH33" i="4"/>
  <c r="KB21" i="4"/>
  <c r="KG21" i="4" s="1"/>
  <c r="KL21" i="4" s="1"/>
  <c r="WC21" i="4"/>
  <c r="JE21" i="4"/>
  <c r="JJ21" i="4" s="1"/>
  <c r="VU21" i="4"/>
  <c r="H16" i="4"/>
  <c r="H20" i="4"/>
  <c r="ML18" i="4"/>
  <c r="XC18" i="4"/>
  <c r="H33" i="4"/>
  <c r="MC18" i="4"/>
  <c r="WZ18" i="4" s="1"/>
  <c r="WY18" i="4"/>
  <c r="K20" i="4"/>
  <c r="K16" i="4"/>
  <c r="JN21" i="4"/>
  <c r="JS21" i="4" s="1"/>
  <c r="JX21" i="4" s="1"/>
  <c r="VY21" i="4"/>
  <c r="JF21" i="4"/>
  <c r="JK21" i="4" s="1"/>
  <c r="VV21" i="4"/>
  <c r="Q33" i="4"/>
  <c r="S16" i="4"/>
  <c r="S20" i="4"/>
  <c r="Q16" i="4"/>
  <c r="Q20" i="4"/>
  <c r="J16" i="4"/>
  <c r="J20" i="4"/>
  <c r="ND18" i="4"/>
  <c r="NE18" i="4" s="1"/>
  <c r="NF18" i="4" s="1"/>
  <c r="NG18" i="4" s="1"/>
  <c r="NM18" i="4"/>
  <c r="XK18" i="4" s="1"/>
  <c r="MX18" i="4"/>
  <c r="XF18" i="4" s="1"/>
  <c r="MO18" i="4"/>
  <c r="MP18" i="4" s="1"/>
  <c r="MQ18" i="4" s="1"/>
  <c r="MR18" i="4" s="1"/>
  <c r="HF4" i="4"/>
  <c r="HF5" i="4" s="1"/>
  <c r="HE31" i="4"/>
  <c r="K17" i="4"/>
  <c r="U22" i="4"/>
  <c r="K40" i="4"/>
  <c r="K21" i="4"/>
  <c r="U41" i="4"/>
  <c r="U21" i="4"/>
  <c r="K41" i="4"/>
  <c r="T14" i="4"/>
  <c r="FW11" i="4"/>
  <c r="K22" i="4"/>
  <c r="FV37" i="4"/>
  <c r="FV15" i="4"/>
  <c r="FV19" i="4" s="1"/>
  <c r="AA10" i="4"/>
  <c r="Y9" i="4"/>
  <c r="Y14" i="4" s="1"/>
  <c r="ED8" i="4"/>
  <c r="EC15" i="4"/>
  <c r="EC19" i="4" s="1"/>
  <c r="FO37" i="4"/>
  <c r="FO15" i="4"/>
  <c r="FO19" i="4" s="1"/>
  <c r="EH15" i="4"/>
  <c r="EH19" i="4" s="1"/>
  <c r="K18" i="4"/>
  <c r="FZ15" i="4"/>
  <c r="FZ19" i="4" s="1"/>
  <c r="AE10" i="4"/>
  <c r="P34" i="4"/>
  <c r="X9" i="4"/>
  <c r="X34" i="4" s="1"/>
  <c r="EA15" i="4"/>
  <c r="EA19" i="4" s="1"/>
  <c r="FM37" i="4"/>
  <c r="FM15" i="4"/>
  <c r="FM19" i="4" s="1"/>
  <c r="DX8" i="4"/>
  <c r="DW15" i="4"/>
  <c r="DW19" i="4" s="1"/>
  <c r="EL15" i="4"/>
  <c r="EL19" i="4" s="1"/>
  <c r="AB10" i="4"/>
  <c r="GE37"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4" i="4"/>
  <c r="DX14" i="4"/>
  <c r="DX34" i="4"/>
  <c r="GH14" i="4"/>
  <c r="GH34" i="4"/>
  <c r="GS9" i="4"/>
  <c r="GS34" i="4" s="1"/>
  <c r="GI34" i="4"/>
  <c r="FN36" i="4"/>
  <c r="FN13" i="4"/>
  <c r="FN8" i="4"/>
  <c r="FS29" i="4"/>
  <c r="FT29" i="4" s="1"/>
  <c r="FQ29" i="4"/>
  <c r="FR29" i="4" s="1"/>
  <c r="EC35" i="4"/>
  <c r="GJ9" i="4"/>
  <c r="GJ14" i="4" s="1"/>
  <c r="FZ34" i="4"/>
  <c r="FU35" i="4"/>
  <c r="DW35" i="4"/>
  <c r="EG35" i="4"/>
  <c r="GA14" i="4"/>
  <c r="GA34" i="4"/>
  <c r="FK35" i="4"/>
  <c r="FO35" i="4"/>
  <c r="AA9" i="4"/>
  <c r="AA14" i="4" s="1"/>
  <c r="Q34" i="4"/>
  <c r="AE9" i="4"/>
  <c r="AE34" i="4" s="1"/>
  <c r="U34" i="4"/>
  <c r="FS35" i="4"/>
  <c r="GM9" i="4"/>
  <c r="GW9" i="4" s="1"/>
  <c r="GW34" i="4" s="1"/>
  <c r="GC34" i="4"/>
  <c r="EA35" i="4"/>
  <c r="AD9" i="4"/>
  <c r="AD34" i="4" s="1"/>
  <c r="T34" i="4"/>
  <c r="DY35" i="4"/>
  <c r="EP14" i="4"/>
  <c r="EP34" i="4"/>
  <c r="AC9" i="4"/>
  <c r="AC34" i="4" s="1"/>
  <c r="S34" i="4"/>
  <c r="FM35" i="4"/>
  <c r="GO9" i="4"/>
  <c r="GO34" i="4" s="1"/>
  <c r="GE34" i="4"/>
  <c r="HG38" i="4"/>
  <c r="HG11" i="4" s="1"/>
  <c r="R40" i="4"/>
  <c r="S40" i="4" s="1"/>
  <c r="T40" i="4" s="1"/>
  <c r="AB5" i="4"/>
  <c r="AC5" i="4" s="1"/>
  <c r="AD5" i="4" s="1"/>
  <c r="AE5" i="4" s="1"/>
  <c r="R14" i="4"/>
  <c r="EH11" i="4"/>
  <c r="ER4" i="4"/>
  <c r="ES4" i="4" s="1"/>
  <c r="EV4" i="4" s="1"/>
  <c r="EV31" i="4" s="1"/>
  <c r="ER39" i="4"/>
  <c r="ES39" i="4" s="1"/>
  <c r="ET39" i="4" s="1"/>
  <c r="EU39" i="4" s="1"/>
  <c r="EV39" i="4" s="1"/>
  <c r="EW39" i="4" s="1"/>
  <c r="EX39" i="4" s="1"/>
  <c r="EY39" i="4" s="1"/>
  <c r="EZ39" i="4" s="1"/>
  <c r="GF12" i="4"/>
  <c r="U14" i="4"/>
  <c r="FA38" i="4"/>
  <c r="FB38" i="4" s="1"/>
  <c r="FL38" i="4" s="1"/>
  <c r="FL11" i="4" s="1"/>
  <c r="FA41" i="4"/>
  <c r="FB41" i="4" s="1"/>
  <c r="FC41" i="4" s="1"/>
  <c r="FD41" i="4" s="1"/>
  <c r="FE41" i="4" s="1"/>
  <c r="FF41" i="4" s="1"/>
  <c r="FG41" i="4" s="1"/>
  <c r="FS41" i="4" s="1"/>
  <c r="ES6" i="4"/>
  <c r="EV6" i="4" s="1"/>
  <c r="EW6" i="4" s="1"/>
  <c r="ER14" i="4"/>
  <c r="GF8" i="4"/>
  <c r="GO8" i="4"/>
  <c r="GQ9" i="4"/>
  <c r="GQ34" i="4" s="1"/>
  <c r="FL13" i="4"/>
  <c r="FW12" i="4"/>
  <c r="FZ5" i="4"/>
  <c r="GA5" i="4" s="1"/>
  <c r="GB5" i="4" s="1"/>
  <c r="GC5" i="4" s="1"/>
  <c r="GD5" i="4" s="1"/>
  <c r="FX5" i="4"/>
  <c r="FY5" i="4" s="1"/>
  <c r="O34" i="4"/>
  <c r="AC10" i="4"/>
  <c r="EI6" i="4"/>
  <c r="EI32" i="4" s="1"/>
  <c r="EN14" i="4"/>
  <c r="EU14" i="4"/>
  <c r="FD9" i="4"/>
  <c r="FD34" i="4" s="1"/>
  <c r="ED14" i="4"/>
  <c r="FE9" i="4"/>
  <c r="FE34" i="4" s="1"/>
  <c r="GR9" i="4"/>
  <c r="GR34" i="4" s="1"/>
  <c r="R32" i="4"/>
  <c r="FA21" i="4"/>
  <c r="FB21" i="4" s="1"/>
  <c r="FC21" i="4" s="1"/>
  <c r="FD21" i="4" s="1"/>
  <c r="GO40" i="4"/>
  <c r="GP40" i="4" s="1"/>
  <c r="GQ40" i="4" s="1"/>
  <c r="GR40" i="4" s="1"/>
  <c r="GS40" i="4" s="1"/>
  <c r="GT40" i="4" s="1"/>
  <c r="GU40" i="4" s="1"/>
  <c r="GV40" i="4" s="1"/>
  <c r="GW40" i="4" s="1"/>
  <c r="GX40" i="4" s="1"/>
  <c r="EB14" i="4"/>
  <c r="EX9" i="4"/>
  <c r="FH9" i="4" s="1"/>
  <c r="FH34" i="4" s="1"/>
  <c r="GF7" i="4"/>
  <c r="GF36" i="4" s="1"/>
  <c r="FA40" i="4"/>
  <c r="EV7" i="4"/>
  <c r="EV36" i="4" s="1"/>
  <c r="EV37" i="4" s="1"/>
  <c r="EQ14" i="4"/>
  <c r="EQ33" i="4" s="1"/>
  <c r="GN9" i="4"/>
  <c r="AX5" i="4"/>
  <c r="AY5" i="4" s="1"/>
  <c r="AZ5" i="4"/>
  <c r="BA5" i="4" s="1"/>
  <c r="BB5" i="4" s="1"/>
  <c r="BC5" i="4" s="1"/>
  <c r="BD5" i="4" s="1"/>
  <c r="AD10" i="4"/>
  <c r="R12" i="4"/>
  <c r="Z9" i="4"/>
  <c r="Z34" i="4" s="1"/>
  <c r="FB39" i="4"/>
  <c r="FK39" i="4"/>
  <c r="N34" i="4"/>
  <c r="GJ36" i="4"/>
  <c r="GT7" i="4"/>
  <c r="GT36" i="4" s="1"/>
  <c r="AA12" i="4"/>
  <c r="AA33" i="4" s="1"/>
  <c r="R39" i="4"/>
  <c r="S39" i="4" s="1"/>
  <c r="T39" i="4" s="1"/>
  <c r="AA39" i="4"/>
  <c r="AB40" i="4"/>
  <c r="AC40" i="4" s="1"/>
  <c r="AD40" i="4" s="1"/>
  <c r="AE40" i="4" s="1"/>
  <c r="AF40" i="4" s="1"/>
  <c r="AG40" i="4" s="1"/>
  <c r="AH40" i="4" s="1"/>
  <c r="AI40" i="4" s="1"/>
  <c r="AJ40" i="4" s="1"/>
  <c r="AK40" i="4"/>
  <c r="AB9" i="4"/>
  <c r="AB34" i="4" s="1"/>
  <c r="AA21" i="4"/>
  <c r="CK6" i="4"/>
  <c r="CN6" i="4" s="1"/>
  <c r="CO6" i="4" s="1"/>
  <c r="EG31" i="4"/>
  <c r="GG4" i="4"/>
  <c r="GJ4" i="4" s="1"/>
  <c r="GG6" i="4"/>
  <c r="GH6" i="4" s="1"/>
  <c r="GD14" i="4"/>
  <c r="FA9" i="4"/>
  <c r="FA34" i="4" s="1"/>
  <c r="GQ4" i="4"/>
  <c r="GR4" i="4" s="1"/>
  <c r="FV13" i="4"/>
  <c r="FV35" i="4" s="1"/>
  <c r="AA41" i="4"/>
  <c r="EV9" i="4"/>
  <c r="FB9" i="4"/>
  <c r="FB34" i="4" s="1"/>
  <c r="GI14" i="4"/>
  <c r="AA22" i="4"/>
  <c r="EW9" i="4"/>
  <c r="EW34" i="4" s="1"/>
  <c r="FC9" i="4"/>
  <c r="FC34" i="4" s="1"/>
  <c r="FL14" i="4"/>
  <c r="GL9" i="4"/>
  <c r="GL34" i="4" s="1"/>
  <c r="DP5" i="4"/>
  <c r="DQ5" i="4" s="1"/>
  <c r="ER7" i="4"/>
  <c r="EY9" i="4"/>
  <c r="EQ11" i="4"/>
  <c r="FC6" i="4"/>
  <c r="FF6" i="4" s="1"/>
  <c r="FG6" i="4" s="1"/>
  <c r="EZ9" i="4"/>
  <c r="FA7" i="4"/>
  <c r="FB7" i="4" s="1"/>
  <c r="FC7" i="4" s="1"/>
  <c r="GE31" i="4"/>
  <c r="CU6" i="4"/>
  <c r="CX6" i="4" s="1"/>
  <c r="CY6" i="4" s="1"/>
  <c r="FA8" i="4"/>
  <c r="GF21" i="4"/>
  <c r="GG21" i="4" s="1"/>
  <c r="GH21" i="4" s="1"/>
  <c r="GI21" i="4" s="1"/>
  <c r="GJ21" i="4" s="1"/>
  <c r="GK21" i="4" s="1"/>
  <c r="GL21" i="4" s="1"/>
  <c r="GM21" i="4" s="1"/>
  <c r="GN21" i="4" s="1"/>
  <c r="FV4" i="4"/>
  <c r="FZ14" i="4"/>
  <c r="FV32" i="4"/>
  <c r="EO14" i="4"/>
  <c r="FA12" i="4"/>
  <c r="GB14" i="4"/>
  <c r="AA38" i="4"/>
  <c r="AA11" i="4" s="1"/>
  <c r="BR5" i="4"/>
  <c r="BS5" i="4" s="1"/>
  <c r="EI8" i="4"/>
  <c r="FW8" i="4"/>
  <c r="GC14" i="4"/>
  <c r="GF14" i="4"/>
  <c r="GP9" i="4"/>
  <c r="GP34" i="4" s="1"/>
  <c r="FZ13" i="4"/>
  <c r="GA7" i="4"/>
  <c r="FZ36" i="4"/>
  <c r="FX6" i="4"/>
  <c r="FZ6" i="4"/>
  <c r="FW32" i="4"/>
  <c r="GJ13" i="4"/>
  <c r="GK7" i="4"/>
  <c r="GK9" i="4"/>
  <c r="GK34" i="4" s="1"/>
  <c r="FX11" i="4"/>
  <c r="FY38" i="4"/>
  <c r="GH5" i="4"/>
  <c r="GI5" i="4" s="1"/>
  <c r="GQ6" i="4"/>
  <c r="GE14" i="4"/>
  <c r="GJ8" i="4"/>
  <c r="FZ37" i="4"/>
  <c r="GO31" i="4"/>
  <c r="GP5" i="4"/>
  <c r="GQ5" i="4" s="1"/>
  <c r="GA8" i="4"/>
  <c r="GF38" i="4"/>
  <c r="GO38" i="4"/>
  <c r="GE11" i="4"/>
  <c r="FW7" i="4"/>
  <c r="GO39" i="4"/>
  <c r="GP39" i="4" s="1"/>
  <c r="GQ39" i="4" s="1"/>
  <c r="GR39" i="4" s="1"/>
  <c r="GS39" i="4" s="1"/>
  <c r="GT39" i="4" s="1"/>
  <c r="GU39" i="4" s="1"/>
  <c r="GV39" i="4" s="1"/>
  <c r="GW39" i="4" s="1"/>
  <c r="GX39" i="4" s="1"/>
  <c r="GF39" i="4"/>
  <c r="GG39" i="4" s="1"/>
  <c r="GH39" i="4" s="1"/>
  <c r="GI39" i="4" s="1"/>
  <c r="GJ39" i="4" s="1"/>
  <c r="GK39" i="4" s="1"/>
  <c r="GL39" i="4" s="1"/>
  <c r="GM39" i="4" s="1"/>
  <c r="GN39" i="4" s="1"/>
  <c r="GO7" i="4"/>
  <c r="GE36" i="4"/>
  <c r="GO41" i="4"/>
  <c r="GP41" i="4" s="1"/>
  <c r="GQ41" i="4" s="1"/>
  <c r="GR41" i="4" s="1"/>
  <c r="GS41" i="4" s="1"/>
  <c r="GT41" i="4" s="1"/>
  <c r="GU41" i="4" s="1"/>
  <c r="GV41" i="4" s="1"/>
  <c r="GW41" i="4" s="1"/>
  <c r="GX41" i="4" s="1"/>
  <c r="FP13" i="4"/>
  <c r="FT13" i="4"/>
  <c r="FP14" i="4"/>
  <c r="FT14" i="4"/>
  <c r="FK37" i="4"/>
  <c r="FB4" i="4"/>
  <c r="FA31" i="4"/>
  <c r="FB5" i="4"/>
  <c r="FC5" i="4" s="1"/>
  <c r="ES38" i="4"/>
  <c r="ER11" i="4"/>
  <c r="EV8" i="4"/>
  <c r="ER12" i="4"/>
  <c r="EQ36" i="4"/>
  <c r="EQ37" i="4" s="1"/>
  <c r="ET5" i="4"/>
  <c r="EU5" i="4" s="1"/>
  <c r="ES14" i="4"/>
  <c r="ET14" i="4"/>
  <c r="EL13" i="4"/>
  <c r="EH31" i="4"/>
  <c r="EI4" i="4"/>
  <c r="EI31" i="4" s="1"/>
  <c r="EJ38" i="4"/>
  <c r="EI11" i="4"/>
  <c r="EL5" i="4"/>
  <c r="EM5" i="4" s="1"/>
  <c r="EN5" i="4" s="1"/>
  <c r="EO5" i="4" s="1"/>
  <c r="EP5" i="4" s="1"/>
  <c r="EJ5" i="4"/>
  <c r="EK5" i="4" s="1"/>
  <c r="EL14" i="4"/>
  <c r="EM7" i="4"/>
  <c r="EI12" i="4"/>
  <c r="EI33" i="4" s="1"/>
  <c r="EM14" i="4"/>
  <c r="EI7" i="4"/>
  <c r="EM8" i="4"/>
  <c r="EH13" i="4"/>
  <c r="DX13" i="4"/>
  <c r="DZ8" i="4"/>
  <c r="DZ36" i="4"/>
  <c r="DZ37" i="4" s="1"/>
  <c r="EB8" i="4"/>
  <c r="ED13" i="4"/>
  <c r="EB36" i="4"/>
  <c r="EB37" i="4" s="1"/>
  <c r="DZ14" i="4"/>
  <c r="DD4" i="4"/>
  <c r="DD31" i="4" s="1"/>
  <c r="DO4" i="4"/>
  <c r="DN31" i="4"/>
  <c r="DR6" i="4"/>
  <c r="DP6" i="4"/>
  <c r="DO32" i="4"/>
  <c r="DN32" i="4"/>
  <c r="DM31" i="4"/>
  <c r="CT4" i="4"/>
  <c r="CU4" i="4" s="1"/>
  <c r="CX4" i="4" s="1"/>
  <c r="DF5" i="4"/>
  <c r="DG5" i="4" s="1"/>
  <c r="DH6" i="4"/>
  <c r="DF6" i="4"/>
  <c r="DE32" i="4"/>
  <c r="DD32"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1" i="4"/>
  <c r="BT6" i="4"/>
  <c r="BQ32" i="4"/>
  <c r="BR6" i="4"/>
  <c r="BP32" i="4"/>
  <c r="BO31" i="4"/>
  <c r="AU31" i="4"/>
  <c r="BJ5" i="4"/>
  <c r="BK5" i="4" s="1"/>
  <c r="BL5" i="4" s="1"/>
  <c r="BM5" i="4" s="1"/>
  <c r="BN5" i="4" s="1"/>
  <c r="BH5" i="4"/>
  <c r="BI5" i="4" s="1"/>
  <c r="BE31" i="4"/>
  <c r="BG4" i="4"/>
  <c r="BF31" i="4"/>
  <c r="AA7" i="4"/>
  <c r="AB7" i="4" s="1"/>
  <c r="AC7" i="4" s="1"/>
  <c r="Q13" i="4"/>
  <c r="AA8" i="4"/>
  <c r="BG6" i="4"/>
  <c r="AW4" i="4"/>
  <c r="AW6" i="4"/>
  <c r="R7" i="4"/>
  <c r="R36" i="4" s="1"/>
  <c r="R37" i="4" s="1"/>
  <c r="AL4" i="4"/>
  <c r="AK31" i="4"/>
  <c r="AP6" i="4"/>
  <c r="AN6" i="4"/>
  <c r="AM32" i="4"/>
  <c r="AL32" i="4"/>
  <c r="Q31" i="4"/>
  <c r="AL5" i="4"/>
  <c r="AM5" i="4" s="1"/>
  <c r="R8" i="4"/>
  <c r="AB31" i="4"/>
  <c r="AC4" i="4"/>
  <c r="AC31" i="4" s="1"/>
  <c r="AA31" i="4"/>
  <c r="L13" i="4"/>
  <c r="AC6" i="4"/>
  <c r="L36" i="4"/>
  <c r="L37" i="4" s="1"/>
  <c r="V7" i="4"/>
  <c r="V36" i="4" s="1"/>
  <c r="V37" i="4" s="1"/>
  <c r="R38" i="4"/>
  <c r="T6" i="4"/>
  <c r="V6" i="4"/>
  <c r="V32" i="4" s="1"/>
  <c r="J39" i="4"/>
  <c r="J38" i="4"/>
  <c r="O14" i="4"/>
  <c r="P14" i="4"/>
  <c r="N14" i="4"/>
  <c r="HW40" i="4" l="1"/>
  <c r="AAP40" i="4"/>
  <c r="MK45" i="4"/>
  <c r="XB45" i="4"/>
  <c r="HH6" i="4"/>
  <c r="HG32" i="4"/>
  <c r="HW39" i="4"/>
  <c r="AAP39" i="4"/>
  <c r="HW41" i="4"/>
  <c r="AAP41" i="4"/>
  <c r="XF26" i="4"/>
  <c r="MY26" i="4"/>
  <c r="MY27" i="4"/>
  <c r="XF27" i="4"/>
  <c r="VS42" i="4"/>
  <c r="IY42" i="4"/>
  <c r="T16" i="4"/>
  <c r="T20" i="4"/>
  <c r="KQ21" i="4"/>
  <c r="KV21" i="4" s="1"/>
  <c r="WH21" i="4"/>
  <c r="LJ12" i="4"/>
  <c r="LI33" i="4"/>
  <c r="KC21" i="4"/>
  <c r="KH21" i="4" s="1"/>
  <c r="KM21" i="4" s="1"/>
  <c r="WD21" i="4"/>
  <c r="S12" i="4"/>
  <c r="S33" i="4" s="1"/>
  <c r="R33" i="4"/>
  <c r="JP21" i="4"/>
  <c r="JU21" i="4" s="1"/>
  <c r="JZ21" i="4" s="1"/>
  <c r="WA21" i="4"/>
  <c r="FX12" i="4"/>
  <c r="FW33" i="4"/>
  <c r="U20" i="4"/>
  <c r="U16" i="4"/>
  <c r="GG12" i="4"/>
  <c r="GF33" i="4"/>
  <c r="JO21" i="4"/>
  <c r="JT21" i="4" s="1"/>
  <c r="JY21" i="4" s="1"/>
  <c r="VZ21" i="4"/>
  <c r="R16" i="4"/>
  <c r="R20" i="4"/>
  <c r="MM18" i="4"/>
  <c r="XE18" i="4" s="1"/>
  <c r="XD18" i="4"/>
  <c r="N16" i="4"/>
  <c r="N20" i="4"/>
  <c r="P16" i="4"/>
  <c r="P20" i="4"/>
  <c r="GE33" i="4"/>
  <c r="FB12" i="4"/>
  <c r="ER33" i="4"/>
  <c r="AA16" i="4"/>
  <c r="AA20" i="4"/>
  <c r="O16" i="4"/>
  <c r="O20" i="4"/>
  <c r="FT35" i="4"/>
  <c r="AI9" i="4"/>
  <c r="AI14" i="4" s="1"/>
  <c r="MY18" i="4"/>
  <c r="NH18" i="4"/>
  <c r="NN18" i="4"/>
  <c r="NW18" i="4"/>
  <c r="XP18" i="4" s="1"/>
  <c r="HG4" i="4"/>
  <c r="HG5" i="4" s="1"/>
  <c r="HF31" i="4"/>
  <c r="AF5" i="4"/>
  <c r="AG5" i="4" s="1"/>
  <c r="AH5" i="4" s="1"/>
  <c r="AI5" i="4" s="1"/>
  <c r="AJ5" i="4" s="1"/>
  <c r="M36" i="4"/>
  <c r="M37" i="4" s="1"/>
  <c r="FP41" i="4"/>
  <c r="EV32" i="4"/>
  <c r="N7" i="4"/>
  <c r="N36" i="4" s="1"/>
  <c r="N37" i="4" s="1"/>
  <c r="Y34" i="4"/>
  <c r="AD14" i="4"/>
  <c r="FB11" i="4"/>
  <c r="FC38" i="4"/>
  <c r="FM38" i="4" s="1"/>
  <c r="FM11" i="4" s="1"/>
  <c r="FA11" i="4"/>
  <c r="L41" i="4"/>
  <c r="M41" i="4" s="1"/>
  <c r="N41" i="4" s="1"/>
  <c r="O41" i="4" s="1"/>
  <c r="P41" i="4" s="1"/>
  <c r="L18" i="4"/>
  <c r="M18" i="4" s="1"/>
  <c r="N18" i="4" s="1"/>
  <c r="O18" i="4" s="1"/>
  <c r="P18" i="4" s="1"/>
  <c r="L40" i="4"/>
  <c r="M40" i="4" s="1"/>
  <c r="N40" i="4" s="1"/>
  <c r="O40" i="4" s="1"/>
  <c r="P40" i="4" s="1"/>
  <c r="V21" i="4"/>
  <c r="W21" i="4" s="1"/>
  <c r="X21" i="4" s="1"/>
  <c r="Y21" i="4" s="1"/>
  <c r="Z21" i="4" s="1"/>
  <c r="L22" i="4"/>
  <c r="M22" i="4" s="1"/>
  <c r="N22" i="4" s="1"/>
  <c r="O22" i="4" s="1"/>
  <c r="P22" i="4" s="1"/>
  <c r="K39" i="4"/>
  <c r="V22" i="4"/>
  <c r="W22" i="4" s="1"/>
  <c r="X22" i="4" s="1"/>
  <c r="Y22" i="4" s="1"/>
  <c r="Z22" i="4" s="1"/>
  <c r="U40" i="4"/>
  <c r="CN32" i="4"/>
  <c r="V41" i="4"/>
  <c r="W41" i="4" s="1"/>
  <c r="X41" i="4" s="1"/>
  <c r="Y41" i="4" s="1"/>
  <c r="Z41" i="4" s="1"/>
  <c r="K38" i="4"/>
  <c r="CK32" i="4"/>
  <c r="FD6" i="4"/>
  <c r="FE6" i="4" s="1"/>
  <c r="FE32" i="4" s="1"/>
  <c r="FZ12" i="4"/>
  <c r="U39" i="4"/>
  <c r="U5" i="4"/>
  <c r="AO9" i="4"/>
  <c r="AO34" i="4" s="1"/>
  <c r="X14" i="4"/>
  <c r="AL10" i="4"/>
  <c r="AE14" i="4"/>
  <c r="AO10" i="4"/>
  <c r="AN9" i="4"/>
  <c r="AK10" i="4"/>
  <c r="AH9" i="4"/>
  <c r="AH34" i="4" s="1"/>
  <c r="FK41" i="4"/>
  <c r="DZ15" i="4"/>
  <c r="DZ19" i="4" s="1"/>
  <c r="EV15" i="4"/>
  <c r="EV19" i="4" s="1"/>
  <c r="DX15" i="4"/>
  <c r="DX19" i="4" s="1"/>
  <c r="J15" i="4"/>
  <c r="J19" i="4" s="1"/>
  <c r="V15" i="4"/>
  <c r="V19" i="4" s="1"/>
  <c r="S8" i="4"/>
  <c r="R15" i="4"/>
  <c r="R19" i="4" s="1"/>
  <c r="GJ15" i="4"/>
  <c r="GJ19" i="4" s="1"/>
  <c r="FN41" i="4"/>
  <c r="ES15" i="4"/>
  <c r="ES19" i="4" s="1"/>
  <c r="FM41" i="4"/>
  <c r="M8" i="4"/>
  <c r="L15" i="4"/>
  <c r="L19" i="4" s="1"/>
  <c r="AB8" i="4"/>
  <c r="AC8" i="4" s="1"/>
  <c r="EM15" i="4"/>
  <c r="EM19" i="4" s="1"/>
  <c r="EI15" i="4"/>
  <c r="EI19" i="4" s="1"/>
  <c r="V5" i="4"/>
  <c r="W5" i="4" s="1"/>
  <c r="X5" i="4" s="1"/>
  <c r="Y5" i="4" s="1"/>
  <c r="Z5" i="4" s="1"/>
  <c r="FC32" i="4"/>
  <c r="FA15" i="4"/>
  <c r="FA19" i="4" s="1"/>
  <c r="I15" i="4"/>
  <c r="I19" i="4" s="1"/>
  <c r="ER15" i="4"/>
  <c r="ER19" i="4" s="1"/>
  <c r="ET6" i="4"/>
  <c r="ET32" i="4" s="1"/>
  <c r="GA15" i="4"/>
  <c r="GA19" i="4" s="1"/>
  <c r="FL41" i="4"/>
  <c r="EB15" i="4"/>
  <c r="EB19" i="4" s="1"/>
  <c r="ES32" i="4"/>
  <c r="FO41" i="4"/>
  <c r="GO15" i="4"/>
  <c r="GO19" i="4" s="1"/>
  <c r="X10" i="4"/>
  <c r="ED15" i="4"/>
  <c r="ED19" i="4" s="1"/>
  <c r="R31" i="4"/>
  <c r="FF32" i="4"/>
  <c r="FW15" i="4"/>
  <c r="FW19" i="4" s="1"/>
  <c r="GF15" i="4"/>
  <c r="GF19" i="4" s="1"/>
  <c r="FN15" i="4"/>
  <c r="FN19" i="4" s="1"/>
  <c r="GG7" i="4"/>
  <c r="GG13" i="4" s="1"/>
  <c r="GG35" i="4" s="1"/>
  <c r="FF8" i="4"/>
  <c r="FF37" i="4" s="1"/>
  <c r="EH35" i="4"/>
  <c r="EV13" i="4"/>
  <c r="Q35" i="4"/>
  <c r="FB36" i="4"/>
  <c r="FB13" i="4"/>
  <c r="ER31" i="4"/>
  <c r="FE14" i="4"/>
  <c r="FA13" i="4"/>
  <c r="GF37" i="4"/>
  <c r="GG8" i="4"/>
  <c r="GG37" i="4" s="1"/>
  <c r="FA36" i="4"/>
  <c r="GF13" i="4"/>
  <c r="AM9" i="4"/>
  <c r="AM14" i="4" s="1"/>
  <c r="ES31" i="4"/>
  <c r="CV6" i="4"/>
  <c r="CW6" i="4" s="1"/>
  <c r="CW32" i="4" s="1"/>
  <c r="GS14" i="4"/>
  <c r="GO14" i="4"/>
  <c r="GO33" i="4" s="1"/>
  <c r="ET4" i="4"/>
  <c r="EU4" i="4" s="1"/>
  <c r="EU31" i="4" s="1"/>
  <c r="EW4" i="4"/>
  <c r="EW31" i="4" s="1"/>
  <c r="GR14" i="4"/>
  <c r="FK38" i="4"/>
  <c r="FK11" i="4" s="1"/>
  <c r="AC14" i="4"/>
  <c r="FZ35" i="4"/>
  <c r="AK9" i="4"/>
  <c r="AA34" i="4"/>
  <c r="EY14" i="4"/>
  <c r="EY34" i="4"/>
  <c r="ED35" i="4"/>
  <c r="GM14" i="4"/>
  <c r="GM34" i="4"/>
  <c r="FL35" i="4"/>
  <c r="DZ35" i="4"/>
  <c r="GE35" i="4"/>
  <c r="EX14" i="4"/>
  <c r="EX34" i="4"/>
  <c r="GT9" i="4"/>
  <c r="GJ34" i="4"/>
  <c r="EL35" i="4"/>
  <c r="EZ14" i="4"/>
  <c r="EZ34" i="4"/>
  <c r="DX35" i="4"/>
  <c r="GX9" i="4"/>
  <c r="GN34" i="4"/>
  <c r="EB35" i="4"/>
  <c r="EQ35" i="4"/>
  <c r="GJ35" i="4"/>
  <c r="EV14" i="4"/>
  <c r="EV34" i="4"/>
  <c r="FE21" i="4"/>
  <c r="FF21" i="4" s="1"/>
  <c r="FG21" i="4" s="1"/>
  <c r="FN21" i="4"/>
  <c r="FP35" i="4"/>
  <c r="HH38" i="4"/>
  <c r="FH41" i="4"/>
  <c r="FQ41" i="4"/>
  <c r="EL6" i="4"/>
  <c r="EM6" i="4" s="1"/>
  <c r="EJ6" i="4"/>
  <c r="EJ32" i="4" s="1"/>
  <c r="FD14" i="4"/>
  <c r="FA14" i="4"/>
  <c r="CL6" i="4"/>
  <c r="CM6" i="4" s="1"/>
  <c r="CM32" i="4" s="1"/>
  <c r="EJ8" i="4"/>
  <c r="GN14" i="4"/>
  <c r="CU32" i="4"/>
  <c r="FM21" i="4"/>
  <c r="AM10" i="4"/>
  <c r="CX32" i="4"/>
  <c r="GQ14" i="4"/>
  <c r="FK21" i="4"/>
  <c r="GO37" i="4"/>
  <c r="GP8" i="4"/>
  <c r="EW7" i="4"/>
  <c r="EW36" i="4" s="1"/>
  <c r="EW37" i="4" s="1"/>
  <c r="GG31" i="4"/>
  <c r="GQ31" i="4"/>
  <c r="GT4" i="4"/>
  <c r="GT31" i="4" s="1"/>
  <c r="GH4" i="4"/>
  <c r="GI4" i="4" s="1"/>
  <c r="GI31" i="4" s="1"/>
  <c r="FB40" i="4"/>
  <c r="FK40" i="4"/>
  <c r="GL14" i="4"/>
  <c r="FL21" i="4"/>
  <c r="FF7" i="4"/>
  <c r="GV9" i="4"/>
  <c r="GT13" i="4"/>
  <c r="GU7" i="4"/>
  <c r="GU13" i="4" s="1"/>
  <c r="FW37" i="4"/>
  <c r="FX8" i="4"/>
  <c r="AB38" i="4"/>
  <c r="AK38" i="4"/>
  <c r="Z14" i="4"/>
  <c r="AJ9" i="4"/>
  <c r="AJ34" i="4" s="1"/>
  <c r="AN10" i="4"/>
  <c r="FI9" i="4"/>
  <c r="FI34" i="4" s="1"/>
  <c r="AK21" i="4"/>
  <c r="AB21" i="4"/>
  <c r="AC21" i="4" s="1"/>
  <c r="AD21" i="4" s="1"/>
  <c r="AE21" i="4" s="1"/>
  <c r="AF21" i="4" s="1"/>
  <c r="AG21" i="4" s="1"/>
  <c r="AH21" i="4" s="1"/>
  <c r="AI21" i="4" s="1"/>
  <c r="AJ21" i="4" s="1"/>
  <c r="FJ9" i="4"/>
  <c r="FJ34" i="4" s="1"/>
  <c r="ER13" i="4"/>
  <c r="ER36" i="4"/>
  <c r="ER37" i="4" s="1"/>
  <c r="ES7" i="4"/>
  <c r="AB14" i="4"/>
  <c r="AL9" i="4"/>
  <c r="AL34" i="4" s="1"/>
  <c r="GG32" i="4"/>
  <c r="GJ6" i="4"/>
  <c r="AB12" i="4"/>
  <c r="AK12" i="4"/>
  <c r="Z10" i="4"/>
  <c r="FK12" i="4"/>
  <c r="FK33" i="4" s="1"/>
  <c r="FB14" i="4"/>
  <c r="FC14" i="4"/>
  <c r="AL40" i="4"/>
  <c r="AM40" i="4" s="1"/>
  <c r="AN40" i="4" s="1"/>
  <c r="AO40" i="4" s="1"/>
  <c r="AP40" i="4" s="1"/>
  <c r="AQ40" i="4" s="1"/>
  <c r="AR40" i="4" s="1"/>
  <c r="AS40" i="4" s="1"/>
  <c r="AT40" i="4" s="1"/>
  <c r="AU40" i="4"/>
  <c r="EW14" i="4"/>
  <c r="FG9" i="4"/>
  <c r="FG34" i="4" s="1"/>
  <c r="FH14" i="4"/>
  <c r="FF9" i="4"/>
  <c r="FF34" i="4" s="1"/>
  <c r="FB8" i="4"/>
  <c r="FA37" i="4"/>
  <c r="AB22" i="4"/>
  <c r="AC22" i="4" s="1"/>
  <c r="AD22" i="4" s="1"/>
  <c r="AE22" i="4" s="1"/>
  <c r="AF22" i="4" s="1"/>
  <c r="AG22" i="4" s="1"/>
  <c r="AH22" i="4" s="1"/>
  <c r="AI22" i="4" s="1"/>
  <c r="AJ22" i="4" s="1"/>
  <c r="AK22" i="4"/>
  <c r="AB39" i="4"/>
  <c r="AC39" i="4" s="1"/>
  <c r="AD39" i="4" s="1"/>
  <c r="AE39" i="4" s="1"/>
  <c r="AF39" i="4" s="1"/>
  <c r="AG39" i="4" s="1"/>
  <c r="AH39" i="4" s="1"/>
  <c r="AI39" i="4" s="1"/>
  <c r="AJ39" i="4" s="1"/>
  <c r="AK39" i="4"/>
  <c r="FV31" i="4"/>
  <c r="FW4" i="4"/>
  <c r="AK41" i="4"/>
  <c r="AB41" i="4"/>
  <c r="AC41" i="4" s="1"/>
  <c r="AD41" i="4" s="1"/>
  <c r="AE41" i="4" s="1"/>
  <c r="AF41" i="4" s="1"/>
  <c r="AG41" i="4" s="1"/>
  <c r="AH41" i="4" s="1"/>
  <c r="AI41" i="4" s="1"/>
  <c r="AJ41" i="4" s="1"/>
  <c r="FC39" i="4"/>
  <c r="FL39" i="4"/>
  <c r="Y10" i="4"/>
  <c r="Y20" i="4" s="1"/>
  <c r="GR31" i="4"/>
  <c r="GS4" i="4"/>
  <c r="GS31" i="4" s="1"/>
  <c r="GP7" i="4"/>
  <c r="GO36" i="4"/>
  <c r="GO13" i="4"/>
  <c r="FX7" i="4"/>
  <c r="FW13" i="4"/>
  <c r="FW35" i="4" s="1"/>
  <c r="FW36" i="4"/>
  <c r="GW14" i="4"/>
  <c r="FZ32" i="4"/>
  <c r="GA6" i="4"/>
  <c r="GU9" i="4"/>
  <c r="GU34" i="4" s="1"/>
  <c r="GK14" i="4"/>
  <c r="FX32" i="4"/>
  <c r="FY6" i="4"/>
  <c r="FY32" i="4" s="1"/>
  <c r="GQ12" i="4"/>
  <c r="GG38" i="4"/>
  <c r="GF11" i="4"/>
  <c r="GO11" i="4"/>
  <c r="GP38" i="4"/>
  <c r="FY11" i="4"/>
  <c r="FZ38" i="4"/>
  <c r="GA13" i="4"/>
  <c r="GA35" i="4" s="1"/>
  <c r="GB7" i="4"/>
  <c r="GA36" i="4"/>
  <c r="GI6" i="4"/>
  <c r="GI32" i="4" s="1"/>
  <c r="GH32" i="4"/>
  <c r="GA37" i="4"/>
  <c r="GB8" i="4"/>
  <c r="GR5" i="4"/>
  <c r="GS5" i="4" s="1"/>
  <c r="GT5" i="4"/>
  <c r="GU5" i="4" s="1"/>
  <c r="GV5" i="4" s="1"/>
  <c r="GW5" i="4" s="1"/>
  <c r="GX5" i="4" s="1"/>
  <c r="GJ31" i="4"/>
  <c r="GK4" i="4"/>
  <c r="GP14" i="4"/>
  <c r="GP33" i="4" s="1"/>
  <c r="GK8" i="4"/>
  <c r="GT8" i="4"/>
  <c r="GJ37" i="4"/>
  <c r="GT6" i="4"/>
  <c r="GQ32" i="4"/>
  <c r="GR6" i="4"/>
  <c r="GK13" i="4"/>
  <c r="GL7" i="4"/>
  <c r="GK36" i="4"/>
  <c r="FC4" i="4"/>
  <c r="FB31" i="4"/>
  <c r="FC36" i="4"/>
  <c r="FD7" i="4"/>
  <c r="FC13" i="4"/>
  <c r="FF5" i="4"/>
  <c r="FG5" i="4" s="1"/>
  <c r="FH5" i="4" s="1"/>
  <c r="FI5" i="4" s="1"/>
  <c r="FJ5" i="4" s="1"/>
  <c r="FD5" i="4"/>
  <c r="FE5" i="4" s="1"/>
  <c r="FC12" i="4"/>
  <c r="FH6" i="4"/>
  <c r="FG32" i="4"/>
  <c r="EX6" i="4"/>
  <c r="EW32" i="4"/>
  <c r="ES12" i="4"/>
  <c r="ES33" i="4" s="1"/>
  <c r="ES11" i="4"/>
  <c r="ET38" i="4"/>
  <c r="EW8" i="4"/>
  <c r="EJ4" i="4"/>
  <c r="EK4" i="4" s="1"/>
  <c r="EK31" i="4" s="1"/>
  <c r="ET8" i="4"/>
  <c r="EL4" i="4"/>
  <c r="EM4" i="4" s="1"/>
  <c r="EJ12" i="4"/>
  <c r="EJ33" i="4" s="1"/>
  <c r="EL12" i="4"/>
  <c r="EL33" i="4" s="1"/>
  <c r="AB13" i="4"/>
  <c r="EN7" i="4"/>
  <c r="EM36" i="4"/>
  <c r="EM37" i="4" s="1"/>
  <c r="EM13" i="4"/>
  <c r="EN8" i="4"/>
  <c r="EI13" i="4"/>
  <c r="EJ7" i="4"/>
  <c r="EI36" i="4"/>
  <c r="EI37" i="4" s="1"/>
  <c r="EK38" i="4"/>
  <c r="EJ11" i="4"/>
  <c r="DE4" i="4"/>
  <c r="DH4" i="4" s="1"/>
  <c r="CU31" i="4"/>
  <c r="CV4" i="4"/>
  <c r="CV31" i="4" s="1"/>
  <c r="CT31" i="4"/>
  <c r="DQ6" i="4"/>
  <c r="DQ32" i="4" s="1"/>
  <c r="DP32" i="4"/>
  <c r="DS6" i="4"/>
  <c r="DR32" i="4"/>
  <c r="R13" i="4"/>
  <c r="DR4" i="4"/>
  <c r="DP4" i="4"/>
  <c r="DO31" i="4"/>
  <c r="DI6" i="4"/>
  <c r="DH32" i="4"/>
  <c r="DG6" i="4"/>
  <c r="DG32" i="4" s="1"/>
  <c r="DF32" i="4"/>
  <c r="CZ6" i="4"/>
  <c r="CY32" i="4"/>
  <c r="CX31" i="4"/>
  <c r="CY4" i="4"/>
  <c r="CJ31" i="4"/>
  <c r="CK4" i="4"/>
  <c r="CP6" i="4"/>
  <c r="CO32" i="4"/>
  <c r="AA36" i="4"/>
  <c r="AA37" i="4" s="1"/>
  <c r="BZ31" i="4"/>
  <c r="CB4" i="4"/>
  <c r="CB31" i="4" s="1"/>
  <c r="CA31" i="4"/>
  <c r="CA32" i="4"/>
  <c r="CD6" i="4"/>
  <c r="CB6" i="4"/>
  <c r="CE4" i="4"/>
  <c r="CD31" i="4"/>
  <c r="BS6" i="4"/>
  <c r="BS32" i="4" s="1"/>
  <c r="BR32" i="4"/>
  <c r="BU6" i="4"/>
  <c r="BT32" i="4"/>
  <c r="AK8" i="4"/>
  <c r="AA13" i="4"/>
  <c r="AK7" i="4"/>
  <c r="AU7" i="4" s="1"/>
  <c r="BE7" i="4" s="1"/>
  <c r="BO7" i="4" s="1"/>
  <c r="BY7" i="4" s="1"/>
  <c r="CI7" i="4" s="1"/>
  <c r="CS7" i="4" s="1"/>
  <c r="DC7" i="4" s="1"/>
  <c r="DM7" i="4" s="1"/>
  <c r="BT4" i="4"/>
  <c r="BQ31" i="4"/>
  <c r="BR4" i="4"/>
  <c r="V31" i="4"/>
  <c r="AB36" i="4"/>
  <c r="AB37" i="4" s="1"/>
  <c r="BJ4" i="4"/>
  <c r="BH4" i="4"/>
  <c r="BG31" i="4"/>
  <c r="BJ6" i="4"/>
  <c r="BH6" i="4"/>
  <c r="BG32" i="4"/>
  <c r="S7" i="4"/>
  <c r="T7" i="4" s="1"/>
  <c r="AF4" i="4"/>
  <c r="AF31" i="4" s="1"/>
  <c r="AZ4" i="4"/>
  <c r="AW31" i="4"/>
  <c r="AX4" i="4"/>
  <c r="AZ6" i="4"/>
  <c r="AW32" i="4"/>
  <c r="AX6" i="4"/>
  <c r="V13" i="4"/>
  <c r="AM4" i="4"/>
  <c r="AL31" i="4"/>
  <c r="AO6" i="4"/>
  <c r="AO32" i="4" s="1"/>
  <c r="AN32" i="4"/>
  <c r="AQ6" i="4"/>
  <c r="AP32" i="4"/>
  <c r="AN5" i="4"/>
  <c r="AO5" i="4" s="1"/>
  <c r="AP5" i="4"/>
  <c r="AQ5" i="4" s="1"/>
  <c r="AR5" i="4" s="1"/>
  <c r="AS5" i="4" s="1"/>
  <c r="AT5" i="4" s="1"/>
  <c r="AD4" i="4"/>
  <c r="AD31" i="4" s="1"/>
  <c r="AF8" i="4"/>
  <c r="W8" i="4"/>
  <c r="W7" i="4"/>
  <c r="X7" i="4" s="1"/>
  <c r="Y7" i="4" s="1"/>
  <c r="Z7" i="4" s="1"/>
  <c r="AF7" i="4"/>
  <c r="AP7" i="4" s="1"/>
  <c r="AZ7" i="4" s="1"/>
  <c r="BJ7" i="4" s="1"/>
  <c r="BT7" i="4" s="1"/>
  <c r="CD7" i="4" s="1"/>
  <c r="CN7" i="4" s="1"/>
  <c r="CX7" i="4" s="1"/>
  <c r="DH7" i="4" s="1"/>
  <c r="DR7" i="4" s="1"/>
  <c r="AF6" i="4"/>
  <c r="AD6" i="4"/>
  <c r="AC32" i="4"/>
  <c r="AC36" i="4"/>
  <c r="AC37" i="4" s="1"/>
  <c r="AD7" i="4"/>
  <c r="AC13" i="4"/>
  <c r="R11" i="4"/>
  <c r="S38" i="4"/>
  <c r="T4" i="4"/>
  <c r="S31" i="4"/>
  <c r="W6" i="4"/>
  <c r="W32" i="4" s="1"/>
  <c r="U6" i="4"/>
  <c r="T32" i="4"/>
  <c r="X4" i="4"/>
  <c r="W31" i="4"/>
  <c r="J11" i="4"/>
  <c r="K8" i="4"/>
  <c r="L21" i="4"/>
  <c r="M21" i="4" s="1"/>
  <c r="L17" i="4"/>
  <c r="M17" i="4" s="1"/>
  <c r="IZ42" i="4" l="1"/>
  <c r="VT42" i="4"/>
  <c r="MZ27" i="4"/>
  <c r="XG27" i="4"/>
  <c r="XG26" i="4"/>
  <c r="MZ26" i="4"/>
  <c r="HX41" i="4"/>
  <c r="HY41" i="4" s="1"/>
  <c r="HZ41" i="4" s="1"/>
  <c r="IA41" i="4" s="1"/>
  <c r="IB41" i="4" s="1"/>
  <c r="IC41" i="4" s="1"/>
  <c r="ID41" i="4" s="1"/>
  <c r="IE41" i="4" s="1"/>
  <c r="IF41" i="4" s="1"/>
  <c r="IG41" i="4" s="1"/>
  <c r="IH41" i="4" s="1"/>
  <c r="II41" i="4" s="1"/>
  <c r="IJ41" i="4" s="1"/>
  <c r="IK41" i="4" s="1"/>
  <c r="IL41" i="4" s="1"/>
  <c r="AAQ41" i="4"/>
  <c r="HX39" i="4"/>
  <c r="HY39" i="4" s="1"/>
  <c r="HZ39" i="4" s="1"/>
  <c r="IA39" i="4" s="1"/>
  <c r="IB39" i="4" s="1"/>
  <c r="IC39" i="4" s="1"/>
  <c r="ID39" i="4" s="1"/>
  <c r="IE39" i="4" s="1"/>
  <c r="IF39" i="4" s="1"/>
  <c r="IG39" i="4" s="1"/>
  <c r="IH39" i="4" s="1"/>
  <c r="II39" i="4" s="1"/>
  <c r="IJ39" i="4" s="1"/>
  <c r="IK39" i="4" s="1"/>
  <c r="IL39" i="4" s="1"/>
  <c r="AAQ39" i="4"/>
  <c r="HI6" i="4"/>
  <c r="HH32" i="4"/>
  <c r="T12" i="4"/>
  <c r="T33" i="4" s="1"/>
  <c r="V12" i="4"/>
  <c r="ML45" i="4"/>
  <c r="XC45" i="4"/>
  <c r="HX40" i="4"/>
  <c r="HY40" i="4" s="1"/>
  <c r="HZ40" i="4" s="1"/>
  <c r="IA40" i="4" s="1"/>
  <c r="IB40" i="4" s="1"/>
  <c r="IC40" i="4" s="1"/>
  <c r="ID40" i="4" s="1"/>
  <c r="IE40" i="4" s="1"/>
  <c r="IF40" i="4" s="1"/>
  <c r="IG40" i="4" s="1"/>
  <c r="IH40" i="4" s="1"/>
  <c r="II40" i="4" s="1"/>
  <c r="IJ40" i="4" s="1"/>
  <c r="IK40" i="4" s="1"/>
  <c r="IL40" i="4" s="1"/>
  <c r="AAQ40" i="4"/>
  <c r="KD21" i="4"/>
  <c r="KI21" i="4" s="1"/>
  <c r="KN21" i="4" s="1"/>
  <c r="WE21" i="4"/>
  <c r="GJ12" i="4"/>
  <c r="GG33" i="4"/>
  <c r="AD20" i="4"/>
  <c r="AD16" i="4"/>
  <c r="GH12" i="4"/>
  <c r="Y16" i="4"/>
  <c r="AB16" i="4"/>
  <c r="AB20" i="4"/>
  <c r="FY12" i="4"/>
  <c r="FY33" i="4" s="1"/>
  <c r="FX33" i="4"/>
  <c r="Z16" i="4"/>
  <c r="Z20" i="4"/>
  <c r="FA33" i="4"/>
  <c r="AC20" i="4"/>
  <c r="AC16" i="4"/>
  <c r="AE20" i="4"/>
  <c r="AE16" i="4"/>
  <c r="FL12" i="4"/>
  <c r="FL33" i="4" s="1"/>
  <c r="FB33" i="4"/>
  <c r="FM12" i="4"/>
  <c r="FM33" i="4" s="1"/>
  <c r="FC33" i="4"/>
  <c r="NO18" i="4"/>
  <c r="XL18" i="4"/>
  <c r="KE21" i="4"/>
  <c r="KJ21" i="4" s="1"/>
  <c r="KO21" i="4" s="1"/>
  <c r="WF21" i="4"/>
  <c r="X16" i="4"/>
  <c r="X20" i="4"/>
  <c r="MZ18" i="4"/>
  <c r="XG18" i="4"/>
  <c r="GQ33" i="4"/>
  <c r="GA12" i="4"/>
  <c r="FZ33" i="4"/>
  <c r="KR21" i="4"/>
  <c r="KW21" i="4" s="1"/>
  <c r="WI21" i="4"/>
  <c r="AM16" i="4"/>
  <c r="AM20" i="4"/>
  <c r="LK12" i="4"/>
  <c r="WQ12" i="4"/>
  <c r="LJ33" i="4"/>
  <c r="WQ33" i="4" s="1"/>
  <c r="AS9" i="4"/>
  <c r="AS34" i="4" s="1"/>
  <c r="LA21" i="4"/>
  <c r="LF21" i="4" s="1"/>
  <c r="LK21" i="4" s="1"/>
  <c r="WR21" i="4" s="1"/>
  <c r="WM21" i="4"/>
  <c r="AB33" i="4"/>
  <c r="O7" i="4"/>
  <c r="O36" i="4" s="1"/>
  <c r="O37" i="4" s="1"/>
  <c r="N13" i="4"/>
  <c r="AI34" i="4"/>
  <c r="HH11" i="4"/>
  <c r="HI38" i="4"/>
  <c r="VC38" i="4" s="1"/>
  <c r="OG18" i="4"/>
  <c r="NX18" i="4"/>
  <c r="NR18" i="4"/>
  <c r="NI18" i="4"/>
  <c r="NJ18" i="4" s="1"/>
  <c r="NK18" i="4" s="1"/>
  <c r="NL18" i="4" s="1"/>
  <c r="HH4" i="4"/>
  <c r="HH5" i="4" s="1"/>
  <c r="HG31" i="4"/>
  <c r="AR9" i="4"/>
  <c r="AR34" i="4" s="1"/>
  <c r="FD32" i="4"/>
  <c r="AU10" i="4"/>
  <c r="FC11" i="4"/>
  <c r="EU6" i="4"/>
  <c r="EU32" i="4" s="1"/>
  <c r="FD38" i="4"/>
  <c r="FN38" i="4" s="1"/>
  <c r="FN11" i="4" s="1"/>
  <c r="AY10" i="4"/>
  <c r="AH14" i="4"/>
  <c r="GH7" i="4"/>
  <c r="GH36" i="4" s="1"/>
  <c r="GG36" i="4"/>
  <c r="FG8" i="4"/>
  <c r="FG37" i="4" s="1"/>
  <c r="U7" i="4"/>
  <c r="L39" i="4"/>
  <c r="M39" i="4" s="1"/>
  <c r="N39" i="4" s="1"/>
  <c r="O39" i="4" s="1"/>
  <c r="P39" i="4" s="1"/>
  <c r="U32" i="4"/>
  <c r="K11" i="4"/>
  <c r="AY9" i="4"/>
  <c r="AY34" i="4" s="1"/>
  <c r="L38" i="4"/>
  <c r="M38" i="4" s="1"/>
  <c r="N38" i="4" s="1"/>
  <c r="O38" i="4" s="1"/>
  <c r="T31" i="4"/>
  <c r="AV10" i="4"/>
  <c r="V40" i="4"/>
  <c r="W40" i="4" s="1"/>
  <c r="X40" i="4" s="1"/>
  <c r="Y40" i="4" s="1"/>
  <c r="Z40" i="4" s="1"/>
  <c r="AO14" i="4"/>
  <c r="ET31" i="4"/>
  <c r="V39" i="4"/>
  <c r="W39" i="4" s="1"/>
  <c r="X39" i="4" s="1"/>
  <c r="Y39" i="4" s="1"/>
  <c r="Z39" i="4" s="1"/>
  <c r="AN34" i="4"/>
  <c r="AN14" i="4"/>
  <c r="EK6" i="4"/>
  <c r="EK32" i="4" s="1"/>
  <c r="EX4" i="4"/>
  <c r="EX31" i="4" s="1"/>
  <c r="AX9" i="4"/>
  <c r="AX34"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7" i="4" s="1"/>
  <c r="GG15" i="4"/>
  <c r="GG19" i="4" s="1"/>
  <c r="EW15" i="4"/>
  <c r="EW19" i="4" s="1"/>
  <c r="GK15" i="4"/>
  <c r="GK19" i="4" s="1"/>
  <c r="M15" i="4"/>
  <c r="M19" i="4" s="1"/>
  <c r="N8" i="4"/>
  <c r="FB15" i="4"/>
  <c r="FB19" i="4" s="1"/>
  <c r="AU8" i="4"/>
  <c r="AV8" i="4" s="1"/>
  <c r="EN15" i="4"/>
  <c r="EN19" i="4" s="1"/>
  <c r="W15" i="4"/>
  <c r="W19" i="4" s="1"/>
  <c r="T8" i="4"/>
  <c r="S15" i="4"/>
  <c r="S19" i="4" s="1"/>
  <c r="GH8" i="4"/>
  <c r="GH37" i="4" s="1"/>
  <c r="AB15" i="4"/>
  <c r="AB19" i="4" s="1"/>
  <c r="EK8" i="4"/>
  <c r="EJ15" i="4"/>
  <c r="EJ19" i="4" s="1"/>
  <c r="EM35" i="4"/>
  <c r="R35" i="4"/>
  <c r="N35" i="4"/>
  <c r="AA35" i="4"/>
  <c r="GP37" i="4"/>
  <c r="AM34" i="4"/>
  <c r="GF35" i="4"/>
  <c r="CV32" i="4"/>
  <c r="AW9" i="4"/>
  <c r="AW34" i="4" s="1"/>
  <c r="GO35" i="4"/>
  <c r="GH31" i="4"/>
  <c r="AC35" i="4"/>
  <c r="EV35" i="4"/>
  <c r="FH21" i="4"/>
  <c r="FQ21" i="4"/>
  <c r="GT14" i="4"/>
  <c r="GT34" i="4"/>
  <c r="AB35" i="4"/>
  <c r="FP21" i="4"/>
  <c r="FC35" i="4"/>
  <c r="GX14" i="4"/>
  <c r="GX34" i="4"/>
  <c r="GK35" i="4"/>
  <c r="FO21" i="4"/>
  <c r="EI35" i="4"/>
  <c r="FS21" i="4"/>
  <c r="FA35" i="4"/>
  <c r="GV14" i="4"/>
  <c r="GV34" i="4"/>
  <c r="FB35" i="4"/>
  <c r="ER35" i="4"/>
  <c r="EL32" i="4"/>
  <c r="AK34" i="4"/>
  <c r="AK14" i="4"/>
  <c r="AK33" i="4" s="1"/>
  <c r="AU9" i="4"/>
  <c r="FI41" i="4"/>
  <c r="FJ41" i="4" s="1"/>
  <c r="FR41" i="4"/>
  <c r="FT41" i="4"/>
  <c r="EW13" i="4"/>
  <c r="CL32" i="4"/>
  <c r="EX7" i="4"/>
  <c r="EX36" i="4" s="1"/>
  <c r="EX37" i="4" s="1"/>
  <c r="EJ31" i="4"/>
  <c r="AW10" i="4"/>
  <c r="GV7" i="4"/>
  <c r="GV36" i="4" s="1"/>
  <c r="GU36" i="4"/>
  <c r="GU4" i="4"/>
  <c r="GV4" i="4" s="1"/>
  <c r="FF36" i="4"/>
  <c r="FF13" i="4"/>
  <c r="FG7" i="4"/>
  <c r="FL40" i="4"/>
  <c r="FC40" i="4"/>
  <c r="EL31" i="4"/>
  <c r="FJ14" i="4"/>
  <c r="AV40" i="4"/>
  <c r="AW40" i="4" s="1"/>
  <c r="AX40" i="4" s="1"/>
  <c r="AY40" i="4" s="1"/>
  <c r="AZ40" i="4" s="1"/>
  <c r="BA40" i="4" s="1"/>
  <c r="BB40" i="4" s="1"/>
  <c r="BC40" i="4" s="1"/>
  <c r="BD40" i="4" s="1"/>
  <c r="BE40" i="4"/>
  <c r="AJ10" i="4"/>
  <c r="AT9" i="4"/>
  <c r="AT34" i="4" s="1"/>
  <c r="AJ14" i="4"/>
  <c r="AU41" i="4"/>
  <c r="AL41" i="4"/>
  <c r="AM41" i="4" s="1"/>
  <c r="AN41" i="4" s="1"/>
  <c r="AO41" i="4" s="1"/>
  <c r="AP41" i="4" s="1"/>
  <c r="AQ41" i="4" s="1"/>
  <c r="AR41" i="4" s="1"/>
  <c r="AS41" i="4" s="1"/>
  <c r="AT41" i="4" s="1"/>
  <c r="FW31"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9" i="4"/>
  <c r="AM39" i="4" s="1"/>
  <c r="AN39" i="4" s="1"/>
  <c r="AO39" i="4" s="1"/>
  <c r="AP39" i="4" s="1"/>
  <c r="AQ39" i="4" s="1"/>
  <c r="AR39" i="4" s="1"/>
  <c r="AS39" i="4" s="1"/>
  <c r="AT39" i="4" s="1"/>
  <c r="AU39" i="4"/>
  <c r="FI14" i="4"/>
  <c r="AL38" i="4"/>
  <c r="AU38" i="4"/>
  <c r="AK11" i="4"/>
  <c r="AC12" i="4"/>
  <c r="AC33" i="4" s="1"/>
  <c r="AL14" i="4"/>
  <c r="AV9" i="4"/>
  <c r="AV34" i="4" s="1"/>
  <c r="AB11" i="4"/>
  <c r="AC38" i="4"/>
  <c r="FY8" i="4"/>
  <c r="FX37" i="4"/>
  <c r="AI10" i="4"/>
  <c r="AI20" i="4" s="1"/>
  <c r="FC8" i="4"/>
  <c r="FB37" i="4"/>
  <c r="FL8" i="4"/>
  <c r="GJ32" i="4"/>
  <c r="GK6" i="4"/>
  <c r="ES36" i="4"/>
  <c r="ES37" i="4" s="1"/>
  <c r="ES13" i="4"/>
  <c r="ET7" i="4"/>
  <c r="FD39" i="4"/>
  <c r="FM39" i="4"/>
  <c r="FG14" i="4"/>
  <c r="AX10" i="4"/>
  <c r="FZ11" i="4"/>
  <c r="GA38" i="4"/>
  <c r="GK37" i="4"/>
  <c r="GL8" i="4"/>
  <c r="GU6" i="4"/>
  <c r="GT32" i="4"/>
  <c r="GT12" i="4"/>
  <c r="GR12" i="4"/>
  <c r="GR33" i="4" s="1"/>
  <c r="GK31" i="4"/>
  <c r="GL4" i="4"/>
  <c r="GB37" i="4"/>
  <c r="GC8" i="4"/>
  <c r="FX13" i="4"/>
  <c r="FX35" i="4" s="1"/>
  <c r="FX36" i="4"/>
  <c r="FY7" i="4"/>
  <c r="GU14" i="4"/>
  <c r="GQ38" i="4"/>
  <c r="GP11" i="4"/>
  <c r="GQ7" i="4"/>
  <c r="GP36" i="4"/>
  <c r="GP13" i="4"/>
  <c r="GL13" i="4"/>
  <c r="GL35" i="4" s="1"/>
  <c r="GM7" i="4"/>
  <c r="GL36" i="4"/>
  <c r="GA32" i="4"/>
  <c r="GB6" i="4"/>
  <c r="GR32" i="4"/>
  <c r="GS6" i="4"/>
  <c r="GS32" i="4" s="1"/>
  <c r="GU8" i="4"/>
  <c r="GT37" i="4"/>
  <c r="GB13" i="4"/>
  <c r="GB35" i="4" s="1"/>
  <c r="GC7" i="4"/>
  <c r="GB36" i="4"/>
  <c r="GH38" i="4"/>
  <c r="GG11" i="4"/>
  <c r="FF12" i="4"/>
  <c r="FD12" i="4"/>
  <c r="FF4" i="4"/>
  <c r="FD4" i="4"/>
  <c r="FC31" i="4"/>
  <c r="FI6" i="4"/>
  <c r="FH32" i="4"/>
  <c r="FE7" i="4"/>
  <c r="FD36" i="4"/>
  <c r="FD13" i="4"/>
  <c r="EU8" i="4"/>
  <c r="EY6" i="4"/>
  <c r="EX32" i="4"/>
  <c r="ET11" i="4"/>
  <c r="EU38" i="4"/>
  <c r="EX8" i="4"/>
  <c r="EV12" i="4"/>
  <c r="EV33" i="4" s="1"/>
  <c r="ET12" i="4"/>
  <c r="ET33" i="4" s="1"/>
  <c r="EL38" i="4"/>
  <c r="EK11" i="4"/>
  <c r="EK7" i="4"/>
  <c r="EJ36" i="4"/>
  <c r="EJ37" i="4" s="1"/>
  <c r="EJ13" i="4"/>
  <c r="EN6" i="4"/>
  <c r="EM32" i="4"/>
  <c r="EO8" i="4"/>
  <c r="EN36" i="4"/>
  <c r="EN37" i="4" s="1"/>
  <c r="EN13" i="4"/>
  <c r="EO7" i="4"/>
  <c r="EN4" i="4"/>
  <c r="EM31" i="4"/>
  <c r="EM12" i="4"/>
  <c r="EM33" i="4" s="1"/>
  <c r="EK12" i="4"/>
  <c r="EK33" i="4" s="1"/>
  <c r="DE31" i="4"/>
  <c r="CW4" i="4"/>
  <c r="CW31" i="4" s="1"/>
  <c r="DF4" i="4"/>
  <c r="DF31" i="4" s="1"/>
  <c r="DW36" i="4"/>
  <c r="DW37" i="4" s="1"/>
  <c r="DW13" i="4"/>
  <c r="DN7" i="4"/>
  <c r="DM13" i="4"/>
  <c r="DM36" i="4"/>
  <c r="DM37" i="4" s="1"/>
  <c r="DQ4" i="4"/>
  <c r="DQ31" i="4" s="1"/>
  <c r="DP31" i="4"/>
  <c r="DR31" i="4"/>
  <c r="DS4" i="4"/>
  <c r="DR36" i="4"/>
  <c r="DR37" i="4" s="1"/>
  <c r="DS7" i="4"/>
  <c r="DR13" i="4"/>
  <c r="DT6" i="4"/>
  <c r="DS32" i="4"/>
  <c r="DH31" i="4"/>
  <c r="DI4" i="4"/>
  <c r="DJ6" i="4"/>
  <c r="DI32" i="4"/>
  <c r="DI7" i="4"/>
  <c r="DH13" i="4"/>
  <c r="DH36" i="4"/>
  <c r="DH37" i="4" s="1"/>
  <c r="DC36" i="4"/>
  <c r="DC37" i="4" s="1"/>
  <c r="DC13" i="4"/>
  <c r="DD7" i="4"/>
  <c r="CZ32" i="4"/>
  <c r="DA6" i="4"/>
  <c r="CT7" i="4"/>
  <c r="CS13" i="4"/>
  <c r="CS36" i="4"/>
  <c r="CS37" i="4" s="1"/>
  <c r="CY31" i="4"/>
  <c r="CZ4" i="4"/>
  <c r="U4" i="4"/>
  <c r="CX36" i="4"/>
  <c r="CX37" i="4" s="1"/>
  <c r="CY7" i="4"/>
  <c r="CX13" i="4"/>
  <c r="CN4" i="4"/>
  <c r="CK31" i="4"/>
  <c r="CL4" i="4"/>
  <c r="CQ6" i="4"/>
  <c r="CP32" i="4"/>
  <c r="CJ7" i="4"/>
  <c r="CI13" i="4"/>
  <c r="CI36" i="4"/>
  <c r="CI37" i="4" s="1"/>
  <c r="CN36" i="4"/>
  <c r="CN37" i="4" s="1"/>
  <c r="CO7" i="4"/>
  <c r="CN13" i="4"/>
  <c r="AL8" i="4"/>
  <c r="CC4" i="4"/>
  <c r="CC31" i="4" s="1"/>
  <c r="BZ7" i="4"/>
  <c r="BY13" i="4"/>
  <c r="BY36" i="4"/>
  <c r="BY37" i="4" s="1"/>
  <c r="CE31" i="4"/>
  <c r="CF4" i="4"/>
  <c r="CD36" i="4"/>
  <c r="CD37" i="4" s="1"/>
  <c r="CE7" i="4"/>
  <c r="CD13" i="4"/>
  <c r="CC6" i="4"/>
  <c r="CC32" i="4" s="1"/>
  <c r="CB32" i="4"/>
  <c r="CE6" i="4"/>
  <c r="CD32" i="4"/>
  <c r="BE13" i="4"/>
  <c r="BF7" i="4"/>
  <c r="BF13" i="4" s="1"/>
  <c r="BE36" i="4"/>
  <c r="BE37" i="4" s="1"/>
  <c r="AU13" i="4"/>
  <c r="BO36" i="4"/>
  <c r="BO37" i="4" s="1"/>
  <c r="BP7" i="4"/>
  <c r="BO13" i="4"/>
  <c r="AK13" i="4"/>
  <c r="AV7" i="4"/>
  <c r="AV13" i="4" s="1"/>
  <c r="AK36" i="4"/>
  <c r="AK37" i="4" s="1"/>
  <c r="AU36" i="4"/>
  <c r="AU37" i="4" s="1"/>
  <c r="BR31" i="4"/>
  <c r="BS4" i="4"/>
  <c r="BS31" i="4" s="1"/>
  <c r="BU7" i="4"/>
  <c r="BT36" i="4"/>
  <c r="BT37" i="4" s="1"/>
  <c r="BT13" i="4"/>
  <c r="AL7" i="4"/>
  <c r="AL13" i="4" s="1"/>
  <c r="BV6" i="4"/>
  <c r="BU32" i="4"/>
  <c r="BT31" i="4"/>
  <c r="BU4" i="4"/>
  <c r="W36" i="4"/>
  <c r="W37" i="4" s="1"/>
  <c r="BJ36" i="4"/>
  <c r="BJ37" i="4" s="1"/>
  <c r="BK7" i="4"/>
  <c r="BJ13" i="4"/>
  <c r="AG4" i="4"/>
  <c r="AG31" i="4" s="1"/>
  <c r="BK6" i="4"/>
  <c r="BJ32" i="4"/>
  <c r="BI4" i="4"/>
  <c r="BI31" i="4" s="1"/>
  <c r="BH31" i="4"/>
  <c r="BI6" i="4"/>
  <c r="BI32" i="4" s="1"/>
  <c r="BH32" i="4"/>
  <c r="S36" i="4"/>
  <c r="S37" i="4" s="1"/>
  <c r="AE4" i="4"/>
  <c r="AE31" i="4" s="1"/>
  <c r="BJ31" i="4"/>
  <c r="BK4" i="4"/>
  <c r="S13" i="4"/>
  <c r="AZ31" i="4"/>
  <c r="BA4" i="4"/>
  <c r="AY6" i="4"/>
  <c r="AY32" i="4" s="1"/>
  <c r="AX32" i="4"/>
  <c r="AZ32" i="4"/>
  <c r="BA6" i="4"/>
  <c r="AX31" i="4"/>
  <c r="AY4" i="4"/>
  <c r="AY31" i="4" s="1"/>
  <c r="BA7" i="4"/>
  <c r="AZ13" i="4"/>
  <c r="AZ36" i="4"/>
  <c r="AZ37" i="4" s="1"/>
  <c r="AP4" i="4"/>
  <c r="AM31" i="4"/>
  <c r="AN4" i="4"/>
  <c r="AP13" i="4"/>
  <c r="AQ7" i="4"/>
  <c r="AP36" i="4"/>
  <c r="AP37" i="4" s="1"/>
  <c r="AR6" i="4"/>
  <c r="AQ32" i="4"/>
  <c r="X8" i="4"/>
  <c r="AG8" i="4"/>
  <c r="AD8" i="4"/>
  <c r="AE6" i="4"/>
  <c r="AE32" i="4" s="1"/>
  <c r="AD32" i="4"/>
  <c r="AG6" i="4"/>
  <c r="AF32" i="4"/>
  <c r="AG7" i="4"/>
  <c r="AF36" i="4"/>
  <c r="AF37" i="4" s="1"/>
  <c r="AF13" i="4"/>
  <c r="W13" i="4"/>
  <c r="AD36" i="4"/>
  <c r="AD37" i="4" s="1"/>
  <c r="AD13" i="4"/>
  <c r="AE7" i="4"/>
  <c r="S11" i="4"/>
  <c r="T38" i="4"/>
  <c r="U12" i="4"/>
  <c r="U33" i="4" s="1"/>
  <c r="T36" i="4"/>
  <c r="T37" i="4" s="1"/>
  <c r="T13" i="4"/>
  <c r="X6" i="4"/>
  <c r="X32" i="4" s="1"/>
  <c r="W12" i="4"/>
  <c r="X36" i="4"/>
  <c r="X37" i="4" s="1"/>
  <c r="X13" i="4"/>
  <c r="X31" i="4"/>
  <c r="Y4" i="4"/>
  <c r="O13" i="4"/>
  <c r="N21" i="4"/>
  <c r="N17" i="4"/>
  <c r="XD45" i="4" l="1"/>
  <c r="MM45" i="4"/>
  <c r="VC6" i="4"/>
  <c r="HI32" i="4"/>
  <c r="VC32" i="4" s="1"/>
  <c r="HJ6" i="4"/>
  <c r="XH26" i="4"/>
  <c r="NA26" i="4"/>
  <c r="NA27" i="4"/>
  <c r="XH27" i="4"/>
  <c r="JA42" i="4"/>
  <c r="VU42" i="4"/>
  <c r="P7" i="4"/>
  <c r="P36" i="4" s="1"/>
  <c r="P37" i="4" s="1"/>
  <c r="BH9" i="4"/>
  <c r="BH34" i="4" s="1"/>
  <c r="AL16" i="4"/>
  <c r="AL20" i="4"/>
  <c r="AH20" i="4"/>
  <c r="AH16" i="4"/>
  <c r="NA18" i="4"/>
  <c r="XH18" i="4"/>
  <c r="GT33" i="4"/>
  <c r="FN12" i="4"/>
  <c r="FN33" i="4" s="1"/>
  <c r="FD33" i="4"/>
  <c r="FP12" i="4"/>
  <c r="FP33" i="4" s="1"/>
  <c r="FF33" i="4"/>
  <c r="GI12" i="4"/>
  <c r="GI33" i="4" s="1"/>
  <c r="GH33" i="4"/>
  <c r="KT21" i="4"/>
  <c r="KY21" i="4" s="1"/>
  <c r="WK21" i="4"/>
  <c r="AL33" i="4"/>
  <c r="NY18" i="4"/>
  <c r="XQ18" i="4"/>
  <c r="AK20" i="4"/>
  <c r="AK16" i="4"/>
  <c r="LL12" i="4"/>
  <c r="WR12" i="4"/>
  <c r="LK33" i="4"/>
  <c r="WR33" i="4" s="1"/>
  <c r="NP18" i="4"/>
  <c r="XM18" i="4"/>
  <c r="AN16" i="4"/>
  <c r="AN20" i="4"/>
  <c r="GJ33" i="4"/>
  <c r="GK12" i="4"/>
  <c r="LB21" i="4"/>
  <c r="LG21" i="4" s="1"/>
  <c r="LL21" i="4" s="1"/>
  <c r="WS21" i="4" s="1"/>
  <c r="WN21" i="4"/>
  <c r="AO16" i="4"/>
  <c r="AO20" i="4"/>
  <c r="AS14" i="4"/>
  <c r="GB12" i="4"/>
  <c r="GA33" i="4"/>
  <c r="BC9" i="4"/>
  <c r="BC34" i="4" s="1"/>
  <c r="KS21" i="4"/>
  <c r="KX21" i="4" s="1"/>
  <c r="WJ21" i="4"/>
  <c r="AJ20" i="4"/>
  <c r="AJ16" i="4"/>
  <c r="AI16" i="4"/>
  <c r="N11" i="4"/>
  <c r="HJ38" i="4"/>
  <c r="VD38" i="4" s="1"/>
  <c r="HI11" i="4"/>
  <c r="VC11" i="4" s="1"/>
  <c r="BE10" i="4"/>
  <c r="BO10" i="4" s="1"/>
  <c r="OB18" i="4"/>
  <c r="NS18" i="4"/>
  <c r="NT18" i="4" s="1"/>
  <c r="NU18" i="4" s="1"/>
  <c r="NV18" i="4" s="1"/>
  <c r="OQ18" i="4"/>
  <c r="OH18" i="4"/>
  <c r="OI18" i="4" s="1"/>
  <c r="OJ18" i="4" s="1"/>
  <c r="OK18" i="4" s="1"/>
  <c r="HI4" i="4"/>
  <c r="HH31" i="4"/>
  <c r="AX14" i="4"/>
  <c r="FG15" i="4"/>
  <c r="FG19" i="4" s="1"/>
  <c r="GH13" i="4"/>
  <c r="GH35" i="4" s="1"/>
  <c r="FE38" i="4"/>
  <c r="FO38" i="4" s="1"/>
  <c r="FO11" i="4" s="1"/>
  <c r="FH8" i="4"/>
  <c r="FH37" i="4" s="1"/>
  <c r="BI10" i="4"/>
  <c r="FD11" i="4"/>
  <c r="GI8" i="4"/>
  <c r="AR14" i="4"/>
  <c r="BB9" i="4"/>
  <c r="BB34" i="4" s="1"/>
  <c r="EY4" i="4"/>
  <c r="EY31" i="4" s="1"/>
  <c r="AY14" i="4"/>
  <c r="GI7" i="4"/>
  <c r="GI13" i="4" s="1"/>
  <c r="GI35" i="4" s="1"/>
  <c r="BI9" i="4"/>
  <c r="BI34" i="4" s="1"/>
  <c r="BF10" i="4"/>
  <c r="U31" i="4"/>
  <c r="GR15" i="4"/>
  <c r="GR19" i="4" s="1"/>
  <c r="EO15" i="4"/>
  <c r="EO19" i="4" s="1"/>
  <c r="BG9" i="4"/>
  <c r="BQ9" i="4" s="1"/>
  <c r="EK15" i="4"/>
  <c r="EK19" i="4" s="1"/>
  <c r="GU15" i="4"/>
  <c r="GU19" i="4" s="1"/>
  <c r="AL15" i="4"/>
  <c r="AL19" i="4" s="1"/>
  <c r="EU15" i="4"/>
  <c r="EU19" i="4" s="1"/>
  <c r="BE8" i="4"/>
  <c r="BG10" i="4"/>
  <c r="GQ37"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5" i="4"/>
  <c r="EW35" i="4"/>
  <c r="FD35" i="4"/>
  <c r="AD35" i="4"/>
  <c r="X35" i="4"/>
  <c r="O35" i="4"/>
  <c r="T35" i="4"/>
  <c r="GV13" i="4"/>
  <c r="GV35" i="4" s="1"/>
  <c r="GW7" i="4"/>
  <c r="GW13" i="4" s="1"/>
  <c r="GW35" i="4" s="1"/>
  <c r="EJ35" i="4"/>
  <c r="GU35" i="4"/>
  <c r="ES35" i="4"/>
  <c r="GP35" i="4"/>
  <c r="AL35" i="4"/>
  <c r="S35" i="4"/>
  <c r="FF35" i="4"/>
  <c r="AU34" i="4"/>
  <c r="BE9" i="4"/>
  <c r="AU14" i="4"/>
  <c r="AK35" i="4"/>
  <c r="GT35" i="4"/>
  <c r="EY7" i="4"/>
  <c r="EZ7" i="4" s="1"/>
  <c r="EX13" i="4"/>
  <c r="GU31" i="4"/>
  <c r="FI21" i="4"/>
  <c r="FJ21" i="4" s="1"/>
  <c r="FR21" i="4"/>
  <c r="FT21" i="4"/>
  <c r="FM40" i="4"/>
  <c r="FD40" i="4"/>
  <c r="FG36" i="4"/>
  <c r="FG13" i="4"/>
  <c r="FH7" i="4"/>
  <c r="AF12" i="4"/>
  <c r="AD12" i="4"/>
  <c r="AD33" i="4" s="1"/>
  <c r="AV39" i="4"/>
  <c r="AW39" i="4" s="1"/>
  <c r="AX39" i="4" s="1"/>
  <c r="AY39" i="4" s="1"/>
  <c r="AZ39" i="4" s="1"/>
  <c r="BA39" i="4" s="1"/>
  <c r="BB39" i="4" s="1"/>
  <c r="BC39" i="4" s="1"/>
  <c r="BD39" i="4" s="1"/>
  <c r="BE39" i="4"/>
  <c r="AS10" i="4"/>
  <c r="EU7" i="4"/>
  <c r="ET36" i="4"/>
  <c r="ET37" i="4" s="1"/>
  <c r="ET13" i="4"/>
  <c r="FX31" i="4"/>
  <c r="FY4" i="4"/>
  <c r="FY31" i="4" s="1"/>
  <c r="AV21" i="4"/>
  <c r="AW21" i="4" s="1"/>
  <c r="AX21" i="4" s="1"/>
  <c r="AY21" i="4" s="1"/>
  <c r="AZ21" i="4" s="1"/>
  <c r="BA21" i="4" s="1"/>
  <c r="BB21" i="4" s="1"/>
  <c r="BC21" i="4" s="1"/>
  <c r="BD21" i="4" s="1"/>
  <c r="BE21" i="4"/>
  <c r="FZ31" i="4"/>
  <c r="GA4" i="4"/>
  <c r="BR9" i="4"/>
  <c r="BR34" i="4" s="1"/>
  <c r="BH14" i="4"/>
  <c r="GL6" i="4"/>
  <c r="GK32" i="4"/>
  <c r="AD38" i="4"/>
  <c r="AC11" i="4"/>
  <c r="AV38" i="4"/>
  <c r="BE38" i="4"/>
  <c r="AU11" i="4"/>
  <c r="BD9" i="4"/>
  <c r="BD34" i="4" s="1"/>
  <c r="AT14" i="4"/>
  <c r="FY37" i="4"/>
  <c r="AM38" i="4"/>
  <c r="AL11" i="4"/>
  <c r="AV12" i="4"/>
  <c r="BE12" i="4"/>
  <c r="BH10" i="4"/>
  <c r="BF9" i="4"/>
  <c r="BF34" i="4" s="1"/>
  <c r="AV14" i="4"/>
  <c r="AM12" i="4"/>
  <c r="AM33" i="4" s="1"/>
  <c r="FL37" i="4"/>
  <c r="AT10" i="4"/>
  <c r="FE39" i="4"/>
  <c r="FN39" i="4"/>
  <c r="BF40" i="4"/>
  <c r="BG40" i="4" s="1"/>
  <c r="BH40" i="4" s="1"/>
  <c r="BI40" i="4" s="1"/>
  <c r="BJ40" i="4" s="1"/>
  <c r="BK40" i="4" s="1"/>
  <c r="BL40" i="4" s="1"/>
  <c r="BM40" i="4" s="1"/>
  <c r="BN40" i="4" s="1"/>
  <c r="BO40" i="4"/>
  <c r="FD8" i="4"/>
  <c r="FC37" i="4"/>
  <c r="BE22" i="4"/>
  <c r="AV22" i="4"/>
  <c r="AW22" i="4" s="1"/>
  <c r="AX22" i="4" s="1"/>
  <c r="AY22" i="4" s="1"/>
  <c r="AZ22" i="4" s="1"/>
  <c r="BA22" i="4" s="1"/>
  <c r="BB22" i="4" s="1"/>
  <c r="BC22" i="4" s="1"/>
  <c r="BD22" i="4" s="1"/>
  <c r="AV41" i="4"/>
  <c r="AW41" i="4" s="1"/>
  <c r="AX41" i="4" s="1"/>
  <c r="AY41" i="4" s="1"/>
  <c r="AZ41" i="4" s="1"/>
  <c r="BA41" i="4" s="1"/>
  <c r="BB41" i="4" s="1"/>
  <c r="BC41" i="4" s="1"/>
  <c r="BD41" i="4" s="1"/>
  <c r="BE41" i="4"/>
  <c r="GS8" i="4"/>
  <c r="GR37" i="4"/>
  <c r="GU32" i="4"/>
  <c r="GV6" i="4"/>
  <c r="GM13" i="4"/>
  <c r="GM35" i="4" s="1"/>
  <c r="GN7" i="4"/>
  <c r="GM36" i="4"/>
  <c r="FY13" i="4"/>
  <c r="FY36" i="4"/>
  <c r="GL37" i="4"/>
  <c r="GM8" i="4"/>
  <c r="GV8" i="4"/>
  <c r="GU37" i="4"/>
  <c r="GL31" i="4"/>
  <c r="GM4" i="4"/>
  <c r="GQ36" i="4"/>
  <c r="GR7" i="4"/>
  <c r="GQ13" i="4"/>
  <c r="GA11" i="4"/>
  <c r="GB38" i="4"/>
  <c r="GB32" i="4"/>
  <c r="GC6" i="4"/>
  <c r="GC37" i="4"/>
  <c r="GD8" i="4"/>
  <c r="GS12" i="4"/>
  <c r="GS33" i="4" s="1"/>
  <c r="GI38" i="4"/>
  <c r="GH11" i="4"/>
  <c r="GV31" i="4"/>
  <c r="GW4" i="4"/>
  <c r="GU12" i="4"/>
  <c r="GU33" i="4" s="1"/>
  <c r="GD7" i="4"/>
  <c r="GC36" i="4"/>
  <c r="GC13" i="4"/>
  <c r="GC35" i="4" s="1"/>
  <c r="GR38" i="4"/>
  <c r="GQ11" i="4"/>
  <c r="FJ6" i="4"/>
  <c r="FJ32" i="4" s="1"/>
  <c r="FI32" i="4"/>
  <c r="FE4" i="4"/>
  <c r="FE31" i="4" s="1"/>
  <c r="FD31" i="4"/>
  <c r="FG4" i="4"/>
  <c r="FF31" i="4"/>
  <c r="FE12" i="4"/>
  <c r="FE33" i="4" s="1"/>
  <c r="FG12" i="4"/>
  <c r="FG33" i="4" s="1"/>
  <c r="FE36" i="4"/>
  <c r="FE13" i="4"/>
  <c r="EY8" i="4"/>
  <c r="EZ6" i="4"/>
  <c r="EZ32" i="4" s="1"/>
  <c r="EY32" i="4"/>
  <c r="EU12" i="4"/>
  <c r="EU33" i="4" s="1"/>
  <c r="EV38" i="4"/>
  <c r="EU11" i="4"/>
  <c r="EW12" i="4"/>
  <c r="EW33" i="4" s="1"/>
  <c r="EN12" i="4"/>
  <c r="EN33" i="4" s="1"/>
  <c r="EO6" i="4"/>
  <c r="EN32" i="4"/>
  <c r="EN31" i="4"/>
  <c r="EO4" i="4"/>
  <c r="EO36" i="4"/>
  <c r="EO37" i="4" s="1"/>
  <c r="EO13" i="4"/>
  <c r="EP7" i="4"/>
  <c r="EK36" i="4"/>
  <c r="EK37" i="4" s="1"/>
  <c r="EK13" i="4"/>
  <c r="EP8" i="4"/>
  <c r="EM38" i="4"/>
  <c r="EL11" i="4"/>
  <c r="DG4" i="4"/>
  <c r="DG31" i="4" s="1"/>
  <c r="AW7" i="4"/>
  <c r="AX7" i="4" s="1"/>
  <c r="AV36" i="4"/>
  <c r="AV37" i="4" s="1"/>
  <c r="AW8" i="4"/>
  <c r="DN13" i="4"/>
  <c r="DN36" i="4"/>
  <c r="DN37" i="4" s="1"/>
  <c r="DO7" i="4"/>
  <c r="DU6" i="4"/>
  <c r="DT32" i="4"/>
  <c r="DS36" i="4"/>
  <c r="DS37" i="4" s="1"/>
  <c r="DT7" i="4"/>
  <c r="DS13" i="4"/>
  <c r="DS31" i="4"/>
  <c r="DT4" i="4"/>
  <c r="DJ4" i="4"/>
  <c r="DI31" i="4"/>
  <c r="DJ7" i="4"/>
  <c r="DI13" i="4"/>
  <c r="DI36" i="4"/>
  <c r="DI37" i="4" s="1"/>
  <c r="DD36" i="4"/>
  <c r="DD37" i="4" s="1"/>
  <c r="DE7" i="4"/>
  <c r="DD13" i="4"/>
  <c r="DJ32" i="4"/>
  <c r="DK6" i="4"/>
  <c r="AM7" i="4"/>
  <c r="AM36" i="4" s="1"/>
  <c r="AM37" i="4" s="1"/>
  <c r="AL36" i="4"/>
  <c r="AL37" i="4" s="1"/>
  <c r="CY36" i="4"/>
  <c r="CY37" i="4" s="1"/>
  <c r="CZ7" i="4"/>
  <c r="CY13" i="4"/>
  <c r="CZ31" i="4"/>
  <c r="DA4" i="4"/>
  <c r="CT13" i="4"/>
  <c r="CT36" i="4"/>
  <c r="CT37" i="4" s="1"/>
  <c r="CU7" i="4"/>
  <c r="DB6" i="4"/>
  <c r="DB32" i="4" s="1"/>
  <c r="DA32" i="4"/>
  <c r="CM4" i="4"/>
  <c r="CM31" i="4" s="1"/>
  <c r="CL31" i="4"/>
  <c r="CO4" i="4"/>
  <c r="CN31" i="4"/>
  <c r="CO36" i="4"/>
  <c r="CO37" i="4" s="1"/>
  <c r="CP7" i="4"/>
  <c r="CO13" i="4"/>
  <c r="AM8" i="4"/>
  <c r="CR6" i="4"/>
  <c r="CR32" i="4" s="1"/>
  <c r="CQ32" i="4"/>
  <c r="CJ13" i="4"/>
  <c r="CJ36" i="4"/>
  <c r="CJ37" i="4" s="1"/>
  <c r="CK7" i="4"/>
  <c r="CF6" i="4"/>
  <c r="CE32" i="4"/>
  <c r="CE36" i="4"/>
  <c r="CE37" i="4" s="1"/>
  <c r="CF7" i="4"/>
  <c r="CE13" i="4"/>
  <c r="CF31" i="4"/>
  <c r="CG4" i="4"/>
  <c r="BZ13" i="4"/>
  <c r="BZ36" i="4"/>
  <c r="BZ37" i="4" s="1"/>
  <c r="CA7" i="4"/>
  <c r="BG7" i="4"/>
  <c r="BH7" i="4" s="1"/>
  <c r="BU31" i="4"/>
  <c r="BV4" i="4"/>
  <c r="BF36" i="4"/>
  <c r="BF37" i="4" s="1"/>
  <c r="BW6" i="4"/>
  <c r="BV32" i="4"/>
  <c r="BQ7" i="4"/>
  <c r="BP36" i="4"/>
  <c r="BP37" i="4" s="1"/>
  <c r="BP13" i="4"/>
  <c r="BV7" i="4"/>
  <c r="BU13" i="4"/>
  <c r="BU36" i="4"/>
  <c r="BU37" i="4" s="1"/>
  <c r="AH4" i="4"/>
  <c r="AH31" i="4" s="1"/>
  <c r="BK31" i="4"/>
  <c r="BL4" i="4"/>
  <c r="BK36" i="4"/>
  <c r="BK37" i="4" s="1"/>
  <c r="BL7" i="4"/>
  <c r="BK13" i="4"/>
  <c r="BL6" i="4"/>
  <c r="BK32" i="4"/>
  <c r="BB6" i="4"/>
  <c r="BA32" i="4"/>
  <c r="BB4" i="4"/>
  <c r="BA31" i="4"/>
  <c r="BB7" i="4"/>
  <c r="BA13" i="4"/>
  <c r="BA36" i="4"/>
  <c r="BA37" i="4" s="1"/>
  <c r="AR8" i="4"/>
  <c r="AR32" i="4"/>
  <c r="AS6" i="4"/>
  <c r="AN31" i="4"/>
  <c r="AO4" i="4"/>
  <c r="AO31" i="4" s="1"/>
  <c r="AR7" i="4"/>
  <c r="AQ36" i="4"/>
  <c r="AQ37" i="4" s="1"/>
  <c r="AQ13" i="4"/>
  <c r="AP31" i="4"/>
  <c r="AQ4" i="4"/>
  <c r="AH8" i="4"/>
  <c r="AH7" i="4"/>
  <c r="AG13" i="4"/>
  <c r="AG36" i="4"/>
  <c r="AG37" i="4" s="1"/>
  <c r="AH6" i="4"/>
  <c r="AG32" i="4"/>
  <c r="AE36" i="4"/>
  <c r="AE37" i="4" s="1"/>
  <c r="AE13" i="4"/>
  <c r="AE8" i="4"/>
  <c r="Y8" i="4"/>
  <c r="T11" i="4"/>
  <c r="U38" i="4"/>
  <c r="X12" i="4"/>
  <c r="X33" i="4" s="1"/>
  <c r="Y36" i="4"/>
  <c r="Y37" i="4" s="1"/>
  <c r="Y13" i="4"/>
  <c r="U36" i="4"/>
  <c r="U37" i="4" s="1"/>
  <c r="U13" i="4"/>
  <c r="Y6" i="4"/>
  <c r="Y32" i="4" s="1"/>
  <c r="Y31" i="4"/>
  <c r="Z4" i="4"/>
  <c r="Z31" i="4" s="1"/>
  <c r="P38" i="4"/>
  <c r="O11" i="4"/>
  <c r="O21" i="4"/>
  <c r="O17" i="4"/>
  <c r="JB42" i="4" l="1"/>
  <c r="JC42" i="4" s="1"/>
  <c r="JD42" i="4" s="1"/>
  <c r="JE42" i="4" s="1"/>
  <c r="JF42" i="4" s="1"/>
  <c r="JG42" i="4" s="1"/>
  <c r="VV42" i="4"/>
  <c r="NB27" i="4"/>
  <c r="XI27" i="4"/>
  <c r="NB26" i="4"/>
  <c r="XI26" i="4"/>
  <c r="VD6" i="4"/>
  <c r="HJ32" i="4"/>
  <c r="VD32" i="4" s="1"/>
  <c r="HK6" i="4"/>
  <c r="MN45" i="4"/>
  <c r="MO45" i="4" s="1"/>
  <c r="MP45" i="4" s="1"/>
  <c r="MQ45" i="4" s="1"/>
  <c r="MR45" i="4" s="1"/>
  <c r="MS45" i="4" s="1"/>
  <c r="MT45" i="4" s="1"/>
  <c r="MU45" i="4" s="1"/>
  <c r="MV45" i="4" s="1"/>
  <c r="MW45" i="4" s="1"/>
  <c r="MX45" i="4" s="1"/>
  <c r="XE45" i="4"/>
  <c r="AV33" i="4"/>
  <c r="LC21" i="4"/>
  <c r="LH21" i="4" s="1"/>
  <c r="LM21" i="4" s="1"/>
  <c r="WT21" i="4" s="1"/>
  <c r="WO21" i="4"/>
  <c r="LD21" i="4"/>
  <c r="LI21" i="4" s="1"/>
  <c r="LN21" i="4" s="1"/>
  <c r="WU21" i="4" s="1"/>
  <c r="WP21" i="4"/>
  <c r="AR16" i="4"/>
  <c r="AR20" i="4"/>
  <c r="GB33" i="4"/>
  <c r="GC12" i="4"/>
  <c r="AW16" i="4"/>
  <c r="AW20" i="4"/>
  <c r="AS16" i="4"/>
  <c r="AS20" i="4"/>
  <c r="NZ18" i="4"/>
  <c r="XR18" i="4"/>
  <c r="AT16" i="4"/>
  <c r="AT20" i="4"/>
  <c r="AU16" i="4"/>
  <c r="AU20" i="4"/>
  <c r="AX16" i="4"/>
  <c r="AX20" i="4"/>
  <c r="AU33" i="4"/>
  <c r="GL12" i="4"/>
  <c r="GK33" i="4"/>
  <c r="AY16" i="4"/>
  <c r="AY20" i="4"/>
  <c r="HI5" i="4"/>
  <c r="VC5" i="4" s="1"/>
  <c r="VC4" i="4"/>
  <c r="NB18" i="4"/>
  <c r="XJ18" i="4" s="1"/>
  <c r="XI18" i="4"/>
  <c r="BE33" i="4"/>
  <c r="NQ18" i="4"/>
  <c r="XO18" i="4" s="1"/>
  <c r="XN18" i="4"/>
  <c r="FT8" i="4"/>
  <c r="BM9" i="4"/>
  <c r="BM34" i="4" s="1"/>
  <c r="LM12" i="4"/>
  <c r="WS12" i="4"/>
  <c r="LL33" i="4"/>
  <c r="WS33" i="4" s="1"/>
  <c r="BC14" i="4"/>
  <c r="AV16" i="4"/>
  <c r="AV20" i="4"/>
  <c r="BH20" i="4"/>
  <c r="BH16" i="4"/>
  <c r="HK38" i="4"/>
  <c r="VE38" i="4" s="1"/>
  <c r="HJ11" i="4"/>
  <c r="VD11" i="4" s="1"/>
  <c r="PA18" i="4"/>
  <c r="XZ18" i="4" s="1"/>
  <c r="OR18" i="4"/>
  <c r="OS18" i="4" s="1"/>
  <c r="OT18" i="4" s="1"/>
  <c r="OU18" i="4" s="1"/>
  <c r="OL18" i="4"/>
  <c r="XU18" i="4" s="1"/>
  <c r="OC18" i="4"/>
  <c r="OD18" i="4" s="1"/>
  <c r="OE18" i="4" s="1"/>
  <c r="OF18" i="4" s="1"/>
  <c r="HJ4" i="4"/>
  <c r="HI31" i="4"/>
  <c r="VC31" i="4" s="1"/>
  <c r="FF38" i="4"/>
  <c r="FP38" i="4" s="1"/>
  <c r="FP11" i="4" s="1"/>
  <c r="BS10" i="4"/>
  <c r="CC10" i="4" s="1"/>
  <c r="FH15" i="4"/>
  <c r="FH19" i="4" s="1"/>
  <c r="FI8" i="4"/>
  <c r="FI37" i="4" s="1"/>
  <c r="GI37" i="4"/>
  <c r="FE11" i="4"/>
  <c r="GI15" i="4"/>
  <c r="GI19" i="4" s="1"/>
  <c r="EZ4" i="4"/>
  <c r="EZ31" i="4" s="1"/>
  <c r="GI36" i="4"/>
  <c r="BB14" i="4"/>
  <c r="BL9" i="4"/>
  <c r="BL34" i="4" s="1"/>
  <c r="BS9" i="4"/>
  <c r="BS34" i="4" s="1"/>
  <c r="BI14" i="4"/>
  <c r="BP10" i="4"/>
  <c r="BG34" i="4"/>
  <c r="BG14" i="4"/>
  <c r="T19" i="4"/>
  <c r="EY15" i="4"/>
  <c r="EY19" i="4" s="1"/>
  <c r="GM15" i="4"/>
  <c r="GM19" i="4" s="1"/>
  <c r="Y15" i="4"/>
  <c r="Y19" i="4" s="1"/>
  <c r="GD37"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5" i="4" s="1"/>
  <c r="GW36" i="4"/>
  <c r="EX35" i="4"/>
  <c r="FE35" i="4"/>
  <c r="EO35" i="4"/>
  <c r="U35" i="4"/>
  <c r="AE35" i="4"/>
  <c r="Y35" i="4"/>
  <c r="EY36" i="4"/>
  <c r="EY37" i="4" s="1"/>
  <c r="EY13" i="4"/>
  <c r="AU35" i="4"/>
  <c r="BE34" i="4"/>
  <c r="BO9" i="4"/>
  <c r="BE14" i="4"/>
  <c r="FG35" i="4"/>
  <c r="AV35" i="4"/>
  <c r="FS12" i="4"/>
  <c r="FS33" i="4" s="1"/>
  <c r="FQ12" i="4"/>
  <c r="FQ33" i="4" s="1"/>
  <c r="GQ35" i="4"/>
  <c r="ET35" i="4"/>
  <c r="EK35" i="4"/>
  <c r="FY35" i="4"/>
  <c r="BQ34" i="4"/>
  <c r="BQ14" i="4"/>
  <c r="CA9" i="4"/>
  <c r="FI7" i="4"/>
  <c r="FH13" i="4"/>
  <c r="FH36" i="4"/>
  <c r="FE40" i="4"/>
  <c r="FN40" i="4"/>
  <c r="BF14" i="4"/>
  <c r="BP9" i="4"/>
  <c r="BP34" i="4" s="1"/>
  <c r="AE38" i="4"/>
  <c r="AD11" i="4"/>
  <c r="BC10" i="4"/>
  <c r="BF22" i="4"/>
  <c r="BG22" i="4" s="1"/>
  <c r="BH22" i="4" s="1"/>
  <c r="BI22" i="4" s="1"/>
  <c r="BJ22" i="4" s="1"/>
  <c r="BK22" i="4" s="1"/>
  <c r="BL22" i="4" s="1"/>
  <c r="BM22" i="4" s="1"/>
  <c r="BN22" i="4" s="1"/>
  <c r="BO22" i="4"/>
  <c r="BR10" i="4"/>
  <c r="BP40" i="4"/>
  <c r="BQ40" i="4" s="1"/>
  <c r="BR40" i="4" s="1"/>
  <c r="BS40" i="4" s="1"/>
  <c r="BT40" i="4" s="1"/>
  <c r="BU40" i="4" s="1"/>
  <c r="BV40" i="4" s="1"/>
  <c r="BW40" i="4" s="1"/>
  <c r="BX40" i="4" s="1"/>
  <c r="BY40" i="4"/>
  <c r="BD10" i="4"/>
  <c r="GM6" i="4"/>
  <c r="GL32" i="4"/>
  <c r="FF39" i="4"/>
  <c r="FO39" i="4"/>
  <c r="GB4" i="4"/>
  <c r="GA31" i="4"/>
  <c r="BY10" i="4"/>
  <c r="BO12" i="4"/>
  <c r="BF12" i="4"/>
  <c r="BN9" i="4"/>
  <c r="BN34" i="4" s="1"/>
  <c r="BD14" i="4"/>
  <c r="BF39" i="4"/>
  <c r="BG39" i="4" s="1"/>
  <c r="BH39" i="4" s="1"/>
  <c r="BI39" i="4" s="1"/>
  <c r="BJ39" i="4" s="1"/>
  <c r="BK39" i="4" s="1"/>
  <c r="BL39" i="4" s="1"/>
  <c r="BM39" i="4" s="1"/>
  <c r="BN39" i="4" s="1"/>
  <c r="BO39" i="4"/>
  <c r="AP12" i="4"/>
  <c r="AN12" i="4"/>
  <c r="AN33" i="4" s="1"/>
  <c r="AW12" i="4"/>
  <c r="AW33" i="4" s="1"/>
  <c r="BR14" i="4"/>
  <c r="CB9" i="4"/>
  <c r="CB34" i="4" s="1"/>
  <c r="BF21" i="4"/>
  <c r="BG21" i="4" s="1"/>
  <c r="BH21" i="4" s="1"/>
  <c r="BI21" i="4" s="1"/>
  <c r="BJ21" i="4" s="1"/>
  <c r="BK21" i="4" s="1"/>
  <c r="BL21" i="4" s="1"/>
  <c r="BM21" i="4" s="1"/>
  <c r="BN21" i="4" s="1"/>
  <c r="BO21" i="4"/>
  <c r="FO12" i="4"/>
  <c r="FO33" i="4" s="1"/>
  <c r="FE8" i="4"/>
  <c r="FD37" i="4"/>
  <c r="FT37" i="4"/>
  <c r="EU36" i="4"/>
  <c r="EU37" i="4" s="1"/>
  <c r="EU13" i="4"/>
  <c r="AE12" i="4"/>
  <c r="AE33" i="4" s="1"/>
  <c r="AM11" i="4"/>
  <c r="AN38" i="4"/>
  <c r="BE11" i="4"/>
  <c r="BO38" i="4"/>
  <c r="BF38" i="4"/>
  <c r="BF41" i="4"/>
  <c r="BG41" i="4" s="1"/>
  <c r="BH41" i="4" s="1"/>
  <c r="BI41" i="4" s="1"/>
  <c r="BJ41" i="4" s="1"/>
  <c r="BK41" i="4" s="1"/>
  <c r="BL41" i="4" s="1"/>
  <c r="BM41" i="4" s="1"/>
  <c r="BN41" i="4" s="1"/>
  <c r="BO41" i="4"/>
  <c r="AV11" i="4"/>
  <c r="AW38" i="4"/>
  <c r="AG12" i="4"/>
  <c r="GJ38" i="4"/>
  <c r="GI11" i="4"/>
  <c r="GW8" i="4"/>
  <c r="GV37" i="4"/>
  <c r="GV32" i="4"/>
  <c r="GW6" i="4"/>
  <c r="GD36" i="4"/>
  <c r="GD13" i="4"/>
  <c r="GD35" i="4" s="1"/>
  <c r="GD6" i="4"/>
  <c r="GD32" i="4" s="1"/>
  <c r="GC32" i="4"/>
  <c r="GM37" i="4"/>
  <c r="GN8" i="4"/>
  <c r="GW31" i="4"/>
  <c r="GX4" i="4"/>
  <c r="GX31" i="4" s="1"/>
  <c r="GR36" i="4"/>
  <c r="GR13" i="4"/>
  <c r="GS7" i="4"/>
  <c r="GV12" i="4"/>
  <c r="GV33" i="4" s="1"/>
  <c r="GB11" i="4"/>
  <c r="GC38" i="4"/>
  <c r="GS38" i="4"/>
  <c r="GR11" i="4"/>
  <c r="GN13" i="4"/>
  <c r="GN35" i="4" s="1"/>
  <c r="GN36" i="4"/>
  <c r="GS37" i="4"/>
  <c r="GM31" i="4"/>
  <c r="GN4" i="4"/>
  <c r="GN31" i="4" s="1"/>
  <c r="FH12" i="4"/>
  <c r="FH33" i="4" s="1"/>
  <c r="FG31" i="4"/>
  <c r="FH4" i="4"/>
  <c r="EZ13" i="4"/>
  <c r="EZ36" i="4"/>
  <c r="EZ37" i="4" s="1"/>
  <c r="EX12" i="4"/>
  <c r="EX33" i="4" s="1"/>
  <c r="EZ8" i="4"/>
  <c r="EV11" i="4"/>
  <c r="EW38" i="4"/>
  <c r="EP36" i="4"/>
  <c r="EP37" i="4" s="1"/>
  <c r="EP13" i="4"/>
  <c r="EO31" i="4"/>
  <c r="EP4" i="4"/>
  <c r="EP31" i="4" s="1"/>
  <c r="EM11" i="4"/>
  <c r="EN38" i="4"/>
  <c r="EP6" i="4"/>
  <c r="EP32" i="4" s="1"/>
  <c r="EO32" i="4"/>
  <c r="EO12" i="4"/>
  <c r="EO33" i="4" s="1"/>
  <c r="AW13" i="4"/>
  <c r="AW36" i="4"/>
  <c r="AW37" i="4" s="1"/>
  <c r="DO36" i="4"/>
  <c r="DO37" i="4" s="1"/>
  <c r="DO13" i="4"/>
  <c r="DP7" i="4"/>
  <c r="DV6" i="4"/>
  <c r="DV32" i="4" s="1"/>
  <c r="DU32" i="4"/>
  <c r="DT36" i="4"/>
  <c r="DT37" i="4" s="1"/>
  <c r="DU7" i="4"/>
  <c r="DT13" i="4"/>
  <c r="DT31" i="4"/>
  <c r="DU4" i="4"/>
  <c r="DK4" i="4"/>
  <c r="DJ31" i="4"/>
  <c r="DK32" i="4"/>
  <c r="DL6" i="4"/>
  <c r="DL32" i="4" s="1"/>
  <c r="DK7" i="4"/>
  <c r="DJ13" i="4"/>
  <c r="DJ36" i="4"/>
  <c r="DJ37" i="4" s="1"/>
  <c r="DE36" i="4"/>
  <c r="DE37" i="4" s="1"/>
  <c r="DF7" i="4"/>
  <c r="DE13" i="4"/>
  <c r="CU36" i="4"/>
  <c r="CU37" i="4" s="1"/>
  <c r="CV7" i="4"/>
  <c r="CU13" i="4"/>
  <c r="DA31" i="4"/>
  <c r="DB4" i="4"/>
  <c r="DB31" i="4" s="1"/>
  <c r="AN7" i="4"/>
  <c r="AN36" i="4" s="1"/>
  <c r="AN37" i="4" s="1"/>
  <c r="CZ36" i="4"/>
  <c r="CZ37" i="4" s="1"/>
  <c r="DA7" i="4"/>
  <c r="CZ13" i="4"/>
  <c r="AM13" i="4"/>
  <c r="CO31" i="4"/>
  <c r="CP4" i="4"/>
  <c r="CP36" i="4"/>
  <c r="CP37" i="4" s="1"/>
  <c r="CQ7" i="4"/>
  <c r="CP13" i="4"/>
  <c r="CK36" i="4"/>
  <c r="CK37" i="4" s="1"/>
  <c r="CL7" i="4"/>
  <c r="CK13" i="4"/>
  <c r="BG13" i="4"/>
  <c r="BG36" i="4"/>
  <c r="BG37" i="4" s="1"/>
  <c r="CB7" i="4"/>
  <c r="CA36" i="4"/>
  <c r="CA37" i="4" s="1"/>
  <c r="CA13" i="4"/>
  <c r="CG6" i="4"/>
  <c r="CF32" i="4"/>
  <c r="CG31" i="4"/>
  <c r="CH4" i="4"/>
  <c r="CH31" i="4" s="1"/>
  <c r="CF36" i="4"/>
  <c r="CF37" i="4" s="1"/>
  <c r="CG7" i="4"/>
  <c r="CF13" i="4"/>
  <c r="BW32" i="4"/>
  <c r="BX6" i="4"/>
  <c r="BX32" i="4" s="1"/>
  <c r="BV36" i="4"/>
  <c r="BV37" i="4" s="1"/>
  <c r="BW7" i="4"/>
  <c r="BV13" i="4"/>
  <c r="AI4" i="4"/>
  <c r="AJ4" i="4" s="1"/>
  <c r="AJ31" i="4" s="1"/>
  <c r="BW4" i="4"/>
  <c r="BV31" i="4"/>
  <c r="BQ36" i="4"/>
  <c r="BQ37" i="4" s="1"/>
  <c r="BR7" i="4"/>
  <c r="BQ13" i="4"/>
  <c r="BM6" i="4"/>
  <c r="BL32" i="4"/>
  <c r="BH36" i="4"/>
  <c r="BH37" i="4" s="1"/>
  <c r="BH13" i="4"/>
  <c r="BI7" i="4"/>
  <c r="BL36" i="4"/>
  <c r="BL37" i="4" s="1"/>
  <c r="BM7" i="4"/>
  <c r="BL13" i="4"/>
  <c r="BL31" i="4"/>
  <c r="BM4" i="4"/>
  <c r="BB32" i="4"/>
  <c r="BC6" i="4"/>
  <c r="BC4" i="4"/>
  <c r="BB31" i="4"/>
  <c r="AX36" i="4"/>
  <c r="AX37" i="4" s="1"/>
  <c r="AX13" i="4"/>
  <c r="AY7" i="4"/>
  <c r="BB13" i="4"/>
  <c r="BC7" i="4"/>
  <c r="BB36" i="4"/>
  <c r="BB37" i="4" s="1"/>
  <c r="AS8" i="4"/>
  <c r="AR36" i="4"/>
  <c r="AR37" i="4" s="1"/>
  <c r="AS7" i="4"/>
  <c r="AR13" i="4"/>
  <c r="AR4" i="4"/>
  <c r="AQ31" i="4"/>
  <c r="AT6" i="4"/>
  <c r="AT32" i="4" s="1"/>
  <c r="AS32" i="4"/>
  <c r="AH32" i="4"/>
  <c r="AI6" i="4"/>
  <c r="AI8" i="4"/>
  <c r="Z8" i="4"/>
  <c r="AI7" i="4"/>
  <c r="AH13" i="4"/>
  <c r="AH36" i="4"/>
  <c r="AH37" i="4" s="1"/>
  <c r="U11" i="4"/>
  <c r="V38" i="4"/>
  <c r="Z6" i="4"/>
  <c r="Z32" i="4" s="1"/>
  <c r="Z36" i="4"/>
  <c r="Z37" i="4" s="1"/>
  <c r="Z13" i="4"/>
  <c r="Y12" i="4"/>
  <c r="Y33" i="4" s="1"/>
  <c r="P11" i="4"/>
  <c r="P21" i="4"/>
  <c r="P17" i="4"/>
  <c r="MY45" i="4" l="1"/>
  <c r="XF45" i="4"/>
  <c r="VE6" i="4"/>
  <c r="HK32" i="4"/>
  <c r="VE32" i="4" s="1"/>
  <c r="HL6" i="4"/>
  <c r="BF33" i="4"/>
  <c r="FJ8" i="4"/>
  <c r="FJ37" i="4" s="1"/>
  <c r="BM14" i="4"/>
  <c r="NC26" i="4"/>
  <c r="ND26" i="4" s="1"/>
  <c r="NE26" i="4" s="1"/>
  <c r="NF26" i="4" s="1"/>
  <c r="NG26" i="4" s="1"/>
  <c r="NH26" i="4" s="1"/>
  <c r="NI26" i="4" s="1"/>
  <c r="NJ26" i="4" s="1"/>
  <c r="NK26" i="4" s="1"/>
  <c r="NL26" i="4" s="1"/>
  <c r="NM26" i="4" s="1"/>
  <c r="XJ26" i="4"/>
  <c r="BW9" i="4"/>
  <c r="BW34" i="4" s="1"/>
  <c r="NC27" i="4"/>
  <c r="ND27" i="4" s="1"/>
  <c r="NE27" i="4" s="1"/>
  <c r="NF27" i="4" s="1"/>
  <c r="NG27" i="4" s="1"/>
  <c r="NH27" i="4" s="1"/>
  <c r="NI27" i="4" s="1"/>
  <c r="NJ27" i="4" s="1"/>
  <c r="NK27" i="4" s="1"/>
  <c r="NL27" i="4" s="1"/>
  <c r="NM27" i="4" s="1"/>
  <c r="XJ27" i="4"/>
  <c r="JH42" i="4"/>
  <c r="VW42" i="4"/>
  <c r="BG20" i="4"/>
  <c r="BG16" i="4"/>
  <c r="OA18" i="4"/>
  <c r="XT18" i="4" s="1"/>
  <c r="XS18" i="4"/>
  <c r="HJ5" i="4"/>
  <c r="VD5" i="4" s="1"/>
  <c r="VD4" i="4"/>
  <c r="BD16" i="4"/>
  <c r="BD20" i="4"/>
  <c r="FG38" i="4"/>
  <c r="FS38" i="4" s="1"/>
  <c r="FS11" i="4" s="1"/>
  <c r="BI20" i="4"/>
  <c r="BI16" i="4"/>
  <c r="BC20" i="4"/>
  <c r="BC16" i="4"/>
  <c r="FF11" i="4"/>
  <c r="GL33" i="4"/>
  <c r="GM12" i="4"/>
  <c r="GC33" i="4"/>
  <c r="GD12" i="4"/>
  <c r="GD33" i="4" s="1"/>
  <c r="BB16" i="4"/>
  <c r="BB20" i="4"/>
  <c r="LN12" i="4"/>
  <c r="WT12" i="4"/>
  <c r="LM33" i="4"/>
  <c r="WT33" i="4" s="1"/>
  <c r="BR16" i="4"/>
  <c r="BR20" i="4"/>
  <c r="BF16" i="4"/>
  <c r="BF20" i="4"/>
  <c r="BE20" i="4"/>
  <c r="BE16" i="4"/>
  <c r="BQ16" i="4"/>
  <c r="BQ20" i="4"/>
  <c r="HL38" i="4"/>
  <c r="VF38" i="4" s="1"/>
  <c r="HK11" i="4"/>
  <c r="VE11" i="4" s="1"/>
  <c r="OM18" i="4"/>
  <c r="OV18" i="4"/>
  <c r="PB18" i="4"/>
  <c r="PK18" i="4"/>
  <c r="YE18" i="4" s="1"/>
  <c r="HK4" i="4"/>
  <c r="HJ31" i="4"/>
  <c r="VD31" i="4" s="1"/>
  <c r="FI15" i="4"/>
  <c r="FI19" i="4" s="1"/>
  <c r="BV9" i="4"/>
  <c r="BV34" i="4" s="1"/>
  <c r="BL14" i="4"/>
  <c r="CC9" i="4"/>
  <c r="CC34" i="4" s="1"/>
  <c r="BS14" i="4"/>
  <c r="BZ10" i="4"/>
  <c r="U19" i="4"/>
  <c r="CA10" i="4"/>
  <c r="BT8" i="4"/>
  <c r="BJ15" i="4"/>
  <c r="BJ19" i="4" s="1"/>
  <c r="BK8" i="4"/>
  <c r="Z15" i="4"/>
  <c r="Z19" i="4" s="1"/>
  <c r="EZ15" i="4"/>
  <c r="EZ19" i="4" s="1"/>
  <c r="GN37" i="4"/>
  <c r="GN15" i="4"/>
  <c r="GN19" i="4" s="1"/>
  <c r="BF15" i="4"/>
  <c r="BF19" i="4" s="1"/>
  <c r="BG8" i="4"/>
  <c r="AI15" i="4"/>
  <c r="AI19" i="4" s="1"/>
  <c r="P15" i="4"/>
  <c r="P19" i="4" s="1"/>
  <c r="FE15" i="4"/>
  <c r="FE19" i="4" s="1"/>
  <c r="GW15" i="4"/>
  <c r="GW19" i="4" s="1"/>
  <c r="BY8" i="4"/>
  <c r="BP8" i="4"/>
  <c r="BL10" i="4"/>
  <c r="BA15" i="4"/>
  <c r="BA19" i="4" s="1"/>
  <c r="BB8" i="4"/>
  <c r="AS15" i="4"/>
  <c r="AS19" i="4" s="1"/>
  <c r="GX36" i="4"/>
  <c r="AO8" i="4"/>
  <c r="AN15" i="4"/>
  <c r="AN19" i="4" s="1"/>
  <c r="AX15" i="4"/>
  <c r="AX19" i="4" s="1"/>
  <c r="AY8" i="4"/>
  <c r="EZ35" i="4"/>
  <c r="EY35" i="4"/>
  <c r="EP35" i="4"/>
  <c r="BH35" i="4"/>
  <c r="BB35" i="4"/>
  <c r="AW35" i="4"/>
  <c r="BG35" i="4"/>
  <c r="Z35" i="4"/>
  <c r="AX35" i="4"/>
  <c r="AR35" i="4"/>
  <c r="AH35" i="4"/>
  <c r="AM35" i="4"/>
  <c r="CA34" i="4"/>
  <c r="CA14" i="4"/>
  <c r="CK9" i="4"/>
  <c r="BE35" i="4"/>
  <c r="BF35" i="4"/>
  <c r="BO34" i="4"/>
  <c r="BO14" i="4"/>
  <c r="BO33" i="4" s="1"/>
  <c r="BY9" i="4"/>
  <c r="GR35" i="4"/>
  <c r="EU35" i="4"/>
  <c r="BQ35" i="4"/>
  <c r="FT12" i="4"/>
  <c r="FT33" i="4" s="1"/>
  <c r="FR12" i="4"/>
  <c r="FR33" i="4" s="1"/>
  <c r="FH35" i="4"/>
  <c r="FF40" i="4"/>
  <c r="FO40" i="4"/>
  <c r="FI13" i="4"/>
  <c r="FI36" i="4"/>
  <c r="FJ7" i="4"/>
  <c r="BG12" i="4"/>
  <c r="BG33" i="4" s="1"/>
  <c r="BP12" i="4"/>
  <c r="BY12" i="4"/>
  <c r="CB10" i="4"/>
  <c r="CL9" i="4"/>
  <c r="CL34" i="4" s="1"/>
  <c r="CB14" i="4"/>
  <c r="AN11" i="4"/>
  <c r="AO38" i="4"/>
  <c r="FE37" i="4"/>
  <c r="AZ12" i="4"/>
  <c r="AX12" i="4"/>
  <c r="AX33" i="4" s="1"/>
  <c r="FG39" i="4"/>
  <c r="FQ39" i="4" s="1"/>
  <c r="FP39" i="4"/>
  <c r="BN10" i="4"/>
  <c r="AX38" i="4"/>
  <c r="AW11" i="4"/>
  <c r="FN37" i="4"/>
  <c r="AO12" i="4"/>
  <c r="AO33" i="4" s="1"/>
  <c r="CG9" i="4"/>
  <c r="CG34" i="4" s="1"/>
  <c r="BW14" i="4"/>
  <c r="BF11" i="4"/>
  <c r="BG38" i="4"/>
  <c r="BZ40" i="4"/>
  <c r="CA40" i="4" s="1"/>
  <c r="CB40" i="4" s="1"/>
  <c r="CC40" i="4" s="1"/>
  <c r="CD40" i="4" s="1"/>
  <c r="CE40" i="4" s="1"/>
  <c r="CF40" i="4" s="1"/>
  <c r="CG40" i="4" s="1"/>
  <c r="CH40" i="4" s="1"/>
  <c r="CI40" i="4"/>
  <c r="AF38" i="4"/>
  <c r="AE11" i="4"/>
  <c r="GN6" i="4"/>
  <c r="GN32" i="4" s="1"/>
  <c r="GM32" i="4"/>
  <c r="BP14" i="4"/>
  <c r="BZ9" i="4"/>
  <c r="BZ34" i="4" s="1"/>
  <c r="AQ12" i="4"/>
  <c r="BP38" i="4"/>
  <c r="BY38" i="4"/>
  <c r="BO11" i="4"/>
  <c r="BP39" i="4"/>
  <c r="BQ39" i="4" s="1"/>
  <c r="BR39" i="4" s="1"/>
  <c r="BS39" i="4" s="1"/>
  <c r="BT39" i="4" s="1"/>
  <c r="BU39" i="4" s="1"/>
  <c r="BV39" i="4" s="1"/>
  <c r="BW39" i="4" s="1"/>
  <c r="BX39" i="4" s="1"/>
  <c r="BY39" i="4"/>
  <c r="CI10" i="4"/>
  <c r="CC14" i="4"/>
  <c r="BY22" i="4"/>
  <c r="BP22" i="4"/>
  <c r="BQ22" i="4" s="1"/>
  <c r="BR22" i="4" s="1"/>
  <c r="BS22" i="4" s="1"/>
  <c r="BT22" i="4" s="1"/>
  <c r="BU22" i="4" s="1"/>
  <c r="BV22" i="4" s="1"/>
  <c r="BW22" i="4" s="1"/>
  <c r="BX22" i="4" s="1"/>
  <c r="AH12" i="4"/>
  <c r="AH33" i="4" s="1"/>
  <c r="BP41" i="4"/>
  <c r="BQ41" i="4" s="1"/>
  <c r="BR41" i="4" s="1"/>
  <c r="BS41" i="4" s="1"/>
  <c r="BT41" i="4" s="1"/>
  <c r="BU41" i="4" s="1"/>
  <c r="BV41" i="4" s="1"/>
  <c r="BW41" i="4" s="1"/>
  <c r="BX41" i="4" s="1"/>
  <c r="BY41" i="4"/>
  <c r="CM10" i="4"/>
  <c r="BP21" i="4"/>
  <c r="BQ21" i="4" s="1"/>
  <c r="BR21" i="4" s="1"/>
  <c r="BS21" i="4" s="1"/>
  <c r="BT21" i="4" s="1"/>
  <c r="BU21" i="4" s="1"/>
  <c r="BV21" i="4" s="1"/>
  <c r="BW21" i="4" s="1"/>
  <c r="BX21" i="4" s="1"/>
  <c r="BY21" i="4"/>
  <c r="BX9" i="4"/>
  <c r="BX34" i="4" s="1"/>
  <c r="BN14" i="4"/>
  <c r="GC4" i="4"/>
  <c r="GB31" i="4"/>
  <c r="BM10" i="4"/>
  <c r="BM20" i="4" s="1"/>
  <c r="GS36" i="4"/>
  <c r="GS13" i="4"/>
  <c r="GT38" i="4"/>
  <c r="GS11" i="4"/>
  <c r="GX6" i="4"/>
  <c r="GX32" i="4" s="1"/>
  <c r="GW32" i="4"/>
  <c r="GC11" i="4"/>
  <c r="GD38" i="4"/>
  <c r="GD11" i="4" s="1"/>
  <c r="GW37" i="4"/>
  <c r="GX8" i="4"/>
  <c r="GW12" i="4"/>
  <c r="GW33" i="4" s="1"/>
  <c r="GJ11" i="4"/>
  <c r="GK38" i="4"/>
  <c r="FH31" i="4"/>
  <c r="FI4" i="4"/>
  <c r="FI12" i="4"/>
  <c r="FI33" i="4" s="1"/>
  <c r="EW11" i="4"/>
  <c r="EX38" i="4"/>
  <c r="EY12" i="4"/>
  <c r="EY33" i="4" s="1"/>
  <c r="EP12" i="4"/>
  <c r="EP33" i="4" s="1"/>
  <c r="EN11" i="4"/>
  <c r="EO38" i="4"/>
  <c r="DU31" i="4"/>
  <c r="DV4" i="4"/>
  <c r="DV31" i="4" s="1"/>
  <c r="DV7" i="4"/>
  <c r="DU13" i="4"/>
  <c r="DU36" i="4"/>
  <c r="DU37" i="4" s="1"/>
  <c r="DP36" i="4"/>
  <c r="DP37" i="4" s="1"/>
  <c r="DQ7" i="4"/>
  <c r="DP13" i="4"/>
  <c r="DL4" i="4"/>
  <c r="DL31" i="4" s="1"/>
  <c r="DK31" i="4"/>
  <c r="AI31" i="4"/>
  <c r="DF36" i="4"/>
  <c r="DF37" i="4" s="1"/>
  <c r="DG7" i="4"/>
  <c r="DF13" i="4"/>
  <c r="DL7" i="4"/>
  <c r="DK13" i="4"/>
  <c r="DK36" i="4"/>
  <c r="DK37" i="4" s="1"/>
  <c r="AO7" i="4"/>
  <c r="AO13" i="4" s="1"/>
  <c r="AN13" i="4"/>
  <c r="DB7" i="4"/>
  <c r="DA13" i="4"/>
  <c r="DA36" i="4"/>
  <c r="DA37" i="4" s="1"/>
  <c r="CV36" i="4"/>
  <c r="CV37" i="4" s="1"/>
  <c r="CW7" i="4"/>
  <c r="CV13" i="4"/>
  <c r="CP31" i="4"/>
  <c r="CQ4" i="4"/>
  <c r="CR7" i="4"/>
  <c r="CQ13" i="4"/>
  <c r="CQ36" i="4"/>
  <c r="CQ37" i="4" s="1"/>
  <c r="CL36" i="4"/>
  <c r="CL37" i="4" s="1"/>
  <c r="CM7" i="4"/>
  <c r="CL13" i="4"/>
  <c r="CH7" i="4"/>
  <c r="CG13" i="4"/>
  <c r="CG36" i="4"/>
  <c r="CG37" i="4" s="1"/>
  <c r="CH6" i="4"/>
  <c r="CH32" i="4" s="1"/>
  <c r="CG32" i="4"/>
  <c r="CB13" i="4"/>
  <c r="CB36" i="4"/>
  <c r="CB37" i="4" s="1"/>
  <c r="CC7" i="4"/>
  <c r="BR36" i="4"/>
  <c r="BR37" i="4" s="1"/>
  <c r="BR13" i="4"/>
  <c r="BS7" i="4"/>
  <c r="BX7" i="4"/>
  <c r="BW13" i="4"/>
  <c r="BW36" i="4"/>
  <c r="BW37" i="4" s="1"/>
  <c r="BW31" i="4"/>
  <c r="BX4" i="4"/>
  <c r="BX31" i="4" s="1"/>
  <c r="BN6" i="4"/>
  <c r="BN32" i="4" s="1"/>
  <c r="BM32" i="4"/>
  <c r="BI36" i="4"/>
  <c r="BI37" i="4" s="1"/>
  <c r="BI13" i="4"/>
  <c r="BN7" i="4"/>
  <c r="BM13" i="4"/>
  <c r="BM36" i="4"/>
  <c r="BM37" i="4" s="1"/>
  <c r="BM31" i="4"/>
  <c r="BN4" i="4"/>
  <c r="BN31" i="4" s="1"/>
  <c r="BC32" i="4"/>
  <c r="BD6" i="4"/>
  <c r="BD32" i="4" s="1"/>
  <c r="BD7" i="4"/>
  <c r="BC13" i="4"/>
  <c r="BC36" i="4"/>
  <c r="BC37" i="4" s="1"/>
  <c r="BD4" i="4"/>
  <c r="BD31" i="4" s="1"/>
  <c r="BC31" i="4"/>
  <c r="AY13" i="4"/>
  <c r="AY36" i="4"/>
  <c r="AY37" i="4" s="1"/>
  <c r="AR31" i="4"/>
  <c r="AS4" i="4"/>
  <c r="AT8" i="4"/>
  <c r="AT7" i="4"/>
  <c r="AS13" i="4"/>
  <c r="AS36" i="4"/>
  <c r="AS37" i="4" s="1"/>
  <c r="AJ7" i="4"/>
  <c r="AI13" i="4"/>
  <c r="AI36" i="4"/>
  <c r="AI37" i="4" s="1"/>
  <c r="AJ8" i="4"/>
  <c r="AJ6" i="4"/>
  <c r="AJ32" i="4" s="1"/>
  <c r="AI32" i="4"/>
  <c r="W38" i="4"/>
  <c r="V11" i="4"/>
  <c r="Z12" i="4"/>
  <c r="Z33" i="4" s="1"/>
  <c r="JI42" i="4" l="1"/>
  <c r="VX42" i="4"/>
  <c r="NN27" i="4"/>
  <c r="XK27" i="4"/>
  <c r="NN26" i="4"/>
  <c r="XK26" i="4"/>
  <c r="VF6" i="4"/>
  <c r="HL32" i="4"/>
  <c r="VF32" i="4" s="1"/>
  <c r="HM6" i="4"/>
  <c r="FH38" i="4"/>
  <c r="FR38" i="4" s="1"/>
  <c r="FR11" i="4" s="1"/>
  <c r="BP33" i="4"/>
  <c r="FG11" i="4"/>
  <c r="FJ15" i="4"/>
  <c r="FJ19" i="4" s="1"/>
  <c r="MZ45" i="4"/>
  <c r="XG45" i="4"/>
  <c r="FQ38" i="4"/>
  <c r="FQ11" i="4" s="1"/>
  <c r="LO12" i="4"/>
  <c r="WU12" i="4"/>
  <c r="LN33" i="4"/>
  <c r="WU33" i="4" s="1"/>
  <c r="GM33" i="4"/>
  <c r="GN12" i="4"/>
  <c r="GN33" i="4" s="1"/>
  <c r="PC18" i="4"/>
  <c r="YA18" i="4"/>
  <c r="BL20" i="4"/>
  <c r="BL16" i="4"/>
  <c r="ON18" i="4"/>
  <c r="XV18" i="4"/>
  <c r="CC16" i="4"/>
  <c r="CC20" i="4"/>
  <c r="BS20" i="4"/>
  <c r="BS16" i="4"/>
  <c r="BP20" i="4"/>
  <c r="BP16" i="4"/>
  <c r="BO20" i="4"/>
  <c r="BO16" i="4"/>
  <c r="CB16" i="4"/>
  <c r="CB20" i="4"/>
  <c r="CA16" i="4"/>
  <c r="CA20" i="4"/>
  <c r="BN20" i="4"/>
  <c r="BN16" i="4"/>
  <c r="HK5" i="4"/>
  <c r="VE5" i="4" s="1"/>
  <c r="VE4" i="4"/>
  <c r="BL35" i="4"/>
  <c r="BM16" i="4"/>
  <c r="CM9" i="4"/>
  <c r="CM34" i="4" s="1"/>
  <c r="HM38" i="4"/>
  <c r="VG38" i="4" s="1"/>
  <c r="HL11" i="4"/>
  <c r="VF11" i="4" s="1"/>
  <c r="PU18" i="4"/>
  <c r="PL18" i="4"/>
  <c r="PF18" i="4"/>
  <c r="OW18" i="4"/>
  <c r="OX18" i="4" s="1"/>
  <c r="OY18" i="4" s="1"/>
  <c r="OZ18" i="4" s="1"/>
  <c r="HL4" i="4"/>
  <c r="HK31" i="4"/>
  <c r="VE31" i="4" s="1"/>
  <c r="CF9" i="4"/>
  <c r="CF34" i="4" s="1"/>
  <c r="BV14" i="4"/>
  <c r="CK10" i="4"/>
  <c r="CU10" i="4" s="1"/>
  <c r="CJ10" i="4"/>
  <c r="CT10" i="4" s="1"/>
  <c r="AT15" i="4"/>
  <c r="AT19" i="4" s="1"/>
  <c r="BV10" i="4"/>
  <c r="AJ15" i="4"/>
  <c r="AJ19" i="4" s="1"/>
  <c r="GX37"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5" i="4"/>
  <c r="BI35" i="4"/>
  <c r="BR35" i="4"/>
  <c r="AY35" i="4"/>
  <c r="BM35" i="4"/>
  <c r="AI35" i="4"/>
  <c r="AS35" i="4"/>
  <c r="BW35" i="4"/>
  <c r="AN35" i="4"/>
  <c r="AO35" i="4"/>
  <c r="BY34" i="4"/>
  <c r="CI9" i="4"/>
  <c r="BY14" i="4"/>
  <c r="CK34" i="4"/>
  <c r="CU9" i="4"/>
  <c r="CK14" i="4"/>
  <c r="BO35" i="4"/>
  <c r="CA35" i="4"/>
  <c r="CB35" i="4"/>
  <c r="FI35" i="4"/>
  <c r="GS35" i="4"/>
  <c r="BP35" i="4"/>
  <c r="FJ13" i="4"/>
  <c r="FJ36" i="4"/>
  <c r="FG40" i="4"/>
  <c r="FQ40" i="4" s="1"/>
  <c r="FP40" i="4"/>
  <c r="AG38" i="4"/>
  <c r="AF11" i="4"/>
  <c r="CV9" i="4"/>
  <c r="CV34" i="4" s="1"/>
  <c r="CL14" i="4"/>
  <c r="BW10" i="4"/>
  <c r="BW16" i="4" s="1"/>
  <c r="CH9" i="4"/>
  <c r="CH34" i="4" s="1"/>
  <c r="BX14" i="4"/>
  <c r="CJ40" i="4"/>
  <c r="CK40" i="4" s="1"/>
  <c r="CL40" i="4" s="1"/>
  <c r="CM40" i="4" s="1"/>
  <c r="CN40" i="4" s="1"/>
  <c r="CO40" i="4" s="1"/>
  <c r="CP40" i="4" s="1"/>
  <c r="CQ40" i="4" s="1"/>
  <c r="CR40" i="4" s="1"/>
  <c r="CS40" i="4"/>
  <c r="CI41" i="4"/>
  <c r="BZ41" i="4"/>
  <c r="CA41" i="4" s="1"/>
  <c r="CB41" i="4" s="1"/>
  <c r="CC41" i="4" s="1"/>
  <c r="CD41" i="4" s="1"/>
  <c r="CE41" i="4" s="1"/>
  <c r="CF41" i="4" s="1"/>
  <c r="CG41" i="4" s="1"/>
  <c r="CH41" i="4" s="1"/>
  <c r="CS10" i="4"/>
  <c r="FH39" i="4"/>
  <c r="FR39" i="4" s="1"/>
  <c r="FS39" i="4"/>
  <c r="CP9" i="4"/>
  <c r="CP34" i="4" s="1"/>
  <c r="CF14" i="4"/>
  <c r="BG11" i="4"/>
  <c r="BH38" i="4"/>
  <c r="CL10" i="4"/>
  <c r="BZ39" i="4"/>
  <c r="CA39" i="4" s="1"/>
  <c r="CB39" i="4" s="1"/>
  <c r="CC39" i="4" s="1"/>
  <c r="CD39" i="4" s="1"/>
  <c r="CE39" i="4" s="1"/>
  <c r="CF39" i="4" s="1"/>
  <c r="CG39" i="4" s="1"/>
  <c r="CH39" i="4" s="1"/>
  <c r="CI39" i="4"/>
  <c r="AY12" i="4"/>
  <c r="AY33" i="4" s="1"/>
  <c r="GD4" i="4"/>
  <c r="GD31" i="4" s="1"/>
  <c r="GC31" i="4"/>
  <c r="AI12" i="4"/>
  <c r="AI33" i="4" s="1"/>
  <c r="AR12" i="4"/>
  <c r="AR33" i="4" s="1"/>
  <c r="BA12" i="4"/>
  <c r="CW10" i="4"/>
  <c r="CI21" i="4"/>
  <c r="BZ21" i="4"/>
  <c r="CA21" i="4" s="1"/>
  <c r="CB21" i="4" s="1"/>
  <c r="CC21" i="4" s="1"/>
  <c r="CD21" i="4" s="1"/>
  <c r="CE21" i="4" s="1"/>
  <c r="CF21" i="4" s="1"/>
  <c r="CG21" i="4" s="1"/>
  <c r="CH21" i="4" s="1"/>
  <c r="CI12" i="4"/>
  <c r="BZ12" i="4"/>
  <c r="CJ9" i="4"/>
  <c r="CJ34" i="4" s="1"/>
  <c r="BZ14" i="4"/>
  <c r="CI22" i="4"/>
  <c r="BZ22" i="4"/>
  <c r="CA22" i="4" s="1"/>
  <c r="CB22" i="4" s="1"/>
  <c r="CC22" i="4" s="1"/>
  <c r="CD22" i="4" s="1"/>
  <c r="CE22" i="4" s="1"/>
  <c r="CF22" i="4" s="1"/>
  <c r="CG22" i="4" s="1"/>
  <c r="CH22" i="4" s="1"/>
  <c r="BZ38" i="4"/>
  <c r="CI38" i="4"/>
  <c r="BY11" i="4"/>
  <c r="BQ12" i="4"/>
  <c r="BQ33" i="4" s="1"/>
  <c r="CW9" i="4"/>
  <c r="CW34" i="4" s="1"/>
  <c r="CM14" i="4"/>
  <c r="BQ38" i="4"/>
  <c r="BP11" i="4"/>
  <c r="CQ9" i="4"/>
  <c r="CQ34" i="4" s="1"/>
  <c r="CG14" i="4"/>
  <c r="AX11" i="4"/>
  <c r="AY38" i="4"/>
  <c r="AP38" i="4"/>
  <c r="AO11" i="4"/>
  <c r="BJ12" i="4"/>
  <c r="BH12" i="4"/>
  <c r="BH33" i="4" s="1"/>
  <c r="BX10" i="4"/>
  <c r="GK11" i="4"/>
  <c r="GL38" i="4"/>
  <c r="GU38" i="4"/>
  <c r="GT11" i="4"/>
  <c r="GX12" i="4"/>
  <c r="GX33" i="4" s="1"/>
  <c r="FH11" i="4"/>
  <c r="FI38" i="4"/>
  <c r="FJ12" i="4"/>
  <c r="FJ33" i="4" s="1"/>
  <c r="FI31" i="4"/>
  <c r="FJ4" i="4"/>
  <c r="FJ31" i="4" s="1"/>
  <c r="EX11" i="4"/>
  <c r="EY38" i="4"/>
  <c r="EZ12" i="4"/>
  <c r="EZ33" i="4" s="1"/>
  <c r="EO11" i="4"/>
  <c r="EP38" i="4"/>
  <c r="EP11" i="4" s="1"/>
  <c r="DV13" i="4"/>
  <c r="DV36" i="4"/>
  <c r="DV37" i="4" s="1"/>
  <c r="DQ36" i="4"/>
  <c r="DQ37" i="4" s="1"/>
  <c r="DQ13" i="4"/>
  <c r="DL13" i="4"/>
  <c r="DL36" i="4"/>
  <c r="DL37" i="4" s="1"/>
  <c r="AO36" i="4"/>
  <c r="AO37" i="4" s="1"/>
  <c r="DG13" i="4"/>
  <c r="DG36" i="4"/>
  <c r="DG37" i="4" s="1"/>
  <c r="DB13" i="4"/>
  <c r="DB36" i="4"/>
  <c r="DB37" i="4" s="1"/>
  <c r="CW36" i="4"/>
  <c r="CW37" i="4" s="1"/>
  <c r="CW13" i="4"/>
  <c r="CQ31" i="4"/>
  <c r="CR4" i="4"/>
  <c r="CR31" i="4" s="1"/>
  <c r="CM36" i="4"/>
  <c r="CM37" i="4" s="1"/>
  <c r="CM13" i="4"/>
  <c r="CR13" i="4"/>
  <c r="CR36" i="4"/>
  <c r="CR37" i="4" s="1"/>
  <c r="CC36" i="4"/>
  <c r="CC37" i="4" s="1"/>
  <c r="CC13" i="4"/>
  <c r="CH13" i="4"/>
  <c r="CH36" i="4"/>
  <c r="CH37" i="4" s="1"/>
  <c r="BS36" i="4"/>
  <c r="BS37" i="4" s="1"/>
  <c r="BS13" i="4"/>
  <c r="BX13" i="4"/>
  <c r="BX36" i="4"/>
  <c r="BX37" i="4" s="1"/>
  <c r="BN13" i="4"/>
  <c r="BN36" i="4"/>
  <c r="BN37" i="4" s="1"/>
  <c r="BD13" i="4"/>
  <c r="BD36" i="4"/>
  <c r="BD37" i="4" s="1"/>
  <c r="AS31" i="4"/>
  <c r="AT4" i="4"/>
  <c r="AT31" i="4" s="1"/>
  <c r="AT13" i="4"/>
  <c r="AT36" i="4"/>
  <c r="AT37" i="4" s="1"/>
  <c r="AJ13" i="4"/>
  <c r="AJ36" i="4"/>
  <c r="AJ37" i="4" s="1"/>
  <c r="X38" i="4"/>
  <c r="W11" i="4"/>
  <c r="BW20" i="4" l="1"/>
  <c r="NA45" i="4"/>
  <c r="XH45" i="4"/>
  <c r="VG6" i="4"/>
  <c r="HN6" i="4"/>
  <c r="HM32" i="4"/>
  <c r="VG32" i="4" s="1"/>
  <c r="FT38" i="4"/>
  <c r="FT11" i="4" s="1"/>
  <c r="NO26" i="4"/>
  <c r="XL26" i="4"/>
  <c r="NO27" i="4"/>
  <c r="XL27" i="4"/>
  <c r="JJ42" i="4"/>
  <c r="VY42" i="4"/>
  <c r="BY16" i="4"/>
  <c r="BY20" i="4"/>
  <c r="CK20" i="4"/>
  <c r="CK16" i="4"/>
  <c r="BV16" i="4"/>
  <c r="BV20" i="4"/>
  <c r="OO18" i="4"/>
  <c r="XW18" i="4"/>
  <c r="PD18" i="4"/>
  <c r="YB18" i="4"/>
  <c r="BV35" i="4"/>
  <c r="HL5" i="4"/>
  <c r="VF5" i="4" s="1"/>
  <c r="VF4" i="4"/>
  <c r="BZ33" i="4"/>
  <c r="PM18" i="4"/>
  <c r="YF18" i="4"/>
  <c r="CM20" i="4"/>
  <c r="CM16" i="4"/>
  <c r="CL16" i="4"/>
  <c r="CL20" i="4"/>
  <c r="BZ16" i="4"/>
  <c r="BZ20" i="4"/>
  <c r="LP12" i="4"/>
  <c r="LO33" i="4"/>
  <c r="BX16" i="4"/>
  <c r="BX20" i="4"/>
  <c r="BY33" i="4"/>
  <c r="HM11" i="4"/>
  <c r="VG11" i="4" s="1"/>
  <c r="HN38" i="4"/>
  <c r="PP18" i="4"/>
  <c r="PG18" i="4"/>
  <c r="PH18" i="4" s="1"/>
  <c r="PI18" i="4" s="1"/>
  <c r="PJ18" i="4" s="1"/>
  <c r="PV18" i="4"/>
  <c r="PW18" i="4" s="1"/>
  <c r="PX18" i="4" s="1"/>
  <c r="PY18" i="4" s="1"/>
  <c r="QE18" i="4"/>
  <c r="HM4" i="4"/>
  <c r="HL31" i="4"/>
  <c r="VF31" i="4" s="1"/>
  <c r="CN8" i="4"/>
  <c r="CD15" i="4"/>
  <c r="CD19" i="4" s="1"/>
  <c r="CE8" i="4"/>
  <c r="BQ15" i="4"/>
  <c r="BQ19" i="4" s="1"/>
  <c r="BR8" i="4"/>
  <c r="BZ15" i="4"/>
  <c r="BZ19" i="4" s="1"/>
  <c r="CA8" i="4"/>
  <c r="CS8" i="4"/>
  <c r="CJ8" i="4"/>
  <c r="BC15" i="4"/>
  <c r="BC19" i="4" s="1"/>
  <c r="BD8" i="4"/>
  <c r="BH15" i="4"/>
  <c r="BH19" i="4" s="1"/>
  <c r="BI8" i="4"/>
  <c r="CF10" i="4"/>
  <c r="CF16" i="4" s="1"/>
  <c r="BU15" i="4"/>
  <c r="BU19" i="4" s="1"/>
  <c r="BV8" i="4"/>
  <c r="BL15" i="4"/>
  <c r="BL19" i="4" s="1"/>
  <c r="BM8" i="4"/>
  <c r="FJ35" i="4"/>
  <c r="BD35" i="4"/>
  <c r="AJ35" i="4"/>
  <c r="BS35" i="4"/>
  <c r="AT35" i="4"/>
  <c r="BN35" i="4"/>
  <c r="CC35" i="4"/>
  <c r="CM35" i="4"/>
  <c r="BZ35" i="4"/>
  <c r="CF35" i="4"/>
  <c r="CL35" i="4"/>
  <c r="CK35" i="4"/>
  <c r="CU34" i="4"/>
  <c r="CU14" i="4"/>
  <c r="DE9" i="4"/>
  <c r="BY35" i="4"/>
  <c r="CI34" i="4"/>
  <c r="CI14" i="4"/>
  <c r="CI33" i="4" s="1"/>
  <c r="CS9" i="4"/>
  <c r="BX35" i="4"/>
  <c r="CG35" i="4"/>
  <c r="FH40" i="4"/>
  <c r="FR40" i="4" s="1"/>
  <c r="FS40" i="4"/>
  <c r="DA9" i="4"/>
  <c r="DA34" i="4" s="1"/>
  <c r="CQ14" i="4"/>
  <c r="CG10" i="4"/>
  <c r="CG20" i="4" s="1"/>
  <c r="DD10" i="4"/>
  <c r="BT12" i="4"/>
  <c r="BR12" i="4"/>
  <c r="BR33" i="4" s="1"/>
  <c r="AS12" i="4"/>
  <c r="AS33" i="4" s="1"/>
  <c r="FI39" i="4"/>
  <c r="FJ39" i="4" s="1"/>
  <c r="FT39" i="4"/>
  <c r="CJ22" i="4"/>
  <c r="CK22" i="4" s="1"/>
  <c r="CL22" i="4" s="1"/>
  <c r="CM22" i="4" s="1"/>
  <c r="CN22" i="4" s="1"/>
  <c r="CO22" i="4" s="1"/>
  <c r="CP22" i="4" s="1"/>
  <c r="CQ22" i="4" s="1"/>
  <c r="CR22" i="4" s="1"/>
  <c r="CS22" i="4"/>
  <c r="CA12" i="4"/>
  <c r="CA33" i="4" s="1"/>
  <c r="CJ39" i="4"/>
  <c r="CK39" i="4" s="1"/>
  <c r="CL39" i="4" s="1"/>
  <c r="CM39" i="4" s="1"/>
  <c r="CN39" i="4" s="1"/>
  <c r="CO39" i="4" s="1"/>
  <c r="CP39" i="4" s="1"/>
  <c r="CQ39" i="4" s="1"/>
  <c r="CR39" i="4" s="1"/>
  <c r="CS39" i="4"/>
  <c r="DE10" i="4"/>
  <c r="DF9" i="4"/>
  <c r="DF34" i="4" s="1"/>
  <c r="CV14" i="4"/>
  <c r="CR9" i="4"/>
  <c r="CR34" i="4" s="1"/>
  <c r="CH14" i="4"/>
  <c r="BI12" i="4"/>
  <c r="BI33" i="4" s="1"/>
  <c r="CS12" i="4"/>
  <c r="CJ12" i="4"/>
  <c r="BK12" i="4"/>
  <c r="BQ11" i="4"/>
  <c r="BR38" i="4"/>
  <c r="AJ12" i="4"/>
  <c r="AJ33" i="4" s="1"/>
  <c r="CV10" i="4"/>
  <c r="DC10" i="4"/>
  <c r="CT40" i="4"/>
  <c r="CU40" i="4" s="1"/>
  <c r="CV40" i="4" s="1"/>
  <c r="CW40" i="4" s="1"/>
  <c r="CX40" i="4" s="1"/>
  <c r="CY40" i="4" s="1"/>
  <c r="CZ40" i="4" s="1"/>
  <c r="DA40" i="4" s="1"/>
  <c r="DB40" i="4" s="1"/>
  <c r="DC40" i="4"/>
  <c r="CT9" i="4"/>
  <c r="CT34" i="4" s="1"/>
  <c r="CJ14" i="4"/>
  <c r="CH10" i="4"/>
  <c r="AH38" i="4"/>
  <c r="AG11" i="4"/>
  <c r="BH11" i="4"/>
  <c r="BI38" i="4"/>
  <c r="CZ9" i="4"/>
  <c r="CZ34" i="4" s="1"/>
  <c r="CP14" i="4"/>
  <c r="AP11" i="4"/>
  <c r="AQ38" i="4"/>
  <c r="DG9" i="4"/>
  <c r="DG34" i="4" s="1"/>
  <c r="CW14" i="4"/>
  <c r="CJ38" i="4"/>
  <c r="CI11" i="4"/>
  <c r="CS38" i="4"/>
  <c r="CS41" i="4"/>
  <c r="CJ41" i="4"/>
  <c r="CK41" i="4" s="1"/>
  <c r="CL41" i="4" s="1"/>
  <c r="CM41" i="4" s="1"/>
  <c r="CN41" i="4" s="1"/>
  <c r="CO41" i="4" s="1"/>
  <c r="CP41" i="4" s="1"/>
  <c r="CQ41" i="4" s="1"/>
  <c r="CR41" i="4" s="1"/>
  <c r="AY11" i="4"/>
  <c r="AZ38" i="4"/>
  <c r="BZ11" i="4"/>
  <c r="CA38" i="4"/>
  <c r="CS21" i="4"/>
  <c r="CJ21" i="4"/>
  <c r="CK21" i="4" s="1"/>
  <c r="CL21" i="4" s="1"/>
  <c r="CM21" i="4" s="1"/>
  <c r="CN21" i="4" s="1"/>
  <c r="CO21" i="4" s="1"/>
  <c r="CP21" i="4" s="1"/>
  <c r="CQ21" i="4" s="1"/>
  <c r="CR21" i="4" s="1"/>
  <c r="BB12" i="4"/>
  <c r="BB33" i="4" s="1"/>
  <c r="DG10" i="4"/>
  <c r="GU11" i="4"/>
  <c r="GV38" i="4"/>
  <c r="GL11" i="4"/>
  <c r="GM38" i="4"/>
  <c r="FI11" i="4"/>
  <c r="FJ38" i="4"/>
  <c r="FJ11" i="4" s="1"/>
  <c r="EY11" i="4"/>
  <c r="EZ38" i="4"/>
  <c r="EZ11" i="4" s="1"/>
  <c r="Y38" i="4"/>
  <c r="X11" i="4"/>
  <c r="JK42" i="4" l="1"/>
  <c r="VZ42" i="4"/>
  <c r="NP27" i="4"/>
  <c r="XM27" i="4"/>
  <c r="NP26" i="4"/>
  <c r="XM26" i="4"/>
  <c r="HN32" i="4"/>
  <c r="HO6" i="4"/>
  <c r="NB45" i="4"/>
  <c r="XI45" i="4"/>
  <c r="CF20" i="4"/>
  <c r="PN18" i="4"/>
  <c r="YG18" i="4"/>
  <c r="CI20" i="4"/>
  <c r="CI16" i="4"/>
  <c r="HM5" i="4"/>
  <c r="VG5" i="4" s="1"/>
  <c r="VG4" i="4"/>
  <c r="CH35" i="4"/>
  <c r="CH16" i="4"/>
  <c r="CH20" i="4"/>
  <c r="CW20" i="4"/>
  <c r="CW16" i="4"/>
  <c r="LQ12" i="4"/>
  <c r="LP33" i="4"/>
  <c r="CJ33" i="4"/>
  <c r="CS33" i="4"/>
  <c r="CJ16" i="4"/>
  <c r="CJ20" i="4"/>
  <c r="CG16" i="4"/>
  <c r="CU20" i="4"/>
  <c r="CU16" i="4"/>
  <c r="CP16" i="4"/>
  <c r="CV20" i="4"/>
  <c r="CV16" i="4"/>
  <c r="PE18" i="4"/>
  <c r="YD18" i="4" s="1"/>
  <c r="YC18" i="4"/>
  <c r="OP18" i="4"/>
  <c r="XY18" i="4" s="1"/>
  <c r="XX18" i="4"/>
  <c r="HO38" i="4"/>
  <c r="HN11" i="4"/>
  <c r="QO18" i="4"/>
  <c r="YO18" i="4" s="1"/>
  <c r="QF18" i="4"/>
  <c r="QG18" i="4" s="1"/>
  <c r="QH18" i="4" s="1"/>
  <c r="QI18" i="4" s="1"/>
  <c r="PQ18" i="4"/>
  <c r="PR18" i="4" s="1"/>
  <c r="PS18" i="4" s="1"/>
  <c r="PT18" i="4" s="1"/>
  <c r="PZ18" i="4"/>
  <c r="YJ18" i="4" s="1"/>
  <c r="HN4" i="4"/>
  <c r="HN5" i="4" s="1"/>
  <c r="HM31" i="4"/>
  <c r="VG31" i="4" s="1"/>
  <c r="BM15" i="4"/>
  <c r="BM19" i="4" s="1"/>
  <c r="BN8" i="4"/>
  <c r="BR15" i="4"/>
  <c r="BR19" i="4" s="1"/>
  <c r="BS8" i="4"/>
  <c r="CA15" i="4"/>
  <c r="CA19" i="4" s="1"/>
  <c r="CB8" i="4"/>
  <c r="BD15" i="4"/>
  <c r="BD19" i="4" s="1"/>
  <c r="BV15" i="4"/>
  <c r="BV19" i="4" s="1"/>
  <c r="BW8" i="4"/>
  <c r="CE15" i="4"/>
  <c r="CE19" i="4" s="1"/>
  <c r="CF8" i="4"/>
  <c r="CJ15" i="4"/>
  <c r="CJ19" i="4" s="1"/>
  <c r="CK8" i="4"/>
  <c r="BI15" i="4"/>
  <c r="BI19" i="4" s="1"/>
  <c r="CP10" i="4"/>
  <c r="CP20" i="4" s="1"/>
  <c r="DC8" i="4"/>
  <c r="CT8" i="4"/>
  <c r="CX8" i="4"/>
  <c r="CN15" i="4"/>
  <c r="CN19" i="4" s="1"/>
  <c r="CO8" i="4"/>
  <c r="CJ35" i="4"/>
  <c r="CS34" i="4"/>
  <c r="DC9" i="4"/>
  <c r="CS14" i="4"/>
  <c r="CI35" i="4"/>
  <c r="CQ35" i="4"/>
  <c r="CV35" i="4"/>
  <c r="CP35" i="4"/>
  <c r="DE34" i="4"/>
  <c r="DO9" i="4"/>
  <c r="DE14" i="4"/>
  <c r="CW35" i="4"/>
  <c r="CU35" i="4"/>
  <c r="FT40" i="4"/>
  <c r="FI40" i="4"/>
  <c r="FJ40" i="4" s="1"/>
  <c r="DP9" i="4"/>
  <c r="DP34" i="4" s="1"/>
  <c r="DF14" i="4"/>
  <c r="CQ10" i="4"/>
  <c r="CQ20" i="4" s="1"/>
  <c r="DF10" i="4"/>
  <c r="DC12" i="4"/>
  <c r="CT12" i="4"/>
  <c r="DO10" i="4"/>
  <c r="AI38" i="4"/>
  <c r="AH11" i="4"/>
  <c r="DJ9" i="4"/>
  <c r="DJ34" i="4" s="1"/>
  <c r="CZ14" i="4"/>
  <c r="CR10" i="4"/>
  <c r="AT12" i="4"/>
  <c r="AT33" i="4" s="1"/>
  <c r="DC41" i="4"/>
  <c r="CT41" i="4"/>
  <c r="CU41" i="4" s="1"/>
  <c r="CV41" i="4" s="1"/>
  <c r="CW41" i="4" s="1"/>
  <c r="CX41" i="4" s="1"/>
  <c r="CY41" i="4" s="1"/>
  <c r="CZ41" i="4" s="1"/>
  <c r="DA41" i="4" s="1"/>
  <c r="DB41" i="4" s="1"/>
  <c r="CT39" i="4"/>
  <c r="CU39" i="4" s="1"/>
  <c r="CV39" i="4" s="1"/>
  <c r="CW39" i="4" s="1"/>
  <c r="CX39" i="4" s="1"/>
  <c r="CY39" i="4" s="1"/>
  <c r="CZ39" i="4" s="1"/>
  <c r="DA39" i="4" s="1"/>
  <c r="DB39" i="4" s="1"/>
  <c r="DC39" i="4"/>
  <c r="AQ11" i="4"/>
  <c r="AR38" i="4"/>
  <c r="CT38" i="4"/>
  <c r="CS11" i="4"/>
  <c r="DC38" i="4"/>
  <c r="DD40" i="4"/>
  <c r="DE40" i="4" s="1"/>
  <c r="DF40" i="4" s="1"/>
  <c r="DG40" i="4" s="1"/>
  <c r="DH40" i="4" s="1"/>
  <c r="DI40" i="4" s="1"/>
  <c r="DJ40" i="4" s="1"/>
  <c r="DK40" i="4" s="1"/>
  <c r="DL40" i="4" s="1"/>
  <c r="DM40" i="4"/>
  <c r="DC21" i="4"/>
  <c r="CT21" i="4"/>
  <c r="CU21" i="4" s="1"/>
  <c r="CV21" i="4" s="1"/>
  <c r="CW21" i="4" s="1"/>
  <c r="CX21" i="4" s="1"/>
  <c r="CY21" i="4" s="1"/>
  <c r="CZ21" i="4" s="1"/>
  <c r="DA21" i="4" s="1"/>
  <c r="DB21" i="4" s="1"/>
  <c r="BI11" i="4"/>
  <c r="BJ38" i="4"/>
  <c r="DD9" i="4"/>
  <c r="DD34" i="4" s="1"/>
  <c r="CT14" i="4"/>
  <c r="CD12" i="4"/>
  <c r="CB12" i="4"/>
  <c r="CB33" i="4" s="1"/>
  <c r="BS12" i="4"/>
  <c r="BS33" i="4" s="1"/>
  <c r="DK9" i="4"/>
  <c r="DK34" i="4" s="1"/>
  <c r="DA14" i="4"/>
  <c r="AZ11" i="4"/>
  <c r="BA38" i="4"/>
  <c r="BC12" i="4"/>
  <c r="BC33" i="4" s="1"/>
  <c r="CA11" i="4"/>
  <c r="CB38" i="4"/>
  <c r="CJ11" i="4"/>
  <c r="CK38" i="4"/>
  <c r="DB9" i="4"/>
  <c r="DB34" i="4" s="1"/>
  <c r="CR14" i="4"/>
  <c r="BU12" i="4"/>
  <c r="DM10" i="4"/>
  <c r="DQ10" i="4"/>
  <c r="BR11" i="4"/>
  <c r="BS38" i="4"/>
  <c r="CT22" i="4"/>
  <c r="CU22" i="4" s="1"/>
  <c r="CV22" i="4" s="1"/>
  <c r="CW22" i="4" s="1"/>
  <c r="CX22" i="4" s="1"/>
  <c r="CY22" i="4" s="1"/>
  <c r="CZ22" i="4" s="1"/>
  <c r="DA22" i="4" s="1"/>
  <c r="DB22" i="4" s="1"/>
  <c r="DC22" i="4"/>
  <c r="DN10" i="4"/>
  <c r="BL12" i="4"/>
  <c r="BL33" i="4" s="1"/>
  <c r="CK12" i="4"/>
  <c r="CK33" i="4" s="1"/>
  <c r="DQ9" i="4"/>
  <c r="DQ34" i="4" s="1"/>
  <c r="DG14" i="4"/>
  <c r="GM11" i="4"/>
  <c r="GN38" i="4"/>
  <c r="GN11" i="4" s="1"/>
  <c r="GV11" i="4"/>
  <c r="GW38" i="4"/>
  <c r="Y11" i="4"/>
  <c r="Z38" i="4"/>
  <c r="XN26" i="4" l="1"/>
  <c r="NQ26" i="4"/>
  <c r="NC45" i="4"/>
  <c r="ND45" i="4" s="1"/>
  <c r="NE45" i="4" s="1"/>
  <c r="NF45" i="4" s="1"/>
  <c r="NG45" i="4" s="1"/>
  <c r="NH45" i="4" s="1"/>
  <c r="NI45" i="4" s="1"/>
  <c r="NJ45" i="4" s="1"/>
  <c r="NK45" i="4" s="1"/>
  <c r="NL45" i="4" s="1"/>
  <c r="NM45" i="4" s="1"/>
  <c r="XJ45" i="4"/>
  <c r="NQ27" i="4"/>
  <c r="XN27" i="4"/>
  <c r="HP6" i="4"/>
  <c r="HO32" i="4"/>
  <c r="CT33" i="4"/>
  <c r="WA42" i="4"/>
  <c r="JL42" i="4"/>
  <c r="JM42" i="4" s="1"/>
  <c r="JN42" i="4" s="1"/>
  <c r="JO42" i="4" s="1"/>
  <c r="JP42" i="4" s="1"/>
  <c r="JQ42" i="4" s="1"/>
  <c r="JR42" i="4" s="1"/>
  <c r="JS42" i="4" s="1"/>
  <c r="JT42" i="4" s="1"/>
  <c r="JU42" i="4" s="1"/>
  <c r="JV42" i="4" s="1"/>
  <c r="CT20" i="4"/>
  <c r="CT16" i="4"/>
  <c r="DC33" i="4"/>
  <c r="DF16" i="4"/>
  <c r="DF20" i="4"/>
  <c r="CS20" i="4"/>
  <c r="CS16" i="4"/>
  <c r="LR12" i="4"/>
  <c r="LQ33" i="4"/>
  <c r="DG16" i="4"/>
  <c r="DG20" i="4"/>
  <c r="CQ16" i="4"/>
  <c r="DE16" i="4"/>
  <c r="DE20" i="4"/>
  <c r="CR35" i="4"/>
  <c r="CR20" i="4"/>
  <c r="CR16" i="4"/>
  <c r="PO18" i="4"/>
  <c r="YI18" i="4" s="1"/>
  <c r="YH18" i="4"/>
  <c r="HP38" i="4"/>
  <c r="HO11" i="4"/>
  <c r="QA18" i="4"/>
  <c r="QJ18" i="4"/>
  <c r="QY18" i="4"/>
  <c r="YT18" i="4" s="1"/>
  <c r="QP18" i="4"/>
  <c r="HO4" i="4"/>
  <c r="HO5" i="4" s="1"/>
  <c r="HN31" i="4"/>
  <c r="CK15" i="4"/>
  <c r="CK19" i="4" s="1"/>
  <c r="CL8" i="4"/>
  <c r="CB15" i="4"/>
  <c r="CB19" i="4" s="1"/>
  <c r="CC8" i="4"/>
  <c r="CZ10" i="4"/>
  <c r="CZ16" i="4" s="1"/>
  <c r="BW15" i="4"/>
  <c r="BW19" i="4" s="1"/>
  <c r="BX8" i="4"/>
  <c r="DH8" i="4"/>
  <c r="CX15" i="4"/>
  <c r="CX19" i="4" s="1"/>
  <c r="CY8" i="4"/>
  <c r="BS15" i="4"/>
  <c r="BS19" i="4" s="1"/>
  <c r="BN15" i="4"/>
  <c r="BN19" i="4" s="1"/>
  <c r="CT15" i="4"/>
  <c r="CT19" i="4" s="1"/>
  <c r="CU8" i="4"/>
  <c r="DM8" i="4"/>
  <c r="DD8" i="4"/>
  <c r="CF15" i="4"/>
  <c r="CF19" i="4" s="1"/>
  <c r="CG8" i="4"/>
  <c r="CO15" i="4"/>
  <c r="CO19" i="4" s="1"/>
  <c r="CP8" i="4"/>
  <c r="DG35" i="4"/>
  <c r="CT35" i="4"/>
  <c r="DE35" i="4"/>
  <c r="CZ35" i="4"/>
  <c r="DO34" i="4"/>
  <c r="DO14" i="4"/>
  <c r="CS35" i="4"/>
  <c r="DC34" i="4"/>
  <c r="DM9" i="4"/>
  <c r="DC14" i="4"/>
  <c r="DA35" i="4"/>
  <c r="DF35" i="4"/>
  <c r="AR11" i="4"/>
  <c r="AS38" i="4"/>
  <c r="DP10" i="4"/>
  <c r="DD12" i="4"/>
  <c r="DD33" i="4" s="1"/>
  <c r="DM12" i="4"/>
  <c r="DT9" i="4"/>
  <c r="DT34" i="4" s="1"/>
  <c r="DJ14" i="4"/>
  <c r="DB10" i="4"/>
  <c r="BM12" i="4"/>
  <c r="BM33" i="4" s="1"/>
  <c r="BD12" i="4"/>
  <c r="BD33" i="4" s="1"/>
  <c r="DN40" i="4"/>
  <c r="DW40" i="4"/>
  <c r="DD39" i="4"/>
  <c r="DE39" i="4" s="1"/>
  <c r="DF39" i="4" s="1"/>
  <c r="DG39" i="4" s="1"/>
  <c r="DH39" i="4" s="1"/>
  <c r="DI39" i="4" s="1"/>
  <c r="DJ39" i="4" s="1"/>
  <c r="DK39" i="4" s="1"/>
  <c r="DL39" i="4" s="1"/>
  <c r="DM39" i="4"/>
  <c r="DA10" i="4"/>
  <c r="DA16" i="4" s="1"/>
  <c r="BA11" i="4"/>
  <c r="BB38" i="4"/>
  <c r="CB11" i="4"/>
  <c r="CC38" i="4"/>
  <c r="DC11" i="4"/>
  <c r="DM38" i="4"/>
  <c r="DD38" i="4"/>
  <c r="CN12" i="4"/>
  <c r="CL12" i="4"/>
  <c r="CL33" i="4" s="1"/>
  <c r="DQ14" i="4"/>
  <c r="DD22" i="4"/>
  <c r="DE22" i="4" s="1"/>
  <c r="DF22" i="4" s="1"/>
  <c r="DG22" i="4" s="1"/>
  <c r="DH22" i="4" s="1"/>
  <c r="DI22" i="4" s="1"/>
  <c r="DJ22" i="4" s="1"/>
  <c r="DK22" i="4" s="1"/>
  <c r="DL22" i="4" s="1"/>
  <c r="DM22" i="4"/>
  <c r="BV12" i="4"/>
  <c r="BV33" i="4" s="1"/>
  <c r="DN9" i="4"/>
  <c r="DN34" i="4" s="1"/>
  <c r="DD14" i="4"/>
  <c r="AI11" i="4"/>
  <c r="AJ38" i="4"/>
  <c r="AJ11" i="4" s="1"/>
  <c r="CT11" i="4"/>
  <c r="CU38" i="4"/>
  <c r="DM41" i="4"/>
  <c r="DD41" i="4"/>
  <c r="DE41" i="4" s="1"/>
  <c r="DF41" i="4" s="1"/>
  <c r="DG41" i="4" s="1"/>
  <c r="DH41" i="4" s="1"/>
  <c r="DI41" i="4" s="1"/>
  <c r="DJ41" i="4" s="1"/>
  <c r="DK41" i="4" s="1"/>
  <c r="DL41" i="4" s="1"/>
  <c r="CK11" i="4"/>
  <c r="CL38" i="4"/>
  <c r="CE12" i="4"/>
  <c r="BS11" i="4"/>
  <c r="BT38" i="4"/>
  <c r="DL9" i="4"/>
  <c r="DL34" i="4" s="1"/>
  <c r="DB14" i="4"/>
  <c r="BJ11" i="4"/>
  <c r="BK38" i="4"/>
  <c r="DP14" i="4"/>
  <c r="DM21" i="4"/>
  <c r="DD21" i="4"/>
  <c r="DE21" i="4" s="1"/>
  <c r="DF21" i="4" s="1"/>
  <c r="DG21" i="4" s="1"/>
  <c r="DH21" i="4" s="1"/>
  <c r="DI21" i="4" s="1"/>
  <c r="DJ21" i="4" s="1"/>
  <c r="DK21" i="4" s="1"/>
  <c r="DL21" i="4" s="1"/>
  <c r="CC12" i="4"/>
  <c r="CC33" i="4" s="1"/>
  <c r="DU9" i="4"/>
  <c r="DU34" i="4" s="1"/>
  <c r="DK14" i="4"/>
  <c r="CU12" i="4"/>
  <c r="CU33" i="4" s="1"/>
  <c r="GW11" i="4"/>
  <c r="GX38" i="4"/>
  <c r="GX11" i="4" s="1"/>
  <c r="Z11" i="4"/>
  <c r="HQ6" i="4" l="1"/>
  <c r="HP32" i="4"/>
  <c r="NR27" i="4"/>
  <c r="NS27" i="4" s="1"/>
  <c r="NT27" i="4" s="1"/>
  <c r="NU27" i="4" s="1"/>
  <c r="NV27" i="4" s="1"/>
  <c r="NW27" i="4" s="1"/>
  <c r="XO27" i="4"/>
  <c r="NN45" i="4"/>
  <c r="XK45" i="4"/>
  <c r="NR26" i="4"/>
  <c r="NS26" i="4" s="1"/>
  <c r="NT26" i="4" s="1"/>
  <c r="NU26" i="4" s="1"/>
  <c r="NV26" i="4" s="1"/>
  <c r="NW26" i="4" s="1"/>
  <c r="XO26" i="4"/>
  <c r="JW42" i="4"/>
  <c r="WB42" i="4"/>
  <c r="DP20" i="4"/>
  <c r="DP16" i="4"/>
  <c r="DB35" i="4"/>
  <c r="DB16" i="4"/>
  <c r="DB20" i="4"/>
  <c r="DM33" i="4"/>
  <c r="DD16" i="4"/>
  <c r="DD20" i="4"/>
  <c r="DA20" i="4"/>
  <c r="LS12" i="4"/>
  <c r="LR33" i="4"/>
  <c r="DC16" i="4"/>
  <c r="DC20" i="4"/>
  <c r="QB18" i="4"/>
  <c r="YK18" i="4"/>
  <c r="QQ18" i="4"/>
  <c r="YP18" i="4"/>
  <c r="DO20" i="4"/>
  <c r="DO16" i="4"/>
  <c r="CZ20" i="4"/>
  <c r="DQ16" i="4"/>
  <c r="DQ20" i="4"/>
  <c r="HQ38" i="4"/>
  <c r="HP11" i="4"/>
  <c r="RI18" i="4"/>
  <c r="QZ18" i="4"/>
  <c r="QT18" i="4"/>
  <c r="QK18" i="4"/>
  <c r="QL18" i="4" s="1"/>
  <c r="QM18" i="4" s="1"/>
  <c r="QN18" i="4" s="1"/>
  <c r="HP4" i="4"/>
  <c r="HP5" i="4" s="1"/>
  <c r="HO31" i="4"/>
  <c r="BX15" i="4"/>
  <c r="BX19" i="4" s="1"/>
  <c r="DR8" i="4"/>
  <c r="DH15" i="4"/>
  <c r="DH19" i="4" s="1"/>
  <c r="DI8" i="4"/>
  <c r="CU15" i="4"/>
  <c r="CU19" i="4" s="1"/>
  <c r="CV8" i="4"/>
  <c r="DJ10" i="4"/>
  <c r="DJ16" i="4" s="1"/>
  <c r="CP15" i="4"/>
  <c r="CP19" i="4" s="1"/>
  <c r="CQ8" i="4"/>
  <c r="CC15" i="4"/>
  <c r="CC19" i="4" s="1"/>
  <c r="DN8" i="4"/>
  <c r="CG15" i="4"/>
  <c r="CG19" i="4" s="1"/>
  <c r="CH8" i="4"/>
  <c r="CY15" i="4"/>
  <c r="CY19" i="4" s="1"/>
  <c r="CZ8" i="4"/>
  <c r="CL15" i="4"/>
  <c r="CL19" i="4" s="1"/>
  <c r="CM8" i="4"/>
  <c r="DD15" i="4"/>
  <c r="DD19" i="4" s="1"/>
  <c r="DE8" i="4"/>
  <c r="DP35" i="4"/>
  <c r="DQ35" i="4"/>
  <c r="DO35" i="4"/>
  <c r="DJ35" i="4"/>
  <c r="DK35" i="4"/>
  <c r="DC35" i="4"/>
  <c r="DD35" i="4"/>
  <c r="DM34" i="4"/>
  <c r="DM14" i="4"/>
  <c r="DU14" i="4"/>
  <c r="DM11" i="4"/>
  <c r="DN38" i="4"/>
  <c r="DN39" i="4"/>
  <c r="DW39" i="4"/>
  <c r="DT14" i="4"/>
  <c r="BW12" i="4"/>
  <c r="BW33" i="4" s="1"/>
  <c r="DW22" i="4"/>
  <c r="EG22" i="4" s="1"/>
  <c r="DN22" i="4"/>
  <c r="BC38" i="4"/>
  <c r="BB11" i="4"/>
  <c r="BL38" i="4"/>
  <c r="BK11" i="4"/>
  <c r="DW12" i="4"/>
  <c r="DW33" i="4" s="1"/>
  <c r="DN12" i="4"/>
  <c r="DN33" i="4" s="1"/>
  <c r="CU11" i="4"/>
  <c r="CV38" i="4"/>
  <c r="DE12" i="4"/>
  <c r="DE33" i="4" s="1"/>
  <c r="CM12" i="4"/>
  <c r="CM33" i="4" s="1"/>
  <c r="BN12" i="4"/>
  <c r="BN33" i="4" s="1"/>
  <c r="CC11" i="4"/>
  <c r="CD38" i="4"/>
  <c r="DO40" i="4"/>
  <c r="DX40" i="4"/>
  <c r="DN21" i="4"/>
  <c r="DW21" i="4"/>
  <c r="CO12" i="4"/>
  <c r="DL14" i="4"/>
  <c r="DV9" i="4"/>
  <c r="DV34" i="4" s="1"/>
  <c r="BT11" i="4"/>
  <c r="BU38" i="4"/>
  <c r="CF12" i="4"/>
  <c r="CF33" i="4" s="1"/>
  <c r="DK10" i="4"/>
  <c r="DK16" i="4" s="1"/>
  <c r="DL10" i="4"/>
  <c r="AT38" i="4"/>
  <c r="AT11" i="4" s="1"/>
  <c r="AS11" i="4"/>
  <c r="DN41" i="4"/>
  <c r="DW41" i="4"/>
  <c r="CX12" i="4"/>
  <c r="CV12" i="4"/>
  <c r="CV33" i="4" s="1"/>
  <c r="CL11" i="4"/>
  <c r="CM38" i="4"/>
  <c r="DN14" i="4"/>
  <c r="DD11" i="4"/>
  <c r="DE38"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JX42" i="4" l="1"/>
  <c r="WC42" i="4"/>
  <c r="NX26" i="4"/>
  <c r="XP26" i="4"/>
  <c r="XL45" i="4"/>
  <c r="NO45" i="4"/>
  <c r="XP27" i="4"/>
  <c r="NX27" i="4"/>
  <c r="HR6" i="4"/>
  <c r="HQ32" i="4"/>
  <c r="LT12" i="4"/>
  <c r="LS33" i="4"/>
  <c r="DJ20" i="4"/>
  <c r="QR18" i="4"/>
  <c r="YQ18" i="4"/>
  <c r="DN16" i="4"/>
  <c r="DN20" i="4"/>
  <c r="DK20" i="4"/>
  <c r="QC18" i="4"/>
  <c r="YL18" i="4"/>
  <c r="DT20" i="4"/>
  <c r="DT16" i="4"/>
  <c r="DM16" i="4"/>
  <c r="DM20" i="4"/>
  <c r="RA18" i="4"/>
  <c r="YU18" i="4"/>
  <c r="DL35" i="4"/>
  <c r="DL20" i="4"/>
  <c r="DL16" i="4"/>
  <c r="HR38" i="4"/>
  <c r="HQ11" i="4"/>
  <c r="QU18" i="4"/>
  <c r="QV18" i="4" s="1"/>
  <c r="QW18" i="4" s="1"/>
  <c r="QX18" i="4" s="1"/>
  <c r="RD18" i="4"/>
  <c r="RJ18" i="4"/>
  <c r="RK18" i="4" s="1"/>
  <c r="RL18" i="4" s="1"/>
  <c r="RM18" i="4" s="1"/>
  <c r="RS18" i="4"/>
  <c r="HQ4" i="4"/>
  <c r="HQ5" i="4" s="1"/>
  <c r="HP31"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5" i="4"/>
  <c r="DM35" i="4"/>
  <c r="DN35" i="4"/>
  <c r="DT35" i="4"/>
  <c r="DX12" i="4"/>
  <c r="DX33" i="4" s="1"/>
  <c r="DO12" i="4"/>
  <c r="DO33" i="4" s="1"/>
  <c r="BX12" i="4"/>
  <c r="BX33" i="4" s="1"/>
  <c r="BV38" i="4"/>
  <c r="BU11" i="4"/>
  <c r="DP40" i="4"/>
  <c r="DY40" i="4"/>
  <c r="DV10" i="4"/>
  <c r="DW10" i="4" s="1"/>
  <c r="BL11" i="4"/>
  <c r="BM38" i="4"/>
  <c r="DO39" i="4"/>
  <c r="DX39" i="4"/>
  <c r="DO21" i="4"/>
  <c r="DX21" i="4"/>
  <c r="CN38" i="4"/>
  <c r="CM11" i="4"/>
  <c r="DN11" i="4"/>
  <c r="DO38" i="4"/>
  <c r="DV14" i="4"/>
  <c r="CD11" i="4"/>
  <c r="CE38" i="4"/>
  <c r="DU10" i="4"/>
  <c r="DU16" i="4" s="1"/>
  <c r="DO41" i="4"/>
  <c r="DX41" i="4"/>
  <c r="CW12" i="4"/>
  <c r="CW33" i="4" s="1"/>
  <c r="CY12" i="4"/>
  <c r="CP12" i="4"/>
  <c r="CP33" i="4" s="1"/>
  <c r="DH12" i="4"/>
  <c r="DF12" i="4"/>
  <c r="DF33" i="4" s="1"/>
  <c r="BC11" i="4"/>
  <c r="BD38" i="4"/>
  <c r="BD11" i="4" s="1"/>
  <c r="CG12" i="4"/>
  <c r="CG33" i="4" s="1"/>
  <c r="DX22" i="4"/>
  <c r="DO22" i="4"/>
  <c r="DE11" i="4"/>
  <c r="DF38" i="4"/>
  <c r="CW38"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NY26" i="4" l="1"/>
  <c r="XQ26" i="4"/>
  <c r="HS6" i="4"/>
  <c r="HR32" i="4"/>
  <c r="NY27" i="4"/>
  <c r="XQ27" i="4"/>
  <c r="XM45" i="4"/>
  <c r="NP45" i="4"/>
  <c r="WD42" i="4"/>
  <c r="JY42" i="4"/>
  <c r="RB18" i="4"/>
  <c r="YV18" i="4"/>
  <c r="DU20" i="4"/>
  <c r="DV35" i="4"/>
  <c r="DV20" i="4"/>
  <c r="DV16" i="4"/>
  <c r="LU12" i="4"/>
  <c r="LT33" i="4"/>
  <c r="QS18" i="4"/>
  <c r="YS18" i="4" s="1"/>
  <c r="YR18" i="4"/>
  <c r="QD18" i="4"/>
  <c r="YN18" i="4" s="1"/>
  <c r="YM18" i="4"/>
  <c r="DX10" i="4"/>
  <c r="DW20" i="4"/>
  <c r="DW16" i="4"/>
  <c r="HR11" i="4"/>
  <c r="HS38" i="4"/>
  <c r="RT18" i="4"/>
  <c r="RU18" i="4" s="1"/>
  <c r="RV18" i="4" s="1"/>
  <c r="RW18" i="4" s="1"/>
  <c r="SC18" i="4"/>
  <c r="ZD18" i="4" s="1"/>
  <c r="RE18" i="4"/>
  <c r="RF18" i="4" s="1"/>
  <c r="RG18" i="4" s="1"/>
  <c r="RH18" i="4" s="1"/>
  <c r="RN18" i="4"/>
  <c r="YY18" i="4" s="1"/>
  <c r="HR4" i="4"/>
  <c r="HR5" i="4" s="1"/>
  <c r="HQ31"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40" i="4"/>
  <c r="DZ40" i="4"/>
  <c r="DF11" i="4"/>
  <c r="DG38" i="4"/>
  <c r="CN11" i="4"/>
  <c r="CO38" i="4"/>
  <c r="BW38" i="4"/>
  <c r="BV11" i="4"/>
  <c r="CW11" i="4"/>
  <c r="CX38" i="4"/>
  <c r="DP22" i="4"/>
  <c r="DY22" i="4"/>
  <c r="DP21" i="4"/>
  <c r="DY21" i="4"/>
  <c r="DI12" i="4"/>
  <c r="CH12" i="4"/>
  <c r="CH33" i="4" s="1"/>
  <c r="CZ12" i="4"/>
  <c r="CZ33" i="4" s="1"/>
  <c r="CF38" i="4"/>
  <c r="CE11" i="4"/>
  <c r="DY12" i="4"/>
  <c r="DY33" i="4" s="1"/>
  <c r="DR12" i="4"/>
  <c r="DP12" i="4"/>
  <c r="DP33" i="4" s="1"/>
  <c r="DP38" i="4"/>
  <c r="DO11" i="4"/>
  <c r="CQ12" i="4"/>
  <c r="CQ33" i="4" s="1"/>
  <c r="DP39" i="4"/>
  <c r="DY39" i="4"/>
  <c r="DG12" i="4"/>
  <c r="DG33" i="4" s="1"/>
  <c r="DP41" i="4"/>
  <c r="DY41" i="4"/>
  <c r="BN38"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A497" i="6" l="1"/>
  <c r="A498" i="6" s="1"/>
  <c r="A499" i="6" s="1"/>
  <c r="A500" i="6" s="1"/>
  <c r="A501" i="6" s="1"/>
  <c r="A502" i="6" s="1"/>
  <c r="A503" i="6" s="1"/>
  <c r="A504" i="6" s="1"/>
  <c r="A505" i="6" s="1"/>
  <c r="A506" i="6" s="1"/>
  <c r="A507" i="6" s="1"/>
  <c r="A508" i="6" s="1"/>
  <c r="A509" i="6" s="1"/>
  <c r="A510" i="6" s="1"/>
  <c r="A511" i="6" s="1"/>
  <c r="A512" i="6" s="1"/>
  <c r="A513" i="6" s="1"/>
  <c r="A514" i="6" s="1"/>
  <c r="A515" i="6" s="1"/>
  <c r="A516"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 r="A751" i="6" s="1"/>
  <c r="A752" i="6" s="1"/>
  <c r="A753" i="6" s="1"/>
  <c r="A754" i="6" s="1"/>
  <c r="A755" i="6" s="1"/>
  <c r="A756" i="6" s="1"/>
  <c r="A757" i="6" s="1"/>
  <c r="A758" i="6" s="1"/>
  <c r="A759" i="6" s="1"/>
  <c r="A760" i="6" s="1"/>
  <c r="A761" i="6" s="1"/>
  <c r="A762" i="6" s="1"/>
  <c r="A763" i="6" s="1"/>
  <c r="A764" i="6" s="1"/>
  <c r="A765" i="6" s="1"/>
  <c r="A766" i="6" s="1"/>
  <c r="A767" i="6" s="1"/>
  <c r="A768" i="6" s="1"/>
  <c r="A769" i="6" s="1"/>
  <c r="A770" i="6" s="1"/>
  <c r="A771" i="6" s="1"/>
  <c r="A772" i="6" s="1"/>
  <c r="A773" i="6" s="1"/>
  <c r="A774" i="6" s="1"/>
  <c r="A775" i="6" s="1"/>
  <c r="A776" i="6" s="1"/>
  <c r="A777" i="6" s="1"/>
  <c r="A778" i="6" s="1"/>
  <c r="A779" i="6" s="1"/>
  <c r="A780" i="6" s="1"/>
  <c r="A781" i="6" s="1"/>
  <c r="A782" i="6" s="1"/>
  <c r="A783" i="6" s="1"/>
  <c r="A784" i="6" s="1"/>
  <c r="A785" i="6" s="1"/>
  <c r="A786" i="6" s="1"/>
  <c r="A787" i="6" s="1"/>
  <c r="A788" i="6" s="1"/>
  <c r="A789" i="6" s="1"/>
  <c r="A790" i="6" s="1"/>
  <c r="A791" i="6" s="1"/>
  <c r="A792" i="6" s="1"/>
  <c r="A793" i="6" s="1"/>
  <c r="A794" i="6" s="1"/>
  <c r="A795" i="6" s="1"/>
  <c r="A796" i="6" s="1"/>
  <c r="A797" i="6" s="1"/>
  <c r="A798" i="6" s="1"/>
  <c r="A799" i="6" s="1"/>
  <c r="A800" i="6" s="1"/>
  <c r="A801" i="6" s="1"/>
  <c r="A802" i="6" s="1"/>
  <c r="A803" i="6" s="1"/>
  <c r="A804" i="6" s="1"/>
  <c r="A805" i="6" s="1"/>
  <c r="A806" i="6" s="1"/>
  <c r="A807" i="6" s="1"/>
  <c r="A808" i="6" s="1"/>
  <c r="A809" i="6" s="1"/>
  <c r="A810" i="6" s="1"/>
  <c r="A811" i="6" s="1"/>
  <c r="A812" i="6" s="1"/>
  <c r="A813" i="6" s="1"/>
  <c r="A814" i="6" s="1"/>
  <c r="A815" i="6" s="1"/>
  <c r="A816" i="6" s="1"/>
  <c r="A817" i="6" s="1"/>
  <c r="A818" i="6" s="1"/>
  <c r="A819" i="6" s="1"/>
  <c r="A820" i="6" s="1"/>
  <c r="A821" i="6" s="1"/>
  <c r="A822" i="6" s="1"/>
  <c r="A823" i="6" s="1"/>
  <c r="A824" i="6" s="1"/>
  <c r="A825" i="6" s="1"/>
  <c r="A826" i="6" s="1"/>
  <c r="A827" i="6" s="1"/>
  <c r="A828" i="6" s="1"/>
  <c r="A829" i="6" s="1"/>
  <c r="A830" i="6" s="1"/>
  <c r="A831" i="6" s="1"/>
  <c r="A832" i="6" s="1"/>
  <c r="A833" i="6" s="1"/>
  <c r="A834" i="6" s="1"/>
  <c r="A835" i="6" s="1"/>
  <c r="A836" i="6" s="1"/>
  <c r="A837" i="6" s="1"/>
  <c r="A838" i="6" s="1"/>
  <c r="A839" i="6" s="1"/>
  <c r="A840" i="6" s="1"/>
  <c r="A841" i="6" s="1"/>
  <c r="A842" i="6" s="1"/>
  <c r="A843" i="6" s="1"/>
  <c r="A844" i="6" s="1"/>
  <c r="A845" i="6" s="1"/>
  <c r="A846" i="6" s="1"/>
  <c r="A847" i="6" s="1"/>
  <c r="A848" i="6" s="1"/>
  <c r="A849" i="6" s="1"/>
  <c r="A850" i="6" s="1"/>
  <c r="A851" i="6" s="1"/>
  <c r="A852" i="6" s="1"/>
  <c r="A853" i="6" s="1"/>
  <c r="A854" i="6" s="1"/>
  <c r="A855" i="6" s="1"/>
  <c r="A856" i="6" s="1"/>
  <c r="A857" i="6" s="1"/>
  <c r="A858" i="6" s="1"/>
  <c r="A859" i="6" s="1"/>
  <c r="A860" i="6" s="1"/>
  <c r="A861" i="6" s="1"/>
  <c r="A862" i="6" s="1"/>
  <c r="A863" i="6" s="1"/>
  <c r="A864" i="6" s="1"/>
  <c r="A865" i="6" s="1"/>
  <c r="A866" i="6" s="1"/>
  <c r="A867" i="6" s="1"/>
  <c r="A868" i="6" s="1"/>
  <c r="A869" i="6" s="1"/>
  <c r="A870" i="6" s="1"/>
  <c r="A871" i="6" s="1"/>
  <c r="A872" i="6" s="1"/>
  <c r="A873" i="6" s="1"/>
  <c r="A874" i="6" s="1"/>
  <c r="A875" i="6" s="1"/>
  <c r="A876" i="6" s="1"/>
  <c r="A877" i="6" s="1"/>
  <c r="A878" i="6" s="1"/>
  <c r="A879" i="6" s="1"/>
  <c r="A880" i="6" s="1"/>
  <c r="A881" i="6" s="1"/>
  <c r="A882" i="6" s="1"/>
  <c r="A883" i="6" s="1"/>
  <c r="A884" i="6" s="1"/>
  <c r="A885" i="6" s="1"/>
  <c r="A886" i="6" s="1"/>
  <c r="A887" i="6" s="1"/>
  <c r="A888" i="6" s="1"/>
  <c r="A889" i="6" s="1"/>
  <c r="A890" i="6" s="1"/>
  <c r="A891" i="6" s="1"/>
  <c r="A892" i="6" s="1"/>
  <c r="A893" i="6" s="1"/>
  <c r="A894" i="6" s="1"/>
  <c r="A895" i="6" s="1"/>
  <c r="A896" i="6" s="1"/>
  <c r="A897" i="6" s="1"/>
  <c r="A898" i="6" s="1"/>
  <c r="A899" i="6" s="1"/>
  <c r="A900" i="6" s="1"/>
  <c r="A901" i="6" s="1"/>
  <c r="A902" i="6" s="1"/>
  <c r="A903" i="6" s="1"/>
  <c r="A904" i="6" s="1"/>
  <c r="A905" i="6" s="1"/>
  <c r="A906" i="6" s="1"/>
  <c r="A907" i="6" s="1"/>
  <c r="A908" i="6" s="1"/>
  <c r="A909" i="6" s="1"/>
  <c r="A910" i="6" s="1"/>
  <c r="A911" i="6" s="1"/>
  <c r="A912" i="6" s="1"/>
  <c r="A913" i="6" s="1"/>
  <c r="A914" i="6" s="1"/>
  <c r="A915" i="6" s="1"/>
  <c r="A916" i="6" s="1"/>
  <c r="A917" i="6" s="1"/>
  <c r="A918" i="6" s="1"/>
  <c r="A919" i="6" s="1"/>
  <c r="A920" i="6" s="1"/>
  <c r="A921" i="6" s="1"/>
  <c r="A922" i="6" s="1"/>
  <c r="A923" i="6" s="1"/>
  <c r="A924" i="6" s="1"/>
  <c r="A925" i="6" s="1"/>
  <c r="A926" i="6" s="1"/>
  <c r="A927" i="6" s="1"/>
  <c r="A928" i="6" s="1"/>
  <c r="A929" i="6" s="1"/>
  <c r="A930" i="6" s="1"/>
  <c r="A931" i="6" s="1"/>
  <c r="A932" i="6" s="1"/>
  <c r="A933" i="6" s="1"/>
  <c r="A934" i="6" s="1"/>
  <c r="A935" i="6" s="1"/>
  <c r="A936" i="6" s="1"/>
  <c r="A937" i="6" s="1"/>
  <c r="A938" i="6" s="1"/>
  <c r="A939" i="6" s="1"/>
  <c r="A940" i="6" s="1"/>
  <c r="A941" i="6" s="1"/>
  <c r="A942" i="6" s="1"/>
  <c r="A943" i="6" s="1"/>
  <c r="A944" i="6" s="1"/>
  <c r="A945" i="6" s="1"/>
  <c r="A946" i="6" s="1"/>
  <c r="A947" i="6" s="1"/>
  <c r="A948" i="6" s="1"/>
  <c r="A949" i="6" s="1"/>
  <c r="A950" i="6" s="1"/>
  <c r="A951" i="6" s="1"/>
  <c r="A952" i="6" s="1"/>
  <c r="A953" i="6" s="1"/>
  <c r="A954" i="6" s="1"/>
  <c r="A955" i="6" s="1"/>
  <c r="A956" i="6" s="1"/>
  <c r="A957" i="6" s="1"/>
  <c r="A958" i="6" s="1"/>
  <c r="A959" i="6" s="1"/>
  <c r="A960" i="6" s="1"/>
  <c r="A961" i="6" s="1"/>
  <c r="A962" i="6" s="1"/>
  <c r="A963" i="6" s="1"/>
  <c r="A964" i="6" s="1"/>
  <c r="A965" i="6" s="1"/>
  <c r="A966" i="6" s="1"/>
  <c r="A967" i="6" s="1"/>
  <c r="A968" i="6" s="1"/>
  <c r="A969" i="6" s="1"/>
  <c r="A970" i="6" s="1"/>
  <c r="A971" i="6" s="1"/>
  <c r="A972" i="6" s="1"/>
  <c r="A973" i="6" s="1"/>
  <c r="A974" i="6" s="1"/>
  <c r="A975" i="6" s="1"/>
  <c r="A976" i="6" s="1"/>
  <c r="A977" i="6" s="1"/>
  <c r="A978" i="6" s="1"/>
  <c r="A979" i="6" s="1"/>
  <c r="A980" i="6" s="1"/>
  <c r="A981" i="6" s="1"/>
  <c r="A982" i="6" s="1"/>
  <c r="A983" i="6" s="1"/>
  <c r="A984" i="6" s="1"/>
  <c r="A985" i="6" s="1"/>
  <c r="A986" i="6" s="1"/>
  <c r="A987" i="6" s="1"/>
  <c r="A988" i="6" s="1"/>
  <c r="A989" i="6" s="1"/>
  <c r="A990" i="6" s="1"/>
  <c r="NQ45" i="4"/>
  <c r="XN45" i="4"/>
  <c r="WE42" i="4"/>
  <c r="JZ42" i="4"/>
  <c r="VH38" i="4"/>
  <c r="AAM38" i="4"/>
  <c r="VH6" i="4"/>
  <c r="AAM6" i="4"/>
  <c r="HT6" i="4"/>
  <c r="HS32" i="4"/>
  <c r="XR27" i="4"/>
  <c r="NZ27" i="4"/>
  <c r="NZ26" i="4"/>
  <c r="XR26" i="4"/>
  <c r="DY10" i="4"/>
  <c r="DX20" i="4"/>
  <c r="DX16" i="4"/>
  <c r="RC18" i="4"/>
  <c r="YX18" i="4" s="1"/>
  <c r="YW18" i="4"/>
  <c r="LV12" i="4"/>
  <c r="LU33" i="4"/>
  <c r="HT38" i="4"/>
  <c r="HS11" i="4"/>
  <c r="SM18" i="4"/>
  <c r="ZI18" i="4" s="1"/>
  <c r="SD18" i="4"/>
  <c r="RO18" i="4"/>
  <c r="RX18" i="4"/>
  <c r="HS4" i="4"/>
  <c r="AAM4" i="4" s="1"/>
  <c r="HR31" i="4"/>
  <c r="FB22" i="4"/>
  <c r="FK22" i="4"/>
  <c r="FU22" i="4" s="1"/>
  <c r="DP15" i="4"/>
  <c r="DP19" i="4" s="1"/>
  <c r="DQ8" i="4"/>
  <c r="DB15" i="4"/>
  <c r="DB19" i="4" s="1"/>
  <c r="DG15" i="4"/>
  <c r="DG19" i="4" s="1"/>
  <c r="DT15" i="4"/>
  <c r="DT19" i="4" s="1"/>
  <c r="DU8" i="4"/>
  <c r="DK15" i="4"/>
  <c r="DK19" i="4" s="1"/>
  <c r="DL8" i="4"/>
  <c r="BW11" i="4"/>
  <c r="BX38" i="4"/>
  <c r="BX11" i="4" s="1"/>
  <c r="DP11" i="4"/>
  <c r="DQ38" i="4"/>
  <c r="DJ12" i="4"/>
  <c r="DJ33" i="4" s="1"/>
  <c r="DQ21" i="4"/>
  <c r="DZ21" i="4"/>
  <c r="DG11" i="4"/>
  <c r="DH38" i="4"/>
  <c r="CY38" i="4"/>
  <c r="CX11" i="4"/>
  <c r="DQ39" i="4"/>
  <c r="DZ39" i="4"/>
  <c r="CF11" i="4"/>
  <c r="CG38" i="4"/>
  <c r="DQ22" i="4"/>
  <c r="DZ22" i="4"/>
  <c r="DQ41" i="4"/>
  <c r="DZ41" i="4"/>
  <c r="CO11" i="4"/>
  <c r="CP38" i="4"/>
  <c r="EB12" i="4"/>
  <c r="EB33" i="4" s="1"/>
  <c r="DS12" i="4"/>
  <c r="DZ12" i="4"/>
  <c r="DZ33" i="4" s="1"/>
  <c r="DQ12" i="4"/>
  <c r="DQ33" i="4" s="1"/>
  <c r="CR12" i="4"/>
  <c r="CR33" i="4" s="1"/>
  <c r="DA12" i="4"/>
  <c r="DA33" i="4" s="1"/>
  <c r="DR40" i="4"/>
  <c r="EA40"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VI38" i="4" l="1"/>
  <c r="AAN38" i="4"/>
  <c r="XS27" i="4"/>
  <c r="OA27" i="4"/>
  <c r="VH11" i="4"/>
  <c r="AAM11" i="4"/>
  <c r="XS26" i="4"/>
  <c r="OA26" i="4"/>
  <c r="VI6" i="4"/>
  <c r="AAN6" i="4"/>
  <c r="HT32" i="4"/>
  <c r="HU6" i="4"/>
  <c r="VH32" i="4"/>
  <c r="AAM32" i="4"/>
  <c r="WF42" i="4"/>
  <c r="KA42" i="4"/>
  <c r="KB42" i="4" s="1"/>
  <c r="KC42" i="4" s="1"/>
  <c r="KD42" i="4" s="1"/>
  <c r="KE42" i="4" s="1"/>
  <c r="KF42" i="4" s="1"/>
  <c r="KG42" i="4" s="1"/>
  <c r="KH42" i="4" s="1"/>
  <c r="KI42" i="4" s="1"/>
  <c r="KJ42" i="4" s="1"/>
  <c r="KK42" i="4" s="1"/>
  <c r="XO45" i="4"/>
  <c r="NR45" i="4"/>
  <c r="NS45" i="4" s="1"/>
  <c r="NT45" i="4" s="1"/>
  <c r="NU45" i="4" s="1"/>
  <c r="NV45" i="4" s="1"/>
  <c r="NW45" i="4" s="1"/>
  <c r="RP18" i="4"/>
  <c r="YZ18" i="4"/>
  <c r="SE18" i="4"/>
  <c r="ZE18" i="4"/>
  <c r="LW12" i="4"/>
  <c r="LV33" i="4"/>
  <c r="HS5" i="4"/>
  <c r="VH4" i="4"/>
  <c r="DZ10" i="4"/>
  <c r="DY20" i="4"/>
  <c r="DY16" i="4"/>
  <c r="HU38" i="4"/>
  <c r="HT11" i="4"/>
  <c r="SH18" i="4"/>
  <c r="RY18" i="4"/>
  <c r="RZ18" i="4" s="1"/>
  <c r="SA18" i="4" s="1"/>
  <c r="SB18" i="4" s="1"/>
  <c r="SW18" i="4"/>
  <c r="SN18" i="4"/>
  <c r="HT4" i="4"/>
  <c r="AAN4" i="4" s="1"/>
  <c r="HS31" i="4"/>
  <c r="GE22" i="4"/>
  <c r="FV22" i="4"/>
  <c r="FW22" i="4" s="1"/>
  <c r="FX22" i="4" s="1"/>
  <c r="FY22" i="4" s="1"/>
  <c r="FZ22" i="4" s="1"/>
  <c r="GA22" i="4" s="1"/>
  <c r="GB22" i="4" s="1"/>
  <c r="GC22" i="4" s="1"/>
  <c r="GD22" i="4" s="1"/>
  <c r="FL22" i="4"/>
  <c r="FC22" i="4"/>
  <c r="DU15" i="4"/>
  <c r="DU19" i="4" s="1"/>
  <c r="DV8" i="4"/>
  <c r="DQ15" i="4"/>
  <c r="DQ19" i="4" s="1"/>
  <c r="DL15" i="4"/>
  <c r="DL19" i="4" s="1"/>
  <c r="DK12" i="4"/>
  <c r="DK33" i="4" s="1"/>
  <c r="DR39" i="4"/>
  <c r="EA39" i="4"/>
  <c r="DR21" i="4"/>
  <c r="EA21" i="4"/>
  <c r="CG11" i="4"/>
  <c r="CH38" i="4"/>
  <c r="CH11" i="4" s="1"/>
  <c r="EA12" i="4"/>
  <c r="EA33" i="4" s="1"/>
  <c r="DB12" i="4"/>
  <c r="DB33" i="4" s="1"/>
  <c r="CZ38" i="4"/>
  <c r="CY11" i="4"/>
  <c r="DS40" i="4"/>
  <c r="EB40" i="4"/>
  <c r="EC12" i="4"/>
  <c r="EC33" i="4" s="1"/>
  <c r="DT12" i="4"/>
  <c r="DT33" i="4" s="1"/>
  <c r="CP11" i="4"/>
  <c r="CQ38" i="4"/>
  <c r="DI38" i="4"/>
  <c r="DH11" i="4"/>
  <c r="DR22" i="4"/>
  <c r="EA22" i="4"/>
  <c r="DR38" i="4"/>
  <c r="DQ11" i="4"/>
  <c r="DR41" i="4"/>
  <c r="EA41"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VH5" i="4" l="1"/>
  <c r="AAM5" i="4"/>
  <c r="VJ6" i="4"/>
  <c r="AAO6" i="4"/>
  <c r="HV6" i="4"/>
  <c r="HU32" i="4"/>
  <c r="VI32" i="4"/>
  <c r="AAN32" i="4"/>
  <c r="XT26" i="4"/>
  <c r="OB26" i="4"/>
  <c r="OC26" i="4" s="1"/>
  <c r="OD26" i="4" s="1"/>
  <c r="OE26" i="4" s="1"/>
  <c r="OF26" i="4" s="1"/>
  <c r="OG26" i="4" s="1"/>
  <c r="OH26" i="4" s="1"/>
  <c r="OI26" i="4" s="1"/>
  <c r="OJ26" i="4" s="1"/>
  <c r="OK26" i="4" s="1"/>
  <c r="OL26" i="4" s="1"/>
  <c r="XT27" i="4"/>
  <c r="OB27" i="4"/>
  <c r="OC27" i="4" s="1"/>
  <c r="OD27" i="4" s="1"/>
  <c r="OE27" i="4" s="1"/>
  <c r="OF27" i="4" s="1"/>
  <c r="OG27" i="4" s="1"/>
  <c r="OH27" i="4" s="1"/>
  <c r="OI27" i="4" s="1"/>
  <c r="OJ27" i="4" s="1"/>
  <c r="OK27" i="4" s="1"/>
  <c r="OL27" i="4" s="1"/>
  <c r="KL42" i="4"/>
  <c r="WG42" i="4"/>
  <c r="NX45" i="4"/>
  <c r="XP45" i="4"/>
  <c r="VH31" i="4"/>
  <c r="AAM31" i="4"/>
  <c r="VI11" i="4"/>
  <c r="AAN11" i="4"/>
  <c r="VJ38" i="4"/>
  <c r="AAO38" i="4"/>
  <c r="HT5" i="4"/>
  <c r="VI4" i="4"/>
  <c r="SO18" i="4"/>
  <c r="ZJ18" i="4"/>
  <c r="EA10" i="4"/>
  <c r="DZ20" i="4"/>
  <c r="DZ16" i="4"/>
  <c r="LX12" i="4"/>
  <c r="LW33" i="4"/>
  <c r="SF18" i="4"/>
  <c r="ZF18" i="4"/>
  <c r="RQ18" i="4"/>
  <c r="ZA18" i="4"/>
  <c r="HV38" i="4"/>
  <c r="HU11" i="4"/>
  <c r="SX18" i="4"/>
  <c r="SY18" i="4" s="1"/>
  <c r="SZ18" i="4" s="1"/>
  <c r="TA18" i="4" s="1"/>
  <c r="TG18" i="4"/>
  <c r="SI18" i="4"/>
  <c r="SJ18" i="4" s="1"/>
  <c r="SK18" i="4" s="1"/>
  <c r="SL18" i="4" s="1"/>
  <c r="SR18" i="4"/>
  <c r="HU4" i="4"/>
  <c r="AAO4" i="4" s="1"/>
  <c r="HT31" i="4"/>
  <c r="FD22" i="4"/>
  <c r="FM22" i="4"/>
  <c r="GO22" i="4"/>
  <c r="GF22" i="4"/>
  <c r="GG22" i="4" s="1"/>
  <c r="GH22" i="4" s="1"/>
  <c r="GI22" i="4" s="1"/>
  <c r="GJ22" i="4" s="1"/>
  <c r="GK22" i="4" s="1"/>
  <c r="GL22" i="4" s="1"/>
  <c r="GM22" i="4" s="1"/>
  <c r="GN22" i="4" s="1"/>
  <c r="DV15" i="4"/>
  <c r="DV19" i="4" s="1"/>
  <c r="DS41" i="4"/>
  <c r="EB41" i="4"/>
  <c r="DT40" i="4"/>
  <c r="EC40" i="4"/>
  <c r="DS21" i="4"/>
  <c r="EB21" i="4"/>
  <c r="DS39" i="4"/>
  <c r="EB39" i="4"/>
  <c r="DR11" i="4"/>
  <c r="DS38" i="4"/>
  <c r="DS22" i="4"/>
  <c r="EB22" i="4"/>
  <c r="DJ38" i="4"/>
  <c r="DI11" i="4"/>
  <c r="CQ11" i="4"/>
  <c r="CR38" i="4"/>
  <c r="CR11" i="4" s="1"/>
  <c r="DL12" i="4"/>
  <c r="DL33" i="4" s="1"/>
  <c r="CZ11" i="4"/>
  <c r="DA38" i="4"/>
  <c r="ED12" i="4"/>
  <c r="ED33" i="4" s="1"/>
  <c r="DU12" i="4"/>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OM27" i="4" l="1"/>
  <c r="XU27" i="4"/>
  <c r="VK6" i="4"/>
  <c r="AAP6" i="4"/>
  <c r="HW6" i="4"/>
  <c r="HV32" i="4"/>
  <c r="XQ45" i="4"/>
  <c r="NY45" i="4"/>
  <c r="VJ11" i="4"/>
  <c r="AAO11" i="4"/>
  <c r="VK38" i="4"/>
  <c r="AAP38" i="4"/>
  <c r="VI5" i="4"/>
  <c r="AAN5" i="4"/>
  <c r="OM26" i="4"/>
  <c r="XU26" i="4"/>
  <c r="VJ32" i="4"/>
  <c r="AAO32" i="4"/>
  <c r="VI31" i="4"/>
  <c r="AAN31" i="4"/>
  <c r="KM42" i="4"/>
  <c r="WH42" i="4"/>
  <c r="HU5" i="4"/>
  <c r="VJ4" i="4"/>
  <c r="LY12" i="4"/>
  <c r="LX33" i="4"/>
  <c r="RR18" i="4"/>
  <c r="ZC18" i="4" s="1"/>
  <c r="ZB18" i="4"/>
  <c r="SG18" i="4"/>
  <c r="ZH18" i="4" s="1"/>
  <c r="ZG18" i="4"/>
  <c r="SP18" i="4"/>
  <c r="ZK18" i="4"/>
  <c r="EE12" i="4"/>
  <c r="EE33" i="4" s="1"/>
  <c r="DU33" i="4"/>
  <c r="EB10" i="4"/>
  <c r="EA20" i="4"/>
  <c r="EA16" i="4"/>
  <c r="HW38" i="4"/>
  <c r="HV11" i="4"/>
  <c r="TB18" i="4"/>
  <c r="ZN18" i="4" s="1"/>
  <c r="SS18" i="4"/>
  <c r="ST18" i="4" s="1"/>
  <c r="SU18" i="4" s="1"/>
  <c r="SV18" i="4" s="1"/>
  <c r="TQ18" i="4"/>
  <c r="ZS18" i="4" s="1"/>
  <c r="TH18" i="4"/>
  <c r="TI18" i="4" s="1"/>
  <c r="TJ18" i="4" s="1"/>
  <c r="TK18" i="4" s="1"/>
  <c r="HV4" i="4"/>
  <c r="AAP4" i="4" s="1"/>
  <c r="HU31" i="4"/>
  <c r="GP22" i="4"/>
  <c r="GQ22" i="4" s="1"/>
  <c r="GR22" i="4" s="1"/>
  <c r="GS22" i="4" s="1"/>
  <c r="GT22" i="4" s="1"/>
  <c r="GY22" i="4"/>
  <c r="FN22" i="4"/>
  <c r="FE22" i="4"/>
  <c r="DT39" i="4"/>
  <c r="EC39" i="4"/>
  <c r="DT21" i="4"/>
  <c r="EC21" i="4"/>
  <c r="DT22" i="4"/>
  <c r="EC22" i="4"/>
  <c r="DA11" i="4"/>
  <c r="DB38" i="4"/>
  <c r="DB11" i="4" s="1"/>
  <c r="DS11" i="4"/>
  <c r="DT38" i="4"/>
  <c r="DK38" i="4"/>
  <c r="DJ11" i="4"/>
  <c r="DV12" i="4"/>
  <c r="DV33" i="4" s="1"/>
  <c r="DU40" i="4"/>
  <c r="EE40" i="4" s="1"/>
  <c r="ED40" i="4"/>
  <c r="DT41" i="4"/>
  <c r="EC41" i="4"/>
  <c r="V282" i="6"/>
  <c r="V300" i="6"/>
  <c r="V324" i="6" s="1"/>
  <c r="V281" i="6"/>
  <c r="V299" i="6"/>
  <c r="V323" i="6" s="1"/>
  <c r="V285" i="6"/>
  <c r="V303" i="6"/>
  <c r="V327" i="6" s="1"/>
  <c r="V290" i="6"/>
  <c r="V314" i="6" s="1"/>
  <c r="V338" i="6" s="1"/>
  <c r="V308" i="6"/>
  <c r="V332" i="6" s="1"/>
  <c r="V286" i="6"/>
  <c r="V304" i="6"/>
  <c r="V328" i="6" s="1"/>
  <c r="V289" i="6"/>
  <c r="V313" i="6" s="1"/>
  <c r="V337" i="6" s="1"/>
  <c r="V307" i="6"/>
  <c r="V331" i="6" s="1"/>
  <c r="VK11" i="4" l="1"/>
  <c r="AAP11" i="4"/>
  <c r="VJ5" i="4"/>
  <c r="AAO5" i="4"/>
  <c r="VL38" i="4"/>
  <c r="AAQ38" i="4"/>
  <c r="XR45" i="4"/>
  <c r="NZ45" i="4"/>
  <c r="WI42" i="4"/>
  <c r="KN42" i="4"/>
  <c r="XV26" i="4"/>
  <c r="ON26" i="4"/>
  <c r="HI22" i="4"/>
  <c r="VC22" i="4" s="1"/>
  <c r="AAH22" i="4"/>
  <c r="VK32" i="4"/>
  <c r="AAP32" i="4"/>
  <c r="VJ31" i="4"/>
  <c r="AAO31" i="4"/>
  <c r="VL6" i="4"/>
  <c r="AAQ6" i="4"/>
  <c r="HW32" i="4"/>
  <c r="HX6" i="4"/>
  <c r="XV27" i="4"/>
  <c r="ON27" i="4"/>
  <c r="HV5" i="4"/>
  <c r="VK4" i="4"/>
  <c r="EC10" i="4"/>
  <c r="EB20" i="4"/>
  <c r="EB16" i="4"/>
  <c r="SQ18" i="4"/>
  <c r="ZM18" i="4" s="1"/>
  <c r="ZL18" i="4"/>
  <c r="LZ12" i="4"/>
  <c r="WV12" i="4"/>
  <c r="LY33" i="4"/>
  <c r="WV33" i="4" s="1"/>
  <c r="HW11" i="4"/>
  <c r="HX38" i="4"/>
  <c r="GU22" i="4"/>
  <c r="GV22" i="4" s="1"/>
  <c r="GW22" i="4" s="1"/>
  <c r="GX22" i="4" s="1"/>
  <c r="HD22" i="4"/>
  <c r="HJ22" i="4"/>
  <c r="HS22" i="4"/>
  <c r="UA18" i="4"/>
  <c r="ZX18" i="4" s="1"/>
  <c r="TR18" i="4"/>
  <c r="TL18" i="4"/>
  <c r="TC18" i="4"/>
  <c r="HW4" i="4"/>
  <c r="AAQ4" i="4" s="1"/>
  <c r="HV31" i="4"/>
  <c r="FO22" i="4"/>
  <c r="FF22" i="4"/>
  <c r="GZ22" i="4"/>
  <c r="EF12" i="4"/>
  <c r="EF33" i="4" s="1"/>
  <c r="DU21" i="4"/>
  <c r="ED21" i="4"/>
  <c r="DT11" i="4"/>
  <c r="DU38" i="4"/>
  <c r="DU39" i="4"/>
  <c r="EE39" i="4" s="1"/>
  <c r="ED39" i="4"/>
  <c r="DV40" i="4"/>
  <c r="EF40" i="4" s="1"/>
  <c r="DK11" i="4"/>
  <c r="DL38" i="4"/>
  <c r="DL11" i="4" s="1"/>
  <c r="DU41" i="4"/>
  <c r="EE41" i="4" s="1"/>
  <c r="ED41" i="4"/>
  <c r="DU22" i="4"/>
  <c r="ED22" i="4"/>
  <c r="V305" i="6"/>
  <c r="V329" i="6" s="1"/>
  <c r="V287" i="6"/>
  <c r="V310" i="6"/>
  <c r="V334" i="6" s="1"/>
  <c r="V292" i="6"/>
  <c r="V316" i="6" s="1"/>
  <c r="V340" i="6" s="1"/>
  <c r="V309" i="6"/>
  <c r="V333" i="6" s="1"/>
  <c r="V291" i="6"/>
  <c r="V315" i="6" s="1"/>
  <c r="V339" i="6" s="1"/>
  <c r="V306" i="6"/>
  <c r="V330" i="6" s="1"/>
  <c r="V288" i="6"/>
  <c r="HA22" i="4" l="1"/>
  <c r="AAI22" i="4"/>
  <c r="HX32" i="4"/>
  <c r="HY6" i="4"/>
  <c r="VK5" i="4"/>
  <c r="AAP5" i="4"/>
  <c r="VL11" i="4"/>
  <c r="AAQ11" i="4"/>
  <c r="XW27" i="4"/>
  <c r="OO27" i="4"/>
  <c r="VL32" i="4"/>
  <c r="AAQ32" i="4"/>
  <c r="KO42" i="4"/>
  <c r="WJ42" i="4"/>
  <c r="XS45" i="4"/>
  <c r="OA45" i="4"/>
  <c r="VK31" i="4"/>
  <c r="AAP31" i="4"/>
  <c r="VH22" i="4"/>
  <c r="AAM22" i="4"/>
  <c r="OO26" i="4"/>
  <c r="XW26" i="4"/>
  <c r="TS18" i="4"/>
  <c r="ZT18" i="4"/>
  <c r="TD18" i="4"/>
  <c r="ZO18" i="4"/>
  <c r="HK22" i="4"/>
  <c r="VD22" i="4"/>
  <c r="MA12" i="4"/>
  <c r="WW12" i="4"/>
  <c r="LZ33" i="4"/>
  <c r="WW33" i="4" s="1"/>
  <c r="ED10" i="4"/>
  <c r="EC16" i="4"/>
  <c r="EC20" i="4"/>
  <c r="HW5" i="4"/>
  <c r="VL4" i="4"/>
  <c r="HX11" i="4"/>
  <c r="HY38" i="4"/>
  <c r="HT22" i="4"/>
  <c r="AAN22" i="4" s="1"/>
  <c r="IC22" i="4"/>
  <c r="HE22" i="4"/>
  <c r="HF22" i="4" s="1"/>
  <c r="HG22" i="4" s="1"/>
  <c r="HH22" i="4" s="1"/>
  <c r="HN22" i="4"/>
  <c r="TV18" i="4"/>
  <c r="TM18" i="4"/>
  <c r="TN18" i="4" s="1"/>
  <c r="TO18" i="4" s="1"/>
  <c r="TP18" i="4" s="1"/>
  <c r="UB18" i="4"/>
  <c r="UK18" i="4"/>
  <c r="UL18" i="4" s="1"/>
  <c r="UM18" i="4" s="1"/>
  <c r="UN18" i="4" s="1"/>
  <c r="UO18" i="4" s="1"/>
  <c r="HX4" i="4"/>
  <c r="HX5" i="4" s="1"/>
  <c r="HW31" i="4"/>
  <c r="FG22" i="4"/>
  <c r="FP22" i="4"/>
  <c r="DV21" i="4"/>
  <c r="EF21" i="4" s="1"/>
  <c r="EE21" i="4"/>
  <c r="DV22" i="4"/>
  <c r="EF22" i="4" s="1"/>
  <c r="EE22" i="4"/>
  <c r="DV39" i="4"/>
  <c r="EF39" i="4" s="1"/>
  <c r="DV38" i="4"/>
  <c r="DV11" i="4" s="1"/>
  <c r="DU11" i="4"/>
  <c r="DV41" i="4"/>
  <c r="EF41" i="4" s="1"/>
  <c r="V294" i="6"/>
  <c r="V318" i="6" s="1"/>
  <c r="V342" i="6" s="1"/>
  <c r="V312" i="6"/>
  <c r="V336" i="6" s="1"/>
  <c r="V293" i="6"/>
  <c r="V317" i="6" s="1"/>
  <c r="V341" i="6" s="1"/>
  <c r="V311" i="6"/>
  <c r="V335" i="6" s="1"/>
  <c r="VL31" i="4" l="1"/>
  <c r="AAQ31" i="4"/>
  <c r="OB45" i="4"/>
  <c r="OC45" i="4" s="1"/>
  <c r="OD45" i="4" s="1"/>
  <c r="OE45" i="4" s="1"/>
  <c r="OF45" i="4" s="1"/>
  <c r="OG45" i="4" s="1"/>
  <c r="OH45" i="4" s="1"/>
  <c r="OI45" i="4" s="1"/>
  <c r="OJ45" i="4" s="1"/>
  <c r="OK45" i="4" s="1"/>
  <c r="OL45" i="4" s="1"/>
  <c r="XT45" i="4"/>
  <c r="XX27" i="4"/>
  <c r="OP27" i="4"/>
  <c r="XX26" i="4"/>
  <c r="OP26" i="4"/>
  <c r="WK42" i="4"/>
  <c r="KP42" i="4"/>
  <c r="KQ42" i="4" s="1"/>
  <c r="KR42" i="4" s="1"/>
  <c r="KS42" i="4" s="1"/>
  <c r="KT42" i="4" s="1"/>
  <c r="KU42" i="4" s="1"/>
  <c r="VL5" i="4"/>
  <c r="AAQ5" i="4"/>
  <c r="HY32" i="4"/>
  <c r="HZ6" i="4"/>
  <c r="HB22" i="4"/>
  <c r="AAJ22" i="4"/>
  <c r="HU22" i="4"/>
  <c r="AAO22" i="4" s="1"/>
  <c r="VI22" i="4"/>
  <c r="HL22" i="4"/>
  <c r="VE22" i="4"/>
  <c r="EE10" i="4"/>
  <c r="ED16" i="4"/>
  <c r="ED20" i="4"/>
  <c r="MB12" i="4"/>
  <c r="WX12" i="4"/>
  <c r="MA33" i="4"/>
  <c r="WX33" i="4" s="1"/>
  <c r="TE18" i="4"/>
  <c r="ZP18" i="4"/>
  <c r="UC18" i="4"/>
  <c r="ZY18" i="4"/>
  <c r="TT18" i="4"/>
  <c r="ZU18" i="4"/>
  <c r="HZ38" i="4"/>
  <c r="HY11" i="4"/>
  <c r="ID22" i="4"/>
  <c r="IE22" i="4" s="1"/>
  <c r="IF22" i="4" s="1"/>
  <c r="IG22" i="4" s="1"/>
  <c r="IM22" i="4"/>
  <c r="HO22" i="4"/>
  <c r="HP22" i="4" s="1"/>
  <c r="HQ22" i="4" s="1"/>
  <c r="HR22" i="4" s="1"/>
  <c r="HX22" i="4"/>
  <c r="TW18" i="4"/>
  <c r="TX18" i="4" s="1"/>
  <c r="TY18" i="4" s="1"/>
  <c r="TZ18" i="4" s="1"/>
  <c r="UF18" i="4"/>
  <c r="HY4" i="4"/>
  <c r="HY5" i="4" s="1"/>
  <c r="HX31" i="4"/>
  <c r="FQ22" i="4"/>
  <c r="FS22" i="4"/>
  <c r="FH22" i="4"/>
  <c r="H11" i="4"/>
  <c r="I11" i="4"/>
  <c r="L11" i="4"/>
  <c r="M11" i="4"/>
  <c r="HC22" i="4" l="1"/>
  <c r="AAL22" i="4" s="1"/>
  <c r="AAK22" i="4"/>
  <c r="KV42" i="4"/>
  <c r="WL42" i="4"/>
  <c r="HZ32" i="4"/>
  <c r="IA6" i="4"/>
  <c r="OQ26" i="4"/>
  <c r="OR26" i="4" s="1"/>
  <c r="OS26" i="4" s="1"/>
  <c r="OT26" i="4" s="1"/>
  <c r="OU26" i="4" s="1"/>
  <c r="OV26" i="4" s="1"/>
  <c r="OW26" i="4" s="1"/>
  <c r="OX26" i="4" s="1"/>
  <c r="OY26" i="4" s="1"/>
  <c r="OZ26" i="4" s="1"/>
  <c r="PA26" i="4" s="1"/>
  <c r="XY26" i="4"/>
  <c r="XY27" i="4"/>
  <c r="OQ27" i="4"/>
  <c r="OR27" i="4" s="1"/>
  <c r="OS27" i="4" s="1"/>
  <c r="OT27" i="4" s="1"/>
  <c r="OU27" i="4" s="1"/>
  <c r="OV27" i="4" s="1"/>
  <c r="OW27" i="4" s="1"/>
  <c r="OX27" i="4" s="1"/>
  <c r="OY27" i="4" s="1"/>
  <c r="OZ27" i="4" s="1"/>
  <c r="PA27" i="4" s="1"/>
  <c r="XU45" i="4"/>
  <c r="OM45" i="4"/>
  <c r="UD18" i="4"/>
  <c r="ZZ18" i="4"/>
  <c r="TU18" i="4"/>
  <c r="ZW18" i="4" s="1"/>
  <c r="ZV18" i="4"/>
  <c r="MC12" i="4"/>
  <c r="WY12" i="4"/>
  <c r="MB33" i="4"/>
  <c r="WY33" i="4" s="1"/>
  <c r="TF18" i="4"/>
  <c r="ZR18" i="4" s="1"/>
  <c r="ZQ18" i="4"/>
  <c r="EF10" i="4"/>
  <c r="EE16" i="4"/>
  <c r="EE20" i="4"/>
  <c r="HV22" i="4"/>
  <c r="AAP22" i="4" s="1"/>
  <c r="VJ22" i="4"/>
  <c r="HM22" i="4"/>
  <c r="VG22" i="4" s="1"/>
  <c r="VF22" i="4"/>
  <c r="IA38" i="4"/>
  <c r="HZ11" i="4"/>
  <c r="HY22" i="4"/>
  <c r="HZ22" i="4" s="1"/>
  <c r="IA22" i="4" s="1"/>
  <c r="IB22" i="4" s="1"/>
  <c r="IH22" i="4"/>
  <c r="VM22" i="4" s="1"/>
  <c r="IN22" i="4"/>
  <c r="IO22" i="4" s="1"/>
  <c r="IP22" i="4" s="1"/>
  <c r="IQ22" i="4" s="1"/>
  <c r="IW22" i="4"/>
  <c r="VR22" i="4" s="1"/>
  <c r="UG18" i="4"/>
  <c r="UH18" i="4" s="1"/>
  <c r="UI18" i="4" s="1"/>
  <c r="UJ18" i="4" s="1"/>
  <c r="UP18" i="4"/>
  <c r="HZ4" i="4"/>
  <c r="HZ5" i="4" s="1"/>
  <c r="HY31" i="4"/>
  <c r="FR22" i="4"/>
  <c r="FI22" i="4"/>
  <c r="FJ22" i="4" s="1"/>
  <c r="FT22" i="4"/>
  <c r="V8" i="14"/>
  <c r="V9" i="14"/>
  <c r="V10" i="14"/>
  <c r="V11" i="14"/>
  <c r="V12" i="14"/>
  <c r="XZ27" i="4" l="1"/>
  <c r="PB27" i="4"/>
  <c r="IA32" i="4"/>
  <c r="IB6" i="4"/>
  <c r="ON45" i="4"/>
  <c r="XV45" i="4"/>
  <c r="XZ26" i="4"/>
  <c r="PB26" i="4"/>
  <c r="KW42" i="4"/>
  <c r="WM42" i="4"/>
  <c r="HW22" i="4"/>
  <c r="VK22" i="4"/>
  <c r="MD12" i="4"/>
  <c r="WZ12" i="4"/>
  <c r="MC33" i="4"/>
  <c r="WZ33" i="4" s="1"/>
  <c r="UQ18" i="4"/>
  <c r="AAC18" i="4"/>
  <c r="EG10" i="4"/>
  <c r="EF16" i="4"/>
  <c r="EF20" i="4"/>
  <c r="UE18" i="4"/>
  <c r="AAB18" i="4" s="1"/>
  <c r="AAA18" i="4"/>
  <c r="IB38" i="4"/>
  <c r="IA11" i="4"/>
  <c r="JG22" i="4"/>
  <c r="VW22" i="4" s="1"/>
  <c r="IX22" i="4"/>
  <c r="II22" i="4"/>
  <c r="IR22" i="4"/>
  <c r="IA4" i="4"/>
  <c r="IA5" i="4" s="1"/>
  <c r="HZ31" i="4"/>
  <c r="E33" i="4"/>
  <c r="E34" i="4" s="1"/>
  <c r="E35" i="4" s="1"/>
  <c r="E36" i="4" s="1"/>
  <c r="VL22" i="4" l="1"/>
  <c r="AAQ22" i="4"/>
  <c r="OO45" i="4"/>
  <c r="XW45" i="4"/>
  <c r="PC27" i="4"/>
  <c r="YA27" i="4"/>
  <c r="KX42" i="4"/>
  <c r="WN42" i="4"/>
  <c r="YA26" i="4"/>
  <c r="PC26" i="4"/>
  <c r="IC6" i="4"/>
  <c r="IB32" i="4"/>
  <c r="IY22" i="4"/>
  <c r="VS22" i="4"/>
  <c r="IJ22" i="4"/>
  <c r="VN22" i="4"/>
  <c r="ME12" i="4"/>
  <c r="MD33" i="4"/>
  <c r="EH10" i="4"/>
  <c r="EG16" i="4"/>
  <c r="EG20" i="4"/>
  <c r="UR18" i="4"/>
  <c r="AAD18" i="4"/>
  <c r="IB11" i="4"/>
  <c r="IC38" i="4"/>
  <c r="IS22" i="4"/>
  <c r="IT22" i="4" s="1"/>
  <c r="IU22" i="4" s="1"/>
  <c r="IV22" i="4" s="1"/>
  <c r="JB22" i="4"/>
  <c r="JH22" i="4"/>
  <c r="JQ22" i="4"/>
  <c r="IB4" i="4"/>
  <c r="IB5" i="4" s="1"/>
  <c r="IA31" i="4"/>
  <c r="E38" i="4"/>
  <c r="E37" i="4"/>
  <c r="E31" i="4"/>
  <c r="G31" i="4"/>
  <c r="G32" i="4"/>
  <c r="ID6" i="4" l="1"/>
  <c r="IC32" i="4"/>
  <c r="WO42" i="4"/>
  <c r="KY42" i="4"/>
  <c r="YB26" i="4"/>
  <c r="PD26" i="4"/>
  <c r="PD27" i="4"/>
  <c r="YB27" i="4"/>
  <c r="OP45" i="4"/>
  <c r="XX45" i="4"/>
  <c r="JI22" i="4"/>
  <c r="VX22" i="4"/>
  <c r="US18" i="4"/>
  <c r="AAE18" i="4"/>
  <c r="IK22" i="4"/>
  <c r="VO22" i="4"/>
  <c r="EI10" i="4"/>
  <c r="EH20" i="4"/>
  <c r="EH16" i="4"/>
  <c r="MF12" i="4"/>
  <c r="ME33" i="4"/>
  <c r="IZ22" i="4"/>
  <c r="VT22" i="4"/>
  <c r="ID38" i="4"/>
  <c r="IC11" i="4"/>
  <c r="JR22" i="4"/>
  <c r="JS22" i="4" s="1"/>
  <c r="JT22" i="4" s="1"/>
  <c r="JU22" i="4" s="1"/>
  <c r="KA22" i="4"/>
  <c r="JC22" i="4"/>
  <c r="JD22" i="4" s="1"/>
  <c r="JE22" i="4" s="1"/>
  <c r="JF22" i="4" s="1"/>
  <c r="JL22" i="4"/>
  <c r="IC4" i="4"/>
  <c r="IC5" i="4" s="1"/>
  <c r="IB31" i="4"/>
  <c r="H5" i="4"/>
  <c r="H4" i="4" s="1"/>
  <c r="I4" i="4" s="1"/>
  <c r="XY45" i="4" l="1"/>
  <c r="OQ45" i="4"/>
  <c r="OR45" i="4" s="1"/>
  <c r="OS45" i="4" s="1"/>
  <c r="OT45" i="4" s="1"/>
  <c r="OU45" i="4" s="1"/>
  <c r="OV45" i="4" s="1"/>
  <c r="OW45" i="4" s="1"/>
  <c r="OX45" i="4" s="1"/>
  <c r="OY45" i="4" s="1"/>
  <c r="OZ45" i="4" s="1"/>
  <c r="PA45" i="4" s="1"/>
  <c r="YC27" i="4"/>
  <c r="PE27" i="4"/>
  <c r="PE26" i="4"/>
  <c r="YC26" i="4"/>
  <c r="WP42" i="4"/>
  <c r="KZ42" i="4"/>
  <c r="LA42" i="4" s="1"/>
  <c r="LB42" i="4" s="1"/>
  <c r="LC42" i="4" s="1"/>
  <c r="LD42" i="4" s="1"/>
  <c r="LE42" i="4" s="1"/>
  <c r="LF42" i="4" s="1"/>
  <c r="LG42" i="4" s="1"/>
  <c r="LH42" i="4" s="1"/>
  <c r="LI42" i="4" s="1"/>
  <c r="LJ42" i="4" s="1"/>
  <c r="IE6" i="4"/>
  <c r="ID32" i="4"/>
  <c r="MG12" i="4"/>
  <c r="MF33" i="4"/>
  <c r="EJ10" i="4"/>
  <c r="EI16" i="4"/>
  <c r="EI20" i="4"/>
  <c r="JA22" i="4"/>
  <c r="VV22" i="4" s="1"/>
  <c r="VU22" i="4"/>
  <c r="IL22" i="4"/>
  <c r="VQ22" i="4" s="1"/>
  <c r="VP22" i="4"/>
  <c r="UT18" i="4"/>
  <c r="AAG18" i="4" s="1"/>
  <c r="AAF18" i="4"/>
  <c r="JJ22" i="4"/>
  <c r="VY22" i="4"/>
  <c r="IE38" i="4"/>
  <c r="ID11" i="4"/>
  <c r="JM22" i="4"/>
  <c r="JN22" i="4" s="1"/>
  <c r="JO22" i="4" s="1"/>
  <c r="JP22" i="4" s="1"/>
  <c r="JV22" i="4"/>
  <c r="WB22" i="4" s="1"/>
  <c r="KB22" i="4"/>
  <c r="KC22" i="4" s="1"/>
  <c r="KD22" i="4" s="1"/>
  <c r="KE22" i="4" s="1"/>
  <c r="KK22" i="4"/>
  <c r="WG22" i="4" s="1"/>
  <c r="ID4" i="4"/>
  <c r="ID5" i="4" s="1"/>
  <c r="IC31" i="4"/>
  <c r="H31" i="4"/>
  <c r="I31" i="4"/>
  <c r="J4" i="4"/>
  <c r="L4" i="4"/>
  <c r="L31" i="4" s="1"/>
  <c r="I5" i="4"/>
  <c r="J5" i="4" s="1"/>
  <c r="WQ42" i="4" l="1"/>
  <c r="LK42" i="4"/>
  <c r="YD26" i="4"/>
  <c r="PF26" i="4"/>
  <c r="PG26" i="4" s="1"/>
  <c r="PH26" i="4" s="1"/>
  <c r="PI26" i="4" s="1"/>
  <c r="PJ26" i="4" s="1"/>
  <c r="PK26" i="4" s="1"/>
  <c r="PB45" i="4"/>
  <c r="XZ45" i="4"/>
  <c r="IE32" i="4"/>
  <c r="IF6" i="4"/>
  <c r="PF27" i="4"/>
  <c r="PG27" i="4" s="1"/>
  <c r="PH27" i="4" s="1"/>
  <c r="PI27" i="4" s="1"/>
  <c r="PJ27" i="4" s="1"/>
  <c r="PK27" i="4" s="1"/>
  <c r="YD27" i="4"/>
  <c r="JK22" i="4"/>
  <c r="WA22" i="4" s="1"/>
  <c r="VZ22" i="4"/>
  <c r="EK10" i="4"/>
  <c r="EJ16" i="4"/>
  <c r="EJ20" i="4"/>
  <c r="MH12" i="4"/>
  <c r="MG33" i="4"/>
  <c r="IF38" i="4"/>
  <c r="IE11" i="4"/>
  <c r="KL22" i="4"/>
  <c r="KU22" i="4"/>
  <c r="WL22" i="4" s="1"/>
  <c r="JW22" i="4"/>
  <c r="KF22" i="4"/>
  <c r="IE4" i="4"/>
  <c r="IE5" i="4" s="1"/>
  <c r="ID31" i="4"/>
  <c r="K5" i="4"/>
  <c r="M4" i="4"/>
  <c r="N4" i="4" s="1"/>
  <c r="K4" i="4"/>
  <c r="J31" i="4"/>
  <c r="L5" i="4"/>
  <c r="IG6" i="4" l="1"/>
  <c r="IF32" i="4"/>
  <c r="YA45" i="4"/>
  <c r="PC45" i="4"/>
  <c r="WR42" i="4"/>
  <c r="LL42" i="4"/>
  <c r="PL27" i="4"/>
  <c r="YE27" i="4"/>
  <c r="PL26" i="4"/>
  <c r="YE26" i="4"/>
  <c r="MI12" i="4"/>
  <c r="MH33" i="4"/>
  <c r="KM22" i="4"/>
  <c r="WH22" i="4"/>
  <c r="JX22" i="4"/>
  <c r="WC22" i="4"/>
  <c r="EL10" i="4"/>
  <c r="EK16" i="4"/>
  <c r="EK20" i="4"/>
  <c r="IG38" i="4"/>
  <c r="IF11" i="4"/>
  <c r="KG22" i="4"/>
  <c r="KH22" i="4" s="1"/>
  <c r="KI22" i="4" s="1"/>
  <c r="KJ22" i="4" s="1"/>
  <c r="KP22" i="4"/>
  <c r="KV22" i="4"/>
  <c r="LE22" i="4"/>
  <c r="IF4" i="4"/>
  <c r="IF5" i="4" s="1"/>
  <c r="IE31" i="4"/>
  <c r="K31" i="4"/>
  <c r="M31" i="4"/>
  <c r="O4" i="4"/>
  <c r="N31" i="4"/>
  <c r="M5" i="4"/>
  <c r="N5" i="4" s="1"/>
  <c r="PM26" i="4" l="1"/>
  <c r="YF26" i="4"/>
  <c r="PM27" i="4"/>
  <c r="YF27" i="4"/>
  <c r="WS42" i="4"/>
  <c r="LM42" i="4"/>
  <c r="YB45" i="4"/>
  <c r="PD45" i="4"/>
  <c r="IH6" i="4"/>
  <c r="IG32" i="4"/>
  <c r="EM10" i="4"/>
  <c r="EL16" i="4"/>
  <c r="EL20" i="4"/>
  <c r="KW22" i="4"/>
  <c r="WM22" i="4"/>
  <c r="JY22" i="4"/>
  <c r="WD22" i="4"/>
  <c r="KN22" i="4"/>
  <c r="WI22" i="4"/>
  <c r="MJ12" i="4"/>
  <c r="XA12" i="4"/>
  <c r="MI33" i="4"/>
  <c r="XA33" i="4" s="1"/>
  <c r="IG11" i="4"/>
  <c r="IH38" i="4"/>
  <c r="VM38" i="4" s="1"/>
  <c r="LF22" i="4"/>
  <c r="LG22" i="4" s="1"/>
  <c r="LH22" i="4" s="1"/>
  <c r="LI22" i="4" s="1"/>
  <c r="LO22" i="4"/>
  <c r="KQ22" i="4"/>
  <c r="KR22" i="4" s="1"/>
  <c r="KS22" i="4" s="1"/>
  <c r="KT22" i="4" s="1"/>
  <c r="KZ22" i="4"/>
  <c r="IG4" i="4"/>
  <c r="IG5" i="4" s="1"/>
  <c r="IF31" i="4"/>
  <c r="O5" i="4"/>
  <c r="P4" i="4"/>
  <c r="P31" i="4" s="1"/>
  <c r="O31" i="4"/>
  <c r="PE45" i="4" l="1"/>
  <c r="YC45" i="4"/>
  <c r="WT42" i="4"/>
  <c r="LN42" i="4"/>
  <c r="VM6" i="4"/>
  <c r="II6" i="4"/>
  <c r="IH32" i="4"/>
  <c r="VM32" i="4" s="1"/>
  <c r="YG27" i="4"/>
  <c r="PN27" i="4"/>
  <c r="YG26" i="4"/>
  <c r="PN26" i="4"/>
  <c r="MK12" i="4"/>
  <c r="XB12" i="4"/>
  <c r="MJ33" i="4"/>
  <c r="XB33" i="4" s="1"/>
  <c r="KO22" i="4"/>
  <c r="WK22" i="4" s="1"/>
  <c r="WJ22" i="4"/>
  <c r="JZ22" i="4"/>
  <c r="WF22" i="4" s="1"/>
  <c r="WE22" i="4"/>
  <c r="KX22" i="4"/>
  <c r="WN22" i="4"/>
  <c r="EN10" i="4"/>
  <c r="EM16" i="4"/>
  <c r="EM20" i="4"/>
  <c r="II38" i="4"/>
  <c r="VN38" i="4" s="1"/>
  <c r="IH11" i="4"/>
  <c r="VM11" i="4" s="1"/>
  <c r="LA22" i="4"/>
  <c r="LB22" i="4" s="1"/>
  <c r="LC22" i="4" s="1"/>
  <c r="LD22" i="4" s="1"/>
  <c r="LJ22" i="4"/>
  <c r="WQ22" i="4" s="1"/>
  <c r="LY22" i="4"/>
  <c r="WV22" i="4" s="1"/>
  <c r="LP22" i="4"/>
  <c r="LQ22" i="4" s="1"/>
  <c r="LR22" i="4" s="1"/>
  <c r="LS22" i="4" s="1"/>
  <c r="IH4" i="4"/>
  <c r="IG31"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YH27" i="4" l="1"/>
  <c r="PO27" i="4"/>
  <c r="PO26" i="4"/>
  <c r="YH26" i="4"/>
  <c r="VN6" i="4"/>
  <c r="IJ6" i="4"/>
  <c r="II32" i="4"/>
  <c r="VN32" i="4" s="1"/>
  <c r="WU42" i="4"/>
  <c r="LO42" i="4"/>
  <c r="LP42" i="4" s="1"/>
  <c r="LQ42" i="4" s="1"/>
  <c r="LR42" i="4" s="1"/>
  <c r="LS42" i="4" s="1"/>
  <c r="LT42" i="4" s="1"/>
  <c r="LU42" i="4" s="1"/>
  <c r="LV42" i="4" s="1"/>
  <c r="LW42" i="4" s="1"/>
  <c r="LX42" i="4" s="1"/>
  <c r="LY42" i="4" s="1"/>
  <c r="PF45" i="4"/>
  <c r="PG45" i="4" s="1"/>
  <c r="PH45" i="4" s="1"/>
  <c r="PI45" i="4" s="1"/>
  <c r="PJ45" i="4" s="1"/>
  <c r="PK45" i="4" s="1"/>
  <c r="YD45" i="4"/>
  <c r="I20" i="4"/>
  <c r="I16" i="4"/>
  <c r="IH5" i="4"/>
  <c r="VM5" i="4" s="1"/>
  <c r="VM4" i="4"/>
  <c r="EO10" i="4"/>
  <c r="EN16" i="4"/>
  <c r="EN20" i="4"/>
  <c r="KY22" i="4"/>
  <c r="WP22" i="4" s="1"/>
  <c r="WO22" i="4"/>
  <c r="ML12" i="4"/>
  <c r="XC12" i="4"/>
  <c r="MK33" i="4"/>
  <c r="XC33" i="4" s="1"/>
  <c r="IJ38" i="4"/>
  <c r="VO38" i="4" s="1"/>
  <c r="II11" i="4"/>
  <c r="VN11" i="4" s="1"/>
  <c r="LK22" i="4"/>
  <c r="LT22" i="4"/>
  <c r="MI22" i="4"/>
  <c r="XA22" i="4" s="1"/>
  <c r="LZ22" i="4"/>
  <c r="II4" i="4"/>
  <c r="IH31" i="4"/>
  <c r="VM31" i="4" s="1"/>
  <c r="W10" i="4"/>
  <c r="V10" i="4"/>
  <c r="DZ3" i="4"/>
  <c r="EA3" i="4" s="1"/>
  <c r="EB3" i="4" s="1"/>
  <c r="EC3" i="4" s="1"/>
  <c r="ED3" i="4" s="1"/>
  <c r="W9" i="4"/>
  <c r="W34" i="4" s="1"/>
  <c r="M34" i="4"/>
  <c r="V9" i="4"/>
  <c r="V34" i="4" s="1"/>
  <c r="L34" i="4"/>
  <c r="H36" i="4"/>
  <c r="H37" i="4" s="1"/>
  <c r="H13" i="4"/>
  <c r="I6" i="4"/>
  <c r="H32" i="4"/>
  <c r="I12" i="4"/>
  <c r="I33" i="4" s="1"/>
  <c r="M14" i="4"/>
  <c r="L14" i="4"/>
  <c r="I7" i="4"/>
  <c r="I36" i="4" s="1"/>
  <c r="I37" i="4" s="1"/>
  <c r="P56" i="5"/>
  <c r="P61" i="5"/>
  <c r="P60" i="5"/>
  <c r="F30" i="1"/>
  <c r="G30" i="1" s="1"/>
  <c r="YI26" i="4" l="1"/>
  <c r="PP26" i="4"/>
  <c r="PQ26" i="4" s="1"/>
  <c r="PR26" i="4" s="1"/>
  <c r="PS26" i="4" s="1"/>
  <c r="PT26" i="4" s="1"/>
  <c r="PU26" i="4" s="1"/>
  <c r="PV26" i="4" s="1"/>
  <c r="PW26" i="4" s="1"/>
  <c r="PX26" i="4" s="1"/>
  <c r="PY26" i="4" s="1"/>
  <c r="PZ26" i="4" s="1"/>
  <c r="WV42" i="4"/>
  <c r="LZ42" i="4"/>
  <c r="PP27" i="4"/>
  <c r="PQ27" i="4" s="1"/>
  <c r="PR27" i="4" s="1"/>
  <c r="PS27" i="4" s="1"/>
  <c r="PT27" i="4" s="1"/>
  <c r="PU27" i="4" s="1"/>
  <c r="PV27" i="4" s="1"/>
  <c r="PW27" i="4" s="1"/>
  <c r="PX27" i="4" s="1"/>
  <c r="PY27" i="4" s="1"/>
  <c r="PZ27" i="4" s="1"/>
  <c r="YI27" i="4"/>
  <c r="PL45" i="4"/>
  <c r="YE45" i="4"/>
  <c r="VO6" i="4"/>
  <c r="IK6" i="4"/>
  <c r="IJ32" i="4"/>
  <c r="VO32" i="4" s="1"/>
  <c r="II5" i="4"/>
  <c r="VN5" i="4" s="1"/>
  <c r="VN4" i="4"/>
  <c r="LL22" i="4"/>
  <c r="WR22" i="4"/>
  <c r="MM12" i="4"/>
  <c r="XD12" i="4"/>
  <c r="ML33" i="4"/>
  <c r="XD33" i="4" s="1"/>
  <c r="M16" i="4"/>
  <c r="M20" i="4"/>
  <c r="MA22" i="4"/>
  <c r="WW22" i="4"/>
  <c r="L16" i="4"/>
  <c r="L20" i="4"/>
  <c r="EP10" i="4"/>
  <c r="EO16" i="4"/>
  <c r="EO20" i="4"/>
  <c r="IK38" i="4"/>
  <c r="VP38" i="4" s="1"/>
  <c r="IJ11" i="4"/>
  <c r="VO11" i="4" s="1"/>
  <c r="MD22" i="4"/>
  <c r="LU22" i="4"/>
  <c r="LV22" i="4" s="1"/>
  <c r="LW22" i="4" s="1"/>
  <c r="LX22" i="4" s="1"/>
  <c r="MS22" i="4"/>
  <c r="MJ22" i="4"/>
  <c r="IJ4" i="4"/>
  <c r="II31" i="4"/>
  <c r="VN31" i="4" s="1"/>
  <c r="AG10" i="4"/>
  <c r="AF10" i="4"/>
  <c r="H35" i="4"/>
  <c r="L35" i="4"/>
  <c r="M35"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4" i="4" s="1"/>
  <c r="V14" i="4"/>
  <c r="W14" i="4"/>
  <c r="AG9" i="4"/>
  <c r="AG34" i="4" s="1"/>
  <c r="I13" i="4"/>
  <c r="J7" i="4"/>
  <c r="J36" i="4" s="1"/>
  <c r="J37" i="4" s="1"/>
  <c r="I32" i="4"/>
  <c r="J6" i="4"/>
  <c r="J12" i="4"/>
  <c r="J33" i="4" s="1"/>
  <c r="L12" i="4"/>
  <c r="L33" i="4" s="1"/>
  <c r="L6" i="4"/>
  <c r="L32" i="4" s="1"/>
  <c r="O35" i="12"/>
  <c r="O38" i="12" s="1"/>
  <c r="O36" i="12"/>
  <c r="O37" i="12" s="1"/>
  <c r="P65" i="5"/>
  <c r="P64" i="5"/>
  <c r="VP6" i="4" l="1"/>
  <c r="IK32" i="4"/>
  <c r="VP32" i="4" s="1"/>
  <c r="IL6" i="4"/>
  <c r="PM45" i="4"/>
  <c r="YF45" i="4"/>
  <c r="QA26" i="4"/>
  <c r="YJ26" i="4"/>
  <c r="QA27" i="4"/>
  <c r="YJ27" i="4"/>
  <c r="MA42" i="4"/>
  <c r="WW42" i="4"/>
  <c r="EQ10" i="4"/>
  <c r="EP16" i="4"/>
  <c r="EP20" i="4"/>
  <c r="MK22" i="4"/>
  <c r="XB22" i="4"/>
  <c r="MB22" i="4"/>
  <c r="WX22" i="4"/>
  <c r="W16" i="4"/>
  <c r="W20" i="4"/>
  <c r="W33" i="4"/>
  <c r="MN12" i="4"/>
  <c r="XE12" i="4"/>
  <c r="MM33" i="4"/>
  <c r="XE33" i="4" s="1"/>
  <c r="IJ5" i="4"/>
  <c r="VO5" i="4" s="1"/>
  <c r="VO4" i="4"/>
  <c r="V16" i="4"/>
  <c r="V20" i="4"/>
  <c r="V33" i="4"/>
  <c r="LM22" i="4"/>
  <c r="WS22" i="4"/>
  <c r="IL38" i="4"/>
  <c r="IK11" i="4"/>
  <c r="VP11" i="4" s="1"/>
  <c r="NC22" i="4"/>
  <c r="MT22" i="4"/>
  <c r="MU22" i="4" s="1"/>
  <c r="MV22" i="4" s="1"/>
  <c r="MW22" i="4" s="1"/>
  <c r="ME22" i="4"/>
  <c r="MF22" i="4" s="1"/>
  <c r="MG22" i="4" s="1"/>
  <c r="MH22" i="4" s="1"/>
  <c r="MN22" i="4"/>
  <c r="IK4" i="4"/>
  <c r="IJ31" i="4"/>
  <c r="VO31" i="4" s="1"/>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UU3" i="4" s="1"/>
  <c r="UV3" i="4" s="1"/>
  <c r="UW3" i="4" s="1"/>
  <c r="UX3" i="4" s="1"/>
  <c r="UY3" i="4" s="1"/>
  <c r="UZ3" i="4" s="1"/>
  <c r="VA3" i="4" s="1"/>
  <c r="VB3" i="4" s="1"/>
  <c r="VC3" i="4" s="1"/>
  <c r="VD3" i="4" s="1"/>
  <c r="VE3" i="4" s="1"/>
  <c r="VF3" i="4" s="1"/>
  <c r="VG3" i="4" s="1"/>
  <c r="VH3" i="4" s="1"/>
  <c r="VI3" i="4" s="1"/>
  <c r="VJ3" i="4" s="1"/>
  <c r="VK3" i="4" s="1"/>
  <c r="VL3" i="4" s="1"/>
  <c r="VM3" i="4" s="1"/>
  <c r="VN3" i="4" s="1"/>
  <c r="VO3" i="4" s="1"/>
  <c r="VP3" i="4" s="1"/>
  <c r="VQ3" i="4" s="1"/>
  <c r="VR3" i="4" s="1"/>
  <c r="VS3" i="4" s="1"/>
  <c r="VT3" i="4" s="1"/>
  <c r="VU3" i="4" s="1"/>
  <c r="VV3" i="4" s="1"/>
  <c r="VW3" i="4" s="1"/>
  <c r="VX3" i="4" s="1"/>
  <c r="VY3" i="4" s="1"/>
  <c r="VZ3" i="4" s="1"/>
  <c r="WA3" i="4" s="1"/>
  <c r="WB3" i="4" s="1"/>
  <c r="WC3" i="4" s="1"/>
  <c r="WD3" i="4" s="1"/>
  <c r="WE3" i="4" s="1"/>
  <c r="WF3" i="4" s="1"/>
  <c r="WG3" i="4" s="1"/>
  <c r="WH3" i="4" s="1"/>
  <c r="WI3" i="4" s="1"/>
  <c r="WJ3" i="4" s="1"/>
  <c r="WK3" i="4" s="1"/>
  <c r="WL3" i="4" s="1"/>
  <c r="WM3" i="4" s="1"/>
  <c r="WN3" i="4" s="1"/>
  <c r="WO3" i="4" s="1"/>
  <c r="WP3" i="4" s="1"/>
  <c r="WQ3" i="4" s="1"/>
  <c r="WR3" i="4" s="1"/>
  <c r="WS3" i="4" s="1"/>
  <c r="WT3" i="4" s="1"/>
  <c r="WU3" i="4" s="1"/>
  <c r="WV3" i="4" s="1"/>
  <c r="WW3" i="4" s="1"/>
  <c r="WX3" i="4" s="1"/>
  <c r="WY3" i="4" s="1"/>
  <c r="WZ3" i="4" s="1"/>
  <c r="XA3" i="4" s="1"/>
  <c r="XB3" i="4" s="1"/>
  <c r="XC3" i="4" s="1"/>
  <c r="XD3" i="4" s="1"/>
  <c r="XE3" i="4" s="1"/>
  <c r="XF3" i="4" s="1"/>
  <c r="XG3" i="4" s="1"/>
  <c r="XH3" i="4" s="1"/>
  <c r="XI3" i="4" s="1"/>
  <c r="XJ3" i="4" s="1"/>
  <c r="XK3" i="4" s="1"/>
  <c r="XL3" i="4" s="1"/>
  <c r="XM3" i="4" s="1"/>
  <c r="XN3" i="4" s="1"/>
  <c r="XO3" i="4" s="1"/>
  <c r="XP3" i="4" s="1"/>
  <c r="XQ3" i="4" s="1"/>
  <c r="XR3" i="4" s="1"/>
  <c r="XS3" i="4" s="1"/>
  <c r="XT3" i="4" s="1"/>
  <c r="XU3" i="4" s="1"/>
  <c r="XV3" i="4" s="1"/>
  <c r="XW3" i="4" s="1"/>
  <c r="XX3" i="4" s="1"/>
  <c r="XY3" i="4" s="1"/>
  <c r="XZ3" i="4" s="1"/>
  <c r="YA3" i="4" s="1"/>
  <c r="YB3" i="4" s="1"/>
  <c r="YC3" i="4" s="1"/>
  <c r="YD3" i="4" s="1"/>
  <c r="YE3" i="4" s="1"/>
  <c r="YF3" i="4" s="1"/>
  <c r="YG3" i="4" s="1"/>
  <c r="YH3" i="4" s="1"/>
  <c r="YI3" i="4" s="1"/>
  <c r="YJ3" i="4" s="1"/>
  <c r="YK3" i="4" s="1"/>
  <c r="YL3" i="4" s="1"/>
  <c r="YM3" i="4" s="1"/>
  <c r="YN3" i="4" s="1"/>
  <c r="YO3" i="4" s="1"/>
  <c r="YP3" i="4" s="1"/>
  <c r="YQ3" i="4" s="1"/>
  <c r="YR3" i="4" s="1"/>
  <c r="YS3" i="4" s="1"/>
  <c r="YT3" i="4" s="1"/>
  <c r="YU3" i="4" s="1"/>
  <c r="YV3" i="4" s="1"/>
  <c r="YW3" i="4" s="1"/>
  <c r="YX3" i="4" s="1"/>
  <c r="YY3" i="4" s="1"/>
  <c r="YZ3" i="4" s="1"/>
  <c r="ZA3" i="4" s="1"/>
  <c r="ZB3" i="4" s="1"/>
  <c r="ZC3" i="4" s="1"/>
  <c r="ZD3" i="4" s="1"/>
  <c r="ZE3" i="4" s="1"/>
  <c r="ZF3" i="4" s="1"/>
  <c r="ZG3" i="4" s="1"/>
  <c r="ZH3" i="4" s="1"/>
  <c r="ZI3" i="4" s="1"/>
  <c r="ZJ3" i="4" s="1"/>
  <c r="ZK3" i="4" s="1"/>
  <c r="ZL3" i="4" s="1"/>
  <c r="ZM3" i="4" s="1"/>
  <c r="ZN3" i="4" s="1"/>
  <c r="ZO3" i="4" s="1"/>
  <c r="ZP3" i="4" s="1"/>
  <c r="ZQ3" i="4" s="1"/>
  <c r="ZR3" i="4" s="1"/>
  <c r="ZS3" i="4" s="1"/>
  <c r="ZT3" i="4" s="1"/>
  <c r="ZU3" i="4" s="1"/>
  <c r="ZV3" i="4" s="1"/>
  <c r="ZW3" i="4" s="1"/>
  <c r="ZX3" i="4" s="1"/>
  <c r="ZY3" i="4" s="1"/>
  <c r="ZZ3" i="4" s="1"/>
  <c r="AAA3" i="4" s="1"/>
  <c r="AAB3" i="4" s="1"/>
  <c r="AAC3" i="4" s="1"/>
  <c r="AAD3" i="4" s="1"/>
  <c r="AAE3" i="4" s="1"/>
  <c r="AAF3" i="4" s="1"/>
  <c r="AAG3" i="4" s="1"/>
  <c r="AAH3" i="4" s="1"/>
  <c r="AAI3" i="4" s="1"/>
  <c r="AAJ3" i="4" s="1"/>
  <c r="AAK3" i="4" s="1"/>
  <c r="AAL3" i="4" s="1"/>
  <c r="AAM3" i="4" s="1"/>
  <c r="AAN3" i="4" s="1"/>
  <c r="AAO3" i="4" s="1"/>
  <c r="AAP3" i="4" s="1"/>
  <c r="AAQ3" i="4" s="1"/>
  <c r="I35" i="4"/>
  <c r="W35" i="4"/>
  <c r="V35" i="4"/>
  <c r="AQ9" i="4"/>
  <c r="AQ34" i="4" s="1"/>
  <c r="AG14" i="4"/>
  <c r="M12" i="4"/>
  <c r="M33" i="4" s="1"/>
  <c r="AF14" i="4"/>
  <c r="AP9" i="4"/>
  <c r="AP34" i="4" s="1"/>
  <c r="J13" i="4"/>
  <c r="K12" i="4"/>
  <c r="K33" i="4" s="1"/>
  <c r="K7" i="4"/>
  <c r="K36" i="4" s="1"/>
  <c r="K37" i="4" s="1"/>
  <c r="P13" i="4"/>
  <c r="J32" i="4"/>
  <c r="K6" i="4"/>
  <c r="M6" i="4"/>
  <c r="MB42" i="4" l="1"/>
  <c r="WX42" i="4"/>
  <c r="QB27" i="4"/>
  <c r="YK27" i="4"/>
  <c r="VQ6" i="4"/>
  <c r="IL32" i="4"/>
  <c r="VQ32" i="4" s="1"/>
  <c r="YK26" i="4"/>
  <c r="QB26" i="4"/>
  <c r="PN45" i="4"/>
  <c r="YG45" i="4"/>
  <c r="MO12" i="4"/>
  <c r="MN33" i="4"/>
  <c r="IL11" i="4"/>
  <c r="VQ11" i="4" s="1"/>
  <c r="VQ38" i="4"/>
  <c r="LN22" i="4"/>
  <c r="WU22" i="4" s="1"/>
  <c r="WT22" i="4"/>
  <c r="AF20" i="4"/>
  <c r="AF16" i="4"/>
  <c r="AF33" i="4"/>
  <c r="AG20" i="4"/>
  <c r="AG16" i="4"/>
  <c r="AG33" i="4"/>
  <c r="MC22" i="4"/>
  <c r="WZ22" i="4" s="1"/>
  <c r="WY22" i="4"/>
  <c r="ML22" i="4"/>
  <c r="XC22" i="4"/>
  <c r="IK5" i="4"/>
  <c r="VP5" i="4" s="1"/>
  <c r="VP4" i="4"/>
  <c r="ER10" i="4"/>
  <c r="EQ16" i="4"/>
  <c r="EQ20" i="4"/>
  <c r="MX22" i="4"/>
  <c r="XF22" i="4" s="1"/>
  <c r="MO22" i="4"/>
  <c r="MP22" i="4" s="1"/>
  <c r="MQ22" i="4" s="1"/>
  <c r="MR22" i="4" s="1"/>
  <c r="NM22" i="4"/>
  <c r="XK22" i="4" s="1"/>
  <c r="ND22" i="4"/>
  <c r="NE22" i="4" s="1"/>
  <c r="NF22" i="4" s="1"/>
  <c r="NG22" i="4" s="1"/>
  <c r="IL4" i="4"/>
  <c r="IK31" i="4"/>
  <c r="VP31" i="4" s="1"/>
  <c r="BA10" i="4"/>
  <c r="AZ10" i="4"/>
  <c r="P35" i="4"/>
  <c r="J35" i="4"/>
  <c r="AG35" i="4"/>
  <c r="AF35" i="4"/>
  <c r="AZ9" i="4"/>
  <c r="AZ34" i="4" s="1"/>
  <c r="AP14" i="4"/>
  <c r="N12" i="4"/>
  <c r="N33" i="4" s="1"/>
  <c r="BA9" i="4"/>
  <c r="BA34" i="4" s="1"/>
  <c r="AQ14" i="4"/>
  <c r="K13" i="4"/>
  <c r="K32" i="4"/>
  <c r="M32" i="4"/>
  <c r="N6" i="4"/>
  <c r="YL26" i="4" l="1"/>
  <c r="QC26" i="4"/>
  <c r="YH45" i="4"/>
  <c r="PO45" i="4"/>
  <c r="QC27" i="4"/>
  <c r="YL27" i="4"/>
  <c r="MC42" i="4"/>
  <c r="WY42" i="4"/>
  <c r="MM22" i="4"/>
  <c r="XE22" i="4" s="1"/>
  <c r="XD22" i="4"/>
  <c r="AQ16" i="4"/>
  <c r="AQ20" i="4"/>
  <c r="AQ33" i="4"/>
  <c r="ES10" i="4"/>
  <c r="ER20" i="4"/>
  <c r="ER16" i="4"/>
  <c r="AP16" i="4"/>
  <c r="AP20" i="4"/>
  <c r="AP33" i="4"/>
  <c r="IL5" i="4"/>
  <c r="VQ5" i="4" s="1"/>
  <c r="VQ4" i="4"/>
  <c r="MP12" i="4"/>
  <c r="MO33" i="4"/>
  <c r="NW22" i="4"/>
  <c r="XP22" i="4" s="1"/>
  <c r="NN22" i="4"/>
  <c r="MY22" i="4"/>
  <c r="NH22" i="4"/>
  <c r="IL31" i="4"/>
  <c r="VQ31" i="4" s="1"/>
  <c r="BK10" i="4"/>
  <c r="BJ10" i="4"/>
  <c r="AP35" i="4"/>
  <c r="K35" i="4"/>
  <c r="AQ35" i="4"/>
  <c r="BK9" i="4"/>
  <c r="BK34" i="4" s="1"/>
  <c r="BA14" i="4"/>
  <c r="O12" i="4"/>
  <c r="O33" i="4" s="1"/>
  <c r="AZ14" i="4"/>
  <c r="BJ9" i="4"/>
  <c r="BJ34" i="4" s="1"/>
  <c r="O6" i="4"/>
  <c r="N32" i="4"/>
  <c r="MD42" i="4" l="1"/>
  <c r="ME42" i="4" s="1"/>
  <c r="MF42" i="4" s="1"/>
  <c r="MG42" i="4" s="1"/>
  <c r="MH42" i="4" s="1"/>
  <c r="MI42" i="4" s="1"/>
  <c r="WZ42" i="4"/>
  <c r="QD26" i="4"/>
  <c r="YM26" i="4"/>
  <c r="QD27" i="4"/>
  <c r="YM27" i="4"/>
  <c r="YI45" i="4"/>
  <c r="PP45" i="4"/>
  <c r="PQ45" i="4" s="1"/>
  <c r="PR45" i="4" s="1"/>
  <c r="PS45" i="4" s="1"/>
  <c r="PT45" i="4" s="1"/>
  <c r="PU45" i="4" s="1"/>
  <c r="PV45" i="4" s="1"/>
  <c r="PW45" i="4" s="1"/>
  <c r="PX45" i="4" s="1"/>
  <c r="PY45" i="4" s="1"/>
  <c r="PZ45" i="4" s="1"/>
  <c r="NO22" i="4"/>
  <c r="XL22" i="4"/>
  <c r="BA20" i="4"/>
  <c r="BA16" i="4"/>
  <c r="BA33" i="4"/>
  <c r="MZ22" i="4"/>
  <c r="XG22" i="4"/>
  <c r="MQ12" i="4"/>
  <c r="MP33" i="4"/>
  <c r="ET10" i="4"/>
  <c r="ES16" i="4"/>
  <c r="ES20" i="4"/>
  <c r="AZ16" i="4"/>
  <c r="AZ20" i="4"/>
  <c r="AZ33" i="4"/>
  <c r="NR22" i="4"/>
  <c r="NI22" i="4"/>
  <c r="NJ22" i="4" s="1"/>
  <c r="NK22" i="4" s="1"/>
  <c r="NL22" i="4" s="1"/>
  <c r="OG22" i="4"/>
  <c r="NX22" i="4"/>
  <c r="BU10" i="4"/>
  <c r="BT10" i="4"/>
  <c r="AZ35" i="4"/>
  <c r="BA35" i="4"/>
  <c r="P12" i="4"/>
  <c r="P33" i="4" s="1"/>
  <c r="BT9" i="4"/>
  <c r="BT34" i="4" s="1"/>
  <c r="BJ14" i="4"/>
  <c r="BU9" i="4"/>
  <c r="BU34" i="4" s="1"/>
  <c r="BK14" i="4"/>
  <c r="P6" i="4"/>
  <c r="O32" i="4"/>
  <c r="E32" i="4"/>
  <c r="YN26" i="4" l="1"/>
  <c r="QE26" i="4"/>
  <c r="QF26" i="4" s="1"/>
  <c r="QG26" i="4" s="1"/>
  <c r="QH26" i="4" s="1"/>
  <c r="QI26" i="4" s="1"/>
  <c r="QJ26" i="4" s="1"/>
  <c r="QK26" i="4" s="1"/>
  <c r="QL26" i="4" s="1"/>
  <c r="QM26" i="4" s="1"/>
  <c r="QN26" i="4" s="1"/>
  <c r="QO26" i="4" s="1"/>
  <c r="QA45" i="4"/>
  <c r="YJ45" i="4"/>
  <c r="QE27" i="4"/>
  <c r="QF27" i="4" s="1"/>
  <c r="QG27" i="4" s="1"/>
  <c r="QH27" i="4" s="1"/>
  <c r="QI27" i="4" s="1"/>
  <c r="QJ27" i="4" s="1"/>
  <c r="QK27" i="4" s="1"/>
  <c r="QL27" i="4" s="1"/>
  <c r="QM27" i="4" s="1"/>
  <c r="QN27" i="4" s="1"/>
  <c r="QO27" i="4" s="1"/>
  <c r="YN27" i="4"/>
  <c r="XA42" i="4"/>
  <c r="MJ42" i="4"/>
  <c r="EU10" i="4"/>
  <c r="ET16" i="4"/>
  <c r="ET20" i="4"/>
  <c r="NA22" i="4"/>
  <c r="XH22" i="4"/>
  <c r="NY22" i="4"/>
  <c r="XQ22" i="4"/>
  <c r="BK20" i="4"/>
  <c r="BK16" i="4"/>
  <c r="BK33" i="4"/>
  <c r="BJ20" i="4"/>
  <c r="BJ16" i="4"/>
  <c r="BJ33" i="4"/>
  <c r="MR12" i="4"/>
  <c r="MQ33" i="4"/>
  <c r="NP22" i="4"/>
  <c r="XM22" i="4"/>
  <c r="OH22" i="4"/>
  <c r="OI22" i="4" s="1"/>
  <c r="OJ22" i="4" s="1"/>
  <c r="OK22" i="4" s="1"/>
  <c r="OQ22" i="4"/>
  <c r="OB22" i="4"/>
  <c r="NS22" i="4"/>
  <c r="NT22" i="4" s="1"/>
  <c r="NU22" i="4" s="1"/>
  <c r="NV22" i="4" s="1"/>
  <c r="CE10" i="4"/>
  <c r="CD10" i="4"/>
  <c r="BK35" i="4"/>
  <c r="BJ35" i="4"/>
  <c r="CE9" i="4"/>
  <c r="CE34" i="4" s="1"/>
  <c r="BU14" i="4"/>
  <c r="CD9" i="4"/>
  <c r="CD34" i="4" s="1"/>
  <c r="BT14" i="4"/>
  <c r="P32" i="4"/>
  <c r="QB45" i="4" l="1"/>
  <c r="YK45" i="4"/>
  <c r="YO27" i="4"/>
  <c r="QP27" i="4"/>
  <c r="YO26" i="4"/>
  <c r="QP26" i="4"/>
  <c r="XB42" i="4"/>
  <c r="MK42" i="4"/>
  <c r="NQ22" i="4"/>
  <c r="XO22" i="4" s="1"/>
  <c r="XN22" i="4"/>
  <c r="MS12" i="4"/>
  <c r="MR33" i="4"/>
  <c r="NZ22" i="4"/>
  <c r="XR22" i="4"/>
  <c r="NB22" i="4"/>
  <c r="XJ22" i="4" s="1"/>
  <c r="XI22" i="4"/>
  <c r="BT16" i="4"/>
  <c r="BT20" i="4"/>
  <c r="BT33" i="4"/>
  <c r="EV10" i="4"/>
  <c r="EU20" i="4"/>
  <c r="EU16" i="4"/>
  <c r="BU16" i="4"/>
  <c r="BU20" i="4"/>
  <c r="BU33" i="4"/>
  <c r="PA22" i="4"/>
  <c r="XZ22" i="4" s="1"/>
  <c r="OR22" i="4"/>
  <c r="OS22" i="4" s="1"/>
  <c r="OT22" i="4" s="1"/>
  <c r="OU22" i="4" s="1"/>
  <c r="OC22" i="4"/>
  <c r="OD22" i="4" s="1"/>
  <c r="OE22" i="4" s="1"/>
  <c r="OF22" i="4" s="1"/>
  <c r="OL22" i="4"/>
  <c r="XU22" i="4" s="1"/>
  <c r="CO10" i="4"/>
  <c r="CN10" i="4"/>
  <c r="BU35" i="4"/>
  <c r="BT35" i="4"/>
  <c r="CN9" i="4"/>
  <c r="CN34" i="4" s="1"/>
  <c r="CD14" i="4"/>
  <c r="CO9" i="4"/>
  <c r="CO34" i="4" s="1"/>
  <c r="CE14" i="4"/>
  <c r="G14" i="4"/>
  <c r="XC42" i="4" l="1"/>
  <c r="ML42" i="4"/>
  <c r="QQ27" i="4"/>
  <c r="YP27" i="4"/>
  <c r="QQ26" i="4"/>
  <c r="YP26" i="4"/>
  <c r="QC45" i="4"/>
  <c r="YL45" i="4"/>
  <c r="EW10" i="4"/>
  <c r="EV16" i="4"/>
  <c r="EV20" i="4"/>
  <c r="MT12" i="4"/>
  <c r="MS33" i="4"/>
  <c r="CE16" i="4"/>
  <c r="CE20" i="4"/>
  <c r="CE33" i="4"/>
  <c r="OA22" i="4"/>
  <c r="XT22" i="4" s="1"/>
  <c r="XS22" i="4"/>
  <c r="G20" i="4"/>
  <c r="G16" i="4"/>
  <c r="CD16" i="4"/>
  <c r="CD20" i="4"/>
  <c r="CD33" i="4"/>
  <c r="OM22" i="4"/>
  <c r="OV22" i="4"/>
  <c r="PB22" i="4"/>
  <c r="PK22" i="4"/>
  <c r="YE22" i="4" s="1"/>
  <c r="CY10" i="4"/>
  <c r="CX10" i="4"/>
  <c r="CE35" i="4"/>
  <c r="CD35" i="4"/>
  <c r="CY9" i="4"/>
  <c r="CY34" i="4" s="1"/>
  <c r="CO14" i="4"/>
  <c r="CX9" i="4"/>
  <c r="CX34" i="4" s="1"/>
  <c r="CN14" i="4"/>
  <c r="V4" i="14"/>
  <c r="V5" i="14"/>
  <c r="V6" i="14"/>
  <c r="V7" i="14"/>
  <c r="V3" i="14"/>
  <c r="QD45" i="4" l="1"/>
  <c r="YM45" i="4"/>
  <c r="MM42" i="4"/>
  <c r="XD42" i="4"/>
  <c r="YQ26" i="4"/>
  <c r="QR26" i="4"/>
  <c r="QR27" i="4"/>
  <c r="YQ27" i="4"/>
  <c r="ON22" i="4"/>
  <c r="XV22" i="4"/>
  <c r="MU12" i="4"/>
  <c r="MT33" i="4"/>
  <c r="PC22" i="4"/>
  <c r="YA22" i="4"/>
  <c r="EX10" i="4"/>
  <c r="EW20" i="4"/>
  <c r="EW16" i="4"/>
  <c r="CN20" i="4"/>
  <c r="CN16" i="4"/>
  <c r="CN33" i="4"/>
  <c r="CO20" i="4"/>
  <c r="CO16" i="4"/>
  <c r="CO33" i="4"/>
  <c r="PU22" i="4"/>
  <c r="PL22" i="4"/>
  <c r="OW22" i="4"/>
  <c r="OX22" i="4" s="1"/>
  <c r="OY22" i="4" s="1"/>
  <c r="OZ22" i="4" s="1"/>
  <c r="PF22" i="4"/>
  <c r="DI10" i="4"/>
  <c r="DH10" i="4"/>
  <c r="CO35" i="4"/>
  <c r="CN35" i="4"/>
  <c r="DH9" i="4"/>
  <c r="DH34" i="4" s="1"/>
  <c r="CX14" i="4"/>
  <c r="CY14" i="4"/>
  <c r="DI9" i="4"/>
  <c r="DI34" i="4" s="1"/>
  <c r="W2" i="6"/>
  <c r="W3" i="6" s="1"/>
  <c r="G13" i="4"/>
  <c r="QS27" i="4" l="1"/>
  <c r="YR27" i="4"/>
  <c r="YR26" i="4"/>
  <c r="QS26" i="4"/>
  <c r="MN42" i="4"/>
  <c r="MO42" i="4" s="1"/>
  <c r="MP42" i="4" s="1"/>
  <c r="MQ42" i="4" s="1"/>
  <c r="MR42" i="4" s="1"/>
  <c r="MS42" i="4" s="1"/>
  <c r="MT42" i="4" s="1"/>
  <c r="MU42" i="4" s="1"/>
  <c r="MV42" i="4" s="1"/>
  <c r="MW42" i="4" s="1"/>
  <c r="MX42" i="4" s="1"/>
  <c r="XE42" i="4"/>
  <c r="QE45" i="4"/>
  <c r="QF45" i="4" s="1"/>
  <c r="QG45" i="4" s="1"/>
  <c r="QH45" i="4" s="1"/>
  <c r="QI45" i="4" s="1"/>
  <c r="QJ45" i="4" s="1"/>
  <c r="QK45" i="4" s="1"/>
  <c r="QL45" i="4" s="1"/>
  <c r="QM45" i="4" s="1"/>
  <c r="QN45" i="4" s="1"/>
  <c r="QO45" i="4" s="1"/>
  <c r="YN45" i="4"/>
  <c r="PM22" i="4"/>
  <c r="YF22" i="4"/>
  <c r="PD22" i="4"/>
  <c r="YB22" i="4"/>
  <c r="MV12" i="4"/>
  <c r="MU33" i="4"/>
  <c r="CY16" i="4"/>
  <c r="CY20" i="4"/>
  <c r="CY33" i="4"/>
  <c r="EY10" i="4"/>
  <c r="EX20" i="4"/>
  <c r="EX16" i="4"/>
  <c r="CX16" i="4"/>
  <c r="CX20" i="4"/>
  <c r="CX33" i="4"/>
  <c r="OO22" i="4"/>
  <c r="XW22" i="4"/>
  <c r="PP22" i="4"/>
  <c r="PG22" i="4"/>
  <c r="PH22" i="4" s="1"/>
  <c r="PI22" i="4" s="1"/>
  <c r="PJ22" i="4" s="1"/>
  <c r="PV22" i="4"/>
  <c r="PW22" i="4" s="1"/>
  <c r="PX22" i="4" s="1"/>
  <c r="PY22" i="4" s="1"/>
  <c r="QE22" i="4"/>
  <c r="DS10" i="4"/>
  <c r="DR10" i="4"/>
  <c r="G35" i="4"/>
  <c r="CY35" i="4"/>
  <c r="CX35" i="4"/>
  <c r="DS9" i="4"/>
  <c r="DS34" i="4" s="1"/>
  <c r="DI14" i="4"/>
  <c r="DR9" i="4"/>
  <c r="DR34" i="4" s="1"/>
  <c r="DH14" i="4"/>
  <c r="G11" i="4"/>
  <c r="QP45" i="4" l="1"/>
  <c r="YO45" i="4"/>
  <c r="YS26" i="4"/>
  <c r="QT26" i="4"/>
  <c r="QU26" i="4" s="1"/>
  <c r="QV26" i="4" s="1"/>
  <c r="QW26" i="4" s="1"/>
  <c r="QX26" i="4" s="1"/>
  <c r="QY26" i="4" s="1"/>
  <c r="MY42" i="4"/>
  <c r="XF42" i="4"/>
  <c r="YS27" i="4"/>
  <c r="QT27" i="4"/>
  <c r="QU27" i="4" s="1"/>
  <c r="QV27" i="4" s="1"/>
  <c r="QW27" i="4" s="1"/>
  <c r="QX27" i="4" s="1"/>
  <c r="QY27" i="4" s="1"/>
  <c r="OP22" i="4"/>
  <c r="XY22" i="4" s="1"/>
  <c r="XX22" i="4"/>
  <c r="EZ10" i="4"/>
  <c r="EY20" i="4"/>
  <c r="EY16" i="4"/>
  <c r="DI16" i="4"/>
  <c r="DI20" i="4"/>
  <c r="DI33" i="4"/>
  <c r="PE22" i="4"/>
  <c r="YD22" i="4" s="1"/>
  <c r="YC22" i="4"/>
  <c r="PN22" i="4"/>
  <c r="YG22" i="4"/>
  <c r="MW12" i="4"/>
  <c r="MV33" i="4"/>
  <c r="DH16" i="4"/>
  <c r="DH20" i="4"/>
  <c r="DH33" i="4"/>
  <c r="QO22" i="4"/>
  <c r="YO22" i="4" s="1"/>
  <c r="QF22" i="4"/>
  <c r="QG22" i="4" s="1"/>
  <c r="QH22" i="4" s="1"/>
  <c r="QI22" i="4" s="1"/>
  <c r="PZ22" i="4"/>
  <c r="YJ22" i="4" s="1"/>
  <c r="PQ22" i="4"/>
  <c r="PR22" i="4" s="1"/>
  <c r="PS22" i="4" s="1"/>
  <c r="PT22" i="4" s="1"/>
  <c r="DH35" i="4"/>
  <c r="DI35" i="4"/>
  <c r="DR14" i="4"/>
  <c r="DS14" i="4"/>
  <c r="YT27" i="4" l="1"/>
  <c r="QZ27" i="4"/>
  <c r="XG42" i="4"/>
  <c r="MZ42" i="4"/>
  <c r="YT26" i="4"/>
  <c r="QZ26" i="4"/>
  <c r="YP45" i="4"/>
  <c r="QQ45" i="4"/>
  <c r="DR20" i="4"/>
  <c r="DR16" i="4"/>
  <c r="DR33" i="4"/>
  <c r="MX12" i="4"/>
  <c r="MW33" i="4"/>
  <c r="FA10" i="4"/>
  <c r="EZ20" i="4"/>
  <c r="EZ16" i="4"/>
  <c r="PO22" i="4"/>
  <c r="YI22" i="4" s="1"/>
  <c r="YH22" i="4"/>
  <c r="DS16" i="4"/>
  <c r="DS20" i="4"/>
  <c r="DS33" i="4"/>
  <c r="QA22" i="4"/>
  <c r="QJ22" i="4"/>
  <c r="QY22" i="4"/>
  <c r="YT22" i="4" s="1"/>
  <c r="QP22" i="4"/>
  <c r="DS35" i="4"/>
  <c r="DR35" i="4"/>
  <c r="YU26" i="4" l="1"/>
  <c r="RA26" i="4"/>
  <c r="RA27" i="4"/>
  <c r="YU27" i="4"/>
  <c r="QR45" i="4"/>
  <c r="YQ45" i="4"/>
  <c r="NA42" i="4"/>
  <c r="XH42" i="4"/>
  <c r="QQ22" i="4"/>
  <c r="YP22" i="4"/>
  <c r="FB10" i="4"/>
  <c r="FA20" i="4"/>
  <c r="FA16" i="4"/>
  <c r="QB22" i="4"/>
  <c r="YK22" i="4"/>
  <c r="MY12" i="4"/>
  <c r="XF12" i="4"/>
  <c r="MX33" i="4"/>
  <c r="XF33" i="4" s="1"/>
  <c r="RI22" i="4"/>
  <c r="QZ22" i="4"/>
  <c r="QT22" i="4"/>
  <c r="QK22" i="4"/>
  <c r="QL22" i="4" s="1"/>
  <c r="QM22" i="4" s="1"/>
  <c r="QN22" i="4" s="1"/>
  <c r="NB42" i="4" l="1"/>
  <c r="XI42" i="4"/>
  <c r="QS45" i="4"/>
  <c r="YR45" i="4"/>
  <c r="YV27" i="4"/>
  <c r="RB27" i="4"/>
  <c r="RB26" i="4"/>
  <c r="YV26" i="4"/>
  <c r="QC22" i="4"/>
  <c r="YL22" i="4"/>
  <c r="FC10" i="4"/>
  <c r="FB20" i="4"/>
  <c r="FB16" i="4"/>
  <c r="RA22" i="4"/>
  <c r="YU22" i="4"/>
  <c r="MZ12" i="4"/>
  <c r="XG12" i="4"/>
  <c r="MY33" i="4"/>
  <c r="XG33" i="4" s="1"/>
  <c r="QR22" i="4"/>
  <c r="YQ22" i="4"/>
  <c r="RD22" i="4"/>
  <c r="QU22" i="4"/>
  <c r="QV22" i="4" s="1"/>
  <c r="QW22" i="4" s="1"/>
  <c r="QX22" i="4" s="1"/>
  <c r="RS22" i="4"/>
  <c r="RJ22" i="4"/>
  <c r="RK22" i="4" s="1"/>
  <c r="RL22" i="4" s="1"/>
  <c r="RM22" i="4" s="1"/>
  <c r="RC26" i="4" l="1"/>
  <c r="YW26" i="4"/>
  <c r="RC27" i="4"/>
  <c r="YW27" i="4"/>
  <c r="QT45" i="4"/>
  <c r="QU45" i="4" s="1"/>
  <c r="QV45" i="4" s="1"/>
  <c r="QW45" i="4" s="1"/>
  <c r="QX45" i="4" s="1"/>
  <c r="QY45" i="4" s="1"/>
  <c r="YS45" i="4"/>
  <c r="XJ42" i="4"/>
  <c r="NC42" i="4"/>
  <c r="ND42" i="4" s="1"/>
  <c r="NE42" i="4" s="1"/>
  <c r="NF42" i="4" s="1"/>
  <c r="NG42" i="4" s="1"/>
  <c r="NH42" i="4" s="1"/>
  <c r="NI42" i="4" s="1"/>
  <c r="NJ42" i="4" s="1"/>
  <c r="NK42" i="4" s="1"/>
  <c r="NL42" i="4" s="1"/>
  <c r="NM42" i="4" s="1"/>
  <c r="QS22" i="4"/>
  <c r="YS22" i="4" s="1"/>
  <c r="YR22" i="4"/>
  <c r="NA12" i="4"/>
  <c r="XH12" i="4"/>
  <c r="MZ33" i="4"/>
  <c r="XH33" i="4" s="1"/>
  <c r="RB22" i="4"/>
  <c r="YV22" i="4"/>
  <c r="FD10" i="4"/>
  <c r="FC20" i="4"/>
  <c r="FC16" i="4"/>
  <c r="QD22" i="4"/>
  <c r="YN22" i="4" s="1"/>
  <c r="YM22" i="4"/>
  <c r="SC22" i="4"/>
  <c r="ZD22" i="4" s="1"/>
  <c r="RT22" i="4"/>
  <c r="RU22" i="4" s="1"/>
  <c r="RV22" i="4" s="1"/>
  <c r="RW22" i="4" s="1"/>
  <c r="RE22" i="4"/>
  <c r="RF22" i="4" s="1"/>
  <c r="RG22" i="4" s="1"/>
  <c r="RH22" i="4" s="1"/>
  <c r="RN22" i="4"/>
  <c r="YY22" i="4" s="1"/>
  <c r="XK42" i="4" l="1"/>
  <c r="NN42" i="4"/>
  <c r="QZ45" i="4"/>
  <c r="YT45" i="4"/>
  <c r="RD27" i="4"/>
  <c r="RE27" i="4" s="1"/>
  <c r="RF27" i="4" s="1"/>
  <c r="RG27" i="4" s="1"/>
  <c r="RH27" i="4" s="1"/>
  <c r="RI27" i="4" s="1"/>
  <c r="RJ27" i="4" s="1"/>
  <c r="RK27" i="4" s="1"/>
  <c r="RL27" i="4" s="1"/>
  <c r="RM27" i="4" s="1"/>
  <c r="RN27" i="4" s="1"/>
  <c r="YX27" i="4"/>
  <c r="YX26" i="4"/>
  <c r="RD26" i="4"/>
  <c r="RE26" i="4" s="1"/>
  <c r="RF26" i="4" s="1"/>
  <c r="RG26" i="4" s="1"/>
  <c r="RH26" i="4" s="1"/>
  <c r="RI26" i="4" s="1"/>
  <c r="RJ26" i="4" s="1"/>
  <c r="RK26" i="4" s="1"/>
  <c r="RL26" i="4" s="1"/>
  <c r="RM26" i="4" s="1"/>
  <c r="RN26" i="4" s="1"/>
  <c r="RC22" i="4"/>
  <c r="YX22" i="4" s="1"/>
  <c r="YW22" i="4"/>
  <c r="NB12" i="4"/>
  <c r="XI12" i="4"/>
  <c r="NA33" i="4"/>
  <c r="XI33" i="4" s="1"/>
  <c r="FE10" i="4"/>
  <c r="FD20" i="4"/>
  <c r="FD16" i="4"/>
  <c r="RX22" i="4"/>
  <c r="RO22" i="4"/>
  <c r="SD22" i="4"/>
  <c r="SM22" i="4"/>
  <c r="ZI22" i="4" s="1"/>
  <c r="RO26" i="4" l="1"/>
  <c r="YY26" i="4"/>
  <c r="RO27" i="4"/>
  <c r="YY27" i="4"/>
  <c r="YU45" i="4"/>
  <c r="RA45" i="4"/>
  <c r="NO42" i="4"/>
  <c r="XL42" i="4"/>
  <c r="SE22" i="4"/>
  <c r="ZE22" i="4"/>
  <c r="RP22" i="4"/>
  <c r="YZ22" i="4"/>
  <c r="FF10" i="4"/>
  <c r="FE20" i="4"/>
  <c r="FE16" i="4"/>
  <c r="NC12" i="4"/>
  <c r="XJ12" i="4"/>
  <c r="NB33" i="4"/>
  <c r="XJ33" i="4" s="1"/>
  <c r="SW22" i="4"/>
  <c r="SN22" i="4"/>
  <c r="RY22" i="4"/>
  <c r="RZ22" i="4" s="1"/>
  <c r="SA22" i="4" s="1"/>
  <c r="SB22" i="4" s="1"/>
  <c r="SH22" i="4"/>
  <c r="YV45" i="4" l="1"/>
  <c r="RB45" i="4"/>
  <c r="XM42" i="4"/>
  <c r="NP42" i="4"/>
  <c r="YZ27" i="4"/>
  <c r="RP27" i="4"/>
  <c r="RP26" i="4"/>
  <c r="YZ26" i="4"/>
  <c r="SO22" i="4"/>
  <c r="ZJ22" i="4"/>
  <c r="FG10" i="4"/>
  <c r="FF20" i="4"/>
  <c r="FF16" i="4"/>
  <c r="RQ22" i="4"/>
  <c r="ZA22" i="4"/>
  <c r="ND12" i="4"/>
  <c r="NC33" i="4"/>
  <c r="SF22" i="4"/>
  <c r="ZF22" i="4"/>
  <c r="SR22" i="4"/>
  <c r="SI22" i="4"/>
  <c r="SJ22" i="4" s="1"/>
  <c r="SK22" i="4" s="1"/>
  <c r="SL22" i="4" s="1"/>
  <c r="SX22" i="4"/>
  <c r="SY22" i="4" s="1"/>
  <c r="SZ22" i="4" s="1"/>
  <c r="TA22" i="4" s="1"/>
  <c r="TG22" i="4"/>
  <c r="ZA27" i="4" l="1"/>
  <c r="RQ27" i="4"/>
  <c r="RQ26" i="4"/>
  <c r="ZA26" i="4"/>
  <c r="NQ42" i="4"/>
  <c r="XN42" i="4"/>
  <c r="YW45" i="4"/>
  <c r="RC45" i="4"/>
  <c r="SG22" i="4"/>
  <c r="ZH22" i="4" s="1"/>
  <c r="ZG22" i="4"/>
  <c r="RR22" i="4"/>
  <c r="ZC22" i="4" s="1"/>
  <c r="ZB22" i="4"/>
  <c r="FH10" i="4"/>
  <c r="FG20" i="4"/>
  <c r="FG16" i="4"/>
  <c r="NE12" i="4"/>
  <c r="ND33" i="4"/>
  <c r="SP22" i="4"/>
  <c r="ZK22" i="4"/>
  <c r="TH22" i="4"/>
  <c r="TI22" i="4" s="1"/>
  <c r="TJ22" i="4" s="1"/>
  <c r="TK22" i="4" s="1"/>
  <c r="TQ22" i="4"/>
  <c r="ZS22" i="4" s="1"/>
  <c r="SS22" i="4"/>
  <c r="ST22" i="4" s="1"/>
  <c r="SU22" i="4" s="1"/>
  <c r="SV22" i="4" s="1"/>
  <c r="TB22" i="4"/>
  <c r="ZN22" i="4" s="1"/>
  <c r="YX45" i="4" l="1"/>
  <c r="RD45" i="4"/>
  <c r="RE45" i="4" s="1"/>
  <c r="RF45" i="4" s="1"/>
  <c r="RG45" i="4" s="1"/>
  <c r="RH45" i="4" s="1"/>
  <c r="RI45" i="4" s="1"/>
  <c r="RJ45" i="4" s="1"/>
  <c r="RK45" i="4" s="1"/>
  <c r="RL45" i="4" s="1"/>
  <c r="RM45" i="4" s="1"/>
  <c r="RN45" i="4" s="1"/>
  <c r="XO42" i="4"/>
  <c r="NR42" i="4"/>
  <c r="NS42" i="4" s="1"/>
  <c r="NT42" i="4" s="1"/>
  <c r="NU42" i="4" s="1"/>
  <c r="NV42" i="4" s="1"/>
  <c r="NW42" i="4" s="1"/>
  <c r="RR26" i="4"/>
  <c r="ZB26" i="4"/>
  <c r="RR27" i="4"/>
  <c r="ZB27" i="4"/>
  <c r="SQ22" i="4"/>
  <c r="ZM22" i="4" s="1"/>
  <c r="ZL22" i="4"/>
  <c r="FI10" i="4"/>
  <c r="FH20" i="4"/>
  <c r="FH16" i="4"/>
  <c r="NF12" i="4"/>
  <c r="NE33" i="4"/>
  <c r="TL22" i="4"/>
  <c r="TC22" i="4"/>
  <c r="UA22" i="4"/>
  <c r="ZX22" i="4" s="1"/>
  <c r="TR22" i="4"/>
  <c r="RO45" i="4" l="1"/>
  <c r="YY45" i="4"/>
  <c r="RS27" i="4"/>
  <c r="RT27" i="4" s="1"/>
  <c r="RU27" i="4" s="1"/>
  <c r="RV27" i="4" s="1"/>
  <c r="RW27" i="4" s="1"/>
  <c r="RX27" i="4" s="1"/>
  <c r="RY27" i="4" s="1"/>
  <c r="RZ27" i="4" s="1"/>
  <c r="SA27" i="4" s="1"/>
  <c r="SB27" i="4" s="1"/>
  <c r="SC27" i="4" s="1"/>
  <c r="ZC27" i="4"/>
  <c r="RS26" i="4"/>
  <c r="RT26" i="4" s="1"/>
  <c r="RU26" i="4" s="1"/>
  <c r="RV26" i="4" s="1"/>
  <c r="RW26" i="4" s="1"/>
  <c r="RX26" i="4" s="1"/>
  <c r="RY26" i="4" s="1"/>
  <c r="RZ26" i="4" s="1"/>
  <c r="SA26" i="4" s="1"/>
  <c r="SB26" i="4" s="1"/>
  <c r="SC26" i="4" s="1"/>
  <c r="ZC26" i="4"/>
  <c r="NX42" i="4"/>
  <c r="XP42" i="4"/>
  <c r="TD22" i="4"/>
  <c r="ZO22" i="4"/>
  <c r="TS22" i="4"/>
  <c r="ZT22" i="4"/>
  <c r="NG12" i="4"/>
  <c r="NF33" i="4"/>
  <c r="FJ10" i="4"/>
  <c r="FI20" i="4"/>
  <c r="FI16" i="4"/>
  <c r="UK22" i="4"/>
  <c r="UL22" i="4" s="1"/>
  <c r="UM22" i="4" s="1"/>
  <c r="UN22" i="4" s="1"/>
  <c r="UO22" i="4" s="1"/>
  <c r="UB22" i="4"/>
  <c r="TM22" i="4"/>
  <c r="TN22" i="4" s="1"/>
  <c r="TO22" i="4" s="1"/>
  <c r="TP22" i="4" s="1"/>
  <c r="TV22" i="4"/>
  <c r="XQ42" i="4" l="1"/>
  <c r="NY42" i="4"/>
  <c r="ZD26" i="4"/>
  <c r="SD26" i="4"/>
  <c r="ZD27" i="4"/>
  <c r="SD27" i="4"/>
  <c r="YZ45" i="4"/>
  <c r="RP45" i="4"/>
  <c r="UC22" i="4"/>
  <c r="ZY22" i="4"/>
  <c r="FK10" i="4"/>
  <c r="FJ16" i="4"/>
  <c r="FJ20" i="4"/>
  <c r="NH12" i="4"/>
  <c r="NG33" i="4"/>
  <c r="TT22" i="4"/>
  <c r="ZU22" i="4"/>
  <c r="TE22" i="4"/>
  <c r="ZP22" i="4"/>
  <c r="TW22" i="4"/>
  <c r="TX22" i="4" s="1"/>
  <c r="TY22" i="4" s="1"/>
  <c r="TZ22" i="4" s="1"/>
  <c r="UF22" i="4"/>
  <c r="RQ45" i="4" l="1"/>
  <c r="ZA45" i="4"/>
  <c r="ZE27" i="4"/>
  <c r="SE27" i="4"/>
  <c r="SE26" i="4"/>
  <c r="ZE26" i="4"/>
  <c r="NZ42" i="4"/>
  <c r="XR42" i="4"/>
  <c r="TF22" i="4"/>
  <c r="ZR22" i="4" s="1"/>
  <c r="ZQ22" i="4"/>
  <c r="TU22" i="4"/>
  <c r="ZW22" i="4" s="1"/>
  <c r="ZV22" i="4"/>
  <c r="NI12" i="4"/>
  <c r="NH33" i="4"/>
  <c r="FL10" i="4"/>
  <c r="FK16" i="4"/>
  <c r="FK20" i="4"/>
  <c r="UD22" i="4"/>
  <c r="ZZ22" i="4"/>
  <c r="UP22" i="4"/>
  <c r="UG22" i="4"/>
  <c r="UH22" i="4" s="1"/>
  <c r="UI22" i="4" s="1"/>
  <c r="UJ22" i="4" s="1"/>
  <c r="ZF26" i="4" l="1"/>
  <c r="SF26" i="4"/>
  <c r="OA42" i="4"/>
  <c r="XS42" i="4"/>
  <c r="SF27" i="4"/>
  <c r="ZF27" i="4"/>
  <c r="ZB45" i="4"/>
  <c r="RR45" i="4"/>
  <c r="UE22" i="4"/>
  <c r="AAB22" i="4" s="1"/>
  <c r="AAA22" i="4"/>
  <c r="UQ22" i="4"/>
  <c r="AAC22" i="4"/>
  <c r="FM10" i="4"/>
  <c r="FL16" i="4"/>
  <c r="FL20" i="4"/>
  <c r="NJ12" i="4"/>
  <c r="NI33" i="4"/>
  <c r="EE4" i="4"/>
  <c r="EE31" i="4" s="1"/>
  <c r="ZC45" i="4" l="1"/>
  <c r="RS45" i="4"/>
  <c r="RT45" i="4" s="1"/>
  <c r="RU45" i="4" s="1"/>
  <c r="RV45" i="4" s="1"/>
  <c r="RW45" i="4" s="1"/>
  <c r="RX45" i="4" s="1"/>
  <c r="RY45" i="4" s="1"/>
  <c r="RZ45" i="4" s="1"/>
  <c r="SA45" i="4" s="1"/>
  <c r="SB45" i="4" s="1"/>
  <c r="SC45" i="4" s="1"/>
  <c r="ZG27" i="4"/>
  <c r="SG27" i="4"/>
  <c r="XT42" i="4"/>
  <c r="OB42" i="4"/>
  <c r="OC42" i="4" s="1"/>
  <c r="OD42" i="4" s="1"/>
  <c r="OE42" i="4" s="1"/>
  <c r="OF42" i="4" s="1"/>
  <c r="OG42" i="4" s="1"/>
  <c r="OH42" i="4" s="1"/>
  <c r="OI42" i="4" s="1"/>
  <c r="OJ42" i="4" s="1"/>
  <c r="OK42" i="4" s="1"/>
  <c r="OL42" i="4" s="1"/>
  <c r="SG26" i="4"/>
  <c r="ZG26" i="4"/>
  <c r="NK12" i="4"/>
  <c r="NJ33" i="4"/>
  <c r="FN10" i="4"/>
  <c r="FM16" i="4"/>
  <c r="FM20" i="4"/>
  <c r="UR22" i="4"/>
  <c r="AAD22" i="4"/>
  <c r="SH26" i="4" l="1"/>
  <c r="SI26" i="4" s="1"/>
  <c r="SJ26" i="4" s="1"/>
  <c r="SK26" i="4" s="1"/>
  <c r="SL26" i="4" s="1"/>
  <c r="SM26" i="4" s="1"/>
  <c r="ZH26" i="4"/>
  <c r="OM42" i="4"/>
  <c r="XU42" i="4"/>
  <c r="SH27" i="4"/>
  <c r="SI27" i="4" s="1"/>
  <c r="SJ27" i="4" s="1"/>
  <c r="SK27" i="4" s="1"/>
  <c r="SL27" i="4" s="1"/>
  <c r="SM27" i="4" s="1"/>
  <c r="ZH27" i="4"/>
  <c r="SD45" i="4"/>
  <c r="ZD45" i="4"/>
  <c r="FO10" i="4"/>
  <c r="FN16" i="4"/>
  <c r="FN20" i="4"/>
  <c r="US22" i="4"/>
  <c r="AAE22" i="4"/>
  <c r="NL12" i="4"/>
  <c r="NK33" i="4"/>
  <c r="SE45" i="4" l="1"/>
  <c r="ZE45" i="4"/>
  <c r="SN27" i="4"/>
  <c r="ZI27" i="4"/>
  <c r="XV42" i="4"/>
  <c r="ON42" i="4"/>
  <c r="SN26" i="4"/>
  <c r="ZI26" i="4"/>
  <c r="NM12" i="4"/>
  <c r="NL33" i="4"/>
  <c r="UT22" i="4"/>
  <c r="AAG22" i="4" s="1"/>
  <c r="AAF22" i="4"/>
  <c r="FP10" i="4"/>
  <c r="FO16" i="4"/>
  <c r="FO20" i="4"/>
  <c r="SO26" i="4" l="1"/>
  <c r="ZJ26" i="4"/>
  <c r="XW42" i="4"/>
  <c r="OO42" i="4"/>
  <c r="ZJ27" i="4"/>
  <c r="SO27" i="4"/>
  <c r="SF45" i="4"/>
  <c r="ZF45" i="4"/>
  <c r="FQ10" i="4"/>
  <c r="FP16" i="4"/>
  <c r="FP20" i="4"/>
  <c r="NN12" i="4"/>
  <c r="XK12" i="4"/>
  <c r="NM33" i="4"/>
  <c r="XK33" i="4" s="1"/>
  <c r="SG45" i="4" l="1"/>
  <c r="ZG45" i="4"/>
  <c r="ZK27" i="4"/>
  <c r="SP27" i="4"/>
  <c r="OP42" i="4"/>
  <c r="XX42" i="4"/>
  <c r="SP26" i="4"/>
  <c r="ZK26" i="4"/>
  <c r="NO12" i="4"/>
  <c r="XL12" i="4"/>
  <c r="NN33" i="4"/>
  <c r="XL33" i="4" s="1"/>
  <c r="FR10" i="4"/>
  <c r="FQ16" i="4"/>
  <c r="FQ20" i="4"/>
  <c r="OQ42" i="4" l="1"/>
  <c r="OR42" i="4" s="1"/>
  <c r="OS42" i="4" s="1"/>
  <c r="OT42" i="4" s="1"/>
  <c r="OU42" i="4" s="1"/>
  <c r="OV42" i="4" s="1"/>
  <c r="OW42" i="4" s="1"/>
  <c r="OX42" i="4" s="1"/>
  <c r="OY42" i="4" s="1"/>
  <c r="OZ42" i="4" s="1"/>
  <c r="PA42" i="4" s="1"/>
  <c r="XY42" i="4"/>
  <c r="SQ26" i="4"/>
  <c r="ZL26" i="4"/>
  <c r="ZL27" i="4"/>
  <c r="SQ27" i="4"/>
  <c r="SH45" i="4"/>
  <c r="SI45" i="4" s="1"/>
  <c r="SJ45" i="4" s="1"/>
  <c r="SK45" i="4" s="1"/>
  <c r="SL45" i="4" s="1"/>
  <c r="SM45" i="4" s="1"/>
  <c r="ZH45" i="4"/>
  <c r="FS10" i="4"/>
  <c r="FR16" i="4"/>
  <c r="FR20" i="4"/>
  <c r="NP12" i="4"/>
  <c r="XM12" i="4"/>
  <c r="NO33" i="4"/>
  <c r="XM33" i="4" s="1"/>
  <c r="SR27" i="4" l="1"/>
  <c r="SS27" i="4" s="1"/>
  <c r="ST27" i="4" s="1"/>
  <c r="SU27" i="4" s="1"/>
  <c r="SV27" i="4" s="1"/>
  <c r="SW27" i="4" s="1"/>
  <c r="SX27" i="4" s="1"/>
  <c r="SY27" i="4" s="1"/>
  <c r="SZ27" i="4" s="1"/>
  <c r="TA27" i="4" s="1"/>
  <c r="TB27" i="4" s="1"/>
  <c r="ZM27" i="4"/>
  <c r="ZI45" i="4"/>
  <c r="SN45" i="4"/>
  <c r="ZM26" i="4"/>
  <c r="SR26" i="4"/>
  <c r="SS26" i="4" s="1"/>
  <c r="ST26" i="4" s="1"/>
  <c r="SU26" i="4" s="1"/>
  <c r="SV26" i="4" s="1"/>
  <c r="SW26" i="4" s="1"/>
  <c r="SX26" i="4" s="1"/>
  <c r="SY26" i="4" s="1"/>
  <c r="SZ26" i="4" s="1"/>
  <c r="TA26" i="4" s="1"/>
  <c r="TB26" i="4" s="1"/>
  <c r="XZ42" i="4"/>
  <c r="PB42" i="4"/>
  <c r="NQ12" i="4"/>
  <c r="XN12" i="4"/>
  <c r="NP33" i="4"/>
  <c r="XN33" i="4" s="1"/>
  <c r="FT10" i="4"/>
  <c r="FS16" i="4"/>
  <c r="FS20" i="4"/>
  <c r="YA42" i="4" l="1"/>
  <c r="PC42" i="4"/>
  <c r="TC26" i="4"/>
  <c r="ZN26" i="4"/>
  <c r="SO45" i="4"/>
  <c r="ZJ45" i="4"/>
  <c r="ZN27" i="4"/>
  <c r="TC27" i="4"/>
  <c r="FU10" i="4"/>
  <c r="FT16" i="4"/>
  <c r="FT20" i="4"/>
  <c r="NR12" i="4"/>
  <c r="XO12" i="4"/>
  <c r="NQ33" i="4"/>
  <c r="XO33" i="4" s="1"/>
  <c r="ZO27" i="4" l="1"/>
  <c r="TD27" i="4"/>
  <c r="SP45" i="4"/>
  <c r="ZK45" i="4"/>
  <c r="TD26" i="4"/>
  <c r="ZO26" i="4"/>
  <c r="YB42" i="4"/>
  <c r="PD42" i="4"/>
  <c r="NS12" i="4"/>
  <c r="NR33" i="4"/>
  <c r="FV10" i="4"/>
  <c r="FU16" i="4"/>
  <c r="FU20" i="4"/>
  <c r="YC42" i="4" l="1"/>
  <c r="PE42" i="4"/>
  <c r="TE26" i="4"/>
  <c r="ZP26" i="4"/>
  <c r="SQ45" i="4"/>
  <c r="ZL45" i="4"/>
  <c r="TE27" i="4"/>
  <c r="ZP27" i="4"/>
  <c r="FW10" i="4"/>
  <c r="FV16" i="4"/>
  <c r="FV20" i="4"/>
  <c r="NT12" i="4"/>
  <c r="NS33" i="4"/>
  <c r="ZQ27" i="4" l="1"/>
  <c r="TF27" i="4"/>
  <c r="ZM45" i="4"/>
  <c r="SR45" i="4"/>
  <c r="SS45" i="4" s="1"/>
  <c r="ST45" i="4" s="1"/>
  <c r="SU45" i="4" s="1"/>
  <c r="SV45" i="4" s="1"/>
  <c r="SW45" i="4" s="1"/>
  <c r="SX45" i="4" s="1"/>
  <c r="SY45" i="4" s="1"/>
  <c r="SZ45" i="4" s="1"/>
  <c r="TA45" i="4" s="1"/>
  <c r="TB45" i="4" s="1"/>
  <c r="TF26" i="4"/>
  <c r="ZQ26" i="4"/>
  <c r="YD42" i="4"/>
  <c r="PF42" i="4"/>
  <c r="PG42" i="4" s="1"/>
  <c r="PH42" i="4" s="1"/>
  <c r="PI42" i="4" s="1"/>
  <c r="PJ42" i="4" s="1"/>
  <c r="PK42" i="4" s="1"/>
  <c r="NU12" i="4"/>
  <c r="NT33" i="4"/>
  <c r="FX10" i="4"/>
  <c r="FW16" i="4"/>
  <c r="FW20" i="4"/>
  <c r="PL42" i="4" l="1"/>
  <c r="YE42" i="4"/>
  <c r="TG26" i="4"/>
  <c r="TH26" i="4" s="1"/>
  <c r="TI26" i="4" s="1"/>
  <c r="TJ26" i="4" s="1"/>
  <c r="TK26" i="4" s="1"/>
  <c r="TL26" i="4" s="1"/>
  <c r="TM26" i="4" s="1"/>
  <c r="TN26" i="4" s="1"/>
  <c r="TO26" i="4" s="1"/>
  <c r="TP26" i="4" s="1"/>
  <c r="TQ26" i="4" s="1"/>
  <c r="ZR26" i="4"/>
  <c r="TC45" i="4"/>
  <c r="ZN45" i="4"/>
  <c r="ZR27" i="4"/>
  <c r="TG27" i="4"/>
  <c r="TH27" i="4" s="1"/>
  <c r="TI27" i="4" s="1"/>
  <c r="TJ27" i="4" s="1"/>
  <c r="TK27" i="4" s="1"/>
  <c r="TL27" i="4" s="1"/>
  <c r="TM27" i="4" s="1"/>
  <c r="TN27" i="4" s="1"/>
  <c r="TO27" i="4" s="1"/>
  <c r="TP27" i="4" s="1"/>
  <c r="TQ27" i="4" s="1"/>
  <c r="FY10" i="4"/>
  <c r="FX16" i="4"/>
  <c r="FX20" i="4"/>
  <c r="NV12" i="4"/>
  <c r="NU33" i="4"/>
  <c r="ZS27" i="4" l="1"/>
  <c r="TR27" i="4"/>
  <c r="ZO45" i="4"/>
  <c r="TD45" i="4"/>
  <c r="TR26" i="4"/>
  <c r="ZS26" i="4"/>
  <c r="PM42" i="4"/>
  <c r="YF42" i="4"/>
  <c r="NW12" i="4"/>
  <c r="NV33" i="4"/>
  <c r="FZ10" i="4"/>
  <c r="FY20" i="4"/>
  <c r="FY16" i="4"/>
  <c r="PN42" i="4" l="1"/>
  <c r="YG42" i="4"/>
  <c r="TS26" i="4"/>
  <c r="ZT26" i="4"/>
  <c r="TE45" i="4"/>
  <c r="ZP45" i="4"/>
  <c r="TS27" i="4"/>
  <c r="ZT27" i="4"/>
  <c r="GA10" i="4"/>
  <c r="FZ16" i="4"/>
  <c r="FZ20" i="4"/>
  <c r="NX12" i="4"/>
  <c r="XP12" i="4"/>
  <c r="NW33" i="4"/>
  <c r="XP33" i="4" s="1"/>
  <c r="TT27" i="4" l="1"/>
  <c r="ZU27" i="4"/>
  <c r="TF45" i="4"/>
  <c r="ZQ45" i="4"/>
  <c r="ZU26" i="4"/>
  <c r="TT26" i="4"/>
  <c r="PO42" i="4"/>
  <c r="YH42" i="4"/>
  <c r="NY12" i="4"/>
  <c r="XQ12" i="4"/>
  <c r="NX33" i="4"/>
  <c r="XQ33" i="4" s="1"/>
  <c r="GB10" i="4"/>
  <c r="GA20" i="4"/>
  <c r="GA16" i="4"/>
  <c r="PP42" i="4" l="1"/>
  <c r="PQ42" i="4" s="1"/>
  <c r="PR42" i="4" s="1"/>
  <c r="PS42" i="4" s="1"/>
  <c r="PT42" i="4" s="1"/>
  <c r="PU42" i="4" s="1"/>
  <c r="PV42" i="4" s="1"/>
  <c r="PW42" i="4" s="1"/>
  <c r="PX42" i="4" s="1"/>
  <c r="PY42" i="4" s="1"/>
  <c r="PZ42" i="4" s="1"/>
  <c r="YI42" i="4"/>
  <c r="TU26" i="4"/>
  <c r="ZV26" i="4"/>
  <c r="TG45" i="4"/>
  <c r="TH45" i="4" s="1"/>
  <c r="TI45" i="4" s="1"/>
  <c r="TJ45" i="4" s="1"/>
  <c r="TK45" i="4" s="1"/>
  <c r="TL45" i="4" s="1"/>
  <c r="TM45" i="4" s="1"/>
  <c r="TN45" i="4" s="1"/>
  <c r="TO45" i="4" s="1"/>
  <c r="TP45" i="4" s="1"/>
  <c r="TQ45" i="4" s="1"/>
  <c r="ZR45" i="4"/>
  <c r="ZV27" i="4"/>
  <c r="TU27" i="4"/>
  <c r="GC10" i="4"/>
  <c r="GB20" i="4"/>
  <c r="GB16" i="4"/>
  <c r="NZ12" i="4"/>
  <c r="XR12" i="4"/>
  <c r="NY33" i="4"/>
  <c r="XR33" i="4" s="1"/>
  <c r="TV27" i="4" l="1"/>
  <c r="TW27" i="4" s="1"/>
  <c r="TX27" i="4" s="1"/>
  <c r="TY27" i="4" s="1"/>
  <c r="TZ27" i="4" s="1"/>
  <c r="UA27" i="4" s="1"/>
  <c r="ZW27" i="4"/>
  <c r="TR45" i="4"/>
  <c r="ZS45" i="4"/>
  <c r="TV26" i="4"/>
  <c r="TW26" i="4" s="1"/>
  <c r="TX26" i="4" s="1"/>
  <c r="TY26" i="4" s="1"/>
  <c r="TZ26" i="4" s="1"/>
  <c r="UA26" i="4" s="1"/>
  <c r="ZW26" i="4"/>
  <c r="QA42" i="4"/>
  <c r="YJ42" i="4"/>
  <c r="OA12" i="4"/>
  <c r="XS12" i="4"/>
  <c r="NZ33" i="4"/>
  <c r="XS33" i="4" s="1"/>
  <c r="GD10" i="4"/>
  <c r="GC20" i="4"/>
  <c r="GC16" i="4"/>
  <c r="YK42" i="4" l="1"/>
  <c r="QB42" i="4"/>
  <c r="UB26" i="4"/>
  <c r="ZX26" i="4"/>
  <c r="ZT45" i="4"/>
  <c r="TS45" i="4"/>
  <c r="UB27" i="4"/>
  <c r="ZX27" i="4"/>
  <c r="GE10" i="4"/>
  <c r="GD16" i="4"/>
  <c r="GD20" i="4"/>
  <c r="OB12" i="4"/>
  <c r="XT12" i="4"/>
  <c r="OA33" i="4"/>
  <c r="XT33" i="4" s="1"/>
  <c r="ZU45" i="4" l="1"/>
  <c r="TT45" i="4"/>
  <c r="UC27" i="4"/>
  <c r="ZY27" i="4"/>
  <c r="UC26" i="4"/>
  <c r="ZY26" i="4"/>
  <c r="QC42" i="4"/>
  <c r="YL42" i="4"/>
  <c r="OC12" i="4"/>
  <c r="OB33" i="4"/>
  <c r="GF10" i="4"/>
  <c r="GE20" i="4"/>
  <c r="GE16" i="4"/>
  <c r="ZZ26" i="4" l="1"/>
  <c r="UD26" i="4"/>
  <c r="YM42" i="4"/>
  <c r="QD42" i="4"/>
  <c r="UD27" i="4"/>
  <c r="ZZ27" i="4"/>
  <c r="ZV45" i="4"/>
  <c r="TU45" i="4"/>
  <c r="GG10" i="4"/>
  <c r="GF16" i="4"/>
  <c r="GF20" i="4"/>
  <c r="OD12" i="4"/>
  <c r="OC33" i="4"/>
  <c r="ZW45" i="4" l="1"/>
  <c r="TV45" i="4"/>
  <c r="TW45" i="4" s="1"/>
  <c r="TX45" i="4" s="1"/>
  <c r="TY45" i="4" s="1"/>
  <c r="TZ45" i="4" s="1"/>
  <c r="UA45" i="4" s="1"/>
  <c r="AAA27" i="4"/>
  <c r="UE27" i="4"/>
  <c r="QE42" i="4"/>
  <c r="QF42" i="4" s="1"/>
  <c r="QG42" i="4" s="1"/>
  <c r="QH42" i="4" s="1"/>
  <c r="QI42" i="4" s="1"/>
  <c r="QJ42" i="4" s="1"/>
  <c r="QK42" i="4" s="1"/>
  <c r="QL42" i="4" s="1"/>
  <c r="QM42" i="4" s="1"/>
  <c r="QN42" i="4" s="1"/>
  <c r="QO42" i="4" s="1"/>
  <c r="YN42" i="4"/>
  <c r="AAA26" i="4"/>
  <c r="UE26" i="4"/>
  <c r="OE12" i="4"/>
  <c r="OD33" i="4"/>
  <c r="GH10" i="4"/>
  <c r="GG16" i="4"/>
  <c r="GG20" i="4"/>
  <c r="UF26" i="4" l="1"/>
  <c r="UG26" i="4" s="1"/>
  <c r="UH26" i="4" s="1"/>
  <c r="UI26" i="4" s="1"/>
  <c r="UJ26" i="4" s="1"/>
  <c r="UK26" i="4" s="1"/>
  <c r="UL26" i="4" s="1"/>
  <c r="UM26" i="4" s="1"/>
  <c r="UN26" i="4" s="1"/>
  <c r="UO26" i="4" s="1"/>
  <c r="UP26" i="4" s="1"/>
  <c r="AAB26" i="4"/>
  <c r="QP42" i="4"/>
  <c r="YO42" i="4"/>
  <c r="UF27" i="4"/>
  <c r="UG27" i="4" s="1"/>
  <c r="UH27" i="4" s="1"/>
  <c r="UI27" i="4" s="1"/>
  <c r="UJ27" i="4" s="1"/>
  <c r="UK27" i="4" s="1"/>
  <c r="UL27" i="4" s="1"/>
  <c r="UM27" i="4" s="1"/>
  <c r="UN27" i="4" s="1"/>
  <c r="UO27" i="4" s="1"/>
  <c r="UP27" i="4" s="1"/>
  <c r="AAB27" i="4"/>
  <c r="UB45" i="4"/>
  <c r="ZX45" i="4"/>
  <c r="GI10" i="4"/>
  <c r="GH20" i="4"/>
  <c r="GH16" i="4"/>
  <c r="OF12" i="4"/>
  <c r="OE33" i="4"/>
  <c r="ZY45" i="4" l="1"/>
  <c r="UC45" i="4"/>
  <c r="QQ42" i="4"/>
  <c r="YP42" i="4"/>
  <c r="UQ27" i="4"/>
  <c r="AAC27" i="4"/>
  <c r="UQ26" i="4"/>
  <c r="AAC26" i="4"/>
  <c r="OG12" i="4"/>
  <c r="OF33" i="4"/>
  <c r="GJ10" i="4"/>
  <c r="GI16" i="4"/>
  <c r="GI20" i="4"/>
  <c r="UR26" i="4" l="1"/>
  <c r="AAD26" i="4"/>
  <c r="UR27" i="4"/>
  <c r="AAD27" i="4"/>
  <c r="QR42" i="4"/>
  <c r="YQ42" i="4"/>
  <c r="ZZ45" i="4"/>
  <c r="UD45" i="4"/>
  <c r="GK10" i="4"/>
  <c r="GJ20" i="4"/>
  <c r="GJ16" i="4"/>
  <c r="OH12" i="4"/>
  <c r="OG33" i="4"/>
  <c r="AAA45" i="4" l="1"/>
  <c r="UE45" i="4"/>
  <c r="YR42" i="4"/>
  <c r="QS42" i="4"/>
  <c r="US27" i="4"/>
  <c r="AAE27" i="4"/>
  <c r="US26" i="4"/>
  <c r="AAE26" i="4"/>
  <c r="OI12" i="4"/>
  <c r="OH33" i="4"/>
  <c r="GL10" i="4"/>
  <c r="GK20" i="4"/>
  <c r="GK16" i="4"/>
  <c r="UT26" i="4" l="1"/>
  <c r="AAG26" i="4" s="1"/>
  <c r="AAF26" i="4"/>
  <c r="AAF27" i="4"/>
  <c r="UT27" i="4"/>
  <c r="AAG27" i="4" s="1"/>
  <c r="QT42" i="4"/>
  <c r="QU42" i="4" s="1"/>
  <c r="QV42" i="4" s="1"/>
  <c r="QW42" i="4" s="1"/>
  <c r="QX42" i="4" s="1"/>
  <c r="QY42" i="4" s="1"/>
  <c r="YS42" i="4"/>
  <c r="UF45" i="4"/>
  <c r="UG45" i="4" s="1"/>
  <c r="UH45" i="4" s="1"/>
  <c r="UI45" i="4" s="1"/>
  <c r="UJ45" i="4" s="1"/>
  <c r="UK45" i="4" s="1"/>
  <c r="UL45" i="4" s="1"/>
  <c r="UM45" i="4" s="1"/>
  <c r="UN45" i="4" s="1"/>
  <c r="UO45" i="4" s="1"/>
  <c r="UP45" i="4" s="1"/>
  <c r="AAB45" i="4"/>
  <c r="GM10" i="4"/>
  <c r="GL20" i="4"/>
  <c r="GL16" i="4"/>
  <c r="OJ12" i="4"/>
  <c r="OI33" i="4"/>
  <c r="QZ42" i="4" l="1"/>
  <c r="YT42" i="4"/>
  <c r="UQ45" i="4"/>
  <c r="AAC45" i="4"/>
  <c r="OK12" i="4"/>
  <c r="OJ33" i="4"/>
  <c r="GN10" i="4"/>
  <c r="GM20" i="4"/>
  <c r="GM16" i="4"/>
  <c r="UR45" i="4" l="1"/>
  <c r="AAD45" i="4"/>
  <c r="YU42" i="4"/>
  <c r="RA42" i="4"/>
  <c r="GO10" i="4"/>
  <c r="GN20" i="4"/>
  <c r="GN16" i="4"/>
  <c r="OL12" i="4"/>
  <c r="OK33" i="4"/>
  <c r="RB42" i="4" l="1"/>
  <c r="YV42" i="4"/>
  <c r="AAE45" i="4"/>
  <c r="US45" i="4"/>
  <c r="OM12" i="4"/>
  <c r="XU12" i="4"/>
  <c r="OL33" i="4"/>
  <c r="XU33" i="4" s="1"/>
  <c r="GP10" i="4"/>
  <c r="GO16" i="4"/>
  <c r="GO20" i="4"/>
  <c r="AAF45" i="4" l="1"/>
  <c r="UT45" i="4"/>
  <c r="AAG45" i="4" s="1"/>
  <c r="RC42" i="4"/>
  <c r="YW42" i="4"/>
  <c r="GQ10" i="4"/>
  <c r="GP16" i="4"/>
  <c r="GP20" i="4"/>
  <c r="ON12" i="4"/>
  <c r="XV12" i="4"/>
  <c r="OM33" i="4"/>
  <c r="XV33" i="4" s="1"/>
  <c r="YX42" i="4" l="1"/>
  <c r="RD42" i="4"/>
  <c r="RE42" i="4" s="1"/>
  <c r="RF42" i="4" s="1"/>
  <c r="RG42" i="4" s="1"/>
  <c r="RH42" i="4" s="1"/>
  <c r="RI42" i="4" s="1"/>
  <c r="RJ42" i="4" s="1"/>
  <c r="RK42" i="4" s="1"/>
  <c r="RL42" i="4" s="1"/>
  <c r="RM42" i="4" s="1"/>
  <c r="RN42" i="4" s="1"/>
  <c r="OO12" i="4"/>
  <c r="XW12" i="4"/>
  <c r="ON33" i="4"/>
  <c r="XW33" i="4" s="1"/>
  <c r="GR10" i="4"/>
  <c r="GQ20" i="4"/>
  <c r="GQ16" i="4"/>
  <c r="RO42" i="4" l="1"/>
  <c r="YY42" i="4"/>
  <c r="GS10" i="4"/>
  <c r="GR16" i="4"/>
  <c r="GR20" i="4"/>
  <c r="OP12" i="4"/>
  <c r="XX12" i="4"/>
  <c r="OO33" i="4"/>
  <c r="XX33" i="4" s="1"/>
  <c r="RP42" i="4" l="1"/>
  <c r="YZ42" i="4"/>
  <c r="OQ12" i="4"/>
  <c r="XY12" i="4"/>
  <c r="OP33" i="4"/>
  <c r="XY33" i="4" s="1"/>
  <c r="GT10" i="4"/>
  <c r="GS16" i="4"/>
  <c r="GS20" i="4"/>
  <c r="RQ42" i="4" l="1"/>
  <c r="ZA42" i="4"/>
  <c r="GU10" i="4"/>
  <c r="GT16" i="4"/>
  <c r="GT20" i="4"/>
  <c r="OR12" i="4"/>
  <c r="OQ33" i="4"/>
  <c r="RR42" i="4" l="1"/>
  <c r="ZB42" i="4"/>
  <c r="OS12" i="4"/>
  <c r="OR33" i="4"/>
  <c r="GV10" i="4"/>
  <c r="GU16" i="4"/>
  <c r="GU20" i="4"/>
  <c r="ZC42" i="4" l="1"/>
  <c r="RS42" i="4"/>
  <c r="RT42" i="4" s="1"/>
  <c r="RU42" i="4" s="1"/>
  <c r="RV42" i="4" s="1"/>
  <c r="RW42" i="4" s="1"/>
  <c r="RX42" i="4" s="1"/>
  <c r="RY42" i="4" s="1"/>
  <c r="RZ42" i="4" s="1"/>
  <c r="SA42" i="4" s="1"/>
  <c r="SB42" i="4" s="1"/>
  <c r="SC42" i="4" s="1"/>
  <c r="GW10" i="4"/>
  <c r="GV16" i="4"/>
  <c r="GV20" i="4"/>
  <c r="OT12" i="4"/>
  <c r="OS33" i="4"/>
  <c r="SD42" i="4" l="1"/>
  <c r="ZD42" i="4"/>
  <c r="OU12" i="4"/>
  <c r="OT33" i="4"/>
  <c r="GX10" i="4"/>
  <c r="GW16" i="4"/>
  <c r="GW20" i="4"/>
  <c r="SE42" i="4" l="1"/>
  <c r="ZE42" i="4"/>
  <c r="GY10" i="4"/>
  <c r="GX16" i="4"/>
  <c r="GX20" i="4"/>
  <c r="OV12" i="4"/>
  <c r="OU33" i="4"/>
  <c r="AAH10" i="4" l="1"/>
  <c r="GY16" i="4"/>
  <c r="SF42" i="4"/>
  <c r="ZF42" i="4"/>
  <c r="OW12" i="4"/>
  <c r="OV33" i="4"/>
  <c r="GZ10" i="4"/>
  <c r="GY20" i="4"/>
  <c r="AAI10" i="4" l="1"/>
  <c r="GZ20" i="4"/>
  <c r="ZG42" i="4"/>
  <c r="SG42" i="4"/>
  <c r="HA10" i="4"/>
  <c r="AAJ10" i="4" s="1"/>
  <c r="GZ16" i="4"/>
  <c r="OX12" i="4"/>
  <c r="OW33" i="4"/>
  <c r="SH42" i="4" l="1"/>
  <c r="SI42" i="4" s="1"/>
  <c r="SJ42" i="4" s="1"/>
  <c r="SK42" i="4" s="1"/>
  <c r="SL42" i="4" s="1"/>
  <c r="SM42" i="4" s="1"/>
  <c r="ZH42" i="4"/>
  <c r="OY12" i="4"/>
  <c r="OX33" i="4"/>
  <c r="HB10" i="4"/>
  <c r="AAK10" i="4" s="1"/>
  <c r="HA20" i="4"/>
  <c r="HA16" i="4"/>
  <c r="SN42" i="4" l="1"/>
  <c r="ZI42" i="4"/>
  <c r="HC10" i="4"/>
  <c r="AAL10" i="4" s="1"/>
  <c r="HB16" i="4"/>
  <c r="HB20" i="4"/>
  <c r="OZ12" i="4"/>
  <c r="OY33" i="4"/>
  <c r="SO42" i="4" l="1"/>
  <c r="ZJ42" i="4"/>
  <c r="PA12" i="4"/>
  <c r="OZ33" i="4"/>
  <c r="HD10" i="4"/>
  <c r="HC20" i="4"/>
  <c r="HC16" i="4"/>
  <c r="SP42" i="4" l="1"/>
  <c r="ZK42" i="4"/>
  <c r="HE10" i="4"/>
  <c r="HD16" i="4"/>
  <c r="HD20" i="4"/>
  <c r="PB12" i="4"/>
  <c r="XZ12" i="4"/>
  <c r="PA33" i="4"/>
  <c r="XZ33" i="4" s="1"/>
  <c r="SQ42" i="4" l="1"/>
  <c r="ZL42" i="4"/>
  <c r="PC12" i="4"/>
  <c r="YA12" i="4"/>
  <c r="PB33" i="4"/>
  <c r="YA33" i="4" s="1"/>
  <c r="HF10" i="4"/>
  <c r="HE20" i="4"/>
  <c r="HE16" i="4"/>
  <c r="SR42" i="4" l="1"/>
  <c r="SS42" i="4" s="1"/>
  <c r="ST42" i="4" s="1"/>
  <c r="SU42" i="4" s="1"/>
  <c r="SV42" i="4" s="1"/>
  <c r="SW42" i="4" s="1"/>
  <c r="SX42" i="4" s="1"/>
  <c r="SY42" i="4" s="1"/>
  <c r="SZ42" i="4" s="1"/>
  <c r="TA42" i="4" s="1"/>
  <c r="TB42" i="4" s="1"/>
  <c r="ZM42" i="4"/>
  <c r="HG10" i="4"/>
  <c r="HF16" i="4"/>
  <c r="HF20" i="4"/>
  <c r="PD12" i="4"/>
  <c r="YB12" i="4"/>
  <c r="PC33" i="4"/>
  <c r="YB33" i="4" s="1"/>
  <c r="TC42" i="4" l="1"/>
  <c r="ZN42" i="4"/>
  <c r="PE12" i="4"/>
  <c r="YC12" i="4"/>
  <c r="PD33" i="4"/>
  <c r="YC33" i="4" s="1"/>
  <c r="HH10" i="4"/>
  <c r="HG16" i="4"/>
  <c r="HG20" i="4"/>
  <c r="TD42" i="4" l="1"/>
  <c r="ZO42" i="4"/>
  <c r="PF12" i="4"/>
  <c r="YD12" i="4"/>
  <c r="PE33" i="4"/>
  <c r="YD33" i="4" s="1"/>
  <c r="HI10" i="4"/>
  <c r="HH16" i="4"/>
  <c r="HH20" i="4"/>
  <c r="TE42" i="4" l="1"/>
  <c r="ZP42" i="4"/>
  <c r="HJ10" i="4"/>
  <c r="HI20" i="4"/>
  <c r="HI16" i="4"/>
  <c r="VC16" i="4" s="1"/>
  <c r="PG12" i="4"/>
  <c r="PF33" i="4"/>
  <c r="TF42" i="4" l="1"/>
  <c r="ZQ42" i="4"/>
  <c r="PH12" i="4"/>
  <c r="PG33" i="4"/>
  <c r="HK10" i="4"/>
  <c r="HJ16" i="4"/>
  <c r="VD16" i="4" s="1"/>
  <c r="HJ20" i="4"/>
  <c r="TG42" i="4" l="1"/>
  <c r="TH42" i="4" s="1"/>
  <c r="TI42" i="4" s="1"/>
  <c r="TJ42" i="4" s="1"/>
  <c r="TK42" i="4" s="1"/>
  <c r="TL42" i="4" s="1"/>
  <c r="TM42" i="4" s="1"/>
  <c r="TN42" i="4" s="1"/>
  <c r="TO42" i="4" s="1"/>
  <c r="TP42" i="4" s="1"/>
  <c r="TQ42" i="4" s="1"/>
  <c r="ZR42" i="4"/>
  <c r="HL10" i="4"/>
  <c r="HK16" i="4"/>
  <c r="VE16" i="4" s="1"/>
  <c r="HK20" i="4"/>
  <c r="PI12" i="4"/>
  <c r="PH33" i="4"/>
  <c r="TR42" i="4" l="1"/>
  <c r="ZS42" i="4"/>
  <c r="PJ12" i="4"/>
  <c r="PI33" i="4"/>
  <c r="HM10" i="4"/>
  <c r="HL16" i="4"/>
  <c r="VF16" i="4" s="1"/>
  <c r="HL20" i="4"/>
  <c r="TS42" i="4" l="1"/>
  <c r="ZT42" i="4"/>
  <c r="HN10" i="4"/>
  <c r="HM20" i="4"/>
  <c r="HM16" i="4"/>
  <c r="VG16" i="4" s="1"/>
  <c r="PK12" i="4"/>
  <c r="PJ33" i="4"/>
  <c r="TT42" i="4" l="1"/>
  <c r="ZU42" i="4"/>
  <c r="PL12" i="4"/>
  <c r="YE12" i="4"/>
  <c r="PK33" i="4"/>
  <c r="YE33" i="4" s="1"/>
  <c r="HO10" i="4"/>
  <c r="HN16" i="4"/>
  <c r="HN20" i="4"/>
  <c r="ZV42" i="4" l="1"/>
  <c r="TU42" i="4"/>
  <c r="HP10" i="4"/>
  <c r="HO20" i="4"/>
  <c r="HO16" i="4"/>
  <c r="PM12" i="4"/>
  <c r="YF12" i="4"/>
  <c r="PL33" i="4"/>
  <c r="YF33" i="4" s="1"/>
  <c r="TV42" i="4" l="1"/>
  <c r="TW42" i="4" s="1"/>
  <c r="TX42" i="4" s="1"/>
  <c r="TY42" i="4" s="1"/>
  <c r="TZ42" i="4" s="1"/>
  <c r="UA42" i="4" s="1"/>
  <c r="ZW42" i="4"/>
  <c r="PN12" i="4"/>
  <c r="YG12" i="4"/>
  <c r="PM33" i="4"/>
  <c r="YG33" i="4" s="1"/>
  <c r="HQ10" i="4"/>
  <c r="HP20" i="4"/>
  <c r="HP16" i="4"/>
  <c r="UB42" i="4" l="1"/>
  <c r="ZX42" i="4"/>
  <c r="HR10" i="4"/>
  <c r="HQ20" i="4"/>
  <c r="HQ16" i="4"/>
  <c r="PO12" i="4"/>
  <c r="YH12" i="4"/>
  <c r="PN33" i="4"/>
  <c r="YH33" i="4" s="1"/>
  <c r="UC42" i="4" l="1"/>
  <c r="ZY42" i="4"/>
  <c r="HS10" i="4"/>
  <c r="AAM10" i="4" s="1"/>
  <c r="HR16" i="4"/>
  <c r="HR20" i="4"/>
  <c r="PP12" i="4"/>
  <c r="YI12" i="4"/>
  <c r="PO33" i="4"/>
  <c r="YI33" i="4" s="1"/>
  <c r="UD42" i="4" l="1"/>
  <c r="ZZ42" i="4"/>
  <c r="PQ12" i="4"/>
  <c r="PP33" i="4"/>
  <c r="HT10" i="4"/>
  <c r="AAN10" i="4" s="1"/>
  <c r="HS16" i="4"/>
  <c r="HS20" i="4"/>
  <c r="VH16" i="4" l="1"/>
  <c r="AAA42" i="4"/>
  <c r="UE42" i="4"/>
  <c r="HU10" i="4"/>
  <c r="AAO10" i="4" s="1"/>
  <c r="HT16" i="4"/>
  <c r="HT20" i="4"/>
  <c r="PR12" i="4"/>
  <c r="PQ33" i="4"/>
  <c r="VI16" i="4" l="1"/>
  <c r="UF42" i="4"/>
  <c r="UG42" i="4" s="1"/>
  <c r="UH42" i="4" s="1"/>
  <c r="UI42" i="4" s="1"/>
  <c r="UJ42" i="4" s="1"/>
  <c r="UK42" i="4" s="1"/>
  <c r="UL42" i="4" s="1"/>
  <c r="UM42" i="4" s="1"/>
  <c r="UN42" i="4" s="1"/>
  <c r="UO42" i="4" s="1"/>
  <c r="UP42" i="4" s="1"/>
  <c r="AAB42" i="4"/>
  <c r="PS12" i="4"/>
  <c r="PR33" i="4"/>
  <c r="HV10" i="4"/>
  <c r="AAP10" i="4" s="1"/>
  <c r="HU20" i="4"/>
  <c r="HU16" i="4"/>
  <c r="VJ16" i="4" l="1"/>
  <c r="UQ42" i="4"/>
  <c r="AAC42" i="4"/>
  <c r="HW10" i="4"/>
  <c r="AAQ10" i="4" s="1"/>
  <c r="HV16" i="4"/>
  <c r="HV20" i="4"/>
  <c r="PT12" i="4"/>
  <c r="PS33" i="4"/>
  <c r="VK16" i="4" l="1"/>
  <c r="UR42" i="4"/>
  <c r="AAD42" i="4"/>
  <c r="PU12" i="4"/>
  <c r="PT33" i="4"/>
  <c r="HX10" i="4"/>
  <c r="HW16" i="4"/>
  <c r="HW20" i="4"/>
  <c r="VL16" i="4" l="1"/>
  <c r="US42" i="4"/>
  <c r="AAE42" i="4"/>
  <c r="HY10" i="4"/>
  <c r="HX16" i="4"/>
  <c r="HX20" i="4"/>
  <c r="PV12" i="4"/>
  <c r="PU33" i="4"/>
  <c r="UT42" i="4" l="1"/>
  <c r="AAG42" i="4" s="1"/>
  <c r="AAF42" i="4"/>
  <c r="PW12" i="4"/>
  <c r="PV33" i="4"/>
  <c r="HZ10" i="4"/>
  <c r="HY16" i="4"/>
  <c r="HY20" i="4"/>
  <c r="IA10" i="4" l="1"/>
  <c r="HZ16" i="4"/>
  <c r="HZ20" i="4"/>
  <c r="PX12" i="4"/>
  <c r="PW33" i="4"/>
  <c r="PY12" i="4" l="1"/>
  <c r="PX33" i="4"/>
  <c r="IB10" i="4"/>
  <c r="IA16" i="4"/>
  <c r="IA20" i="4"/>
  <c r="IC10" i="4" l="1"/>
  <c r="IB16" i="4"/>
  <c r="IB20" i="4"/>
  <c r="PZ12" i="4"/>
  <c r="PY33" i="4"/>
  <c r="QA12" i="4" l="1"/>
  <c r="YJ12" i="4"/>
  <c r="PZ33" i="4"/>
  <c r="YJ33" i="4" s="1"/>
  <c r="ID10" i="4"/>
  <c r="IC20" i="4"/>
  <c r="IC16" i="4"/>
  <c r="IE10" i="4" l="1"/>
  <c r="ID16" i="4"/>
  <c r="ID20" i="4"/>
  <c r="QB12" i="4"/>
  <c r="YK12" i="4"/>
  <c r="QA33" i="4"/>
  <c r="YK33" i="4" s="1"/>
  <c r="QC12" i="4" l="1"/>
  <c r="YL12" i="4"/>
  <c r="QB33" i="4"/>
  <c r="YL33" i="4" s="1"/>
  <c r="IF10" i="4"/>
  <c r="IE16" i="4"/>
  <c r="IE20" i="4"/>
  <c r="IG10" i="4" l="1"/>
  <c r="IF20" i="4"/>
  <c r="IF16" i="4"/>
  <c r="QD12" i="4"/>
  <c r="YM12" i="4"/>
  <c r="QC33" i="4"/>
  <c r="YM33" i="4" s="1"/>
  <c r="QF12" i="4" l="1"/>
  <c r="YN12" i="4"/>
  <c r="QD33" i="4"/>
  <c r="YN33" i="4" s="1"/>
  <c r="IH10" i="4"/>
  <c r="IG16" i="4"/>
  <c r="IG20" i="4"/>
  <c r="II10" i="4" l="1"/>
  <c r="IH20" i="4"/>
  <c r="IH16" i="4"/>
  <c r="VM16" i="4" s="1"/>
  <c r="QG12" i="4"/>
  <c r="QF33" i="4"/>
  <c r="QH12" i="4" l="1"/>
  <c r="QG33" i="4"/>
  <c r="IJ10" i="4"/>
  <c r="II20" i="4"/>
  <c r="II16" i="4"/>
  <c r="VN16" i="4" s="1"/>
  <c r="IK10" i="4" l="1"/>
  <c r="IJ16" i="4"/>
  <c r="VO16" i="4" s="1"/>
  <c r="IJ20" i="4"/>
  <c r="QI12" i="4"/>
  <c r="QH33" i="4"/>
  <c r="QJ12" i="4" l="1"/>
  <c r="QI33" i="4"/>
  <c r="IL10" i="4"/>
  <c r="IK16" i="4"/>
  <c r="VP16" i="4" s="1"/>
  <c r="IK20" i="4"/>
  <c r="IM10" i="4" l="1"/>
  <c r="IL16" i="4"/>
  <c r="VQ16" i="4" s="1"/>
  <c r="IL20" i="4"/>
  <c r="QK12" i="4"/>
  <c r="QJ33" i="4"/>
  <c r="QL12" i="4" l="1"/>
  <c r="QK33" i="4"/>
  <c r="IN10" i="4"/>
  <c r="IM20" i="4"/>
  <c r="IM16" i="4"/>
  <c r="IO10" i="4" l="1"/>
  <c r="IN20" i="4"/>
  <c r="IN16" i="4"/>
  <c r="QM12" i="4"/>
  <c r="QL33" i="4"/>
  <c r="QN12" i="4" l="1"/>
  <c r="QM33" i="4"/>
  <c r="IP10" i="4"/>
  <c r="IO16" i="4"/>
  <c r="IO20" i="4"/>
  <c r="IQ10" i="4" l="1"/>
  <c r="IP16" i="4"/>
  <c r="IP20" i="4"/>
  <c r="QO12" i="4"/>
  <c r="QN33" i="4"/>
  <c r="QP12" i="4" l="1"/>
  <c r="YO12" i="4"/>
  <c r="QO33" i="4"/>
  <c r="YO33" i="4" s="1"/>
  <c r="IR10" i="4"/>
  <c r="IQ20" i="4"/>
  <c r="IQ16" i="4"/>
  <c r="IS10" i="4" l="1"/>
  <c r="IR16" i="4"/>
  <c r="IR20" i="4"/>
  <c r="QQ12" i="4"/>
  <c r="YP12" i="4"/>
  <c r="QP33" i="4"/>
  <c r="YP33" i="4" s="1"/>
  <c r="QR12" i="4" l="1"/>
  <c r="YQ12" i="4"/>
  <c r="QQ33" i="4"/>
  <c r="YQ33" i="4" s="1"/>
  <c r="IT10" i="4"/>
  <c r="IS20" i="4"/>
  <c r="IS16" i="4"/>
  <c r="IU10" i="4" l="1"/>
  <c r="IT20" i="4"/>
  <c r="IT16" i="4"/>
  <c r="QS12" i="4"/>
  <c r="YR12" i="4"/>
  <c r="QR33" i="4"/>
  <c r="YR33" i="4" s="1"/>
  <c r="QT12" i="4" l="1"/>
  <c r="YS12" i="4"/>
  <c r="QS33" i="4"/>
  <c r="YS33" i="4" s="1"/>
  <c r="IV10" i="4"/>
  <c r="IU20" i="4"/>
  <c r="IU16" i="4"/>
  <c r="IW10" i="4" l="1"/>
  <c r="IV20" i="4"/>
  <c r="IV16" i="4"/>
  <c r="QU12" i="4"/>
  <c r="QT33" i="4"/>
  <c r="QV12" i="4" l="1"/>
  <c r="QU33" i="4"/>
  <c r="IX10" i="4"/>
  <c r="IW20" i="4"/>
  <c r="IW16" i="4"/>
  <c r="VR16" i="4" s="1"/>
  <c r="IY10" i="4" l="1"/>
  <c r="IX20" i="4"/>
  <c r="IX16" i="4"/>
  <c r="VS16" i="4" s="1"/>
  <c r="QW12" i="4"/>
  <c r="QV33" i="4"/>
  <c r="QX12" i="4" l="1"/>
  <c r="QW33" i="4"/>
  <c r="IZ10" i="4"/>
  <c r="IY20" i="4"/>
  <c r="IY16" i="4"/>
  <c r="VT16" i="4" s="1"/>
  <c r="JA10" i="4" l="1"/>
  <c r="IZ20" i="4"/>
  <c r="IZ16" i="4"/>
  <c r="VU16" i="4" s="1"/>
  <c r="QY12" i="4"/>
  <c r="QX33" i="4"/>
  <c r="QZ12" i="4" l="1"/>
  <c r="YT12" i="4"/>
  <c r="QY33" i="4"/>
  <c r="YT33" i="4" s="1"/>
  <c r="JB10" i="4"/>
  <c r="JA20" i="4"/>
  <c r="JA16" i="4"/>
  <c r="VV16" i="4" s="1"/>
  <c r="JC10" i="4" l="1"/>
  <c r="JB20" i="4"/>
  <c r="JB16" i="4"/>
  <c r="RA12" i="4"/>
  <c r="YU12" i="4"/>
  <c r="QZ33" i="4"/>
  <c r="YU33" i="4" s="1"/>
  <c r="RB12" i="4" l="1"/>
  <c r="YV12" i="4"/>
  <c r="RA33" i="4"/>
  <c r="YV33" i="4" s="1"/>
  <c r="JD10" i="4"/>
  <c r="JC16" i="4"/>
  <c r="JC20" i="4"/>
  <c r="JE10" i="4" l="1"/>
  <c r="JD16" i="4"/>
  <c r="JD20" i="4"/>
  <c r="RC12" i="4"/>
  <c r="YW12" i="4"/>
  <c r="RB33" i="4"/>
  <c r="YW33" i="4" s="1"/>
  <c r="RD12" i="4" l="1"/>
  <c r="YX12" i="4"/>
  <c r="RC33" i="4"/>
  <c r="YX33" i="4" s="1"/>
  <c r="JF10" i="4"/>
  <c r="JE16" i="4"/>
  <c r="JE20" i="4"/>
  <c r="JG10" i="4" l="1"/>
  <c r="JF16" i="4"/>
  <c r="JF20" i="4"/>
  <c r="RE12" i="4"/>
  <c r="RD33" i="4"/>
  <c r="RF12" i="4" l="1"/>
  <c r="RE33" i="4"/>
  <c r="JH10" i="4"/>
  <c r="JG16" i="4"/>
  <c r="VW16" i="4" s="1"/>
  <c r="JG20" i="4"/>
  <c r="JI10" i="4" l="1"/>
  <c r="JH16" i="4"/>
  <c r="VX16" i="4" s="1"/>
  <c r="JH20" i="4"/>
  <c r="RG12" i="4"/>
  <c r="RF33" i="4"/>
  <c r="RH12" i="4" l="1"/>
  <c r="RG33" i="4"/>
  <c r="JJ10" i="4"/>
  <c r="JI16" i="4"/>
  <c r="VY16" i="4" s="1"/>
  <c r="JI20" i="4"/>
  <c r="JK10" i="4" l="1"/>
  <c r="JJ16" i="4"/>
  <c r="VZ16" i="4" s="1"/>
  <c r="JJ20" i="4"/>
  <c r="RI12" i="4"/>
  <c r="RH33" i="4"/>
  <c r="RJ12" i="4" l="1"/>
  <c r="RI33" i="4"/>
  <c r="JL10" i="4"/>
  <c r="JK16" i="4"/>
  <c r="WA16" i="4" s="1"/>
  <c r="JK20" i="4"/>
  <c r="JM10" i="4" l="1"/>
  <c r="JL16" i="4"/>
  <c r="JL20" i="4"/>
  <c r="RK12" i="4"/>
  <c r="RJ33" i="4"/>
  <c r="RL12" i="4" l="1"/>
  <c r="RK33" i="4"/>
  <c r="JN10" i="4"/>
  <c r="JM20" i="4"/>
  <c r="JM16" i="4"/>
  <c r="JO10" i="4" l="1"/>
  <c r="JN16" i="4"/>
  <c r="JN20" i="4"/>
  <c r="RM12" i="4"/>
  <c r="RL33" i="4"/>
  <c r="RN12" i="4" l="1"/>
  <c r="RM33" i="4"/>
  <c r="JP10" i="4"/>
  <c r="JO20" i="4"/>
  <c r="JO16" i="4"/>
  <c r="JQ10" i="4" l="1"/>
  <c r="JP20" i="4"/>
  <c r="JP16" i="4"/>
  <c r="RO12" i="4"/>
  <c r="YY12" i="4"/>
  <c r="RN33" i="4"/>
  <c r="YY33" i="4" s="1"/>
  <c r="RP12" i="4" l="1"/>
  <c r="YZ12" i="4"/>
  <c r="RO33" i="4"/>
  <c r="YZ33" i="4" s="1"/>
  <c r="JR10" i="4"/>
  <c r="JQ20" i="4"/>
  <c r="JQ16" i="4"/>
  <c r="JS10" i="4" l="1"/>
  <c r="JR16" i="4"/>
  <c r="JR20" i="4"/>
  <c r="RQ12" i="4"/>
  <c r="ZA12" i="4"/>
  <c r="RP33" i="4"/>
  <c r="ZA33" i="4" s="1"/>
  <c r="RR12" i="4" l="1"/>
  <c r="ZB12" i="4"/>
  <c r="RQ33" i="4"/>
  <c r="ZB33" i="4" s="1"/>
  <c r="JT10" i="4"/>
  <c r="JS16" i="4"/>
  <c r="JS20" i="4"/>
  <c r="JU10" i="4" l="1"/>
  <c r="JT20" i="4"/>
  <c r="JT16" i="4"/>
  <c r="RT12" i="4"/>
  <c r="ZC12" i="4"/>
  <c r="RR33" i="4"/>
  <c r="ZC33" i="4" s="1"/>
  <c r="RU12" i="4" l="1"/>
  <c r="RT33" i="4"/>
  <c r="JV10" i="4"/>
  <c r="JU20" i="4"/>
  <c r="JU16" i="4"/>
  <c r="JW10" i="4" l="1"/>
  <c r="JV20" i="4"/>
  <c r="JV16" i="4"/>
  <c r="WB16" i="4" s="1"/>
  <c r="RV12" i="4"/>
  <c r="RU33" i="4"/>
  <c r="RW12" i="4" l="1"/>
  <c r="RV33" i="4"/>
  <c r="JX10" i="4"/>
  <c r="JW20" i="4"/>
  <c r="JW16" i="4"/>
  <c r="WC16" i="4" s="1"/>
  <c r="JY10" i="4" l="1"/>
  <c r="JX20" i="4"/>
  <c r="JX16" i="4"/>
  <c r="WD16" i="4" s="1"/>
  <c r="RX12" i="4"/>
  <c r="RW33" i="4"/>
  <c r="RY12" i="4" l="1"/>
  <c r="RX33" i="4"/>
  <c r="JZ10" i="4"/>
  <c r="JY16" i="4"/>
  <c r="WE16" i="4" s="1"/>
  <c r="JY20" i="4"/>
  <c r="KA10" i="4" l="1"/>
  <c r="JZ20" i="4"/>
  <c r="JZ16" i="4"/>
  <c r="WF16" i="4" s="1"/>
  <c r="RZ12" i="4"/>
  <c r="RY33" i="4"/>
  <c r="SA12" i="4" l="1"/>
  <c r="RZ33" i="4"/>
  <c r="KB10" i="4"/>
  <c r="KA20" i="4"/>
  <c r="KA16" i="4"/>
  <c r="KC10" i="4" l="1"/>
  <c r="KB20" i="4"/>
  <c r="KB16" i="4"/>
  <c r="SB12" i="4"/>
  <c r="SA33" i="4"/>
  <c r="SC12" i="4" l="1"/>
  <c r="SB33" i="4"/>
  <c r="KD10" i="4"/>
  <c r="KC16" i="4"/>
  <c r="KC20" i="4"/>
  <c r="KE10" i="4" l="1"/>
  <c r="KD20" i="4"/>
  <c r="KD16" i="4"/>
  <c r="SD12" i="4"/>
  <c r="ZD12" i="4"/>
  <c r="SC33" i="4"/>
  <c r="ZD33" i="4" s="1"/>
  <c r="SE12" i="4" l="1"/>
  <c r="ZE12" i="4"/>
  <c r="SD33" i="4"/>
  <c r="ZE33" i="4" s="1"/>
  <c r="KF10" i="4"/>
  <c r="KE20" i="4"/>
  <c r="KE16" i="4"/>
  <c r="KG10" i="4" l="1"/>
  <c r="KF20" i="4"/>
  <c r="KF16" i="4"/>
  <c r="SF12" i="4"/>
  <c r="ZF12" i="4"/>
  <c r="SE33" i="4"/>
  <c r="ZF33" i="4" s="1"/>
  <c r="SG12" i="4" l="1"/>
  <c r="ZG12" i="4"/>
  <c r="SF33" i="4"/>
  <c r="ZG33" i="4" s="1"/>
  <c r="KH10" i="4"/>
  <c r="KG20" i="4"/>
  <c r="KG16" i="4"/>
  <c r="KI10" i="4" l="1"/>
  <c r="KH16" i="4"/>
  <c r="KH20" i="4"/>
  <c r="SH12" i="4"/>
  <c r="ZH12" i="4"/>
  <c r="SG33" i="4"/>
  <c r="ZH33" i="4" s="1"/>
  <c r="SI12" i="4" l="1"/>
  <c r="SH33" i="4"/>
  <c r="KJ10" i="4"/>
  <c r="KI16" i="4"/>
  <c r="KI20" i="4"/>
  <c r="KK10" i="4" l="1"/>
  <c r="KJ16" i="4"/>
  <c r="KJ20" i="4"/>
  <c r="SJ12" i="4"/>
  <c r="SI33" i="4"/>
  <c r="SK12" i="4" l="1"/>
  <c r="SJ33" i="4"/>
  <c r="KL10" i="4"/>
  <c r="KK16" i="4"/>
  <c r="WG16" i="4" s="1"/>
  <c r="KK20" i="4"/>
  <c r="KM10" i="4" l="1"/>
  <c r="KL16" i="4"/>
  <c r="WH16" i="4" s="1"/>
  <c r="KL20" i="4"/>
  <c r="SL12" i="4"/>
  <c r="SK33" i="4"/>
  <c r="SM12" i="4" l="1"/>
  <c r="SL33" i="4"/>
  <c r="KN10" i="4"/>
  <c r="KM16" i="4"/>
  <c r="WI16" i="4" s="1"/>
  <c r="KM20" i="4"/>
  <c r="KO10" i="4" l="1"/>
  <c r="KN16" i="4"/>
  <c r="WJ16" i="4" s="1"/>
  <c r="KN20" i="4"/>
  <c r="SN12" i="4"/>
  <c r="ZI12" i="4"/>
  <c r="SM33" i="4"/>
  <c r="ZI33" i="4" s="1"/>
  <c r="SO12" i="4" l="1"/>
  <c r="ZJ12" i="4"/>
  <c r="SN33" i="4"/>
  <c r="ZJ33" i="4" s="1"/>
  <c r="KP10" i="4"/>
  <c r="KO16" i="4"/>
  <c r="WK16" i="4" s="1"/>
  <c r="KO20" i="4"/>
  <c r="KQ10" i="4" l="1"/>
  <c r="KP16" i="4"/>
  <c r="KP20" i="4"/>
  <c r="SP12" i="4"/>
  <c r="ZK12" i="4"/>
  <c r="SO33" i="4"/>
  <c r="ZK33" i="4" s="1"/>
  <c r="SQ12" i="4" l="1"/>
  <c r="ZL12" i="4"/>
  <c r="SP33" i="4"/>
  <c r="ZL33" i="4" s="1"/>
  <c r="KR10" i="4"/>
  <c r="KQ16" i="4"/>
  <c r="KQ20" i="4"/>
  <c r="KS10" i="4" l="1"/>
  <c r="KR16" i="4"/>
  <c r="KR20" i="4"/>
  <c r="SR12" i="4"/>
  <c r="ZM12" i="4"/>
  <c r="SQ33" i="4"/>
  <c r="ZM33" i="4" s="1"/>
  <c r="SS12" i="4" l="1"/>
  <c r="SR33" i="4"/>
  <c r="KT10" i="4"/>
  <c r="KS16" i="4"/>
  <c r="KS20" i="4"/>
  <c r="KU10" i="4" l="1"/>
  <c r="KT20" i="4"/>
  <c r="KT16" i="4"/>
  <c r="ST12" i="4"/>
  <c r="SS33" i="4"/>
  <c r="SU12" i="4" l="1"/>
  <c r="ST33" i="4"/>
  <c r="KV10" i="4"/>
  <c r="KU20" i="4"/>
  <c r="KU16" i="4"/>
  <c r="WL16" i="4" s="1"/>
  <c r="KW10" i="4" l="1"/>
  <c r="KV20" i="4"/>
  <c r="KV16" i="4"/>
  <c r="WM16" i="4" s="1"/>
  <c r="SV12" i="4"/>
  <c r="SU33" i="4"/>
  <c r="SW12" i="4" l="1"/>
  <c r="SV33" i="4"/>
  <c r="KX10" i="4"/>
  <c r="KW16" i="4"/>
  <c r="WN16" i="4" s="1"/>
  <c r="KW20" i="4"/>
  <c r="KY10" i="4" l="1"/>
  <c r="KX16" i="4"/>
  <c r="WO16" i="4" s="1"/>
  <c r="KX20" i="4"/>
  <c r="SX12" i="4"/>
  <c r="SW33" i="4"/>
  <c r="SY12" i="4" l="1"/>
  <c r="SX33" i="4"/>
  <c r="KZ10" i="4"/>
  <c r="KY20" i="4"/>
  <c r="KY16" i="4"/>
  <c r="WP16" i="4" s="1"/>
  <c r="LA10" i="4" l="1"/>
  <c r="KZ20" i="4"/>
  <c r="KZ16" i="4"/>
  <c r="SZ12" i="4"/>
  <c r="SY33" i="4"/>
  <c r="TA12" i="4" l="1"/>
  <c r="SZ33" i="4"/>
  <c r="LB10" i="4"/>
  <c r="LA16" i="4"/>
  <c r="LA20" i="4"/>
  <c r="LC10" i="4" l="1"/>
  <c r="LB20" i="4"/>
  <c r="LB16" i="4"/>
  <c r="TB12" i="4"/>
  <c r="TA33" i="4"/>
  <c r="TC12" i="4" l="1"/>
  <c r="ZN12" i="4"/>
  <c r="TB33" i="4"/>
  <c r="ZN33" i="4" s="1"/>
  <c r="LD10" i="4"/>
  <c r="LC20" i="4"/>
  <c r="LC16" i="4"/>
  <c r="LE10" i="4" l="1"/>
  <c r="LD20" i="4"/>
  <c r="LD16" i="4"/>
  <c r="TD12" i="4"/>
  <c r="ZO12" i="4"/>
  <c r="TC33" i="4"/>
  <c r="ZO33" i="4" s="1"/>
  <c r="TE12" i="4" l="1"/>
  <c r="ZP12" i="4"/>
  <c r="TD33" i="4"/>
  <c r="ZP33" i="4" s="1"/>
  <c r="LF10" i="4"/>
  <c r="LE16" i="4"/>
  <c r="LE20" i="4"/>
  <c r="LG10" i="4" l="1"/>
  <c r="LF20" i="4"/>
  <c r="LF16" i="4"/>
  <c r="TF12" i="4"/>
  <c r="ZQ12" i="4"/>
  <c r="TE33" i="4"/>
  <c r="ZQ33" i="4" s="1"/>
  <c r="TH12" i="4" l="1"/>
  <c r="ZR12" i="4"/>
  <c r="TF33" i="4"/>
  <c r="ZR33" i="4" s="1"/>
  <c r="LH10" i="4"/>
  <c r="LG20" i="4"/>
  <c r="LG16" i="4"/>
  <c r="LI10" i="4" l="1"/>
  <c r="LH20" i="4"/>
  <c r="LH16" i="4"/>
  <c r="TI12" i="4"/>
  <c r="TH33" i="4"/>
  <c r="TJ12" i="4" l="1"/>
  <c r="TI33" i="4"/>
  <c r="LJ10" i="4"/>
  <c r="LI20" i="4"/>
  <c r="LI16" i="4"/>
  <c r="LK10" i="4" l="1"/>
  <c r="LJ20" i="4"/>
  <c r="LJ16" i="4"/>
  <c r="WQ16" i="4" s="1"/>
  <c r="TK12" i="4"/>
  <c r="TJ33" i="4"/>
  <c r="TL12" i="4" l="1"/>
  <c r="TK33" i="4"/>
  <c r="LL10" i="4"/>
  <c r="LK20" i="4"/>
  <c r="LK16" i="4"/>
  <c r="WR16" i="4" s="1"/>
  <c r="LM10" i="4" l="1"/>
  <c r="LL20" i="4"/>
  <c r="LL16" i="4"/>
  <c r="WS16" i="4" s="1"/>
  <c r="TM12" i="4"/>
  <c r="TL33" i="4"/>
  <c r="TN12" i="4" l="1"/>
  <c r="TM33" i="4"/>
  <c r="LN10" i="4"/>
  <c r="LM20" i="4"/>
  <c r="LM16" i="4"/>
  <c r="WT16" i="4" s="1"/>
  <c r="LO10" i="4" l="1"/>
  <c r="LN16" i="4"/>
  <c r="WU16" i="4" s="1"/>
  <c r="LN20" i="4"/>
  <c r="TO12" i="4"/>
  <c r="TN33" i="4"/>
  <c r="TP12" i="4" l="1"/>
  <c r="TO33" i="4"/>
  <c r="LP10" i="4"/>
  <c r="LO16" i="4"/>
  <c r="LO20" i="4"/>
  <c r="LQ10" i="4" l="1"/>
  <c r="LP20" i="4"/>
  <c r="LP16" i="4"/>
  <c r="TQ12" i="4"/>
  <c r="TP33" i="4"/>
  <c r="TR12" i="4" l="1"/>
  <c r="ZS12" i="4"/>
  <c r="TQ33" i="4"/>
  <c r="ZS33" i="4" s="1"/>
  <c r="LR10" i="4"/>
  <c r="LQ16" i="4"/>
  <c r="LQ20" i="4"/>
  <c r="LS10" i="4" l="1"/>
  <c r="LR16" i="4"/>
  <c r="LR20" i="4"/>
  <c r="TS12" i="4"/>
  <c r="ZT12" i="4"/>
  <c r="TR33" i="4"/>
  <c r="ZT33" i="4" s="1"/>
  <c r="TT12" i="4" l="1"/>
  <c r="ZU12" i="4"/>
  <c r="TS33" i="4"/>
  <c r="ZU33" i="4" s="1"/>
  <c r="LT10" i="4"/>
  <c r="LS20" i="4"/>
  <c r="LS16" i="4"/>
  <c r="LU10" i="4" l="1"/>
  <c r="LT16" i="4"/>
  <c r="LT20" i="4"/>
  <c r="TU12" i="4"/>
  <c r="ZV12" i="4"/>
  <c r="TT33" i="4"/>
  <c r="ZV33" i="4" s="1"/>
  <c r="TV12" i="4" l="1"/>
  <c r="ZW12" i="4"/>
  <c r="TU33" i="4"/>
  <c r="ZW33" i="4" s="1"/>
  <c r="LV10" i="4"/>
  <c r="LU16" i="4"/>
  <c r="LU20" i="4"/>
  <c r="LW10" i="4" l="1"/>
  <c r="LV16" i="4"/>
  <c r="LV20" i="4"/>
  <c r="TW12" i="4"/>
  <c r="TV33" i="4"/>
  <c r="TX12" i="4" l="1"/>
  <c r="TW33" i="4"/>
  <c r="LX10" i="4"/>
  <c r="LW16" i="4"/>
  <c r="LW20" i="4"/>
  <c r="LY10" i="4" l="1"/>
  <c r="LX16" i="4"/>
  <c r="LX20" i="4"/>
  <c r="TY12" i="4"/>
  <c r="TX33" i="4"/>
  <c r="TZ12" i="4" l="1"/>
  <c r="TY33" i="4"/>
  <c r="LZ10" i="4"/>
  <c r="LY16" i="4"/>
  <c r="WV16" i="4" s="1"/>
  <c r="LY20" i="4"/>
  <c r="MA10" i="4" l="1"/>
  <c r="LZ16" i="4"/>
  <c r="WW16" i="4" s="1"/>
  <c r="LZ20" i="4"/>
  <c r="UA12" i="4"/>
  <c r="TZ33" i="4"/>
  <c r="UB12" i="4" l="1"/>
  <c r="ZX12" i="4"/>
  <c r="UA33" i="4"/>
  <c r="ZX33" i="4" s="1"/>
  <c r="MB10" i="4"/>
  <c r="MA20" i="4"/>
  <c r="MA16" i="4"/>
  <c r="WX16" i="4" s="1"/>
  <c r="MC10" i="4" l="1"/>
  <c r="MB20" i="4"/>
  <c r="MB16" i="4"/>
  <c r="WY16" i="4" s="1"/>
  <c r="UC12" i="4"/>
  <c r="ZY12" i="4"/>
  <c r="UB33" i="4"/>
  <c r="ZY33" i="4" s="1"/>
  <c r="UD12" i="4" l="1"/>
  <c r="ZZ12" i="4"/>
  <c r="UC33" i="4"/>
  <c r="ZZ33" i="4" s="1"/>
  <c r="MD10" i="4"/>
  <c r="MC16" i="4"/>
  <c r="WZ16" i="4" s="1"/>
  <c r="MC20" i="4"/>
  <c r="ME10" i="4" l="1"/>
  <c r="MD16" i="4"/>
  <c r="MD20" i="4"/>
  <c r="UE12" i="4"/>
  <c r="AAA12" i="4"/>
  <c r="UD33" i="4"/>
  <c r="AAA33" i="4" s="1"/>
  <c r="UF12" i="4" l="1"/>
  <c r="AAB12" i="4"/>
  <c r="UE33" i="4"/>
  <c r="AAB33" i="4" s="1"/>
  <c r="MF10" i="4"/>
  <c r="ME20" i="4"/>
  <c r="ME16" i="4"/>
  <c r="MG10" i="4" l="1"/>
  <c r="MF20" i="4"/>
  <c r="MF16" i="4"/>
  <c r="UG12" i="4"/>
  <c r="UF33" i="4"/>
  <c r="UH12" i="4" l="1"/>
  <c r="UG33" i="4"/>
  <c r="MH10" i="4"/>
  <c r="MG20" i="4"/>
  <c r="MG16" i="4"/>
  <c r="MI10" i="4" l="1"/>
  <c r="MH20" i="4"/>
  <c r="MH16" i="4"/>
  <c r="UI12" i="4"/>
  <c r="UH33" i="4"/>
  <c r="UJ12" i="4" l="1"/>
  <c r="UI33" i="4"/>
  <c r="MJ10" i="4"/>
  <c r="MI16" i="4"/>
  <c r="XA16" i="4" s="1"/>
  <c r="MI20" i="4"/>
  <c r="MK10" i="4" l="1"/>
  <c r="MJ20" i="4"/>
  <c r="MJ16" i="4"/>
  <c r="XB16" i="4" s="1"/>
  <c r="UK12" i="4"/>
  <c r="UJ33" i="4"/>
  <c r="UL12" i="4" l="1"/>
  <c r="UK33" i="4"/>
  <c r="ML10" i="4"/>
  <c r="MK16" i="4"/>
  <c r="XC16" i="4" s="1"/>
  <c r="MK20" i="4"/>
  <c r="MM10" i="4" l="1"/>
  <c r="ML20" i="4"/>
  <c r="ML16" i="4"/>
  <c r="XD16" i="4" s="1"/>
  <c r="UM12" i="4"/>
  <c r="UL33" i="4"/>
  <c r="UN12" i="4" l="1"/>
  <c r="UM33" i="4"/>
  <c r="MN10" i="4"/>
  <c r="MM16" i="4"/>
  <c r="XE16" i="4" s="1"/>
  <c r="MM20" i="4"/>
  <c r="MO10" i="4" l="1"/>
  <c r="MN20" i="4"/>
  <c r="MN16" i="4"/>
  <c r="UO12" i="4"/>
  <c r="UN33" i="4"/>
  <c r="UP12" i="4" l="1"/>
  <c r="UO33" i="4"/>
  <c r="MP10" i="4"/>
  <c r="MO20" i="4"/>
  <c r="MO16" i="4"/>
  <c r="MQ10" i="4" l="1"/>
  <c r="MP20" i="4"/>
  <c r="MP16" i="4"/>
  <c r="UQ12" i="4"/>
  <c r="AAC12" i="4"/>
  <c r="UP33" i="4"/>
  <c r="AAC33" i="4" s="1"/>
  <c r="UR12" i="4" l="1"/>
  <c r="AAD12" i="4"/>
  <c r="UQ33" i="4"/>
  <c r="AAD33" i="4" s="1"/>
  <c r="MR10" i="4"/>
  <c r="MQ16" i="4"/>
  <c r="MQ20" i="4"/>
  <c r="MS10" i="4" l="1"/>
  <c r="MR20" i="4"/>
  <c r="MR16" i="4"/>
  <c r="US12" i="4"/>
  <c r="AAE12" i="4"/>
  <c r="UR33" i="4"/>
  <c r="AAE33" i="4" s="1"/>
  <c r="UT12" i="4" l="1"/>
  <c r="AAF12" i="4"/>
  <c r="US33" i="4"/>
  <c r="AAF33" i="4" s="1"/>
  <c r="MT10" i="4"/>
  <c r="MS20" i="4"/>
  <c r="MS16" i="4"/>
  <c r="MU10" i="4" l="1"/>
  <c r="MT16" i="4"/>
  <c r="MT20" i="4"/>
  <c r="AAG12" i="4"/>
  <c r="UT33" i="4"/>
  <c r="AAG33" i="4" s="1"/>
  <c r="MV10" i="4" l="1"/>
  <c r="MU16" i="4"/>
  <c r="MU20" i="4"/>
  <c r="MW10" i="4" l="1"/>
  <c r="MV16" i="4"/>
  <c r="MV20" i="4"/>
  <c r="MX10" i="4" l="1"/>
  <c r="MW20" i="4"/>
  <c r="MW16" i="4"/>
  <c r="MY10" i="4" l="1"/>
  <c r="MX16" i="4"/>
  <c r="XF16" i="4" s="1"/>
  <c r="MX20" i="4"/>
  <c r="MZ10" i="4" l="1"/>
  <c r="MY16" i="4"/>
  <c r="XG16" i="4" s="1"/>
  <c r="MY20" i="4"/>
  <c r="NA10" i="4" l="1"/>
  <c r="MZ16" i="4"/>
  <c r="XH16" i="4" s="1"/>
  <c r="MZ20" i="4"/>
  <c r="NB10" i="4" l="1"/>
  <c r="NA16" i="4"/>
  <c r="XI16" i="4" s="1"/>
  <c r="NA20" i="4"/>
  <c r="NC10" i="4" l="1"/>
  <c r="NB16" i="4"/>
  <c r="XJ16" i="4" s="1"/>
  <c r="NB20" i="4"/>
  <c r="ND10" i="4" l="1"/>
  <c r="NC16" i="4"/>
  <c r="NC20" i="4"/>
  <c r="NE10" i="4" l="1"/>
  <c r="ND20" i="4"/>
  <c r="ND16" i="4"/>
  <c r="NF10" i="4" l="1"/>
  <c r="NE20" i="4"/>
  <c r="NE16" i="4"/>
  <c r="NG10" i="4" l="1"/>
  <c r="NF20" i="4"/>
  <c r="NF16" i="4"/>
  <c r="NH10" i="4" l="1"/>
  <c r="NG16" i="4"/>
  <c r="NG20" i="4"/>
  <c r="NI10" i="4" l="1"/>
  <c r="NH20" i="4"/>
  <c r="NH16" i="4"/>
  <c r="NJ10" i="4" l="1"/>
  <c r="NI20" i="4"/>
  <c r="NI16" i="4"/>
  <c r="NK10" i="4" l="1"/>
  <c r="NJ16" i="4"/>
  <c r="NJ20" i="4"/>
  <c r="NL10" i="4" l="1"/>
  <c r="NK16" i="4"/>
  <c r="NK20" i="4"/>
  <c r="NM10" i="4" l="1"/>
  <c r="NL20" i="4"/>
  <c r="NL16" i="4"/>
  <c r="NN10" i="4" l="1"/>
  <c r="NM20" i="4"/>
  <c r="NM16" i="4"/>
  <c r="XK16" i="4" s="1"/>
  <c r="NO10" i="4" l="1"/>
  <c r="NN20" i="4"/>
  <c r="NN16" i="4"/>
  <c r="XL16" i="4" s="1"/>
  <c r="NP10" i="4" l="1"/>
  <c r="NO20" i="4"/>
  <c r="NO16" i="4"/>
  <c r="XM16" i="4" s="1"/>
  <c r="NQ10" i="4" l="1"/>
  <c r="NP20" i="4"/>
  <c r="NP16" i="4"/>
  <c r="XN16" i="4" s="1"/>
  <c r="NR10" i="4" l="1"/>
  <c r="NQ20" i="4"/>
  <c r="NQ16" i="4"/>
  <c r="XO16" i="4" s="1"/>
  <c r="NS10" i="4" l="1"/>
  <c r="NR20" i="4"/>
  <c r="NR16" i="4"/>
  <c r="NT10" i="4" l="1"/>
  <c r="NS16" i="4"/>
  <c r="NS20" i="4"/>
  <c r="NU10" i="4" l="1"/>
  <c r="NT20" i="4"/>
  <c r="NT16" i="4"/>
  <c r="NV10" i="4" l="1"/>
  <c r="NU20" i="4"/>
  <c r="NU16" i="4"/>
  <c r="NW10" i="4" l="1"/>
  <c r="NV20" i="4"/>
  <c r="NV16" i="4"/>
  <c r="NX10" i="4" l="1"/>
  <c r="NW20" i="4"/>
  <c r="NW16" i="4"/>
  <c r="XP16" i="4" s="1"/>
  <c r="NY10" i="4" l="1"/>
  <c r="NX20" i="4"/>
  <c r="NX16" i="4"/>
  <c r="XQ16" i="4" s="1"/>
  <c r="NZ10" i="4" l="1"/>
  <c r="NY20" i="4"/>
  <c r="NY16" i="4"/>
  <c r="XR16" i="4" s="1"/>
  <c r="OA10" i="4" l="1"/>
  <c r="NZ16" i="4"/>
  <c r="XS16" i="4" s="1"/>
  <c r="NZ20" i="4"/>
  <c r="OB10" i="4" l="1"/>
  <c r="OA20" i="4"/>
  <c r="OA16" i="4"/>
  <c r="XT16" i="4" s="1"/>
  <c r="OC10" i="4" l="1"/>
  <c r="OB20" i="4"/>
  <c r="OB16" i="4"/>
  <c r="OD10" i="4" l="1"/>
  <c r="OC20" i="4"/>
  <c r="OC16" i="4"/>
  <c r="OE10" i="4" l="1"/>
  <c r="OD20" i="4"/>
  <c r="OD16" i="4"/>
  <c r="OF10" i="4" l="1"/>
  <c r="OE20" i="4"/>
  <c r="OE16" i="4"/>
  <c r="OG10" i="4" l="1"/>
  <c r="OF16" i="4"/>
  <c r="OF20" i="4"/>
  <c r="OH10" i="4" l="1"/>
  <c r="OG16" i="4"/>
  <c r="OG20" i="4"/>
  <c r="OI10" i="4" l="1"/>
  <c r="OH16" i="4"/>
  <c r="OH20" i="4"/>
  <c r="OJ10" i="4" l="1"/>
  <c r="OI16" i="4"/>
  <c r="OI20" i="4"/>
  <c r="OK10" i="4" l="1"/>
  <c r="OJ16" i="4"/>
  <c r="OJ20" i="4"/>
  <c r="OL10" i="4" l="1"/>
  <c r="OK20" i="4"/>
  <c r="OK16" i="4"/>
  <c r="OM10" i="4" l="1"/>
  <c r="OL16" i="4"/>
  <c r="XU16" i="4" s="1"/>
  <c r="OL20" i="4"/>
  <c r="ON10" i="4" l="1"/>
  <c r="OM20" i="4"/>
  <c r="OM16" i="4"/>
  <c r="XV16" i="4" s="1"/>
  <c r="OO10" i="4" l="1"/>
  <c r="ON16" i="4"/>
  <c r="XW16" i="4" s="1"/>
  <c r="ON20" i="4"/>
  <c r="OP10" i="4" l="1"/>
  <c r="OO20" i="4"/>
  <c r="OO16" i="4"/>
  <c r="XX16" i="4" s="1"/>
  <c r="OQ10" i="4" l="1"/>
  <c r="OP16" i="4"/>
  <c r="XY16" i="4" s="1"/>
  <c r="OP20" i="4"/>
  <c r="OR10" i="4" l="1"/>
  <c r="OQ16" i="4"/>
  <c r="OQ20" i="4"/>
  <c r="OS10" i="4" l="1"/>
  <c r="OR16" i="4"/>
  <c r="OR20" i="4"/>
  <c r="OT10" i="4" l="1"/>
  <c r="OS20" i="4"/>
  <c r="OS16" i="4"/>
  <c r="OU10" i="4" l="1"/>
  <c r="OT20" i="4"/>
  <c r="OT16" i="4"/>
  <c r="OV10" i="4" l="1"/>
  <c r="OU20" i="4"/>
  <c r="OU16" i="4"/>
  <c r="OW10" i="4" l="1"/>
  <c r="OV20" i="4"/>
  <c r="OV16" i="4"/>
  <c r="OX10" i="4" l="1"/>
  <c r="OW20" i="4"/>
  <c r="OW16" i="4"/>
  <c r="OY10" i="4" l="1"/>
  <c r="OX20" i="4"/>
  <c r="OX16" i="4"/>
  <c r="OZ10" i="4" l="1"/>
  <c r="OY16" i="4"/>
  <c r="OY20" i="4"/>
  <c r="PA10" i="4" l="1"/>
  <c r="OZ20" i="4"/>
  <c r="OZ16" i="4"/>
  <c r="PB10" i="4" l="1"/>
  <c r="PA20" i="4"/>
  <c r="PA16" i="4"/>
  <c r="XZ16" i="4" s="1"/>
  <c r="PC10" i="4" l="1"/>
  <c r="PB20" i="4"/>
  <c r="PB16" i="4"/>
  <c r="YA16" i="4" s="1"/>
  <c r="PD10" i="4" l="1"/>
  <c r="PC20" i="4"/>
  <c r="PC16" i="4"/>
  <c r="YB16" i="4" s="1"/>
  <c r="PE10" i="4" l="1"/>
  <c r="PD20" i="4"/>
  <c r="PD16" i="4"/>
  <c r="YC16" i="4" s="1"/>
  <c r="PF10" i="4" l="1"/>
  <c r="PE20" i="4"/>
  <c r="PE16" i="4"/>
  <c r="YD16" i="4" s="1"/>
  <c r="PG10" i="4" l="1"/>
  <c r="PF16" i="4"/>
  <c r="PF20" i="4"/>
  <c r="PH10" i="4" l="1"/>
  <c r="PG16" i="4"/>
  <c r="PG20" i="4"/>
  <c r="PI10" i="4" l="1"/>
  <c r="PH16" i="4"/>
  <c r="PH20" i="4"/>
  <c r="PJ10" i="4" l="1"/>
  <c r="PI20" i="4"/>
  <c r="PI16" i="4"/>
  <c r="PK10" i="4" l="1"/>
  <c r="PJ16" i="4"/>
  <c r="PJ20" i="4"/>
  <c r="PL10" i="4" l="1"/>
  <c r="PK20" i="4"/>
  <c r="PK16" i="4"/>
  <c r="YE16" i="4" s="1"/>
  <c r="PM10" i="4" l="1"/>
  <c r="PL16" i="4"/>
  <c r="YF16" i="4" s="1"/>
  <c r="PL20" i="4"/>
  <c r="PN10" i="4" l="1"/>
  <c r="PM16" i="4"/>
  <c r="YG16" i="4" s="1"/>
  <c r="PM20" i="4"/>
  <c r="PO10" i="4" l="1"/>
  <c r="PN20" i="4"/>
  <c r="PN16" i="4"/>
  <c r="YH16" i="4" s="1"/>
  <c r="PP10" i="4" l="1"/>
  <c r="PO16" i="4"/>
  <c r="YI16" i="4" s="1"/>
  <c r="PO20" i="4"/>
  <c r="PQ10" i="4" l="1"/>
  <c r="PP16" i="4"/>
  <c r="PP20" i="4"/>
  <c r="PR10" i="4" l="1"/>
  <c r="PQ20" i="4"/>
  <c r="PQ16" i="4"/>
  <c r="PS10" i="4" l="1"/>
  <c r="PR16" i="4"/>
  <c r="PR20" i="4"/>
  <c r="PT10" i="4" l="1"/>
  <c r="PS20" i="4"/>
  <c r="PS16" i="4"/>
  <c r="PU10" i="4" l="1"/>
  <c r="PT16" i="4"/>
  <c r="PT20" i="4"/>
  <c r="PV10" i="4" l="1"/>
  <c r="PU16" i="4"/>
  <c r="PU20" i="4"/>
  <c r="PW10" i="4" l="1"/>
  <c r="PV16" i="4"/>
  <c r="PV20" i="4"/>
  <c r="PX10" i="4" l="1"/>
  <c r="PW20" i="4"/>
  <c r="PW16" i="4"/>
  <c r="PY10" i="4" l="1"/>
  <c r="PX20" i="4"/>
  <c r="PX16" i="4"/>
  <c r="PZ10" i="4" l="1"/>
  <c r="PY16" i="4"/>
  <c r="PY20" i="4"/>
  <c r="QA10" i="4" l="1"/>
  <c r="PZ16" i="4"/>
  <c r="YJ16" i="4" s="1"/>
  <c r="PZ20" i="4"/>
  <c r="QB10" i="4" l="1"/>
  <c r="QA20" i="4"/>
  <c r="QA16" i="4"/>
  <c r="YK16" i="4" s="1"/>
  <c r="QC10" i="4" l="1"/>
  <c r="QB20" i="4"/>
  <c r="QB16" i="4"/>
  <c r="YL16" i="4" s="1"/>
  <c r="QD10" i="4" l="1"/>
  <c r="QC20" i="4"/>
  <c r="QC16" i="4"/>
  <c r="YM16" i="4" s="1"/>
  <c r="QE10" i="4" l="1"/>
  <c r="QD16" i="4"/>
  <c r="YN16" i="4" s="1"/>
  <c r="QD20" i="4"/>
  <c r="QF10" i="4" l="1"/>
  <c r="QE20" i="4"/>
  <c r="QE16" i="4"/>
  <c r="QG10" i="4" l="1"/>
  <c r="QF20" i="4"/>
  <c r="QF16" i="4"/>
  <c r="QH10" i="4" l="1"/>
  <c r="QG20" i="4"/>
  <c r="QG16" i="4"/>
  <c r="QI10" i="4" l="1"/>
  <c r="QH20" i="4"/>
  <c r="QH16" i="4"/>
  <c r="QJ10" i="4" l="1"/>
  <c r="QI16" i="4"/>
  <c r="QI20" i="4"/>
  <c r="QK10" i="4" l="1"/>
  <c r="QJ20" i="4"/>
  <c r="QJ16" i="4"/>
  <c r="QL10" i="4" l="1"/>
  <c r="QK16" i="4"/>
  <c r="QK20" i="4"/>
  <c r="QM10" i="4" l="1"/>
  <c r="QL16" i="4"/>
  <c r="QL20" i="4"/>
  <c r="QN10" i="4" l="1"/>
  <c r="QM16" i="4"/>
  <c r="QM20" i="4"/>
  <c r="QO10" i="4" l="1"/>
  <c r="QN16" i="4"/>
  <c r="QN20" i="4"/>
  <c r="QP10" i="4" l="1"/>
  <c r="QO16" i="4"/>
  <c r="YO16" i="4" s="1"/>
  <c r="QO20" i="4"/>
  <c r="QQ10" i="4" l="1"/>
  <c r="QP16" i="4"/>
  <c r="YP16" i="4" s="1"/>
  <c r="QP20" i="4"/>
  <c r="QR10" i="4" l="1"/>
  <c r="QQ16" i="4"/>
  <c r="YQ16" i="4" s="1"/>
  <c r="QQ20" i="4"/>
  <c r="QS10" i="4" l="1"/>
  <c r="QR16" i="4"/>
  <c r="YR16" i="4" s="1"/>
  <c r="QR20" i="4"/>
  <c r="QT10" i="4" l="1"/>
  <c r="QS16" i="4"/>
  <c r="YS16" i="4" s="1"/>
  <c r="QS20" i="4"/>
  <c r="QU10" i="4" l="1"/>
  <c r="QT20" i="4"/>
  <c r="QT16" i="4"/>
  <c r="QV10" i="4" l="1"/>
  <c r="QU16" i="4"/>
  <c r="QU20" i="4"/>
  <c r="QW10" i="4" l="1"/>
  <c r="QV16" i="4"/>
  <c r="QV20" i="4"/>
  <c r="QX10" i="4" l="1"/>
  <c r="QW16" i="4"/>
  <c r="QW20" i="4"/>
  <c r="QY10" i="4" l="1"/>
  <c r="QX20" i="4"/>
  <c r="QX16" i="4"/>
  <c r="QZ10" i="4" l="1"/>
  <c r="QY20" i="4"/>
  <c r="QY16" i="4"/>
  <c r="YT16" i="4" s="1"/>
  <c r="RA10" i="4" l="1"/>
  <c r="QZ20" i="4"/>
  <c r="QZ16" i="4"/>
  <c r="YU16" i="4" s="1"/>
  <c r="RB10" i="4" l="1"/>
  <c r="RA20" i="4"/>
  <c r="RA16" i="4"/>
  <c r="YV16" i="4" s="1"/>
  <c r="RC10" i="4" l="1"/>
  <c r="RB20" i="4"/>
  <c r="RB16" i="4"/>
  <c r="YW16" i="4" s="1"/>
  <c r="RD10" i="4" l="1"/>
  <c r="RC16" i="4"/>
  <c r="YX16" i="4" s="1"/>
  <c r="RC20" i="4"/>
  <c r="RE10" i="4" l="1"/>
  <c r="RD20" i="4"/>
  <c r="RD16" i="4"/>
  <c r="RF10" i="4" l="1"/>
  <c r="RE20" i="4"/>
  <c r="RE16" i="4"/>
  <c r="RG10" i="4" l="1"/>
  <c r="RF20" i="4"/>
  <c r="RF16" i="4"/>
  <c r="RH10" i="4" l="1"/>
  <c r="RG20" i="4"/>
  <c r="RG16" i="4"/>
  <c r="RI10" i="4" l="1"/>
  <c r="RH16" i="4"/>
  <c r="RH20" i="4"/>
  <c r="RJ10" i="4" l="1"/>
  <c r="RI20" i="4"/>
  <c r="RI16" i="4"/>
  <c r="RK10" i="4" l="1"/>
  <c r="RJ20" i="4"/>
  <c r="RJ16" i="4"/>
  <c r="RL10" i="4" l="1"/>
  <c r="RK16" i="4"/>
  <c r="RK20" i="4"/>
  <c r="RM10" i="4" l="1"/>
  <c r="RL20" i="4"/>
  <c r="RL16" i="4"/>
  <c r="RN10" i="4" l="1"/>
  <c r="RM20" i="4"/>
  <c r="RM16" i="4"/>
  <c r="RO10" i="4" l="1"/>
  <c r="RN20" i="4"/>
  <c r="RN16" i="4"/>
  <c r="YY16" i="4" s="1"/>
  <c r="RP10" i="4" l="1"/>
  <c r="RO20" i="4"/>
  <c r="RO16" i="4"/>
  <c r="YZ16" i="4" s="1"/>
  <c r="RQ10" i="4" l="1"/>
  <c r="RP20" i="4"/>
  <c r="RP16" i="4"/>
  <c r="ZA16" i="4" s="1"/>
  <c r="RR10" i="4" l="1"/>
  <c r="RQ20" i="4"/>
  <c r="RQ16" i="4"/>
  <c r="ZB16" i="4" s="1"/>
  <c r="RS10" i="4" l="1"/>
  <c r="RR16" i="4"/>
  <c r="ZC16" i="4" s="1"/>
  <c r="RR20" i="4"/>
  <c r="RT10" i="4" l="1"/>
  <c r="RS16" i="4"/>
  <c r="RS20" i="4"/>
  <c r="RU10" i="4" l="1"/>
  <c r="RT16" i="4"/>
  <c r="RT20" i="4"/>
  <c r="RV10" i="4" l="1"/>
  <c r="RU16" i="4"/>
  <c r="RU20" i="4"/>
  <c r="RW10" i="4" l="1"/>
  <c r="RV20" i="4"/>
  <c r="RV16" i="4"/>
  <c r="RX10" i="4" l="1"/>
  <c r="RW20" i="4"/>
  <c r="RW16" i="4"/>
  <c r="RY10" i="4" l="1"/>
  <c r="RX16" i="4"/>
  <c r="RX20" i="4"/>
  <c r="RZ10" i="4" l="1"/>
  <c r="RY16" i="4"/>
  <c r="RY20" i="4"/>
  <c r="SA10" i="4" l="1"/>
  <c r="RZ16" i="4"/>
  <c r="RZ20" i="4"/>
  <c r="SB10" i="4" l="1"/>
  <c r="SA16" i="4"/>
  <c r="SA20" i="4"/>
  <c r="SC10" i="4" l="1"/>
  <c r="SB16" i="4"/>
  <c r="SB20" i="4"/>
  <c r="SD10" i="4" l="1"/>
  <c r="SC16" i="4"/>
  <c r="ZD16" i="4" s="1"/>
  <c r="SC20" i="4"/>
  <c r="SE10" i="4" l="1"/>
  <c r="SD20" i="4"/>
  <c r="SD16" i="4"/>
  <c r="ZE16" i="4" s="1"/>
  <c r="SF10" i="4" l="1"/>
  <c r="SE20" i="4"/>
  <c r="SE16" i="4"/>
  <c r="ZF16" i="4" s="1"/>
  <c r="SG10" i="4" l="1"/>
  <c r="SF20" i="4"/>
  <c r="SF16" i="4"/>
  <c r="ZG16" i="4" s="1"/>
  <c r="SH10" i="4" l="1"/>
  <c r="SG20" i="4"/>
  <c r="SG16" i="4"/>
  <c r="ZH16" i="4" s="1"/>
  <c r="SI10" i="4" l="1"/>
  <c r="SH20" i="4"/>
  <c r="SH16" i="4"/>
  <c r="SJ10" i="4" l="1"/>
  <c r="SI16" i="4"/>
  <c r="SI20" i="4"/>
  <c r="SK10" i="4" l="1"/>
  <c r="SJ20" i="4"/>
  <c r="SJ16" i="4"/>
  <c r="SL10" i="4" l="1"/>
  <c r="SK20" i="4"/>
  <c r="SK16" i="4"/>
  <c r="SM10" i="4" l="1"/>
  <c r="SL20" i="4"/>
  <c r="SL16" i="4"/>
  <c r="SN10" i="4" l="1"/>
  <c r="SM16" i="4"/>
  <c r="ZI16" i="4" s="1"/>
  <c r="SM20" i="4"/>
  <c r="SO10" i="4" l="1"/>
  <c r="SN20" i="4"/>
  <c r="SN16" i="4"/>
  <c r="ZJ16" i="4" s="1"/>
  <c r="SP10" i="4" l="1"/>
  <c r="SO16" i="4"/>
  <c r="ZK16" i="4" s="1"/>
  <c r="SO20" i="4"/>
  <c r="SQ10" i="4" l="1"/>
  <c r="SP16" i="4"/>
  <c r="ZL16" i="4" s="1"/>
  <c r="SP20" i="4"/>
  <c r="SR10" i="4" l="1"/>
  <c r="SQ20" i="4"/>
  <c r="SQ16" i="4"/>
  <c r="ZM16" i="4" s="1"/>
  <c r="SS10" i="4" l="1"/>
  <c r="SR20" i="4"/>
  <c r="SR16" i="4"/>
  <c r="ST10" i="4" l="1"/>
  <c r="SS20" i="4"/>
  <c r="SS16" i="4"/>
  <c r="SU10" i="4" l="1"/>
  <c r="ST20" i="4"/>
  <c r="ST16" i="4"/>
  <c r="SV10" i="4" l="1"/>
  <c r="SU20" i="4"/>
  <c r="SU16" i="4"/>
  <c r="SW10" i="4" l="1"/>
  <c r="SV20" i="4"/>
  <c r="SV16" i="4"/>
  <c r="SX10" i="4" l="1"/>
  <c r="SW20" i="4"/>
  <c r="SW16" i="4"/>
  <c r="SY10" i="4" l="1"/>
  <c r="SX16" i="4"/>
  <c r="SX20" i="4"/>
  <c r="SZ10" i="4" l="1"/>
  <c r="SY16" i="4"/>
  <c r="SY20" i="4"/>
  <c r="TA10" i="4" l="1"/>
  <c r="SZ20" i="4"/>
  <c r="SZ16" i="4"/>
  <c r="TB10" i="4" l="1"/>
  <c r="TA16" i="4"/>
  <c r="TA20" i="4"/>
  <c r="TC10" i="4" l="1"/>
  <c r="TB16" i="4"/>
  <c r="ZN16" i="4" s="1"/>
  <c r="TB20" i="4"/>
  <c r="TD10" i="4" l="1"/>
  <c r="TC20" i="4"/>
  <c r="TC16" i="4"/>
  <c r="ZO16" i="4" s="1"/>
  <c r="TE10" i="4" l="1"/>
  <c r="TD16" i="4"/>
  <c r="ZP16" i="4" s="1"/>
  <c r="TD20" i="4"/>
  <c r="TF10" i="4" l="1"/>
  <c r="TE16" i="4"/>
  <c r="ZQ16" i="4" s="1"/>
  <c r="TE20" i="4"/>
  <c r="TG10" i="4" l="1"/>
  <c r="TF16" i="4"/>
  <c r="ZR16" i="4" s="1"/>
  <c r="TF20" i="4"/>
  <c r="TH10" i="4" l="1"/>
  <c r="TG16" i="4"/>
  <c r="TG20" i="4"/>
  <c r="TI10" i="4" l="1"/>
  <c r="TH20" i="4"/>
  <c r="TH16" i="4"/>
  <c r="TJ10" i="4" l="1"/>
  <c r="TI16" i="4"/>
  <c r="TI20" i="4"/>
  <c r="TK10" i="4" l="1"/>
  <c r="TJ20" i="4"/>
  <c r="TJ16" i="4"/>
  <c r="TL10" i="4" l="1"/>
  <c r="TK20" i="4"/>
  <c r="TK16" i="4"/>
  <c r="TM10" i="4" l="1"/>
  <c r="TL20" i="4"/>
  <c r="TL16" i="4"/>
  <c r="TN10" i="4" l="1"/>
  <c r="TM20" i="4"/>
  <c r="TM16" i="4"/>
  <c r="TO10" i="4" l="1"/>
  <c r="TN20" i="4"/>
  <c r="TN16" i="4"/>
  <c r="TP10" i="4" l="1"/>
  <c r="TO20" i="4"/>
  <c r="TO16" i="4"/>
  <c r="TQ10" i="4" l="1"/>
  <c r="TP20" i="4"/>
  <c r="TP16" i="4"/>
  <c r="TR10" i="4" l="1"/>
  <c r="TQ20" i="4"/>
  <c r="TQ16" i="4"/>
  <c r="ZS16" i="4" s="1"/>
  <c r="TS10" i="4" l="1"/>
  <c r="TR20" i="4"/>
  <c r="TR16" i="4"/>
  <c r="ZT16" i="4" s="1"/>
  <c r="TT10" i="4" l="1"/>
  <c r="TS16" i="4"/>
  <c r="ZU16" i="4" s="1"/>
  <c r="TS20" i="4"/>
  <c r="TU10" i="4" l="1"/>
  <c r="TT20" i="4"/>
  <c r="TT16" i="4"/>
  <c r="ZV16" i="4" s="1"/>
  <c r="TV10" i="4" l="1"/>
  <c r="TU20" i="4"/>
  <c r="TU16" i="4"/>
  <c r="ZW16" i="4" s="1"/>
  <c r="TW10" i="4" l="1"/>
  <c r="TV20" i="4"/>
  <c r="TV16" i="4"/>
  <c r="TX10" i="4" l="1"/>
  <c r="TW20" i="4"/>
  <c r="TW16" i="4"/>
  <c r="TY10" i="4" l="1"/>
  <c r="TX20" i="4"/>
  <c r="TX16" i="4"/>
  <c r="TZ10" i="4" l="1"/>
  <c r="TY20" i="4"/>
  <c r="TY16" i="4"/>
  <c r="UA10" i="4" l="1"/>
  <c r="TZ20" i="4"/>
  <c r="TZ16" i="4"/>
  <c r="UB10" i="4" l="1"/>
  <c r="UA20" i="4"/>
  <c r="UA16" i="4"/>
  <c r="ZX16" i="4" s="1"/>
  <c r="UC10" i="4" l="1"/>
  <c r="UB16" i="4"/>
  <c r="ZY16" i="4" s="1"/>
  <c r="UB20" i="4"/>
  <c r="UD10" i="4" l="1"/>
  <c r="UC20" i="4"/>
  <c r="UC16" i="4"/>
  <c r="ZZ16" i="4" s="1"/>
  <c r="UE10" i="4" l="1"/>
  <c r="UD16" i="4"/>
  <c r="AAA16" i="4" s="1"/>
  <c r="UD20" i="4"/>
  <c r="UF10" i="4" l="1"/>
  <c r="UE20" i="4"/>
  <c r="UE16" i="4"/>
  <c r="AAB16" i="4" s="1"/>
  <c r="UG10" i="4" l="1"/>
  <c r="UF20" i="4"/>
  <c r="UF16" i="4"/>
  <c r="UH10" i="4" l="1"/>
  <c r="UG16" i="4"/>
  <c r="UG20" i="4"/>
  <c r="UI10" i="4" l="1"/>
  <c r="UH20" i="4"/>
  <c r="UH16" i="4"/>
  <c r="UJ10" i="4" l="1"/>
  <c r="UI16" i="4"/>
  <c r="UI20" i="4"/>
  <c r="UK10" i="4" l="1"/>
  <c r="UJ20" i="4"/>
  <c r="UJ16" i="4"/>
  <c r="UL10" i="4" l="1"/>
  <c r="UK16" i="4"/>
  <c r="UK20" i="4"/>
  <c r="UM10" i="4" l="1"/>
  <c r="UL16" i="4"/>
  <c r="UL20" i="4"/>
  <c r="UN10" i="4" l="1"/>
  <c r="UM16" i="4"/>
  <c r="UM20" i="4"/>
  <c r="UO10" i="4" l="1"/>
  <c r="UN20" i="4"/>
  <c r="UN16" i="4"/>
  <c r="UP10" i="4" l="1"/>
  <c r="UO20" i="4"/>
  <c r="UO16" i="4"/>
  <c r="UQ10" i="4" l="1"/>
  <c r="UP16" i="4"/>
  <c r="AAC16" i="4" s="1"/>
  <c r="UP20" i="4"/>
  <c r="UR10" i="4" l="1"/>
  <c r="UQ16" i="4"/>
  <c r="AAD16" i="4" s="1"/>
  <c r="UQ20" i="4"/>
  <c r="US10" i="4" l="1"/>
  <c r="UR20" i="4"/>
  <c r="UR16" i="4"/>
  <c r="AAE16" i="4" s="1"/>
  <c r="UT10" i="4" l="1"/>
  <c r="US16" i="4"/>
  <c r="AAF16" i="4" s="1"/>
  <c r="US20" i="4"/>
  <c r="UT20" i="4" l="1"/>
  <c r="UT16" i="4"/>
  <c r="AAG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6"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9"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9"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9"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9"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9"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9"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9"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9"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9"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9"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40"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40"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40"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40"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40"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40"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40"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40"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40"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40"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1"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1"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2"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2"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2"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2"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2"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2"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2"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2"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2"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2"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0"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1"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2"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6"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6"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5"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7"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1"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5"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624"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696"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637"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210"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tc={D3B90E66-3D1A-406E-9D2A-AEC5A4F53176}</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D3B90E66-3D1A-406E-9D2A-AEC5A4F5317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<sst xmlns="http://schemas.openxmlformats.org/spreadsheetml/2006/main" count="20098" uniqueCount="1144">
  <si>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</si>
  <si>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</si>
  <si>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</si>
  <si>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</si>
  <si>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</si>
  <si>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</si>
  <si>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</si>
  <si>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</si>
  <si>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</si>
  <si>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</si>
  <si>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</si>
  <si>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</si>
  <si>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</si>
  <si>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</si>
  <si>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</si>
  <si>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</si>
  <si>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</si>
  <si>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</si>
  <si>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</si>
  <si>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</si>
  <si>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</si>
  <si>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</si>
  <si>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</si>
  <si>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</si>
  <si>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</si>
  <si>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</si>
  <si>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</si>
  <si>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</si>
  <si>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</si>
  <si>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</si>
  <si>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</si>
  <si>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</si>
  <si>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</si>
  <si>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</si>
  <si>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</si>
  <si>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</si>
  <si>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</si>
  <si>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</si>
  <si>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</si>
  <si>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</si>
  <si>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</si>
  <si>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</si>
  <si>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</si>
  <si>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</si>
  <si>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</si>
  <si>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</si>
  <si>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</si>
  <si>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</si>
  <si>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</si>
  <si>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</si>
  <si>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</si>
  <si>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</si>
  <si>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</si>
  <si>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</si>
  <si>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</si>
  <si>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</si>
  <si>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</si>
  <si>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</si>
  <si>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</si>
  <si>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</si>
  <si>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</si>
  <si>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</si>
  <si>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</si>
  <si>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</si>
  <si>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</si>
  <si>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</si>
  <si>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</si>
  <si>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</si>
  <si>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</si>
  <si>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</si>
  <si>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</si>
  <si>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</si>
  <si>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</si>
  <si>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</si>
  <si>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</si>
  <si>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</si>
  <si>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</si>
  <si>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</si>
  <si>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</si>
  <si>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</si>
  <si>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</si>
  <si>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</si>
  <si>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</si>
  <si>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</si>
  <si>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</si>
  <si>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</si>
  <si>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</si>
  <si>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</si>
  <si>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</si>
  <si>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</si>
  <si>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</si>
  <si>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</si>
  <si>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</si>
  <si>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</si>
  <si>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</si>
  <si>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</si>
  <si>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</si>
  <si>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</si>
  <si>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</si>
  <si>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</si>
  <si>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</si>
  <si>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</si>
  <si>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</si>
  <si>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</si>
  <si>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</si>
  <si>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</si>
  <si>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</si>
  <si>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</si>
  <si>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</si>
  <si>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</si>
  <si>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</si>
  <si>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</si>
  <si>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</si>
  <si>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</si>
  <si>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</si>
  <si>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</si>
  <si>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</si>
  <si>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</si>
  <si>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</si>
  <si>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</si>
  <si>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</si>
  <si>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</si>
  <si>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</si>
  <si>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</si>
  <si>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</si>
  <si>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</si>
  <si>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</si>
  <si>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</si>
  <si>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</si>
  <si>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</si>
  <si>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</si>
  <si>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</si>
  <si>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</si>
  <si>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</si>
  <si>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</si>
  <si>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</si>
  <si>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</si>
  <si>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</si>
  <si>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</si>
  <si>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</si>
  <si>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</si>
  <si>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</si>
  <si>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</si>
  <si>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</si>
  <si>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</si>
  <si>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</si>
  <si>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</si>
  <si>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</si>
  <si>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</si>
  <si>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</si>
  <si>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</si>
  <si>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</si>
  <si>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</si>
  <si>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</si>
  <si>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</si>
  <si>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</si>
  <si>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</si>
  <si>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</si>
  <si>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</si>
  <si>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</si>
  <si>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</si>
  <si>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</si>
  <si>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</si>
  <si>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</si>
  <si>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</si>
  <si>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</si>
  <si>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</si>
  <si>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</si>
  <si>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</si>
  <si>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</si>
  <si>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</si>
  <si>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</si>
  <si>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</si>
  <si>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</si>
  <si>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</si>
  <si>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</si>
  <si>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</si>
  <si>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</si>
  <si>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</si>
  <si>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</si>
  <si>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</si>
  <si>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</si>
  <si>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</si>
  <si>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</si>
  <si>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</si>
  <si>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</si>
  <si>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</si>
  <si>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</si>
  <si>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</si>
  <si>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</si>
  <si>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</si>
  <si>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</si>
  <si>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</si>
  <si>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</si>
  <si>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</si>
  <si>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</si>
  <si>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</si>
  <si>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</si>
  <si>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</si>
  <si>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</si>
  <si>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</si>
  <si>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</si>
  <si>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</si>
  <si>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</si>
  <si>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</si>
  <si>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</si>
  <si>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</si>
  <si>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</si>
  <si>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</si>
  <si>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</si>
  <si>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</si>
  <si>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</si>
  <si>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</si>
  <si>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</si>
  <si>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</si>
  <si>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</si>
  <si>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</si>
  <si>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</si>
  <si>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</si>
  <si>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</si>
  <si>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</si>
  <si>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</si>
  <si>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</si>
  <si>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</si>
  <si>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</si>
  <si>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</si>
  <si>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</si>
  <si>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</si>
  <si>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</si>
  <si>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</si>
  <si>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</si>
  <si>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</si>
  <si>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</si>
  <si>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</si>
  <si>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</si>
  <si>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</si>
  <si>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</si>
  <si>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</si>
  <si>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</si>
  <si>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</si>
  <si>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</si>
  <si>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</si>
  <si>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</si>
  <si>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</si>
  <si>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</si>
  <si>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</si>
  <si>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</si>
  <si>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</si>
  <si>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</si>
  <si>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</si>
  <si>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</si>
  <si>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</si>
  <si>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</si>
  <si>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</si>
  <si>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</si>
  <si>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</si>
  <si>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</si>
  <si>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</si>
  <si>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</si>
  <si>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</si>
  <si>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</si>
  <si>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</si>
  <si>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</si>
  <si>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</si>
  <si>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</si>
  <si>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</si>
  <si>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</si>
  <si>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</si>
  <si>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</si>
  <si>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</si>
  <si>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</si>
  <si>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</si>
  <si>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</si>
  <si>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</si>
  <si>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</si>
  <si>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</si>
  <si>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</si>
  <si>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</si>
  <si>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</si>
  <si>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</si>
  <si>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</si>
  <si>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</si>
  <si>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</si>
  <si>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</si>
  <si>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</si>
  <si>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</si>
  <si>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</si>
  <si>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</si>
  <si>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</si>
  <si>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</si>
  <si>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</si>
  <si>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</si>
  <si>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</si>
  <si>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</si>
  <si>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</si>
  <si>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</si>
  <si>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</si>
  <si>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</si>
  <si>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</si>
  <si>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</si>
  <si>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</si>
  <si>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</si>
  <si>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</si>
  <si>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</si>
  <si>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</si>
  <si>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</si>
  <si>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</si>
  <si>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</si>
  <si>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</si>
  <si>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</si>
  <si>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</si>
  <si>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</si>
  <si>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</si>
  <si>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</si>
  <si>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</si>
  <si>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</si>
  <si>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</si>
  <si>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</si>
  <si>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</si>
  <si>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</si>
  <si>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</si>
  <si>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</si>
  <si>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</si>
  <si>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</si>
  <si>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</si>
  <si>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</si>
  <si>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</si>
  <si>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</si>
  <si>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</si>
  <si>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</si>
  <si>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</si>
  <si>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</si>
  <si>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</si>
  <si>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</si>
  <si>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</si>
  <si>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</si>
  <si>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</si>
  <si>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</si>
  <si>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</si>
  <si>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</si>
  <si>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</si>
  <si>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</si>
  <si>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</si>
  <si>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</si>
  <si>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</si>
  <si>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</si>
  <si>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</si>
  <si>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</si>
  <si>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</si>
  <si>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</si>
  <si>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</si>
  <si>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</si>
  <si>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</si>
  <si>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</si>
  <si>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</si>
  <si>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</si>
  <si>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</si>
  <si>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</si>
  <si>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</si>
  <si>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</si>
  <si>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</si>
  <si>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</si>
  <si>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</si>
  <si>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</si>
  <si>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</si>
  <si>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</si>
  <si>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</si>
  <si>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</si>
  <si>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</si>
  <si>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</si>
  <si>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</si>
  <si>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</si>
  <si>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</si>
  <si>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</si>
  <si>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</si>
  <si>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</si>
  <si>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</si>
  <si>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</si>
  <si>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</si>
  <si>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</si>
  <si>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</si>
  <si>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</si>
  <si>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</si>
  <si>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</si>
  <si>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</si>
  <si>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</si>
  <si>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</si>
  <si>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</si>
  <si>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</si>
  <si>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</si>
  <si>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</si>
  <si>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</si>
  <si>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</si>
  <si>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</si>
  <si>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</si>
  <si>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</si>
  <si>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</si>
  <si>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</si>
  <si>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</si>
  <si>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</si>
  <si>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</si>
  <si>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</si>
  <si>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</si>
  <si>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</si>
  <si>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</si>
  <si>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</si>
  <si>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</si>
  <si>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</si>
  <si>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</si>
  <si>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</si>
  <si>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</si>
  <si>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</si>
  <si>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</si>
  <si>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</si>
  <si>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</si>
  <si>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</si>
  <si>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</si>
  <si>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</si>
  <si>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</si>
  <si>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</si>
  <si>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</si>
  <si>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</si>
  <si>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</si>
  <si>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</si>
  <si>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</si>
  <si>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</si>
  <si>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</si>
  <si>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</si>
  <si>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</si>
  <si>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</si>
  <si>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</si>
  <si>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</si>
  <si>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</si>
  <si>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</si>
  <si>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</si>
  <si>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</si>
  <si>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</si>
  <si>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</si>
  <si>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</si>
  <si>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</si>
  <si>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</si>
  <si>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</si>
  <si>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</si>
  <si>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</si>
  <si>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</si>
  <si>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</si>
  <si>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</si>
  <si>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</si>
  <si>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</si>
  <si>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</si>
  <si>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</si>
  <si>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</si>
  <si>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</si>
  <si>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</si>
  <si>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</si>
  <si>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</si>
  <si>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</si>
  <si>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</si>
  <si>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</si>
  <si>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</si>
  <si>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</si>
  <si>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</si>
  <si>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</si>
  <si>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</si>
  <si>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</si>
  <si>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</si>
  <si>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</si>
  <si>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</si>
  <si>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</si>
  <si>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</si>
  <si>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</si>
  <si>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</si>
  <si>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</si>
  <si>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</si>
  <si>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</si>
  <si>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</si>
  <si>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</si>
  <si>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</si>
  <si>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</si>
  <si>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</si>
  <si>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</si>
  <si>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</si>
  <si>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</si>
  <si>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</si>
  <si>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</si>
  <si>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</si>
  <si>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</si>
  <si>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</si>
  <si>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</si>
  <si>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</si>
  <si>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</si>
  <si>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</si>
  <si>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</si>
  <si>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</si>
  <si>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</si>
  <si>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</si>
  <si>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</si>
  <si>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</si>
  <si>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</si>
  <si>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</si>
  <si>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</si>
  <si>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</si>
  <si>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</si>
  <si>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</si>
  <si>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</si>
  <si>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</si>
  <si>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</si>
  <si>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</si>
  <si>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</si>
  <si>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</si>
  <si>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</si>
  <si>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</si>
  <si>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</si>
  <si>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</si>
  <si>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</si>
  <si>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</si>
  <si>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</si>
  <si>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</si>
  <si>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</si>
  <si>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</si>
  <si>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</si>
  <si>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</si>
  <si>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</si>
  <si>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</si>
  <si>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</si>
  <si>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</si>
  <si>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</si>
  <si>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</si>
  <si>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</si>
  <si>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</si>
  <si>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</si>
  <si>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</si>
  <si>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</si>
  <si>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</si>
  <si>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</si>
  <si>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</si>
  <si>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</si>
  <si>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</si>
  <si>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</si>
  <si>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</si>
  <si>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</si>
  <si>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</si>
  <si>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</si>
  <si>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</si>
  <si>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</si>
  <si>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</si>
  <si>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</si>
  <si>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</si>
  <si>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</si>
  <si>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</si>
  <si>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</si>
  <si>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</si>
  <si>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</si>
  <si>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</si>
  <si>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</si>
  <si>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</si>
  <si>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</si>
  <si>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</si>
  <si>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</si>
  <si>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</si>
  <si>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</si>
  <si>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</si>
  <si>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</si>
  <si>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</si>
  <si>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</si>
  <si>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</si>
  <si>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</si>
  <si>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</si>
  <si>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</si>
  <si>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</si>
  <si>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</si>
  <si>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</si>
  <si>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</si>
  <si>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</si>
  <si>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</si>
  <si>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</si>
  <si>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</si>
  <si>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</si>
  <si>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</si>
  <si>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</si>
  <si>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</si>
  <si>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</si>
  <si>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</si>
  <si>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</si>
  <si>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</si>
  <si>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</si>
  <si>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</si>
  <si>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</si>
  <si>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</si>
  <si>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</si>
  <si>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</si>
  <si>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</si>
  <si>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</si>
  <si>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</si>
  <si>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</si>
  <si>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</si>
  <si>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</si>
  <si>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</si>
  <si>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</si>
  <si>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</si>
  <si>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</si>
  <si>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</si>
  <si>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</si>
  <si>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</si>
  <si>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</si>
  <si>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</si>
  <si>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</si>
  <si>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</si>
  <si>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</si>
  <si>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</si>
  <si>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</si>
  <si>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</si>
  <si>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</si>
  <si>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</si>
  <si>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</si>
  <si>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</si>
  <si>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</si>
  <si>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</si>
  <si>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</si>
  <si>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</si>
  <si>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</si>
  <si>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</si>
  <si>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</si>
  <si>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</si>
  <si>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</si>
  <si>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</si>
  <si>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</si>
  <si>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</si>
  <si>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</si>
  <si>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</si>
  <si>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</si>
  <si>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</si>
  <si>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</si>
  <si>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</si>
  <si>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</si>
  <si>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</si>
  <si>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</si>
  <si>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</si>
  <si>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</si>
  <si>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</si>
  <si>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</si>
  <si>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</si>
  <si>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</si>
  <si>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</si>
  <si>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</si>
  <si>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</si>
  <si>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</si>
  <si>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</si>
  <si>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</si>
  <si>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</si>
  <si>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</si>
  <si>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</si>
  <si>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</si>
  <si>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</si>
  <si>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</si>
  <si>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</si>
  <si>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</si>
  <si>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</si>
  <si>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</si>
  <si>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</si>
  <si>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</si>
  <si>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</si>
  <si>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</si>
  <si>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</si>
  <si>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</si>
  <si>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</si>
  <si>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</si>
  <si>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</si>
  <si>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</si>
  <si>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</si>
  <si>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</si>
  <si>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</si>
  <si>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</si>
  <si>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</si>
  <si>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</si>
  <si>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</si>
  <si>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</si>
  <si>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</si>
  <si>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</si>
  <si>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</si>
  <si>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</si>
  <si>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</si>
  <si>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</si>
  <si>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</si>
  <si>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</si>
  <si>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</si>
  <si>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</si>
  <si>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</si>
  <si>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</si>
  <si>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</si>
  <si>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</si>
  <si>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</si>
  <si>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</si>
  <si>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</si>
  <si>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</si>
  <si>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</si>
  <si>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</si>
  <si>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</si>
  <si>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</si>
  <si>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</si>
  <si>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</si>
  <si>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</si>
  <si>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</si>
  <si>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</si>
  <si>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</si>
  <si>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</si>
  <si>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</si>
  <si>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</si>
  <si>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</si>
  <si>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</si>
  <si>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</si>
  <si>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</si>
  <si>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</si>
  <si>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</si>
  <si>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</si>
  <si>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</si>
  <si>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</si>
  <si>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</si>
  <si>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</si>
  <si>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</si>
  <si>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</si>
  <si>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</si>
  <si>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</si>
  <si>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</si>
  <si>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</si>
  <si>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</si>
  <si>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</si>
  <si>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</si>
  <si>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</si>
  <si>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</si>
  <si>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</si>
  <si>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</si>
  <si>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</si>
  <si>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</si>
  <si>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</si>
  <si>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</si>
  <si>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</si>
  <si>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</si>
  <si>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</si>
  <si>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</si>
  <si>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</si>
  <si>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</si>
  <si>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</si>
  <si>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</si>
  <si>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</si>
  <si>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</si>
  <si>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</si>
  <si>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</si>
  <si>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</si>
  <si>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</si>
  <si>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</si>
  <si>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</si>
  <si>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</si>
  <si>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</si>
  <si>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</si>
  <si>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</si>
  <si>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</si>
  <si>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</si>
  <si>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</si>
  <si>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</si>
  <si>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</si>
  <si>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</si>
  <si>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</si>
  <si>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</si>
  <si>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</si>
  <si>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</si>
  <si>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</si>
  <si>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</si>
  <si>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</si>
  <si>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</si>
  <si>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</si>
  <si>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</si>
  <si>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</si>
  <si>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</si>
  <si>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</si>
  <si>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</si>
  <si>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</si>
  <si>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</si>
  <si>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</si>
  <si>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</si>
  <si>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</si>
  <si>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</si>
  <si>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</si>
  <si>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</si>
  <si>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</si>
  <si>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</si>
  <si>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</si>
  <si>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</si>
  <si>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</si>
  <si>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</si>
  <si>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</si>
  <si>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</si>
  <si>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</si>
  <si>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</si>
  <si>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</si>
  <si>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</si>
  <si>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</si>
  <si>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</si>
  <si>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</si>
  <si>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</si>
  <si>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</si>
  <si>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</si>
  <si>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</si>
  <si>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</si>
  <si>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</si>
  <si>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</si>
  <si>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</si>
  <si>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</si>
  <si>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</si>
  <si>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</si>
  <si>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</si>
  <si>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</si>
  <si>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</si>
  <si>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</si>
  <si>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</si>
  <si>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</si>
  <si>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</si>
  <si>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</si>
  <si>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</si>
  <si>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</si>
  <si>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</si>
  <si>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</si>
  <si>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</si>
  <si>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</si>
  <si>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</si>
  <si>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</si>
  <si>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</si>
  <si>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</si>
  <si>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</si>
  <si>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</si>
  <si>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</si>
  <si>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</si>
  <si>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</si>
  <si>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</si>
  <si>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</si>
  <si>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</si>
  <si>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</si>
  <si>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</si>
  <si>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</si>
  <si>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</si>
  <si>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</si>
  <si>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</si>
  <si>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</si>
  <si>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</si>
  <si>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</si>
  <si>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</si>
  <si>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</si>
  <si>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</si>
  <si>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</si>
  <si>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</si>
  <si>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</si>
  <si>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</si>
  <si>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</si>
  <si>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</si>
  <si>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</si>
  <si>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</si>
  <si>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</si>
  <si>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</si>
  <si>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</si>
  <si>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</si>
  <si>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</si>
  <si>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</si>
  <si>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</si>
  <si>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</si>
  <si>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</si>
  <si>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</si>
  <si>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</si>
  <si>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</si>
  <si>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</si>
  <si>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</si>
  <si>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</si>
  <si>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</si>
  <si>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</si>
  <si>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</si>
  <si>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</si>
  <si>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</si>
  <si>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</si>
  <si>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</si>
  <si>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</si>
  <si>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</si>
  <si>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</si>
  <si>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</si>
  <si>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</si>
  <si>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</si>
  <si>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</si>
  <si>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</si>
  <si>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</si>
  <si>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</si>
  <si>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</si>
  <si>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</si>
  <si>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</si>
  <si>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</si>
  <si>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</si>
  <si>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</si>
  <si>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</si>
  <si>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</si>
  <si>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</si>
  <si>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</si>
  <si>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</si>
  <si>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</si>
  <si>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</si>
  <si>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</si>
  <si>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</si>
  <si>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</si>
  <si>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</si>
  <si>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</si>
  <si>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</si>
  <si>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</si>
  <si>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</si>
  <si>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</si>
  <si>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</si>
  <si>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</si>
  <si>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</si>
  <si>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</si>
  <si>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</si>
  <si>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</si>
  <si>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</si>
  <si>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</si>
  <si>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</si>
  <si>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</si>
  <si>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</si>
  <si>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</si>
  <si>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</si>
  <si>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</si>
  <si>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</si>
  <si>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</si>
  <si>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</si>
  <si>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</si>
  <si>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</si>
  <si>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</si>
  <si>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</si>
  <si>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</si>
  <si>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</si>
  <si>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</si>
  <si>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</si>
  <si>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</si>
  <si>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</si>
  <si>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</si>
  <si>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</si>
  <si>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</si>
  <si>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</si>
  <si>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</si>
  <si>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</si>
  <si>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</si>
  <si>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</si>
  <si>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</si>
  <si>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</si>
  <si>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</si>
  <si>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</si>
  <si>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</si>
  <si>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</si>
  <si>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</si>
  <si>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</si>
  <si>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</si>
  <si>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</si>
  <si>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</si>
  <si>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</si>
  <si>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</si>
  <si>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</si>
  <si>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</si>
  <si>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</si>
  <si>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</si>
  <si>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</si>
  <si>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</si>
  <si>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</si>
  <si>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</si>
  <si>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</si>
  <si>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</si>
  <si>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</si>
  <si>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</si>
  <si>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</si>
  <si>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</si>
  <si>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</si>
  <si>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</si>
  <si>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</si>
  <si>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</si>
  <si>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</si>
  <si>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</si>
  <si>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</si>
  <si>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</si>
  <si>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</si>
  <si>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</si>
  <si>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</si>
  <si>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</si>
  <si>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</si>
  <si>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</si>
  <si>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</si>
  <si>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</si>
  <si>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</si>
  <si>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</si>
  <si>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</si>
  <si>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</si>
  <si>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</si>
  <si>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</si>
  <si>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</si>
  <si>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</si>
  <si>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</si>
  <si>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</si>
  <si>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</si>
  <si>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</si>
  <si>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</si>
  <si>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</si>
  <si>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</si>
  <si>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</si>
  <si>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</si>
  <si>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</si>
  <si>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</si>
  <si>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</si>
  <si>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</si>
  <si>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</si>
  <si>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</si>
  <si>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</si>
  <si>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</si>
  <si>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</si>
  <si>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</si>
  <si>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</si>
  <si>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</si>
  <si>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</si>
  <si>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</si>
  <si>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</si>
  <si>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</si>
  <si>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</si>
  <si>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</si>
  <si>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</si>
  <si>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</si>
  <si>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</si>
  <si>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</si>
  <si>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</si>
  <si>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</si>
  <si>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</si>
  <si>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</si>
  <si>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</si>
  <si>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</si>
  <si>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</si>
  <si>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</si>
  <si>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</si>
  <si>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</si>
  <si>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</si>
  <si>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</si>
  <si>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</si>
  <si>
    <t>Transgrid Proposed setpoints - Vcontrol min SCR (PV disconnected)</t>
  </si>
  <si>
    <t>Transgrid Proposed setpoints - Qcontrol min SCR (PV disconnected</t>
  </si>
  <si>
    <t>Transgrid Proposed setpoints - PFcontrol min SCR (PV disconnected)</t>
  </si>
  <si>
    <t>Transgrid Proposed setpoints - Vcontrol max SCR (PV disconnected)</t>
  </si>
  <si>
    <t>Transgrid Proposed setpoints - Qcontrol max SCR (PV disconnected)</t>
  </si>
  <si>
    <t>Transgrid Proposed setpoints - Vcontrol INF SCR (PV disconnected)\</t>
  </si>
  <si>
    <t>Transgrid Proposed setpoints - Qcontrol INF SCR (PV disconnected)</t>
  </si>
  <si>
    <t>Transgrid Proposed setpoints - PFcontrol INF SCR (PV disconnected)</t>
  </si>
  <si>
    <t>Dao</t>
  </si>
  <si>
    <t>BESS only export, PV on - V control mode</t>
  </si>
  <si>
    <t>BESS only export, PV on - Q control mode</t>
  </si>
  <si>
    <t>BESS only export, PV on - PF control mode</t>
  </si>
  <si>
    <t>BESS only import, PV on - V control mode</t>
  </si>
  <si>
    <t>BESS only import, PV on - Q control mode</t>
  </si>
  <si>
    <t>BESS only import, PV on - PF control mode</t>
  </si>
  <si>
    <t>BESS only export, PV off - V control mode</t>
  </si>
  <si>
    <t>BESS only export, PV off - Q control mode</t>
  </si>
  <si>
    <t>BESS only export, PV off - PF control mode</t>
  </si>
  <si>
    <t>BESS only import, PV off - V control mode</t>
  </si>
  <si>
    <t>BESS only import, PV off - Q control mode</t>
  </si>
  <si>
    <t>BESS only import, PV off - PF control mode</t>
  </si>
  <si>
    <t>BESS only export -PV off - VC+O reqred</t>
  </si>
  <si>
    <t>disconnect_shunts</t>
  </si>
  <si>
    <t>[[334091, '3', '4']]</t>
  </si>
  <si>
    <t>HSFBESS_SMIB_V1_BS.dyr</t>
  </si>
  <si>
    <t>HSFBESS_SMIB_V1_BS_Qctrl.dyr</t>
  </si>
  <si>
    <t>HSFBESS_SMIB_V1_BS_PFctrl.dyr</t>
  </si>
  <si>
    <t>Config File Num</t>
  </si>
  <si>
    <t>infiniteSource</t>
  </si>
  <si>
    <t>Zingen</t>
  </si>
  <si>
    <t>AUTOMODE</t>
  </si>
  <si>
    <t>AutoMode</t>
  </si>
  <si>
    <t>Benchmarking2_frt</t>
  </si>
  <si>
    <t>Benchmarking3_frt</t>
  </si>
  <si>
    <t>Benchmarking4_frt</t>
  </si>
  <si>
    <t>Transgrid Proposed setpoints - Vcontrol min SCR (BESS disconnected)</t>
  </si>
  <si>
    <t>Transgrid Proposed setpoints - PFcontrol min SCR (BESS disconnected)</t>
  </si>
  <si>
    <t>Transgrid Proposed setpoints - Vcontrol max SCR (BESS disconnected)</t>
  </si>
  <si>
    <t>Transgrid Proposed setpoints - Qcontrol max SCR (BESS disconnected)</t>
  </si>
  <si>
    <t>Transgrid Proposed setpoints - PFcontrol max SCR (BESS disconnected)</t>
  </si>
  <si>
    <t>Transgrid Proposed setpoints - Vcontrol INF SCR (BESS disconnected)</t>
  </si>
  <si>
    <t>Transgrid Proposed setpoints - Qcontrol INF SCR (BESS disconnected)</t>
  </si>
  <si>
    <t>Transgrid Proposed setpoints - PFcontrol INF SCR (BESS disconnected)</t>
  </si>
  <si>
    <t>PV only export</t>
  </si>
  <si>
    <t>[334095]</t>
  </si>
  <si>
    <t>[334095, 334093]</t>
  </si>
  <si>
    <t>[[334091, '1', '2']]</t>
  </si>
  <si>
    <t>SMAHYCF23</t>
  </si>
  <si>
    <t>SMASC191</t>
  </si>
  <si>
    <t>SMAGF307</t>
  </si>
  <si>
    <t>SMAGF_G307_344_IVF190.dll</t>
  </si>
  <si>
    <t>SMAHYCF_G23_344_IVF150.dll</t>
  </si>
  <si>
    <t>SMASC_G191_344_IVF150.dll</t>
  </si>
  <si>
    <t>Benchmarking_frt</t>
  </si>
  <si>
    <t>shallow_fault_dbg</t>
  </si>
  <si>
    <t>PV only export - BESS on</t>
  </si>
  <si>
    <t>BESS only export - PV on</t>
  </si>
  <si>
    <t>BESS charging from Grid only - PV on</t>
  </si>
  <si>
    <t>BESS only export -PV off</t>
  </si>
  <si>
    <t>BESS charging from Grid only - PV off</t>
  </si>
  <si>
    <t>PV only export - BESS off</t>
  </si>
  <si>
    <t xml:space="preserve">V control mode - PV only export -BESS on </t>
  </si>
  <si>
    <t>V control mode - PV only export -BESS on</t>
  </si>
  <si>
    <t>Q control mode - PV only export -BESS on</t>
  </si>
  <si>
    <t>PF control mode - PV only export -BESS on</t>
  </si>
  <si>
    <t>P_stp_profile, P1_stp_profile</t>
  </si>
  <si>
    <t>S52514_-100, S52514_-100</t>
  </si>
  <si>
    <t>S52514_-/+50%, S52514_-/+50%</t>
  </si>
  <si>
    <t>DMAT_HyImp_sl1</t>
  </si>
  <si>
    <t>DMAT_BsExp_sl1</t>
  </si>
  <si>
    <t>DMAT_BsImp_sl1</t>
  </si>
  <si>
    <t>Benchmarking_HyExp</t>
  </si>
  <si>
    <t>Benchmarking_BsExp</t>
  </si>
  <si>
    <t>DMAT_HyExp_sl</t>
  </si>
  <si>
    <t>DMAT_HyImp_sl</t>
  </si>
  <si>
    <t>DMAT_BsExp_sl</t>
  </si>
  <si>
    <t>DMAT_BsImp_sl</t>
  </si>
  <si>
    <t>Benchmarking_BsImp</t>
  </si>
  <si>
    <t>DMAT_HyImp_sl2</t>
  </si>
  <si>
    <t>DMAT_HyImp_sl3</t>
  </si>
  <si>
    <t>DMAT_HyImp_sl4</t>
  </si>
  <si>
    <t>DMAT_BsExp_sl2</t>
  </si>
  <si>
    <t>DMAT_BsExp_sl3</t>
  </si>
  <si>
    <t>DMAT_BsExp_sl4</t>
  </si>
  <si>
    <t>DMAT_BsImp_sl2</t>
  </si>
  <si>
    <t>DMAT_BsImp_sl3</t>
  </si>
  <si>
    <t>DMAT_BsImp_sl4</t>
  </si>
  <si>
    <t>DMAT_HyExp_sl1</t>
  </si>
  <si>
    <t>DMAT_HyExp_sl2</t>
  </si>
  <si>
    <t>DMAT_HyExp_sl3</t>
  </si>
  <si>
    <t>DMAT_HyExp_sl4</t>
  </si>
  <si>
    <t>DMAT_HyExp_sllong</t>
  </si>
  <si>
    <t>DMAT_HyImp_sllong</t>
  </si>
  <si>
    <t>DMAT_HyExp_sl5</t>
  </si>
  <si>
    <t>DMAT_HyExp_sl6</t>
  </si>
  <si>
    <t>DMAT_HyImp_sl5</t>
  </si>
  <si>
    <t>DMAT_HyImp_sl6</t>
  </si>
  <si>
    <t>DMAT_BsExp_sl5</t>
  </si>
  <si>
    <t>DMAT_Bs_Exp_sl6</t>
  </si>
  <si>
    <t>DMAT_BsImp_sl6</t>
  </si>
  <si>
    <t>DMAT_BsImp_sl5</t>
  </si>
  <si>
    <t>HyConImp</t>
  </si>
  <si>
    <t>BsExp</t>
  </si>
  <si>
    <t>BsImp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</si>
</sst>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bgColor indexed="64"/>
      </patternFill>
    </fill>
    <fill>
      <patternFill patternType="solid">
        <fgColor theme="7"/>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6" fillId="0" borderId="0"/>
    <xf numFmtId="9" fontId="18" fillId="0" borderId="0" applyFont="0" applyFill="0" applyBorder="0" applyAlignment="0" applyProtection="0"/>
  </cellStyleXfs>
  <cellXfs count="39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2" fontId="0" fillId="0" borderId="0" xfId="0" applyNumberFormat="1"/>
    <xf numFmtId="2" fontId="0" fillId="0" borderId="7" xfId="0" applyNumberFormat="1" applyBorder="1"/>
    <xf numFmtId="0" fontId="4" fillId="0" borderId="7" xfId="0" applyFont="1" applyBorder="1"/>
    <xf numFmtId="0" fontId="12" fillId="0" borderId="3" xfId="0" applyFont="1" applyBorder="1"/>
    <xf numFmtId="0" fontId="0" fillId="13" borderId="0" xfId="0" applyFill="1"/>
    <xf numFmtId="0" fontId="0" fillId="13" borderId="2" xfId="0" applyFill="1" applyBorder="1"/>
    <xf numFmtId="0" fontId="0" fillId="3" borderId="13" xfId="0" applyFill="1" applyBorder="1" applyAlignment="1">
      <alignment horizontal="left"/>
    </xf>
    <xf numFmtId="0" fontId="0" fillId="3" borderId="9" xfId="0" applyFill="1" applyBorder="1"/>
    <xf numFmtId="0" fontId="0" fillId="13" borderId="7" xfId="0" applyFill="1" applyBorder="1"/>
    <xf numFmtId="0" fontId="0" fillId="14" borderId="0" xfId="0" applyFill="1"/>
    <xf numFmtId="0" fontId="0" fillId="8" borderId="7" xfId="0" applyFill="1" applyBorder="1"/>
    <xf numFmtId="0" fontId="0" fillId="12" borderId="0" xfId="0" applyFill="1"/>
    <xf numFmtId="0" fontId="0" fillId="11" borderId="0" xfId="0" applyFill="1"/>
    <xf numFmtId="0" fontId="0" fillId="12" borderId="7" xfId="0" applyFill="1" applyBorder="1"/>
    <xf numFmtId="0" fontId="0" fillId="0" borderId="53" xfId="0" applyBorder="1"/>
    <xf numFmtId="0" fontId="0" fillId="0" borderId="54" xfId="0" applyBorder="1"/>
    <xf numFmtId="0" fontId="0" fillId="0" borderId="55" xfId="0" applyBorder="1"/>
    <xf numFmtId="0" fontId="12" fillId="8" borderId="10" xfId="0" applyFont="1" applyFill="1" applyBorder="1"/>
    <xf numFmtId="2" fontId="0" fillId="0" borderId="11" xfId="0" applyNumberFormat="1" applyBorder="1"/>
    <xf numFmtId="0" fontId="0" fillId="5" borderId="15" xfId="0" applyFill="1" applyBorder="1" applyAlignment="1">
      <alignment horizontal="right"/>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4" borderId="12" xfId="0" applyFill="1" applyBorder="1"/>
    <xf numFmtId="0" fontId="0" fillId="0" borderId="0" xfId="0" applyBorder="1"/>
    <xf numFmtId="0" fontId="0" fillId="0" borderId="0" xfId="0"/>
    <xf numFmtId="0" fontId="0" fillId="0" borderId="1" xfId="0" applyBorder="1"/>
    <xf numFmtId="0" fontId="0" fillId="0" borderId="12" xfId="0" applyBorder="1"/>
    <xf numFmtId="0" fontId="0" fillId="5" borderId="12" xfId="0" applyFill="1" applyBorder="1" applyAlignment="1">
      <alignment horizontal="right" wrapText="1"/>
    </xf>
    <xf numFmtId="0" fontId="0" fillId="0" borderId="14" xfId="0" applyBorder="1"/>
    <xf numFmtId="0" fontId="0" fillId="6" borderId="1" xfId="0" applyFill="1" applyBorder="1"/>
    <xf numFmtId="0" fontId="0" fillId="0" borderId="11" xfId="0" applyBorder="1"/>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2" xfId="0" applyFill="1" applyBorder="1" applyAlignment="1">
      <alignment horizontal="right" wrapText="1"/>
    </xf>
    <xf numFmtId="0" fontId="0" fillId="4" borderId="1" xfId="0" applyFill="1" applyBorder="1"/>
    <xf numFmtId="0" fontId="0" fillId="4" borderId="12" xfId="0" applyFill="1" applyBorder="1" applyAlignment="1">
      <alignment horizontal="right" wrapText="1"/>
    </xf>
    <xf numFmtId="0" fontId="0" fillId="10" borderId="1" xfId="0" applyFill="1" applyBorder="1"/>
    <xf numFmtId="0" fontId="0" fillId="10" borderId="12" xfId="0" applyFill="1" applyBorder="1"/>
    <xf numFmtId="0" fontId="0" fillId="10" borderId="12" xfId="0" applyFill="1" applyBorder="1" applyAlignment="1">
      <alignment horizontal="right" wrapText="1"/>
    </xf>
    <xf numFmtId="0" fontId="4" fillId="6" borderId="12" xfId="0" applyFont="1" applyFill="1" applyBorder="1"/>
    <xf numFmtId="0" fontId="4" fillId="6" borderId="1" xfId="0" applyFont="1" applyFill="1" applyBorder="1"/>
    <xf numFmtId="0" fontId="0" fillId="0" borderId="1" xfId="0" applyFill="1" applyBorder="1"/>
    <xf numFmtId="0" fontId="0" fillId="0" borderId="14" xfId="0" applyFill="1" applyBorder="1"/>
    <xf numFmtId="0" fontId="4" fillId="0" borderId="1" xfId="0" applyFont="1" applyFill="1" applyBorder="1"/>
    <xf numFmtId="0" fontId="0" fillId="0" borderId="11" xfId="0" applyFill="1" applyBorder="1"/>
    <xf numFmtId="0" fontId="0" fillId="0" borderId="12" xfId="0" applyFill="1" applyBorder="1"/>
    <xf numFmtId="0" fontId="0" fillId="14" borderId="7" xfId="0" applyFill="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17</xdr:row>
      <xdr:rowOff>75831</xdr:rowOff>
    </xdr:from>
    <xdr:to>
      <xdr:col>14</xdr:col>
      <xdr:colOff>443613</xdr:colOff>
      <xdr:row>30</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32</xdr:row>
      <xdr:rowOff>0</xdr:rowOff>
    </xdr:from>
    <xdr:to>
      <xdr:col>14</xdr:col>
      <xdr:colOff>576249</xdr:colOff>
      <xdr:row>45</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6"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9" dT="2023-03-21T23:19:19.90" personId="{6AD314CE-9A80-4F7F-9D7F-FA9C8409C29C}" id="{02AFADF9-A0C2-4DE0-9C0D-10C10B3E4CF1}">
    <text>0: close; 1: open</text>
  </threadedComment>
  <threadedComment ref="GY39" dT="2023-03-21T23:19:19.90" personId="{6AD314CE-9A80-4F7F-9D7F-FA9C8409C29C}" id="{FC840A4B-38EC-42A3-94D4-859004719E15}">
    <text>0: close; 1: open</text>
  </threadedComment>
  <threadedComment ref="IM39" dT="2023-03-21T23:19:19.90" personId="{6AD314CE-9A80-4F7F-9D7F-FA9C8409C29C}" id="{B2DA5EAE-E9BB-4F6D-98E7-684596AB2E18}">
    <text>0: close; 1: open</text>
  </threadedComment>
  <threadedComment ref="KA39" dT="2023-03-21T23:19:19.90" personId="{6AD314CE-9A80-4F7F-9D7F-FA9C8409C29C}" id="{5E58704F-C82A-45CB-A267-45AECEBEBBDA}">
    <text>0: close; 1: open</text>
  </threadedComment>
  <threadedComment ref="LO39" dT="2023-03-21T23:19:19.90" personId="{6AD314CE-9A80-4F7F-9D7F-FA9C8409C29C}" id="{CBA3743D-68CA-42E4-BB9A-CFADF6FFC126}">
    <text>0: close; 1: open</text>
  </threadedComment>
  <threadedComment ref="NC39" dT="2023-03-21T23:19:19.90" personId="{6AD314CE-9A80-4F7F-9D7F-FA9C8409C29C}" id="{353A4866-BFB5-4A16-BD3B-9CE394917EDC}">
    <text>0: close; 1: open</text>
  </threadedComment>
  <threadedComment ref="OQ39" dT="2023-03-21T23:19:19.90" personId="{6AD314CE-9A80-4F7F-9D7F-FA9C8409C29C}" id="{989C2FAF-1D9E-4BE8-8534-FD4376F52967}">
    <text>0: close; 1: open</text>
  </threadedComment>
  <threadedComment ref="QE39" dT="2023-03-21T23:19:19.90" personId="{6AD314CE-9A80-4F7F-9D7F-FA9C8409C29C}" id="{632FF81F-A073-4A8D-9C37-7E69261AADDB}">
    <text>0: close; 1: open</text>
  </threadedComment>
  <threadedComment ref="RS39" dT="2023-03-21T23:19:19.90" personId="{6AD314CE-9A80-4F7F-9D7F-FA9C8409C29C}" id="{EB075E5A-677C-467F-9516-95404ABA4FC4}">
    <text>0: close; 1: open</text>
  </threadedComment>
  <threadedComment ref="TG39" dT="2023-03-21T23:19:19.90" personId="{6AD314CE-9A80-4F7F-9D7F-FA9C8409C29C}" id="{2421C612-BEEB-458C-A4C1-FA25980DC2C3}">
    <text>0: close; 1: open</text>
  </threadedComment>
  <threadedComment ref="G40" dT="2023-03-21T23:19:34.97" personId="{6AD314CE-9A80-4F7F-9D7F-FA9C8409C29C}" id="{65DBB34E-D83F-4709-AB20-04A31C88ABA9}">
    <text>1: on; 0: off</text>
  </threadedComment>
  <threadedComment ref="GY40" dT="2023-03-21T23:19:34.97" personId="{6AD314CE-9A80-4F7F-9D7F-FA9C8409C29C}" id="{5ACE088E-30B7-41DB-893F-FFAF2812CA56}">
    <text>1: on; 0: off</text>
  </threadedComment>
  <threadedComment ref="IM40" dT="2023-03-21T23:19:34.97" personId="{6AD314CE-9A80-4F7F-9D7F-FA9C8409C29C}" id="{8BBF8DBA-A52E-4595-8943-BD79E99B75E5}">
    <text>1: on; 0: off</text>
  </threadedComment>
  <threadedComment ref="KA40" dT="2023-03-21T23:19:34.97" personId="{6AD314CE-9A80-4F7F-9D7F-FA9C8409C29C}" id="{6B2FA373-B532-42A5-B7BC-E84EF3BDEC28}">
    <text>1: on; 0: off</text>
  </threadedComment>
  <threadedComment ref="LO40" dT="2023-03-21T23:19:34.97" personId="{6AD314CE-9A80-4F7F-9D7F-FA9C8409C29C}" id="{B931AD05-FC1F-4D64-B110-48A1F7C17319}">
    <text>1: on; 0: off</text>
  </threadedComment>
  <threadedComment ref="NC40" dT="2023-03-21T23:19:34.97" personId="{6AD314CE-9A80-4F7F-9D7F-FA9C8409C29C}" id="{A174AC3D-4204-4513-BB59-CB339E1370C2}">
    <text>1: on; 0: off</text>
  </threadedComment>
  <threadedComment ref="OQ40" dT="2023-03-21T23:19:34.97" personId="{6AD314CE-9A80-4F7F-9D7F-FA9C8409C29C}" id="{F315AC67-7BED-41B7-B19F-94C7D91FCC2A}">
    <text>1: on; 0: off</text>
  </threadedComment>
  <threadedComment ref="QE40" dT="2023-03-21T23:19:34.97" personId="{6AD314CE-9A80-4F7F-9D7F-FA9C8409C29C}" id="{6CA776CF-8839-4134-8BA9-D09E876DD5C7}">
    <text>1: on; 0: off</text>
  </threadedComment>
  <threadedComment ref="RS40" dT="2023-03-21T23:19:34.97" personId="{6AD314CE-9A80-4F7F-9D7F-FA9C8409C29C}" id="{872BE0C5-FB17-4CA2-B706-C8475884D883}">
    <text>1: on; 0: off</text>
  </threadedComment>
  <threadedComment ref="TG40" dT="2023-03-21T23:19:34.97" personId="{6AD314CE-9A80-4F7F-9D7F-FA9C8409C29C}" id="{DFFDE40E-52C2-4F59-8316-22D155842BCB}">
    <text>1: on; 0: off</text>
  </threadedComment>
  <threadedComment ref="G41" dT="2023-03-21T23:19:24.99" personId="{6AD314CE-9A80-4F7F-9D7F-FA9C8409C29C}" id="{6C42A0F7-D061-400B-8A75-8793981F548B}">
    <text>0: close; 1: open</text>
  </threadedComment>
  <threadedComment ref="GY41" dT="2023-03-21T23:19:24.99" personId="{6AD314CE-9A80-4F7F-9D7F-FA9C8409C29C}" id="{264D0645-158C-4562-8977-DB191C1D08B3}">
    <text>0: close; 1: open</text>
  </threadedComment>
  <threadedComment ref="IM41" dT="2023-03-21T23:19:24.99" personId="{6AD314CE-9A80-4F7F-9D7F-FA9C8409C29C}" id="{F2EA766C-C822-45D4-92DE-20B65518758A}">
    <text>0: close; 1: open</text>
  </threadedComment>
  <threadedComment ref="KA41" dT="2023-03-21T23:19:24.99" personId="{6AD314CE-9A80-4F7F-9D7F-FA9C8409C29C}" id="{0D7BD3A7-8B23-4442-8AB1-193E6FB84E2A}">
    <text>0: close; 1: open</text>
  </threadedComment>
  <threadedComment ref="LO41" dT="2023-03-21T23:19:24.99" personId="{6AD314CE-9A80-4F7F-9D7F-FA9C8409C29C}" id="{EF2B9849-6CE8-4A4E-979B-14716B0EEED3}">
    <text>0: close; 1: open</text>
  </threadedComment>
  <threadedComment ref="NC41" dT="2023-03-21T23:19:24.99" personId="{6AD314CE-9A80-4F7F-9D7F-FA9C8409C29C}" id="{799F9335-F5F0-4BD0-82FE-F5B8DF317AEC}">
    <text>0: close; 1: open</text>
  </threadedComment>
  <threadedComment ref="OQ41" dT="2023-03-21T23:19:24.99" personId="{6AD314CE-9A80-4F7F-9D7F-FA9C8409C29C}" id="{49C1FF60-00C3-4379-B3F3-5F089BDFC55C}">
    <text>0: close; 1: open</text>
  </threadedComment>
  <threadedComment ref="QE41" dT="2023-03-21T23:19:24.99" personId="{6AD314CE-9A80-4F7F-9D7F-FA9C8409C29C}" id="{93B65E15-2464-42EE-89CC-5D78A07D80E9}">
    <text>0: close; 1: open</text>
  </threadedComment>
  <threadedComment ref="RS41" dT="2023-03-21T23:19:24.99" personId="{6AD314CE-9A80-4F7F-9D7F-FA9C8409C29C}" id="{D895566C-710E-4A10-B7DE-92BE5C6BFDCC}">
    <text>0: close; 1: open</text>
  </threadedComment>
  <threadedComment ref="TG41" dT="2023-03-21T23:19:24.99" personId="{6AD314CE-9A80-4F7F-9D7F-FA9C8409C29C}" id="{E84805A0-E66F-4134-8187-A54CDCF42EB8}">
    <text>0: close; 1: open</text>
  </threadedComment>
  <threadedComment ref="G42" dT="2023-03-21T23:19:24.99" personId="{6AD314CE-9A80-4F7F-9D7F-FA9C8409C29C}" id="{4FBA10B1-D6BD-40D4-9A1E-8575F0143B5F}">
    <text>Time to open CB (sec)</text>
  </threadedComment>
  <threadedComment ref="GY42" dT="2023-03-21T23:19:24.99" personId="{6AD314CE-9A80-4F7F-9D7F-FA9C8409C29C}" id="{6170F923-A757-4108-8DC4-C9B93EF3B971}">
    <text>0: close; 1: open</text>
  </threadedComment>
  <threadedComment ref="IM42" dT="2023-03-21T23:19:24.99" personId="{6AD314CE-9A80-4F7F-9D7F-FA9C8409C29C}" id="{3FEF2B97-A7F1-44B9-9DA5-CB3658BC5931}">
    <text>0: close; 1: open</text>
  </threadedComment>
  <threadedComment ref="KA42" dT="2023-03-21T23:19:24.99" personId="{6AD314CE-9A80-4F7F-9D7F-FA9C8409C29C}" id="{DD395688-83E0-4D0C-A0CF-7C19AEC40F06}">
    <text>0: close; 1: open</text>
  </threadedComment>
  <threadedComment ref="LO42" dT="2023-03-21T23:19:24.99" personId="{6AD314CE-9A80-4F7F-9D7F-FA9C8409C29C}" id="{43310C47-16CC-464E-81A1-1CE262F90F66}">
    <text>0: close; 1: open</text>
  </threadedComment>
  <threadedComment ref="NC42" dT="2023-03-21T23:19:24.99" personId="{6AD314CE-9A80-4F7F-9D7F-FA9C8409C29C}" id="{089F3916-0E84-4BC6-A767-1E210AA548E0}">
    <text>0: close; 1: open</text>
  </threadedComment>
  <threadedComment ref="OQ42" dT="2023-03-21T23:19:24.99" personId="{6AD314CE-9A80-4F7F-9D7F-FA9C8409C29C}" id="{3218E487-A24A-4947-A39E-A9ADD78D9D94}">
    <text>0: close; 1: open</text>
  </threadedComment>
  <threadedComment ref="QE42" dT="2023-03-21T23:19:24.99" personId="{6AD314CE-9A80-4F7F-9D7F-FA9C8409C29C}" id="{E0203098-9B9D-4019-83B0-9781225D83CE}">
    <text>0: close; 1: open</text>
  </threadedComment>
  <threadedComment ref="RS42" dT="2023-03-21T23:19:24.99" personId="{6AD314CE-9A80-4F7F-9D7F-FA9C8409C29C}" id="{FB759DEC-9E3D-4ACF-88F2-420F30352685}">
    <text>0: close; 1: open</text>
  </threadedComment>
  <threadedComment ref="TG42"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0" dT="2022-02-10T01:02:48.45" personId="{6AD314CE-9A80-4F7F-9D7F-FA9C8409C29C}" id="{B324C363-508E-434D-9C9C-FC01DB930C84}">
    <text>This has been fixed to 2 in run_simulation script - line805</text>
  </threadedComment>
  <threadedComment ref="A21" dT="2024-02-14T23:58:41.53" personId="{D644028B-042F-4356-B994-BD04EB543ABC}" id="{8793A0E6-729F-4F23-B6C1-990904ECCDEC}">
    <text>POC bus</text>
  </threadedComment>
  <threadedComment ref="A22" dT="2024-02-14T23:59:00.03" personId="{D644028B-042F-4356-B994-BD04EB543ABC}" id="{081F248D-6DC8-4B54-8A37-4F71F01B063F}">
    <text>POC_to bus: back to the SF side</text>
  </threadedComment>
  <threadedComment ref="A26" dT="2020-11-16T23:46:53.26" personId="{2AEF0C01-8B51-4EB8-A8F2-E48C317031EB}" id="{4CDE8F49-2E99-4E5A-82F5-743AB6DD7F36}">
    <text>The numbering of these must match the Generator numbers</text>
  </threadedComment>
  <threadedComment ref="C26"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5" dT="2020-11-26T04:59:23.61" personId="{2AEF0C01-8B51-4EB8-A8F2-E48C317031EB}" id="{FD31E5C6-CE0A-4AC2-8638-8E7614510EC5}">
    <text>for the setpoints common ways are adjusting variables or writing to VREF</text>
  </threadedComment>
  <threadedComment ref="A47" dT="2022-02-02T06:18:20.23" personId="{6AD314CE-9A80-4F7F-9D7F-FA9C8409C29C}" id="{3382B0C0-E17F-4D2E-A277-0A83698E5F37}">
    <text>This should be "_con" or "_var" depending on the specific OEM model</text>
  </threadedComment>
  <threadedComment ref="A51" dT="2021-03-12T06:03:29.64" personId="{2AEF0C01-8B51-4EB8-A8F2-E48C317031EB}" id="{A65E78B9-35C4-4377-A321-5EF6C0510C2B}">
    <text>Active Power setpoint to HyCon</text>
  </threadedComment>
  <threadedComment ref="A75"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624" dT="2023-09-20T03:30:23.71" personId="{D644028B-042F-4356-B994-BD04EB543ABC}" id="{1E8E4265-34C6-462D-BEFB-934FA9A255FE}">
    <text>To be checked again: we want to change the SCR only, not after the fault is applied</text>
  </threadedComment>
  <threadedComment ref="Y624" dT="2023-09-20T03:30:51.73" personId="{D644028B-042F-4356-B994-BD04EB543ABC}" id="{3304DB18-199E-4423-BC85-6A7260C97B48}" parentId="{1E8E4265-34C6-462D-BEFB-934FA9A255FE}">
    <text>Assuming that the fault happens, so the SCR change, but voltage level does not change much</text>
  </threadedComment>
  <threadedComment ref="W696"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637" dT="2022-11-02T03:20:49.17" personId="{6AD314CE-9A80-4F7F-9D7F-FA9C8409C29C}" id="{EDD0252B-97CC-4039-B459-675A443066E0}">
    <text>Exclude V control mode</text>
  </threadedComment>
  <threadedComment ref="Q1210"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D3B90E66-3D1A-406E-9D2A-AEC5A4F53176}">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304</v>
      </c>
      <c r="B2" t="s">
        <v>306</v>
      </c>
      <c r="C2" t="s">
        <v>305</v>
      </c>
      <c r="D2" t="s">
        <v>307</v>
      </c>
    </row>
    <row r="3" spans="1:4" x14ac:dyDescent="0.25">
      <c r="A3">
        <v>1</v>
      </c>
      <c r="B3" s="59">
        <v>44643</v>
      </c>
      <c r="C3" t="s">
        <v>369</v>
      </c>
      <c r="D3" t="s">
        <v>370</v>
      </c>
    </row>
    <row r="4" spans="1:4" x14ac:dyDescent="0.25">
      <c r="A4">
        <v>2</v>
      </c>
      <c r="B4" s="59">
        <v>44930</v>
      </c>
      <c r="C4" t="s">
        <v>371</v>
      </c>
      <c r="D4" t="s">
        <v>624</v>
      </c>
    </row>
    <row r="5" spans="1:4" x14ac:dyDescent="0.25">
      <c r="D5" t="s">
        <v>625</v>
      </c>
    </row>
    <row r="6" spans="1:4" x14ac:dyDescent="0.25">
      <c r="A6">
        <v>3</v>
      </c>
      <c r="B6" s="59">
        <v>44995</v>
      </c>
      <c r="C6" t="s">
        <v>381</v>
      </c>
      <c r="D6" t="s">
        <v>382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97"/>
  <sheetViews>
    <sheetView topLeftCell="A5" workbookViewId="0">
      <selection activeCell="P29" sqref="P29"/>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60" t="s">
        <v>205</v>
      </c>
      <c r="B1" s="360"/>
      <c r="C1" s="360"/>
      <c r="D1" s="360"/>
      <c r="E1" s="360"/>
      <c r="F1" s="360"/>
    </row>
    <row r="2" spans="1:17" x14ac:dyDescent="0.25">
      <c r="A2" s="360"/>
      <c r="B2" s="360"/>
      <c r="C2" s="360"/>
      <c r="D2" s="360"/>
      <c r="E2" s="360"/>
      <c r="F2" s="360"/>
    </row>
    <row r="3" spans="1:17" x14ac:dyDescent="0.25">
      <c r="A3" s="360"/>
      <c r="B3" s="360"/>
      <c r="C3" s="360"/>
      <c r="D3" s="360"/>
      <c r="E3" s="360"/>
      <c r="F3" s="360"/>
    </row>
    <row r="4" spans="1:17" x14ac:dyDescent="0.25">
      <c r="A4" s="360"/>
      <c r="B4" s="360"/>
      <c r="C4" s="360"/>
      <c r="D4" s="360"/>
      <c r="E4" s="360"/>
      <c r="F4" s="360"/>
    </row>
    <row r="5" spans="1:17" ht="50.1" customHeight="1" x14ac:dyDescent="0.25">
      <c r="A5" s="361"/>
      <c r="B5" s="361"/>
      <c r="C5" s="361"/>
      <c r="D5" s="361"/>
      <c r="E5" s="361"/>
      <c r="F5" s="361"/>
      <c r="G5" s="1"/>
      <c r="H5" s="1"/>
      <c r="K5" t="s">
        <v>81</v>
      </c>
    </row>
    <row r="6" spans="1:17" ht="60" x14ac:dyDescent="0.25">
      <c r="A6" s="10" t="s">
        <v>74</v>
      </c>
      <c r="B6" s="10" t="s">
        <v>53</v>
      </c>
      <c r="C6" s="10" t="s">
        <v>109</v>
      </c>
      <c r="D6" s="10" t="s">
        <v>87</v>
      </c>
      <c r="E6" s="10" t="s">
        <v>207</v>
      </c>
      <c r="F6" s="10" t="s">
        <v>89</v>
      </c>
      <c r="G6" s="10" t="s">
        <v>212</v>
      </c>
      <c r="H6" s="10" t="s">
        <v>94</v>
      </c>
      <c r="I6" s="10" t="s">
        <v>178</v>
      </c>
      <c r="J6" s="10" t="s">
        <v>298</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30"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1113</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1113</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1113</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1113</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41">
        <f t="shared" si="0"/>
        <v>24</v>
      </c>
      <c r="B30" s="35" t="s">
        <v>206</v>
      </c>
      <c r="C30" s="41">
        <v>5</v>
      </c>
      <c r="D30" s="41">
        <v>0.1</v>
      </c>
      <c r="E30" s="41"/>
      <c r="F30" s="41">
        <v>1.2</v>
      </c>
      <c r="G30" s="35"/>
      <c r="H30" s="35"/>
      <c r="I30" s="116">
        <v>2</v>
      </c>
      <c r="J30" s="35">
        <v>0</v>
      </c>
      <c r="K30" s="35">
        <v>1</v>
      </c>
      <c r="L30" s="35">
        <v>0.2</v>
      </c>
      <c r="M30" s="35" t="s">
        <v>106</v>
      </c>
      <c r="N30" s="35" t="s">
        <v>106</v>
      </c>
      <c r="O30" s="190">
        <f>O27</f>
        <v>148</v>
      </c>
      <c r="P30" s="35" t="s">
        <v>240</v>
      </c>
      <c r="Q30" s="35" t="s">
        <v>271</v>
      </c>
    </row>
    <row r="31" spans="1:17" x14ac:dyDescent="0.25">
      <c r="A31" s="32">
        <f>A30+1</f>
        <v>25</v>
      </c>
      <c r="B31" s="2" t="s">
        <v>206</v>
      </c>
      <c r="C31" s="32">
        <v>5</v>
      </c>
      <c r="D31" s="32">
        <v>0.9</v>
      </c>
      <c r="E31" s="32"/>
      <c r="F31" s="32">
        <v>1.1499999999999999</v>
      </c>
      <c r="G31" s="2"/>
      <c r="H31" s="2"/>
      <c r="I31" s="55">
        <v>356</v>
      </c>
      <c r="J31" s="36">
        <v>0</v>
      </c>
      <c r="K31" s="36">
        <v>1</v>
      </c>
      <c r="L31" s="36">
        <v>0.2</v>
      </c>
      <c r="M31" s="36" t="s">
        <v>105</v>
      </c>
      <c r="N31" s="36" t="s">
        <v>105</v>
      </c>
      <c r="O31" s="57">
        <f t="shared" ref="O31" si="3">O30+1</f>
        <v>149</v>
      </c>
      <c r="P31" s="2" t="s">
        <v>240</v>
      </c>
      <c r="Q31" s="36" t="s">
        <v>1114</v>
      </c>
    </row>
    <row r="32" spans="1:17" x14ac:dyDescent="0.25">
      <c r="A32" s="32">
        <f t="shared" ref="A32:A90" si="4">A31+1</f>
        <v>26</v>
      </c>
      <c r="B32" s="2" t="s">
        <v>206</v>
      </c>
      <c r="C32" s="32">
        <v>5</v>
      </c>
      <c r="D32" s="32">
        <v>0.9</v>
      </c>
      <c r="E32" s="32"/>
      <c r="F32" s="32">
        <v>1.1499999999999999</v>
      </c>
      <c r="G32" s="2"/>
      <c r="H32" s="2"/>
      <c r="I32" s="55">
        <v>236</v>
      </c>
      <c r="J32" s="2">
        <v>0</v>
      </c>
      <c r="K32" s="2">
        <v>1</v>
      </c>
      <c r="L32" s="2">
        <v>0.2</v>
      </c>
      <c r="M32" s="2" t="s">
        <v>105</v>
      </c>
      <c r="N32" s="2" t="s">
        <v>105</v>
      </c>
      <c r="O32" s="57">
        <f>O29</f>
        <v>147</v>
      </c>
      <c r="P32" s="2" t="s">
        <v>240</v>
      </c>
      <c r="Q32" s="36" t="s">
        <v>1114</v>
      </c>
    </row>
    <row r="33" spans="1:17" x14ac:dyDescent="0.25">
      <c r="A33" s="32">
        <f t="shared" si="4"/>
        <v>27</v>
      </c>
      <c r="B33" s="2" t="s">
        <v>206</v>
      </c>
      <c r="C33" s="32">
        <v>5</v>
      </c>
      <c r="D33" s="32">
        <v>0.1</v>
      </c>
      <c r="E33" s="32"/>
      <c r="F33" s="32">
        <v>1.2</v>
      </c>
      <c r="G33" s="2"/>
      <c r="H33" s="2"/>
      <c r="I33" s="55">
        <v>356</v>
      </c>
      <c r="J33" s="2">
        <v>0</v>
      </c>
      <c r="K33" s="2">
        <v>1</v>
      </c>
      <c r="L33" s="2">
        <v>0.2</v>
      </c>
      <c r="M33" s="2" t="s">
        <v>105</v>
      </c>
      <c r="N33" s="2" t="s">
        <v>105</v>
      </c>
      <c r="O33" s="57">
        <f t="shared" ref="O33" si="5">O32+1</f>
        <v>148</v>
      </c>
      <c r="P33" s="2" t="s">
        <v>240</v>
      </c>
      <c r="Q33" s="36" t="s">
        <v>1114</v>
      </c>
    </row>
    <row r="34" spans="1:17" ht="15.75" thickBot="1" x14ac:dyDescent="0.3">
      <c r="A34" s="41">
        <f t="shared" si="4"/>
        <v>28</v>
      </c>
      <c r="B34" s="35" t="s">
        <v>206</v>
      </c>
      <c r="C34" s="41">
        <v>5</v>
      </c>
      <c r="D34" s="41">
        <v>0.1</v>
      </c>
      <c r="E34" s="41"/>
      <c r="F34" s="41">
        <v>1.2</v>
      </c>
      <c r="G34" s="35"/>
      <c r="H34" s="35"/>
      <c r="I34" s="116">
        <v>236</v>
      </c>
      <c r="J34" s="35">
        <v>0</v>
      </c>
      <c r="K34" s="35">
        <v>1</v>
      </c>
      <c r="L34" s="35">
        <v>0.2</v>
      </c>
      <c r="M34" s="35" t="s">
        <v>105</v>
      </c>
      <c r="N34" s="35" t="s">
        <v>105</v>
      </c>
      <c r="O34" s="190">
        <f>O31</f>
        <v>149</v>
      </c>
      <c r="P34" s="35" t="s">
        <v>240</v>
      </c>
      <c r="Q34" s="35" t="s">
        <v>1114</v>
      </c>
    </row>
    <row r="35" spans="1:17" x14ac:dyDescent="0.25">
      <c r="A35" s="40">
        <f t="shared" si="4"/>
        <v>29</v>
      </c>
      <c r="B35" s="36" t="s">
        <v>206</v>
      </c>
      <c r="C35" s="40">
        <v>5</v>
      </c>
      <c r="D35" s="40">
        <v>0.9</v>
      </c>
      <c r="E35" s="40"/>
      <c r="F35" s="40">
        <v>1.1499999999999999</v>
      </c>
      <c r="G35" s="36"/>
      <c r="H35" s="36"/>
      <c r="I35" s="56">
        <v>614</v>
      </c>
      <c r="J35" s="36">
        <v>0</v>
      </c>
      <c r="K35" s="36">
        <v>1</v>
      </c>
      <c r="L35" s="36">
        <v>0.2</v>
      </c>
      <c r="M35" s="36" t="s">
        <v>105</v>
      </c>
      <c r="N35" s="36" t="s">
        <v>105</v>
      </c>
      <c r="O35" s="191">
        <f t="shared" ref="O35" si="6">O34+1</f>
        <v>150</v>
      </c>
      <c r="P35" s="36" t="s">
        <v>240</v>
      </c>
      <c r="Q35" s="36" t="s">
        <v>1115</v>
      </c>
    </row>
    <row r="36" spans="1:17" x14ac:dyDescent="0.25">
      <c r="A36" s="32">
        <f t="shared" si="4"/>
        <v>30</v>
      </c>
      <c r="B36" s="2" t="s">
        <v>206</v>
      </c>
      <c r="C36" s="32">
        <v>5</v>
      </c>
      <c r="D36" s="32">
        <v>0.9</v>
      </c>
      <c r="E36" s="32"/>
      <c r="F36" s="32">
        <v>1.1499999999999999</v>
      </c>
      <c r="G36" s="2"/>
      <c r="H36" s="2"/>
      <c r="I36" s="55">
        <f>I35-45</f>
        <v>569</v>
      </c>
      <c r="J36" s="2">
        <v>0</v>
      </c>
      <c r="K36" s="2">
        <v>1</v>
      </c>
      <c r="L36" s="2">
        <v>0.2</v>
      </c>
      <c r="M36" s="2" t="s">
        <v>105</v>
      </c>
      <c r="N36" s="2" t="s">
        <v>105</v>
      </c>
      <c r="O36" s="57">
        <f>O33</f>
        <v>148</v>
      </c>
      <c r="P36" s="2" t="s">
        <v>240</v>
      </c>
      <c r="Q36" s="36" t="s">
        <v>1115</v>
      </c>
    </row>
    <row r="37" spans="1:17" x14ac:dyDescent="0.25">
      <c r="A37" s="32">
        <f t="shared" si="4"/>
        <v>31</v>
      </c>
      <c r="B37" s="2" t="s">
        <v>206</v>
      </c>
      <c r="C37" s="32">
        <v>5</v>
      </c>
      <c r="D37" s="32">
        <v>0.1</v>
      </c>
      <c r="E37" s="32"/>
      <c r="F37" s="32">
        <v>1.2</v>
      </c>
      <c r="G37" s="2"/>
      <c r="H37" s="2"/>
      <c r="I37" s="55">
        <v>614</v>
      </c>
      <c r="J37" s="2">
        <v>0</v>
      </c>
      <c r="K37" s="2">
        <v>1</v>
      </c>
      <c r="L37" s="2">
        <v>0.2</v>
      </c>
      <c r="M37" s="2" t="s">
        <v>105</v>
      </c>
      <c r="N37" s="2" t="s">
        <v>105</v>
      </c>
      <c r="O37" s="57">
        <f t="shared" ref="O37" si="7">O36+1</f>
        <v>149</v>
      </c>
      <c r="P37" s="2" t="s">
        <v>240</v>
      </c>
      <c r="Q37" s="36" t="s">
        <v>1115</v>
      </c>
    </row>
    <row r="38" spans="1:17" ht="15.75" thickBot="1" x14ac:dyDescent="0.3">
      <c r="A38" s="41">
        <f t="shared" si="4"/>
        <v>32</v>
      </c>
      <c r="B38" s="35" t="s">
        <v>206</v>
      </c>
      <c r="C38" s="41">
        <v>5</v>
      </c>
      <c r="D38" s="41">
        <v>0.1</v>
      </c>
      <c r="E38" s="41"/>
      <c r="F38" s="41">
        <v>1.2</v>
      </c>
      <c r="G38" s="35"/>
      <c r="H38" s="35"/>
      <c r="I38" s="55">
        <f>I37-45</f>
        <v>569</v>
      </c>
      <c r="J38" s="35">
        <v>0</v>
      </c>
      <c r="K38" s="35">
        <v>1</v>
      </c>
      <c r="L38" s="35">
        <v>0.2</v>
      </c>
      <c r="M38" s="35" t="s">
        <v>105</v>
      </c>
      <c r="N38" s="35" t="s">
        <v>105</v>
      </c>
      <c r="O38" s="190">
        <f>O35</f>
        <v>150</v>
      </c>
      <c r="P38" s="35" t="s">
        <v>240</v>
      </c>
      <c r="Q38" s="35" t="s">
        <v>1115</v>
      </c>
    </row>
    <row r="39" spans="1:17" x14ac:dyDescent="0.25">
      <c r="A39" s="40">
        <f t="shared" si="4"/>
        <v>33</v>
      </c>
      <c r="B39" s="36" t="s">
        <v>206</v>
      </c>
      <c r="C39" s="40">
        <v>5</v>
      </c>
      <c r="D39" s="40">
        <v>0.9</v>
      </c>
      <c r="E39" s="40"/>
      <c r="F39" s="40">
        <v>1.1499999999999999</v>
      </c>
      <c r="G39" s="36"/>
      <c r="H39" s="36"/>
      <c r="I39" s="56">
        <v>624</v>
      </c>
      <c r="J39" s="36">
        <v>0</v>
      </c>
      <c r="K39" s="36">
        <v>1</v>
      </c>
      <c r="L39" s="36">
        <v>0.2</v>
      </c>
      <c r="M39" s="36" t="s">
        <v>105</v>
      </c>
      <c r="N39" s="36" t="s">
        <v>105</v>
      </c>
      <c r="O39" s="191">
        <f t="shared" ref="O39" si="8">O38+1</f>
        <v>151</v>
      </c>
      <c r="P39" s="36" t="s">
        <v>240</v>
      </c>
      <c r="Q39" s="36" t="s">
        <v>1116</v>
      </c>
    </row>
    <row r="40" spans="1:17" x14ac:dyDescent="0.25">
      <c r="A40" s="32">
        <f t="shared" si="4"/>
        <v>34</v>
      </c>
      <c r="B40" s="2" t="s">
        <v>206</v>
      </c>
      <c r="C40" s="32">
        <v>5</v>
      </c>
      <c r="D40" s="32">
        <v>0.9</v>
      </c>
      <c r="E40" s="32"/>
      <c r="F40" s="32">
        <v>1.1499999999999999</v>
      </c>
      <c r="G40" s="2"/>
      <c r="H40" s="2"/>
      <c r="I40" s="55">
        <f>I39-45</f>
        <v>579</v>
      </c>
      <c r="J40" s="2">
        <v>0</v>
      </c>
      <c r="K40" s="2">
        <v>1</v>
      </c>
      <c r="L40" s="2">
        <v>0.2</v>
      </c>
      <c r="M40" s="2" t="s">
        <v>105</v>
      </c>
      <c r="N40" s="2" t="s">
        <v>105</v>
      </c>
      <c r="O40" s="57">
        <f>O37</f>
        <v>149</v>
      </c>
      <c r="P40" s="2" t="s">
        <v>240</v>
      </c>
      <c r="Q40" s="36" t="s">
        <v>1116</v>
      </c>
    </row>
    <row r="41" spans="1:17" x14ac:dyDescent="0.25">
      <c r="A41" s="32">
        <f t="shared" si="4"/>
        <v>35</v>
      </c>
      <c r="B41" s="2" t="s">
        <v>206</v>
      </c>
      <c r="C41" s="32">
        <v>5</v>
      </c>
      <c r="D41" s="32">
        <v>0.1</v>
      </c>
      <c r="E41" s="32"/>
      <c r="F41" s="32">
        <v>1.2</v>
      </c>
      <c r="G41" s="2"/>
      <c r="H41" s="2"/>
      <c r="I41" s="55">
        <v>624</v>
      </c>
      <c r="J41" s="2">
        <v>0</v>
      </c>
      <c r="K41" s="2">
        <v>1</v>
      </c>
      <c r="L41" s="2">
        <v>0.2</v>
      </c>
      <c r="M41" s="2" t="s">
        <v>105</v>
      </c>
      <c r="N41" s="2" t="s">
        <v>105</v>
      </c>
      <c r="O41" s="57">
        <f t="shared" ref="O41" si="9">O40+1</f>
        <v>150</v>
      </c>
      <c r="P41" s="2" t="s">
        <v>240</v>
      </c>
      <c r="Q41" s="2" t="s">
        <v>1116</v>
      </c>
    </row>
    <row r="42" spans="1:17" ht="15.75" thickBot="1" x14ac:dyDescent="0.3">
      <c r="A42" s="41">
        <f t="shared" si="4"/>
        <v>36</v>
      </c>
      <c r="B42" s="35" t="s">
        <v>206</v>
      </c>
      <c r="C42" s="41">
        <v>5</v>
      </c>
      <c r="D42" s="41">
        <v>0.1</v>
      </c>
      <c r="E42" s="41"/>
      <c r="F42" s="41">
        <v>1.2</v>
      </c>
      <c r="G42" s="35"/>
      <c r="H42" s="35"/>
      <c r="I42" s="55">
        <f>I41-45</f>
        <v>579</v>
      </c>
      <c r="J42" s="35">
        <v>0</v>
      </c>
      <c r="K42" s="35">
        <v>1</v>
      </c>
      <c r="L42" s="35">
        <v>0.2</v>
      </c>
      <c r="M42" s="35" t="s">
        <v>105</v>
      </c>
      <c r="N42" s="35" t="s">
        <v>105</v>
      </c>
      <c r="O42" s="190">
        <f>O39</f>
        <v>151</v>
      </c>
      <c r="P42" s="35" t="s">
        <v>240</v>
      </c>
      <c r="Q42" s="220" t="s">
        <v>1116</v>
      </c>
    </row>
    <row r="43" spans="1:17" x14ac:dyDescent="0.25">
      <c r="A43" s="320">
        <f>A34+1</f>
        <v>29</v>
      </c>
      <c r="B43" s="224" t="s">
        <v>206</v>
      </c>
      <c r="C43" s="320">
        <v>5</v>
      </c>
      <c r="D43" s="320">
        <v>20</v>
      </c>
      <c r="E43" s="320"/>
      <c r="F43" s="320">
        <v>1.2</v>
      </c>
      <c r="G43" s="224"/>
      <c r="H43" s="224"/>
      <c r="I43" s="225">
        <v>1</v>
      </c>
      <c r="J43" s="224">
        <v>0</v>
      </c>
      <c r="K43" s="224">
        <v>1</v>
      </c>
      <c r="L43" s="224">
        <v>0.2</v>
      </c>
      <c r="M43" s="224" t="s">
        <v>106</v>
      </c>
      <c r="N43" s="224" t="s">
        <v>106</v>
      </c>
      <c r="O43" s="321">
        <v>137</v>
      </c>
      <c r="P43" s="224" t="s">
        <v>240</v>
      </c>
      <c r="Q43" s="224" t="s">
        <v>1111</v>
      </c>
    </row>
    <row r="44" spans="1:17" ht="15.75" thickBot="1" x14ac:dyDescent="0.3">
      <c r="A44" s="41">
        <f t="shared" si="4"/>
        <v>30</v>
      </c>
      <c r="B44" s="35" t="s">
        <v>206</v>
      </c>
      <c r="C44" s="41">
        <v>5</v>
      </c>
      <c r="D44" s="41">
        <v>2</v>
      </c>
      <c r="E44" s="41"/>
      <c r="F44" s="41">
        <v>1.25</v>
      </c>
      <c r="G44" s="35"/>
      <c r="H44" s="35"/>
      <c r="I44" s="116">
        <v>1</v>
      </c>
      <c r="J44" s="35">
        <v>0</v>
      </c>
      <c r="K44" s="35">
        <v>1</v>
      </c>
      <c r="L44" s="35">
        <v>0.2</v>
      </c>
      <c r="M44" s="35" t="s">
        <v>106</v>
      </c>
      <c r="N44" s="35" t="s">
        <v>106</v>
      </c>
      <c r="O44" s="190">
        <v>136</v>
      </c>
      <c r="P44" s="35" t="s">
        <v>240</v>
      </c>
      <c r="Q44" s="220" t="s">
        <v>1111</v>
      </c>
    </row>
    <row r="45" spans="1:17" x14ac:dyDescent="0.25">
      <c r="A45" s="320">
        <f t="shared" si="4"/>
        <v>31</v>
      </c>
      <c r="B45" s="224" t="s">
        <v>206</v>
      </c>
      <c r="C45" s="320">
        <v>5</v>
      </c>
      <c r="D45" s="320">
        <v>20</v>
      </c>
      <c r="E45" s="320"/>
      <c r="F45" s="320">
        <v>1.2</v>
      </c>
      <c r="G45" s="224"/>
      <c r="H45" s="224"/>
      <c r="I45" s="225">
        <v>1</v>
      </c>
      <c r="J45" s="224">
        <v>0</v>
      </c>
      <c r="K45" s="224">
        <v>1</v>
      </c>
      <c r="L45" s="224">
        <v>0.2</v>
      </c>
      <c r="M45" s="224" t="s">
        <v>106</v>
      </c>
      <c r="N45" s="224" t="s">
        <v>106</v>
      </c>
      <c r="O45" s="321">
        <v>137</v>
      </c>
      <c r="P45" s="224" t="s">
        <v>240</v>
      </c>
      <c r="Q45" s="224" t="s">
        <v>1112</v>
      </c>
    </row>
    <row r="46" spans="1:17" ht="15.75" thickBot="1" x14ac:dyDescent="0.3">
      <c r="A46" s="41">
        <f t="shared" si="4"/>
        <v>32</v>
      </c>
      <c r="B46" s="35" t="s">
        <v>206</v>
      </c>
      <c r="C46" s="41">
        <v>5</v>
      </c>
      <c r="D46" s="41">
        <v>2</v>
      </c>
      <c r="E46" s="41"/>
      <c r="F46" s="41">
        <v>1.25</v>
      </c>
      <c r="G46" s="35"/>
      <c r="H46" s="35"/>
      <c r="I46" s="116">
        <v>1</v>
      </c>
      <c r="J46" s="35">
        <v>0</v>
      </c>
      <c r="K46" s="35">
        <v>1</v>
      </c>
      <c r="L46" s="35">
        <v>0.2</v>
      </c>
      <c r="M46" s="35" t="s">
        <v>106</v>
      </c>
      <c r="N46" s="35" t="s">
        <v>106</v>
      </c>
      <c r="O46" s="190">
        <v>136</v>
      </c>
      <c r="P46" s="35" t="s">
        <v>240</v>
      </c>
      <c r="Q46" s="220" t="s">
        <v>1112</v>
      </c>
    </row>
    <row r="47" spans="1:17" x14ac:dyDescent="0.25">
      <c r="A47" s="320">
        <f t="shared" si="4"/>
        <v>33</v>
      </c>
      <c r="B47" s="224" t="s">
        <v>206</v>
      </c>
      <c r="C47" s="320">
        <v>5</v>
      </c>
      <c r="D47" s="320">
        <v>20</v>
      </c>
      <c r="E47" s="320"/>
      <c r="F47" s="320">
        <v>1.2</v>
      </c>
      <c r="G47" s="224"/>
      <c r="H47" s="224"/>
      <c r="I47" s="225">
        <v>1</v>
      </c>
      <c r="J47" s="224">
        <v>0</v>
      </c>
      <c r="K47" s="224">
        <v>1</v>
      </c>
      <c r="L47" s="224">
        <v>0.2</v>
      </c>
      <c r="M47" s="224" t="s">
        <v>106</v>
      </c>
      <c r="N47" s="224" t="s">
        <v>106</v>
      </c>
      <c r="O47" s="321">
        <v>137</v>
      </c>
      <c r="P47" s="224" t="s">
        <v>240</v>
      </c>
      <c r="Q47" s="224" t="s">
        <v>1117</v>
      </c>
    </row>
    <row r="48" spans="1:17" ht="15.75" thickBot="1" x14ac:dyDescent="0.3">
      <c r="A48" s="41">
        <f t="shared" si="4"/>
        <v>34</v>
      </c>
      <c r="B48" s="35" t="s">
        <v>206</v>
      </c>
      <c r="C48" s="41">
        <v>5</v>
      </c>
      <c r="D48" s="41">
        <v>2</v>
      </c>
      <c r="E48" s="41"/>
      <c r="F48" s="41">
        <v>1.25</v>
      </c>
      <c r="G48" s="35"/>
      <c r="H48" s="35"/>
      <c r="I48" s="116">
        <v>1</v>
      </c>
      <c r="J48" s="35">
        <v>0</v>
      </c>
      <c r="K48" s="35">
        <v>1</v>
      </c>
      <c r="L48" s="35">
        <v>0.2</v>
      </c>
      <c r="M48" s="35" t="s">
        <v>106</v>
      </c>
      <c r="N48" s="35" t="s">
        <v>106</v>
      </c>
      <c r="O48" s="190">
        <v>136</v>
      </c>
      <c r="P48" s="35" t="s">
        <v>240</v>
      </c>
      <c r="Q48" s="35" t="s">
        <v>1117</v>
      </c>
    </row>
    <row r="49" spans="1:17" x14ac:dyDescent="0.25">
      <c r="A49" s="40"/>
      <c r="B49" s="29"/>
      <c r="C49" s="323"/>
      <c r="D49" s="323"/>
      <c r="E49" s="323"/>
      <c r="F49" s="323"/>
      <c r="G49" s="29"/>
      <c r="H49" s="29"/>
      <c r="I49" s="265"/>
      <c r="J49" s="36"/>
      <c r="K49" s="29"/>
      <c r="L49" s="29"/>
      <c r="M49" s="29"/>
      <c r="N49" s="29"/>
      <c r="O49" s="359"/>
      <c r="P49" s="29"/>
      <c r="Q49" s="29"/>
    </row>
    <row r="50" spans="1:17" x14ac:dyDescent="0.25">
      <c r="A50" s="32"/>
      <c r="B50" s="27"/>
      <c r="C50" s="318"/>
      <c r="D50" s="318"/>
      <c r="E50" s="318"/>
      <c r="F50" s="318"/>
      <c r="G50" s="27"/>
      <c r="H50" s="27"/>
      <c r="I50" s="265"/>
      <c r="J50" s="2"/>
      <c r="K50" s="27"/>
      <c r="L50" s="27"/>
      <c r="M50" s="27"/>
      <c r="N50" s="27"/>
      <c r="O50" s="319"/>
      <c r="P50" s="27"/>
      <c r="Q50" s="27"/>
    </row>
    <row r="51" spans="1:17" x14ac:dyDescent="0.25">
      <c r="A51" s="32">
        <f>A44+1</f>
        <v>31</v>
      </c>
      <c r="B51" s="2" t="s">
        <v>206</v>
      </c>
      <c r="C51" s="32">
        <v>5</v>
      </c>
      <c r="D51" s="32">
        <v>0.34</v>
      </c>
      <c r="E51" s="32"/>
      <c r="F51" s="32">
        <v>1.1000000000000001</v>
      </c>
      <c r="G51" s="2"/>
      <c r="H51" s="2"/>
      <c r="I51" s="56">
        <v>11</v>
      </c>
      <c r="J51" s="2">
        <v>0</v>
      </c>
      <c r="K51" s="2">
        <v>1</v>
      </c>
      <c r="L51" s="2">
        <v>0.2</v>
      </c>
      <c r="M51" s="2" t="s">
        <v>105</v>
      </c>
      <c r="N51" s="2" t="s">
        <v>105</v>
      </c>
      <c r="O51" s="57"/>
      <c r="P51" s="32" t="s">
        <v>545</v>
      </c>
      <c r="Q51" s="2" t="s">
        <v>815</v>
      </c>
    </row>
    <row r="52" spans="1:17" x14ac:dyDescent="0.25">
      <c r="A52" s="32">
        <f t="shared" si="4"/>
        <v>32</v>
      </c>
      <c r="B52" s="2" t="s">
        <v>206</v>
      </c>
      <c r="C52" s="32">
        <v>5</v>
      </c>
      <c r="D52" s="32">
        <v>0.34</v>
      </c>
      <c r="E52" s="32"/>
      <c r="F52" s="32">
        <v>1.2</v>
      </c>
      <c r="G52" s="2"/>
      <c r="H52" s="2"/>
      <c r="I52" s="56">
        <v>11</v>
      </c>
      <c r="J52" s="2">
        <v>0</v>
      </c>
      <c r="K52" s="2">
        <v>1</v>
      </c>
      <c r="L52" s="2">
        <v>0.2</v>
      </c>
      <c r="M52" s="2" t="s">
        <v>105</v>
      </c>
      <c r="N52" s="2" t="s">
        <v>105</v>
      </c>
      <c r="O52" s="57"/>
      <c r="P52" s="32" t="s">
        <v>545</v>
      </c>
      <c r="Q52" s="2" t="s">
        <v>815</v>
      </c>
    </row>
    <row r="53" spans="1:17" x14ac:dyDescent="0.25">
      <c r="A53" s="32">
        <f t="shared" si="4"/>
        <v>33</v>
      </c>
      <c r="B53" s="2" t="s">
        <v>206</v>
      </c>
      <c r="C53" s="32">
        <v>5</v>
      </c>
      <c r="D53" s="32">
        <v>0.34</v>
      </c>
      <c r="E53" s="32"/>
      <c r="F53" s="32">
        <v>1.3</v>
      </c>
      <c r="G53" s="2"/>
      <c r="H53" s="2"/>
      <c r="I53" s="56">
        <v>11</v>
      </c>
      <c r="J53" s="2">
        <v>0</v>
      </c>
      <c r="K53" s="2">
        <v>1</v>
      </c>
      <c r="L53" s="2">
        <v>0.2</v>
      </c>
      <c r="M53" s="2" t="s">
        <v>105</v>
      </c>
      <c r="N53" s="2" t="s">
        <v>105</v>
      </c>
      <c r="O53" s="57"/>
      <c r="P53" s="32" t="s">
        <v>545</v>
      </c>
      <c r="Q53" s="2" t="s">
        <v>815</v>
      </c>
    </row>
    <row r="54" spans="1:17" x14ac:dyDescent="0.25">
      <c r="A54" s="32">
        <f t="shared" si="4"/>
        <v>34</v>
      </c>
      <c r="B54" s="2" t="s">
        <v>206</v>
      </c>
      <c r="C54" s="32">
        <v>5</v>
      </c>
      <c r="D54" s="32">
        <v>0.34</v>
      </c>
      <c r="E54" s="32"/>
      <c r="F54" s="32">
        <v>1.4</v>
      </c>
      <c r="G54" s="2"/>
      <c r="H54" s="2"/>
      <c r="I54" s="56">
        <v>11</v>
      </c>
      <c r="J54" s="2">
        <v>0</v>
      </c>
      <c r="K54" s="2">
        <v>1</v>
      </c>
      <c r="L54" s="2">
        <v>0.2</v>
      </c>
      <c r="M54" s="2" t="s">
        <v>105</v>
      </c>
      <c r="N54" s="2" t="s">
        <v>105</v>
      </c>
      <c r="O54" s="57"/>
      <c r="P54" s="32" t="s">
        <v>545</v>
      </c>
      <c r="Q54" s="2" t="s">
        <v>815</v>
      </c>
    </row>
    <row r="55" spans="1:17" x14ac:dyDescent="0.25">
      <c r="A55" s="32">
        <f t="shared" si="4"/>
        <v>35</v>
      </c>
      <c r="B55" s="2" t="s">
        <v>206</v>
      </c>
      <c r="C55" s="32">
        <v>5</v>
      </c>
      <c r="D55" s="32">
        <v>0.34</v>
      </c>
      <c r="E55" s="32"/>
      <c r="F55" s="32">
        <v>1.5</v>
      </c>
      <c r="G55" s="2"/>
      <c r="H55" s="2"/>
      <c r="I55" s="56">
        <v>11</v>
      </c>
      <c r="J55" s="2">
        <v>0</v>
      </c>
      <c r="K55" s="2">
        <v>1</v>
      </c>
      <c r="L55" s="2">
        <v>0.2</v>
      </c>
      <c r="M55" s="2" t="s">
        <v>105</v>
      </c>
      <c r="N55" s="2" t="s">
        <v>105</v>
      </c>
      <c r="O55" s="57"/>
      <c r="P55" s="32" t="s">
        <v>545</v>
      </c>
      <c r="Q55" s="2" t="s">
        <v>815</v>
      </c>
    </row>
    <row r="56" spans="1:17" x14ac:dyDescent="0.25">
      <c r="A56" s="32">
        <f t="shared" si="4"/>
        <v>36</v>
      </c>
      <c r="B56" s="2" t="s">
        <v>206</v>
      </c>
      <c r="C56" s="32">
        <v>5</v>
      </c>
      <c r="D56" s="32">
        <v>0.34</v>
      </c>
      <c r="E56" s="32"/>
      <c r="F56" s="32">
        <v>1.6</v>
      </c>
      <c r="G56" s="2"/>
      <c r="H56" s="2"/>
      <c r="I56" s="56">
        <v>11</v>
      </c>
      <c r="J56" s="2">
        <v>0</v>
      </c>
      <c r="K56" s="2">
        <v>1</v>
      </c>
      <c r="L56" s="2">
        <v>0.2</v>
      </c>
      <c r="M56" s="2" t="s">
        <v>105</v>
      </c>
      <c r="N56" s="2" t="s">
        <v>105</v>
      </c>
      <c r="O56" s="57"/>
      <c r="P56" s="32" t="s">
        <v>545</v>
      </c>
      <c r="Q56" s="2" t="s">
        <v>815</v>
      </c>
    </row>
    <row r="57" spans="1:17" x14ac:dyDescent="0.25">
      <c r="A57" s="32">
        <f t="shared" si="4"/>
        <v>37</v>
      </c>
      <c r="B57" s="2" t="s">
        <v>206</v>
      </c>
      <c r="C57" s="32">
        <v>5</v>
      </c>
      <c r="D57" s="32">
        <v>0.34</v>
      </c>
      <c r="E57" s="32"/>
      <c r="F57" s="32">
        <v>1.7</v>
      </c>
      <c r="G57" s="2"/>
      <c r="H57" s="2"/>
      <c r="I57" s="56">
        <v>11</v>
      </c>
      <c r="J57" s="2">
        <v>0</v>
      </c>
      <c r="K57" s="2">
        <v>1</v>
      </c>
      <c r="L57" s="2">
        <v>0.2</v>
      </c>
      <c r="M57" s="2" t="s">
        <v>105</v>
      </c>
      <c r="N57" s="2" t="s">
        <v>105</v>
      </c>
      <c r="O57" s="57"/>
      <c r="P57" s="32" t="s">
        <v>545</v>
      </c>
      <c r="Q57" s="2" t="s">
        <v>815</v>
      </c>
    </row>
    <row r="58" spans="1:17" x14ac:dyDescent="0.25">
      <c r="A58" s="32">
        <f t="shared" si="4"/>
        <v>38</v>
      </c>
      <c r="B58" s="2" t="s">
        <v>206</v>
      </c>
      <c r="C58" s="32">
        <v>5</v>
      </c>
      <c r="D58" s="32">
        <v>0.34</v>
      </c>
      <c r="E58" s="32"/>
      <c r="F58" s="32">
        <v>1.8</v>
      </c>
      <c r="G58" s="2"/>
      <c r="H58" s="2"/>
      <c r="I58" s="56">
        <v>11</v>
      </c>
      <c r="J58" s="2">
        <v>0</v>
      </c>
      <c r="K58" s="2">
        <v>1</v>
      </c>
      <c r="L58" s="2">
        <v>0.2</v>
      </c>
      <c r="M58" s="2" t="s">
        <v>105</v>
      </c>
      <c r="N58" s="2" t="s">
        <v>105</v>
      </c>
      <c r="O58" s="57"/>
      <c r="P58" s="32" t="s">
        <v>545</v>
      </c>
      <c r="Q58" s="2" t="s">
        <v>815</v>
      </c>
    </row>
    <row r="59" spans="1:17" x14ac:dyDescent="0.25">
      <c r="A59" s="32">
        <f t="shared" si="4"/>
        <v>39</v>
      </c>
      <c r="B59" s="2" t="s">
        <v>206</v>
      </c>
      <c r="C59" s="32">
        <v>5</v>
      </c>
      <c r="D59" s="32">
        <v>0.34</v>
      </c>
      <c r="E59" s="32"/>
      <c r="F59" s="32">
        <v>1.9</v>
      </c>
      <c r="G59" s="2"/>
      <c r="H59" s="2"/>
      <c r="I59" s="56">
        <v>11</v>
      </c>
      <c r="J59" s="2">
        <v>0</v>
      </c>
      <c r="K59" s="2">
        <v>1</v>
      </c>
      <c r="L59" s="2">
        <v>0.2</v>
      </c>
      <c r="M59" s="2" t="s">
        <v>105</v>
      </c>
      <c r="N59" s="2" t="s">
        <v>105</v>
      </c>
      <c r="O59" s="57"/>
      <c r="P59" s="32" t="s">
        <v>545</v>
      </c>
      <c r="Q59" s="2" t="s">
        <v>815</v>
      </c>
    </row>
    <row r="60" spans="1:17" ht="15.75" thickBot="1" x14ac:dyDescent="0.3">
      <c r="A60" s="32">
        <f t="shared" si="4"/>
        <v>40</v>
      </c>
      <c r="B60" s="35" t="s">
        <v>206</v>
      </c>
      <c r="C60" s="41">
        <v>5</v>
      </c>
      <c r="D60" s="41">
        <v>0.34</v>
      </c>
      <c r="E60" s="41"/>
      <c r="F60" s="41">
        <v>2</v>
      </c>
      <c r="G60" s="35"/>
      <c r="H60" s="35"/>
      <c r="I60" s="56">
        <v>11</v>
      </c>
      <c r="J60" s="2">
        <v>0</v>
      </c>
      <c r="K60" s="35">
        <v>1</v>
      </c>
      <c r="L60" s="35">
        <v>0.2</v>
      </c>
      <c r="M60" s="35" t="s">
        <v>105</v>
      </c>
      <c r="N60" s="35" t="s">
        <v>105</v>
      </c>
      <c r="O60" s="190"/>
      <c r="P60" s="41" t="s">
        <v>545</v>
      </c>
      <c r="Q60" s="2" t="s">
        <v>815</v>
      </c>
    </row>
    <row r="61" spans="1:17" x14ac:dyDescent="0.25">
      <c r="A61" s="32">
        <f t="shared" si="4"/>
        <v>41</v>
      </c>
      <c r="B61" s="36" t="s">
        <v>206</v>
      </c>
      <c r="C61" s="40">
        <v>5</v>
      </c>
      <c r="D61" s="40">
        <v>5</v>
      </c>
      <c r="E61" s="40"/>
      <c r="F61" s="40">
        <v>1.1000000000000001</v>
      </c>
      <c r="G61" s="36"/>
      <c r="H61" s="36"/>
      <c r="I61" s="56">
        <v>301</v>
      </c>
      <c r="J61" s="2">
        <v>0</v>
      </c>
      <c r="K61" s="36">
        <v>1</v>
      </c>
      <c r="L61" s="36">
        <v>0.2</v>
      </c>
      <c r="M61" s="36" t="s">
        <v>105</v>
      </c>
      <c r="N61" s="36" t="s">
        <v>105</v>
      </c>
      <c r="O61" s="191"/>
      <c r="P61" s="40" t="s">
        <v>545</v>
      </c>
      <c r="Q61" s="36" t="s">
        <v>546</v>
      </c>
    </row>
    <row r="62" spans="1:17" x14ac:dyDescent="0.25">
      <c r="A62" s="32">
        <f t="shared" si="4"/>
        <v>42</v>
      </c>
      <c r="B62" s="2" t="s">
        <v>206</v>
      </c>
      <c r="C62" s="32">
        <v>5</v>
      </c>
      <c r="D62" s="40">
        <v>5</v>
      </c>
      <c r="E62" s="32"/>
      <c r="F62" s="32">
        <v>1.1499999999999999</v>
      </c>
      <c r="G62" s="2"/>
      <c r="H62" s="2"/>
      <c r="I62" s="56">
        <v>301</v>
      </c>
      <c r="J62" s="2">
        <v>0</v>
      </c>
      <c r="K62" s="2">
        <v>1</v>
      </c>
      <c r="L62" s="2">
        <v>0.2</v>
      </c>
      <c r="M62" s="2" t="s">
        <v>105</v>
      </c>
      <c r="N62" s="2" t="s">
        <v>105</v>
      </c>
      <c r="O62" s="57"/>
      <c r="P62" s="32" t="s">
        <v>545</v>
      </c>
      <c r="Q62" s="36" t="s">
        <v>546</v>
      </c>
    </row>
    <row r="63" spans="1:17" x14ac:dyDescent="0.25">
      <c r="A63" s="32">
        <f t="shared" si="4"/>
        <v>43</v>
      </c>
      <c r="B63" s="2" t="s">
        <v>206</v>
      </c>
      <c r="C63" s="32">
        <v>5</v>
      </c>
      <c r="D63" s="40">
        <v>5</v>
      </c>
      <c r="E63" s="32"/>
      <c r="F63" s="32">
        <v>1.2</v>
      </c>
      <c r="G63" s="2"/>
      <c r="H63" s="2"/>
      <c r="I63" s="56">
        <v>301</v>
      </c>
      <c r="J63" s="2">
        <v>0</v>
      </c>
      <c r="K63" s="2">
        <v>1</v>
      </c>
      <c r="L63" s="2">
        <v>0.2</v>
      </c>
      <c r="M63" s="2" t="s">
        <v>105</v>
      </c>
      <c r="N63" s="2" t="s">
        <v>105</v>
      </c>
      <c r="O63" s="57"/>
      <c r="P63" s="32" t="s">
        <v>545</v>
      </c>
      <c r="Q63" s="36" t="s">
        <v>546</v>
      </c>
    </row>
    <row r="64" spans="1:17" x14ac:dyDescent="0.25">
      <c r="A64" s="32">
        <f t="shared" si="4"/>
        <v>44</v>
      </c>
      <c r="B64" s="2" t="s">
        <v>206</v>
      </c>
      <c r="C64" s="32">
        <v>5</v>
      </c>
      <c r="D64" s="40">
        <v>5</v>
      </c>
      <c r="E64" s="32"/>
      <c r="F64" s="32">
        <v>1.25</v>
      </c>
      <c r="G64" s="2"/>
      <c r="H64" s="2"/>
      <c r="I64" s="56">
        <v>301</v>
      </c>
      <c r="J64" s="2">
        <v>0</v>
      </c>
      <c r="K64" s="2">
        <v>1</v>
      </c>
      <c r="L64" s="2">
        <v>0.2</v>
      </c>
      <c r="M64" s="2" t="s">
        <v>105</v>
      </c>
      <c r="N64" s="2" t="s">
        <v>105</v>
      </c>
      <c r="O64" s="57"/>
      <c r="P64" s="32" t="s">
        <v>545</v>
      </c>
      <c r="Q64" s="36" t="s">
        <v>546</v>
      </c>
    </row>
    <row r="65" spans="1:17" x14ac:dyDescent="0.25">
      <c r="A65" s="32">
        <f t="shared" si="4"/>
        <v>45</v>
      </c>
      <c r="B65" s="2" t="s">
        <v>206</v>
      </c>
      <c r="C65" s="32">
        <v>5</v>
      </c>
      <c r="D65" s="40">
        <v>5</v>
      </c>
      <c r="E65" s="32"/>
      <c r="F65" s="32">
        <v>1.3</v>
      </c>
      <c r="G65" s="2"/>
      <c r="H65" s="2"/>
      <c r="I65" s="56">
        <v>301</v>
      </c>
      <c r="J65" s="2">
        <v>0</v>
      </c>
      <c r="K65" s="2">
        <v>1</v>
      </c>
      <c r="L65" s="2">
        <v>0.2</v>
      </c>
      <c r="M65" s="2" t="s">
        <v>105</v>
      </c>
      <c r="N65" s="2" t="s">
        <v>105</v>
      </c>
      <c r="O65" s="57"/>
      <c r="P65" s="32" t="s">
        <v>545</v>
      </c>
      <c r="Q65" s="36" t="s">
        <v>546</v>
      </c>
    </row>
    <row r="66" spans="1:17" x14ac:dyDescent="0.25">
      <c r="A66" s="32">
        <f t="shared" si="4"/>
        <v>46</v>
      </c>
      <c r="B66" s="2" t="s">
        <v>206</v>
      </c>
      <c r="C66" s="32">
        <v>5</v>
      </c>
      <c r="D66" s="40">
        <v>5</v>
      </c>
      <c r="E66" s="32"/>
      <c r="F66" s="32">
        <v>1.35</v>
      </c>
      <c r="G66" s="2"/>
      <c r="H66" s="2"/>
      <c r="I66" s="56">
        <v>301</v>
      </c>
      <c r="J66" s="2">
        <v>0</v>
      </c>
      <c r="K66" s="2">
        <v>1</v>
      </c>
      <c r="L66" s="2">
        <v>0.2</v>
      </c>
      <c r="M66" s="2" t="s">
        <v>105</v>
      </c>
      <c r="N66" s="2" t="s">
        <v>105</v>
      </c>
      <c r="O66" s="57"/>
      <c r="P66" s="32" t="s">
        <v>545</v>
      </c>
      <c r="Q66" s="36" t="s">
        <v>546</v>
      </c>
    </row>
    <row r="67" spans="1:17" x14ac:dyDescent="0.25">
      <c r="A67" s="32">
        <f t="shared" si="4"/>
        <v>47</v>
      </c>
      <c r="B67" s="2" t="s">
        <v>206</v>
      </c>
      <c r="C67" s="32">
        <v>5</v>
      </c>
      <c r="D67" s="40">
        <v>5</v>
      </c>
      <c r="E67" s="32"/>
      <c r="F67" s="32">
        <v>1.4</v>
      </c>
      <c r="G67" s="2"/>
      <c r="H67" s="2"/>
      <c r="I67" s="56">
        <v>301</v>
      </c>
      <c r="J67" s="2">
        <v>0</v>
      </c>
      <c r="K67" s="2">
        <v>1</v>
      </c>
      <c r="L67" s="2">
        <v>0.2</v>
      </c>
      <c r="M67" s="2" t="s">
        <v>105</v>
      </c>
      <c r="N67" s="2" t="s">
        <v>105</v>
      </c>
      <c r="O67" s="57"/>
      <c r="P67" s="32" t="s">
        <v>545</v>
      </c>
      <c r="Q67" s="36" t="s">
        <v>546</v>
      </c>
    </row>
    <row r="68" spans="1:17" x14ac:dyDescent="0.25">
      <c r="A68" s="32">
        <f t="shared" si="4"/>
        <v>48</v>
      </c>
      <c r="B68" s="2" t="s">
        <v>206</v>
      </c>
      <c r="C68" s="32">
        <v>5</v>
      </c>
      <c r="D68" s="40">
        <v>5</v>
      </c>
      <c r="E68" s="32"/>
      <c r="F68" s="32">
        <v>1.45</v>
      </c>
      <c r="G68" s="2"/>
      <c r="H68" s="2"/>
      <c r="I68" s="56">
        <v>301</v>
      </c>
      <c r="J68" s="2">
        <v>0</v>
      </c>
      <c r="K68" s="2">
        <v>1</v>
      </c>
      <c r="L68" s="2">
        <v>0.2</v>
      </c>
      <c r="M68" s="2" t="s">
        <v>105</v>
      </c>
      <c r="N68" s="2" t="s">
        <v>105</v>
      </c>
      <c r="O68" s="57"/>
      <c r="P68" s="32" t="s">
        <v>545</v>
      </c>
      <c r="Q68" s="36" t="s">
        <v>546</v>
      </c>
    </row>
    <row r="69" spans="1:17" x14ac:dyDescent="0.25">
      <c r="A69" s="32">
        <f t="shared" si="4"/>
        <v>49</v>
      </c>
      <c r="B69" s="2" t="s">
        <v>206</v>
      </c>
      <c r="C69" s="32">
        <v>5</v>
      </c>
      <c r="D69" s="40">
        <v>5</v>
      </c>
      <c r="E69" s="32"/>
      <c r="F69" s="32">
        <v>1.5</v>
      </c>
      <c r="G69" s="2"/>
      <c r="H69" s="2"/>
      <c r="I69" s="56">
        <v>301</v>
      </c>
      <c r="J69" s="2">
        <v>0</v>
      </c>
      <c r="K69" s="2">
        <v>1</v>
      </c>
      <c r="L69" s="2">
        <v>0.2</v>
      </c>
      <c r="M69" s="2" t="s">
        <v>105</v>
      </c>
      <c r="N69" s="2" t="s">
        <v>105</v>
      </c>
      <c r="O69" s="57"/>
      <c r="P69" s="32" t="s">
        <v>545</v>
      </c>
      <c r="Q69" s="36" t="s">
        <v>546</v>
      </c>
    </row>
    <row r="70" spans="1:17" x14ac:dyDescent="0.25">
      <c r="A70" s="32">
        <f t="shared" si="4"/>
        <v>50</v>
      </c>
      <c r="B70" s="2" t="s">
        <v>206</v>
      </c>
      <c r="C70" s="32">
        <v>5</v>
      </c>
      <c r="D70" s="40">
        <v>5</v>
      </c>
      <c r="E70" s="32"/>
      <c r="F70" s="32">
        <v>1.55</v>
      </c>
      <c r="G70" s="2"/>
      <c r="H70" s="2"/>
      <c r="I70" s="56">
        <v>301</v>
      </c>
      <c r="J70" s="2">
        <v>0</v>
      </c>
      <c r="K70" s="2">
        <v>1</v>
      </c>
      <c r="L70" s="2">
        <v>0.2</v>
      </c>
      <c r="M70" s="2" t="s">
        <v>105</v>
      </c>
      <c r="N70" s="2" t="s">
        <v>105</v>
      </c>
      <c r="O70" s="57"/>
      <c r="P70" s="32" t="s">
        <v>545</v>
      </c>
      <c r="Q70" s="36" t="s">
        <v>546</v>
      </c>
    </row>
    <row r="71" spans="1:17" x14ac:dyDescent="0.25">
      <c r="A71" s="32">
        <f t="shared" si="4"/>
        <v>51</v>
      </c>
      <c r="B71" s="2" t="s">
        <v>206</v>
      </c>
      <c r="C71" s="32">
        <v>5</v>
      </c>
      <c r="D71" s="40">
        <v>5</v>
      </c>
      <c r="E71" s="32"/>
      <c r="F71" s="32">
        <v>1.6</v>
      </c>
      <c r="G71" s="2"/>
      <c r="H71" s="2"/>
      <c r="I71" s="56">
        <v>301</v>
      </c>
      <c r="J71" s="2">
        <v>0</v>
      </c>
      <c r="K71" s="2">
        <v>1</v>
      </c>
      <c r="L71" s="2">
        <v>0.2</v>
      </c>
      <c r="M71" s="2" t="s">
        <v>105</v>
      </c>
      <c r="N71" s="2" t="s">
        <v>105</v>
      </c>
      <c r="O71" s="57"/>
      <c r="P71" s="32" t="s">
        <v>545</v>
      </c>
      <c r="Q71" s="36" t="s">
        <v>546</v>
      </c>
    </row>
    <row r="72" spans="1:17" x14ac:dyDescent="0.25">
      <c r="A72" s="32">
        <f t="shared" si="4"/>
        <v>52</v>
      </c>
      <c r="B72" s="2" t="s">
        <v>206</v>
      </c>
      <c r="C72" s="32">
        <v>5</v>
      </c>
      <c r="D72" s="40">
        <v>5</v>
      </c>
      <c r="E72" s="32"/>
      <c r="F72" s="32">
        <v>1.65</v>
      </c>
      <c r="G72" s="2"/>
      <c r="H72" s="2"/>
      <c r="I72" s="56">
        <v>301</v>
      </c>
      <c r="J72" s="2">
        <v>0</v>
      </c>
      <c r="K72" s="2">
        <v>1</v>
      </c>
      <c r="L72" s="2">
        <v>0.2</v>
      </c>
      <c r="M72" s="2" t="s">
        <v>105</v>
      </c>
      <c r="N72" s="2" t="s">
        <v>105</v>
      </c>
      <c r="O72" s="57"/>
      <c r="P72" s="32" t="s">
        <v>545</v>
      </c>
      <c r="Q72" s="36" t="s">
        <v>546</v>
      </c>
    </row>
    <row r="73" spans="1:17" x14ac:dyDescent="0.25">
      <c r="A73" s="32">
        <f t="shared" si="4"/>
        <v>53</v>
      </c>
      <c r="B73" s="2" t="s">
        <v>206</v>
      </c>
      <c r="C73" s="32">
        <v>5</v>
      </c>
      <c r="D73" s="40">
        <v>5</v>
      </c>
      <c r="E73" s="32"/>
      <c r="F73" s="32">
        <v>1.7</v>
      </c>
      <c r="G73" s="2"/>
      <c r="H73" s="2"/>
      <c r="I73" s="56">
        <v>301</v>
      </c>
      <c r="J73" s="2">
        <v>0</v>
      </c>
      <c r="K73" s="2">
        <v>1</v>
      </c>
      <c r="L73" s="2">
        <v>0.2</v>
      </c>
      <c r="M73" s="2" t="s">
        <v>105</v>
      </c>
      <c r="N73" s="2" t="s">
        <v>105</v>
      </c>
      <c r="O73" s="57"/>
      <c r="P73" s="32" t="s">
        <v>545</v>
      </c>
      <c r="Q73" s="36" t="s">
        <v>546</v>
      </c>
    </row>
    <row r="74" spans="1:17" x14ac:dyDescent="0.25">
      <c r="A74" s="32">
        <f t="shared" si="4"/>
        <v>54</v>
      </c>
      <c r="B74" s="2" t="s">
        <v>206</v>
      </c>
      <c r="C74" s="32">
        <v>5</v>
      </c>
      <c r="D74" s="40">
        <v>5</v>
      </c>
      <c r="E74" s="32"/>
      <c r="F74" s="32">
        <v>1.75</v>
      </c>
      <c r="G74" s="2"/>
      <c r="H74" s="2"/>
      <c r="I74" s="56">
        <v>301</v>
      </c>
      <c r="J74" s="2">
        <v>0</v>
      </c>
      <c r="K74" s="2">
        <v>1</v>
      </c>
      <c r="L74" s="2">
        <v>0.2</v>
      </c>
      <c r="M74" s="2" t="s">
        <v>105</v>
      </c>
      <c r="N74" s="2" t="s">
        <v>105</v>
      </c>
      <c r="O74" s="57"/>
      <c r="P74" s="32" t="s">
        <v>545</v>
      </c>
      <c r="Q74" s="36" t="s">
        <v>546</v>
      </c>
    </row>
    <row r="75" spans="1:17" x14ac:dyDescent="0.25">
      <c r="A75" s="32">
        <f t="shared" si="4"/>
        <v>55</v>
      </c>
      <c r="B75" s="2" t="s">
        <v>206</v>
      </c>
      <c r="C75" s="32">
        <v>5</v>
      </c>
      <c r="D75" s="40">
        <v>5</v>
      </c>
      <c r="E75" s="32"/>
      <c r="F75" s="32">
        <v>1.8</v>
      </c>
      <c r="G75" s="2"/>
      <c r="H75" s="2"/>
      <c r="I75" s="56">
        <v>301</v>
      </c>
      <c r="J75" s="2">
        <v>0</v>
      </c>
      <c r="K75" s="2">
        <v>1</v>
      </c>
      <c r="L75" s="2">
        <v>0.2</v>
      </c>
      <c r="M75" s="2" t="s">
        <v>105</v>
      </c>
      <c r="N75" s="2" t="s">
        <v>105</v>
      </c>
      <c r="O75" s="57"/>
      <c r="P75" s="32" t="s">
        <v>545</v>
      </c>
      <c r="Q75" s="36" t="s">
        <v>546</v>
      </c>
    </row>
    <row r="76" spans="1:17" x14ac:dyDescent="0.25">
      <c r="A76" s="32">
        <f t="shared" si="4"/>
        <v>56</v>
      </c>
      <c r="B76" s="2" t="s">
        <v>206</v>
      </c>
      <c r="C76" s="32">
        <v>5</v>
      </c>
      <c r="D76" s="40">
        <v>5</v>
      </c>
      <c r="E76" s="32"/>
      <c r="F76" s="32">
        <v>1.85</v>
      </c>
      <c r="G76" s="2"/>
      <c r="H76" s="2"/>
      <c r="I76" s="56">
        <v>301</v>
      </c>
      <c r="J76" s="2">
        <v>0</v>
      </c>
      <c r="K76" s="2">
        <v>1</v>
      </c>
      <c r="L76" s="2">
        <v>0.2</v>
      </c>
      <c r="M76" s="2" t="s">
        <v>105</v>
      </c>
      <c r="N76" s="2" t="s">
        <v>105</v>
      </c>
      <c r="O76" s="57"/>
      <c r="P76" s="32" t="s">
        <v>545</v>
      </c>
      <c r="Q76" s="36" t="s">
        <v>546</v>
      </c>
    </row>
    <row r="77" spans="1:17" x14ac:dyDescent="0.25">
      <c r="A77" s="32">
        <f t="shared" si="4"/>
        <v>57</v>
      </c>
      <c r="B77" s="2" t="s">
        <v>206</v>
      </c>
      <c r="C77" s="32">
        <v>5</v>
      </c>
      <c r="D77" s="40">
        <v>5</v>
      </c>
      <c r="E77" s="32"/>
      <c r="F77" s="32">
        <v>1.9</v>
      </c>
      <c r="G77" s="2"/>
      <c r="H77" s="2"/>
      <c r="I77" s="56">
        <v>301</v>
      </c>
      <c r="J77" s="2">
        <v>0</v>
      </c>
      <c r="K77" s="2">
        <v>1</v>
      </c>
      <c r="L77" s="2">
        <v>0.2</v>
      </c>
      <c r="M77" s="2" t="s">
        <v>105</v>
      </c>
      <c r="N77" s="2" t="s">
        <v>105</v>
      </c>
      <c r="O77" s="57"/>
      <c r="P77" s="32" t="s">
        <v>545</v>
      </c>
      <c r="Q77" s="36" t="s">
        <v>546</v>
      </c>
    </row>
    <row r="78" spans="1:17" x14ac:dyDescent="0.25">
      <c r="A78" s="32">
        <f t="shared" si="4"/>
        <v>58</v>
      </c>
      <c r="B78" s="2" t="s">
        <v>206</v>
      </c>
      <c r="C78" s="32">
        <v>5</v>
      </c>
      <c r="D78" s="40">
        <v>5</v>
      </c>
      <c r="E78" s="32"/>
      <c r="F78" s="32">
        <v>1.95</v>
      </c>
      <c r="G78" s="2"/>
      <c r="H78" s="2"/>
      <c r="I78" s="56">
        <v>301</v>
      </c>
      <c r="J78" s="2">
        <v>0</v>
      </c>
      <c r="K78" s="2">
        <v>1</v>
      </c>
      <c r="L78" s="2">
        <v>0.2</v>
      </c>
      <c r="M78" s="2" t="s">
        <v>105</v>
      </c>
      <c r="N78" s="2" t="s">
        <v>105</v>
      </c>
      <c r="O78" s="57"/>
      <c r="P78" s="32" t="s">
        <v>545</v>
      </c>
      <c r="Q78" s="36" t="s">
        <v>546</v>
      </c>
    </row>
    <row r="79" spans="1:17" ht="15.75" thickBot="1" x14ac:dyDescent="0.3">
      <c r="A79" s="32">
        <f t="shared" si="4"/>
        <v>59</v>
      </c>
      <c r="B79" s="35" t="s">
        <v>206</v>
      </c>
      <c r="C79" s="41">
        <v>5</v>
      </c>
      <c r="D79" s="40">
        <v>5</v>
      </c>
      <c r="E79" s="41"/>
      <c r="F79" s="41">
        <v>2</v>
      </c>
      <c r="G79" s="35"/>
      <c r="H79" s="35"/>
      <c r="I79" s="56">
        <v>301</v>
      </c>
      <c r="J79" s="2">
        <v>0</v>
      </c>
      <c r="K79" s="35">
        <v>1</v>
      </c>
      <c r="L79" s="35">
        <v>0.2</v>
      </c>
      <c r="M79" s="35" t="s">
        <v>105</v>
      </c>
      <c r="N79" s="35" t="s">
        <v>105</v>
      </c>
      <c r="O79" s="190"/>
      <c r="P79" s="41" t="s">
        <v>545</v>
      </c>
      <c r="Q79" s="36" t="s">
        <v>546</v>
      </c>
    </row>
    <row r="80" spans="1:17" x14ac:dyDescent="0.25">
      <c r="A80" s="32">
        <f t="shared" si="4"/>
        <v>60</v>
      </c>
      <c r="B80" s="36" t="s">
        <v>206</v>
      </c>
      <c r="C80" s="40">
        <v>5</v>
      </c>
      <c r="D80" s="40">
        <v>5</v>
      </c>
      <c r="E80" s="40"/>
      <c r="F80" s="40">
        <v>1.1000000000000001</v>
      </c>
      <c r="G80" s="36"/>
      <c r="H80" s="36"/>
      <c r="I80" s="56">
        <v>304</v>
      </c>
      <c r="J80" s="2">
        <v>0</v>
      </c>
      <c r="K80" s="36">
        <v>1</v>
      </c>
      <c r="L80" s="36">
        <v>0.2</v>
      </c>
      <c r="M80" s="36" t="s">
        <v>105</v>
      </c>
      <c r="N80" s="36" t="s">
        <v>105</v>
      </c>
      <c r="O80" s="191"/>
      <c r="P80" s="40" t="s">
        <v>545</v>
      </c>
      <c r="Q80" s="36" t="s">
        <v>811</v>
      </c>
    </row>
    <row r="81" spans="1:17" x14ac:dyDescent="0.25">
      <c r="A81" s="32">
        <f t="shared" si="4"/>
        <v>61</v>
      </c>
      <c r="B81" s="2" t="s">
        <v>206</v>
      </c>
      <c r="C81" s="32">
        <v>5</v>
      </c>
      <c r="D81" s="40">
        <v>5</v>
      </c>
      <c r="E81" s="32"/>
      <c r="F81" s="32">
        <v>1.1499999999999999</v>
      </c>
      <c r="G81" s="2"/>
      <c r="H81" s="2"/>
      <c r="I81" s="56">
        <v>304</v>
      </c>
      <c r="J81" s="2">
        <v>0</v>
      </c>
      <c r="K81" s="2">
        <v>1</v>
      </c>
      <c r="L81" s="2">
        <v>0.2</v>
      </c>
      <c r="M81" s="2" t="s">
        <v>105</v>
      </c>
      <c r="N81" s="2" t="s">
        <v>105</v>
      </c>
      <c r="O81" s="57"/>
      <c r="P81" s="32" t="s">
        <v>545</v>
      </c>
      <c r="Q81" s="36" t="s">
        <v>811</v>
      </c>
    </row>
    <row r="82" spans="1:17" x14ac:dyDescent="0.25">
      <c r="A82" s="32">
        <f t="shared" si="4"/>
        <v>62</v>
      </c>
      <c r="B82" s="2" t="s">
        <v>206</v>
      </c>
      <c r="C82" s="32">
        <v>5</v>
      </c>
      <c r="D82" s="40">
        <v>5</v>
      </c>
      <c r="E82" s="32"/>
      <c r="F82" s="32">
        <v>1.2</v>
      </c>
      <c r="G82" s="2"/>
      <c r="H82" s="2"/>
      <c r="I82" s="56">
        <v>304</v>
      </c>
      <c r="J82" s="2">
        <v>0</v>
      </c>
      <c r="K82" s="2">
        <v>1</v>
      </c>
      <c r="L82" s="2">
        <v>0.2</v>
      </c>
      <c r="M82" s="2" t="s">
        <v>105</v>
      </c>
      <c r="N82" s="2" t="s">
        <v>105</v>
      </c>
      <c r="O82" s="57"/>
      <c r="P82" s="32" t="s">
        <v>545</v>
      </c>
      <c r="Q82" s="36" t="s">
        <v>811</v>
      </c>
    </row>
    <row r="83" spans="1:17" x14ac:dyDescent="0.25">
      <c r="A83" s="32">
        <f t="shared" si="4"/>
        <v>63</v>
      </c>
      <c r="B83" s="2" t="s">
        <v>206</v>
      </c>
      <c r="C83" s="32">
        <v>5</v>
      </c>
      <c r="D83" s="40">
        <v>5</v>
      </c>
      <c r="E83" s="32"/>
      <c r="F83" s="32">
        <v>1.25</v>
      </c>
      <c r="G83" s="2"/>
      <c r="H83" s="2"/>
      <c r="I83" s="56">
        <v>304</v>
      </c>
      <c r="J83" s="2">
        <v>0</v>
      </c>
      <c r="K83" s="2">
        <v>1</v>
      </c>
      <c r="L83" s="2">
        <v>0.2</v>
      </c>
      <c r="M83" s="2" t="s">
        <v>105</v>
      </c>
      <c r="N83" s="2" t="s">
        <v>105</v>
      </c>
      <c r="O83" s="57"/>
      <c r="P83" s="32" t="s">
        <v>545</v>
      </c>
      <c r="Q83" s="36" t="s">
        <v>811</v>
      </c>
    </row>
    <row r="84" spans="1:17" x14ac:dyDescent="0.25">
      <c r="A84" s="32">
        <f t="shared" si="4"/>
        <v>64</v>
      </c>
      <c r="B84" s="2" t="s">
        <v>206</v>
      </c>
      <c r="C84" s="32">
        <v>5</v>
      </c>
      <c r="D84" s="40">
        <v>5</v>
      </c>
      <c r="E84" s="32"/>
      <c r="F84" s="32">
        <v>1.3</v>
      </c>
      <c r="G84" s="2"/>
      <c r="H84" s="2"/>
      <c r="I84" s="56">
        <v>304</v>
      </c>
      <c r="J84" s="2">
        <v>0</v>
      </c>
      <c r="K84" s="2">
        <v>1</v>
      </c>
      <c r="L84" s="2">
        <v>0.2</v>
      </c>
      <c r="M84" s="2" t="s">
        <v>105</v>
      </c>
      <c r="N84" s="2" t="s">
        <v>105</v>
      </c>
      <c r="O84" s="57"/>
      <c r="P84" s="32" t="s">
        <v>545</v>
      </c>
      <c r="Q84" s="36" t="s">
        <v>811</v>
      </c>
    </row>
    <row r="85" spans="1:17" x14ac:dyDescent="0.25">
      <c r="A85" s="32">
        <f t="shared" si="4"/>
        <v>65</v>
      </c>
      <c r="B85" s="2" t="s">
        <v>206</v>
      </c>
      <c r="C85" s="32">
        <v>5</v>
      </c>
      <c r="D85" s="40">
        <v>5</v>
      </c>
      <c r="E85" s="32"/>
      <c r="F85" s="32">
        <v>1.35</v>
      </c>
      <c r="G85" s="2"/>
      <c r="H85" s="2"/>
      <c r="I85" s="56">
        <v>304</v>
      </c>
      <c r="J85" s="2">
        <v>0</v>
      </c>
      <c r="K85" s="2">
        <v>1</v>
      </c>
      <c r="L85" s="2">
        <v>0.2</v>
      </c>
      <c r="M85" s="2" t="s">
        <v>105</v>
      </c>
      <c r="N85" s="2" t="s">
        <v>105</v>
      </c>
      <c r="O85" s="57"/>
      <c r="P85" s="32" t="s">
        <v>545</v>
      </c>
      <c r="Q85" s="36" t="s">
        <v>811</v>
      </c>
    </row>
    <row r="86" spans="1:17" x14ac:dyDescent="0.25">
      <c r="A86" s="32">
        <f t="shared" si="4"/>
        <v>66</v>
      </c>
      <c r="B86" s="2" t="s">
        <v>206</v>
      </c>
      <c r="C86" s="32">
        <v>5</v>
      </c>
      <c r="D86" s="40">
        <v>5</v>
      </c>
      <c r="E86" s="32"/>
      <c r="F86" s="32">
        <v>1.4</v>
      </c>
      <c r="G86" s="2"/>
      <c r="H86" s="2"/>
      <c r="I86" s="56">
        <v>304</v>
      </c>
      <c r="J86" s="2">
        <v>0</v>
      </c>
      <c r="K86" s="2">
        <v>1</v>
      </c>
      <c r="L86" s="2">
        <v>0.2</v>
      </c>
      <c r="M86" s="2" t="s">
        <v>105</v>
      </c>
      <c r="N86" s="2" t="s">
        <v>105</v>
      </c>
      <c r="O86" s="57"/>
      <c r="P86" s="32" t="s">
        <v>545</v>
      </c>
      <c r="Q86" s="36" t="s">
        <v>811</v>
      </c>
    </row>
    <row r="87" spans="1:17" x14ac:dyDescent="0.25">
      <c r="A87" s="32">
        <f t="shared" si="4"/>
        <v>67</v>
      </c>
      <c r="B87" s="2" t="s">
        <v>206</v>
      </c>
      <c r="C87" s="32">
        <v>5</v>
      </c>
      <c r="D87" s="40">
        <v>5</v>
      </c>
      <c r="E87" s="32"/>
      <c r="F87" s="32">
        <v>1.45</v>
      </c>
      <c r="G87" s="2"/>
      <c r="H87" s="2"/>
      <c r="I87" s="56">
        <v>304</v>
      </c>
      <c r="J87" s="2">
        <v>0</v>
      </c>
      <c r="K87" s="2">
        <v>1</v>
      </c>
      <c r="L87" s="2">
        <v>0.2</v>
      </c>
      <c r="M87" s="2" t="s">
        <v>105</v>
      </c>
      <c r="N87" s="2" t="s">
        <v>105</v>
      </c>
      <c r="O87" s="57"/>
      <c r="P87" s="32" t="s">
        <v>545</v>
      </c>
      <c r="Q87" s="36" t="s">
        <v>811</v>
      </c>
    </row>
    <row r="88" spans="1:17" x14ac:dyDescent="0.25">
      <c r="A88" s="32">
        <f t="shared" si="4"/>
        <v>68</v>
      </c>
      <c r="B88" s="2" t="s">
        <v>206</v>
      </c>
      <c r="C88" s="32">
        <v>5</v>
      </c>
      <c r="D88" s="40">
        <v>5</v>
      </c>
      <c r="E88" s="32"/>
      <c r="F88" s="32">
        <v>1.5</v>
      </c>
      <c r="G88" s="2"/>
      <c r="H88" s="2"/>
      <c r="I88" s="56">
        <v>304</v>
      </c>
      <c r="J88" s="2">
        <v>0</v>
      </c>
      <c r="K88" s="2">
        <v>1</v>
      </c>
      <c r="L88" s="2">
        <v>0.2</v>
      </c>
      <c r="M88" s="2" t="s">
        <v>105</v>
      </c>
      <c r="N88" s="2" t="s">
        <v>105</v>
      </c>
      <c r="O88" s="57"/>
      <c r="P88" s="32" t="s">
        <v>545</v>
      </c>
      <c r="Q88" s="36" t="s">
        <v>811</v>
      </c>
    </row>
    <row r="89" spans="1:17" x14ac:dyDescent="0.25">
      <c r="A89" s="32">
        <f t="shared" si="4"/>
        <v>69</v>
      </c>
      <c r="B89" s="2" t="s">
        <v>206</v>
      </c>
      <c r="C89" s="32">
        <v>5</v>
      </c>
      <c r="D89" s="40">
        <v>5</v>
      </c>
      <c r="E89" s="32"/>
      <c r="F89" s="32">
        <v>1.55</v>
      </c>
      <c r="G89" s="2"/>
      <c r="H89" s="2"/>
      <c r="I89" s="56">
        <v>304</v>
      </c>
      <c r="J89" s="2">
        <v>0</v>
      </c>
      <c r="K89" s="2">
        <v>1</v>
      </c>
      <c r="L89" s="2">
        <v>0.2</v>
      </c>
      <c r="M89" s="2" t="s">
        <v>105</v>
      </c>
      <c r="N89" s="2" t="s">
        <v>105</v>
      </c>
      <c r="O89" s="57"/>
      <c r="P89" s="32" t="s">
        <v>545</v>
      </c>
      <c r="Q89" s="36" t="s">
        <v>811</v>
      </c>
    </row>
    <row r="90" spans="1:17" x14ac:dyDescent="0.25">
      <c r="A90" s="32">
        <f t="shared" si="4"/>
        <v>70</v>
      </c>
      <c r="B90" s="2" t="s">
        <v>206</v>
      </c>
      <c r="C90" s="32">
        <v>5</v>
      </c>
      <c r="D90" s="40">
        <v>5</v>
      </c>
      <c r="E90" s="32"/>
      <c r="F90" s="32">
        <v>1.6</v>
      </c>
      <c r="G90" s="2"/>
      <c r="H90" s="2"/>
      <c r="I90" s="56">
        <v>304</v>
      </c>
      <c r="J90" s="2">
        <v>0</v>
      </c>
      <c r="K90" s="2">
        <v>1</v>
      </c>
      <c r="L90" s="2">
        <v>0.2</v>
      </c>
      <c r="M90" s="2" t="s">
        <v>105</v>
      </c>
      <c r="N90" s="2" t="s">
        <v>105</v>
      </c>
      <c r="O90" s="57"/>
      <c r="P90" s="32" t="s">
        <v>545</v>
      </c>
      <c r="Q90" s="36" t="s">
        <v>811</v>
      </c>
    </row>
    <row r="91" spans="1:17" x14ac:dyDescent="0.25">
      <c r="A91" s="32">
        <f t="shared" ref="A91:A154" si="10">A90+1</f>
        <v>71</v>
      </c>
      <c r="B91" s="2" t="s">
        <v>206</v>
      </c>
      <c r="C91" s="32">
        <v>5</v>
      </c>
      <c r="D91" s="40">
        <v>5</v>
      </c>
      <c r="E91" s="32"/>
      <c r="F91" s="32">
        <v>1.65</v>
      </c>
      <c r="G91" s="2"/>
      <c r="H91" s="2"/>
      <c r="I91" s="56">
        <v>304</v>
      </c>
      <c r="J91" s="2">
        <v>0</v>
      </c>
      <c r="K91" s="2">
        <v>1</v>
      </c>
      <c r="L91" s="2">
        <v>0.2</v>
      </c>
      <c r="M91" s="2" t="s">
        <v>105</v>
      </c>
      <c r="N91" s="2" t="s">
        <v>105</v>
      </c>
      <c r="O91" s="57"/>
      <c r="P91" s="32" t="s">
        <v>545</v>
      </c>
      <c r="Q91" s="36" t="s">
        <v>811</v>
      </c>
    </row>
    <row r="92" spans="1:17" x14ac:dyDescent="0.25">
      <c r="A92" s="32">
        <f t="shared" si="10"/>
        <v>72</v>
      </c>
      <c r="B92" s="2" t="s">
        <v>206</v>
      </c>
      <c r="C92" s="32">
        <v>5</v>
      </c>
      <c r="D92" s="40">
        <v>5</v>
      </c>
      <c r="E92" s="32"/>
      <c r="F92" s="32">
        <v>1.7</v>
      </c>
      <c r="G92" s="2"/>
      <c r="H92" s="2"/>
      <c r="I92" s="56">
        <v>304</v>
      </c>
      <c r="J92" s="2">
        <v>0</v>
      </c>
      <c r="K92" s="2">
        <v>1</v>
      </c>
      <c r="L92" s="2">
        <v>0.2</v>
      </c>
      <c r="M92" s="2" t="s">
        <v>105</v>
      </c>
      <c r="N92" s="2" t="s">
        <v>105</v>
      </c>
      <c r="O92" s="57"/>
      <c r="P92" s="32" t="s">
        <v>545</v>
      </c>
      <c r="Q92" s="36" t="s">
        <v>811</v>
      </c>
    </row>
    <row r="93" spans="1:17" x14ac:dyDescent="0.25">
      <c r="A93" s="32">
        <f t="shared" si="10"/>
        <v>73</v>
      </c>
      <c r="B93" s="2" t="s">
        <v>206</v>
      </c>
      <c r="C93" s="32">
        <v>5</v>
      </c>
      <c r="D93" s="40">
        <v>5</v>
      </c>
      <c r="E93" s="32"/>
      <c r="F93" s="32">
        <v>1.75</v>
      </c>
      <c r="G93" s="2"/>
      <c r="H93" s="2"/>
      <c r="I93" s="56">
        <v>304</v>
      </c>
      <c r="J93" s="2">
        <v>0</v>
      </c>
      <c r="K93" s="2">
        <v>1</v>
      </c>
      <c r="L93" s="2">
        <v>0.2</v>
      </c>
      <c r="M93" s="2" t="s">
        <v>105</v>
      </c>
      <c r="N93" s="2" t="s">
        <v>105</v>
      </c>
      <c r="O93" s="57"/>
      <c r="P93" s="32" t="s">
        <v>545</v>
      </c>
      <c r="Q93" s="36" t="s">
        <v>811</v>
      </c>
    </row>
    <row r="94" spans="1:17" x14ac:dyDescent="0.25">
      <c r="A94" s="32">
        <f t="shared" si="10"/>
        <v>74</v>
      </c>
      <c r="B94" s="2" t="s">
        <v>206</v>
      </c>
      <c r="C94" s="32">
        <v>5</v>
      </c>
      <c r="D94" s="40">
        <v>5</v>
      </c>
      <c r="E94" s="32"/>
      <c r="F94" s="32">
        <v>1.8</v>
      </c>
      <c r="G94" s="2"/>
      <c r="H94" s="2"/>
      <c r="I94" s="56">
        <v>304</v>
      </c>
      <c r="J94" s="2">
        <v>0</v>
      </c>
      <c r="K94" s="2">
        <v>1</v>
      </c>
      <c r="L94" s="2">
        <v>0.2</v>
      </c>
      <c r="M94" s="2" t="s">
        <v>105</v>
      </c>
      <c r="N94" s="2" t="s">
        <v>105</v>
      </c>
      <c r="O94" s="57"/>
      <c r="P94" s="32" t="s">
        <v>545</v>
      </c>
      <c r="Q94" s="36" t="s">
        <v>811</v>
      </c>
    </row>
    <row r="95" spans="1:17" x14ac:dyDescent="0.25">
      <c r="A95" s="32">
        <f t="shared" si="10"/>
        <v>75</v>
      </c>
      <c r="B95" s="2" t="s">
        <v>206</v>
      </c>
      <c r="C95" s="32">
        <v>5</v>
      </c>
      <c r="D95" s="40">
        <v>5</v>
      </c>
      <c r="E95" s="32"/>
      <c r="F95" s="32">
        <v>1.85</v>
      </c>
      <c r="G95" s="2"/>
      <c r="H95" s="2"/>
      <c r="I95" s="56">
        <v>304</v>
      </c>
      <c r="J95" s="2">
        <v>0</v>
      </c>
      <c r="K95" s="2">
        <v>1</v>
      </c>
      <c r="L95" s="2">
        <v>0.2</v>
      </c>
      <c r="M95" s="2" t="s">
        <v>105</v>
      </c>
      <c r="N95" s="2" t="s">
        <v>105</v>
      </c>
      <c r="O95" s="57"/>
      <c r="P95" s="32" t="s">
        <v>545</v>
      </c>
      <c r="Q95" s="36" t="s">
        <v>811</v>
      </c>
    </row>
    <row r="96" spans="1:17" x14ac:dyDescent="0.25">
      <c r="A96" s="32">
        <f t="shared" si="10"/>
        <v>76</v>
      </c>
      <c r="B96" s="2" t="s">
        <v>206</v>
      </c>
      <c r="C96" s="32">
        <v>5</v>
      </c>
      <c r="D96" s="40">
        <v>5</v>
      </c>
      <c r="E96" s="32"/>
      <c r="F96" s="32">
        <v>1.9</v>
      </c>
      <c r="G96" s="2"/>
      <c r="H96" s="2"/>
      <c r="I96" s="56">
        <v>304</v>
      </c>
      <c r="J96" s="2">
        <v>0</v>
      </c>
      <c r="K96" s="2">
        <v>1</v>
      </c>
      <c r="L96" s="2">
        <v>0.2</v>
      </c>
      <c r="M96" s="2" t="s">
        <v>105</v>
      </c>
      <c r="N96" s="2" t="s">
        <v>105</v>
      </c>
      <c r="O96" s="57"/>
      <c r="P96" s="32" t="s">
        <v>545</v>
      </c>
      <c r="Q96" s="36" t="s">
        <v>811</v>
      </c>
    </row>
    <row r="97" spans="1:17" x14ac:dyDescent="0.25">
      <c r="A97" s="32">
        <f t="shared" si="10"/>
        <v>77</v>
      </c>
      <c r="B97" s="2" t="s">
        <v>206</v>
      </c>
      <c r="C97" s="32">
        <v>5</v>
      </c>
      <c r="D97" s="40">
        <v>5</v>
      </c>
      <c r="E97" s="32"/>
      <c r="F97" s="32">
        <v>1.95</v>
      </c>
      <c r="G97" s="2"/>
      <c r="H97" s="2"/>
      <c r="I97" s="56">
        <v>304</v>
      </c>
      <c r="J97" s="2">
        <v>0</v>
      </c>
      <c r="K97" s="2">
        <v>1</v>
      </c>
      <c r="L97" s="2">
        <v>0.2</v>
      </c>
      <c r="M97" s="2" t="s">
        <v>105</v>
      </c>
      <c r="N97" s="2" t="s">
        <v>105</v>
      </c>
      <c r="O97" s="57"/>
      <c r="P97" s="32" t="s">
        <v>545</v>
      </c>
      <c r="Q97" s="36" t="s">
        <v>811</v>
      </c>
    </row>
    <row r="98" spans="1:17" ht="15.75" thickBot="1" x14ac:dyDescent="0.3">
      <c r="A98" s="32">
        <f t="shared" si="10"/>
        <v>78</v>
      </c>
      <c r="B98" s="35" t="s">
        <v>206</v>
      </c>
      <c r="C98" s="41">
        <v>5</v>
      </c>
      <c r="D98" s="40">
        <v>5</v>
      </c>
      <c r="E98" s="41"/>
      <c r="F98" s="41">
        <v>2</v>
      </c>
      <c r="G98" s="35"/>
      <c r="H98" s="35"/>
      <c r="I98" s="56">
        <v>304</v>
      </c>
      <c r="J98" s="2">
        <v>0</v>
      </c>
      <c r="K98" s="35">
        <v>1</v>
      </c>
      <c r="L98" s="35">
        <v>0.2</v>
      </c>
      <c r="M98" s="35" t="s">
        <v>105</v>
      </c>
      <c r="N98" s="35" t="s">
        <v>105</v>
      </c>
      <c r="O98" s="190"/>
      <c r="P98" s="41" t="s">
        <v>545</v>
      </c>
      <c r="Q98" s="36" t="s">
        <v>811</v>
      </c>
    </row>
    <row r="99" spans="1:17" x14ac:dyDescent="0.25">
      <c r="A99" s="32">
        <f t="shared" si="10"/>
        <v>79</v>
      </c>
      <c r="B99" s="36" t="s">
        <v>206</v>
      </c>
      <c r="C99" s="40">
        <v>5</v>
      </c>
      <c r="D99" s="40">
        <v>5</v>
      </c>
      <c r="E99" s="40"/>
      <c r="F99" s="40">
        <v>1.1000000000000001</v>
      </c>
      <c r="G99" s="36"/>
      <c r="H99" s="36"/>
      <c r="I99" s="56">
        <v>305</v>
      </c>
      <c r="J99" s="2">
        <v>0</v>
      </c>
      <c r="K99" s="36">
        <v>1</v>
      </c>
      <c r="L99" s="36">
        <v>0.2</v>
      </c>
      <c r="M99" s="36" t="s">
        <v>105</v>
      </c>
      <c r="N99" s="36" t="s">
        <v>105</v>
      </c>
      <c r="O99" s="191"/>
      <c r="P99" s="36" t="s">
        <v>549</v>
      </c>
      <c r="Q99" s="36" t="s">
        <v>812</v>
      </c>
    </row>
    <row r="100" spans="1:17" x14ac:dyDescent="0.25">
      <c r="A100" s="32">
        <f t="shared" si="10"/>
        <v>80</v>
      </c>
      <c r="B100" s="2" t="s">
        <v>206</v>
      </c>
      <c r="C100" s="32">
        <v>5</v>
      </c>
      <c r="D100" s="40">
        <v>5</v>
      </c>
      <c r="E100" s="32"/>
      <c r="F100" s="32">
        <v>1.1499999999999999</v>
      </c>
      <c r="G100" s="2"/>
      <c r="H100" s="2"/>
      <c r="I100" s="56">
        <v>305</v>
      </c>
      <c r="J100" s="2">
        <v>0</v>
      </c>
      <c r="K100" s="2">
        <v>1</v>
      </c>
      <c r="L100" s="2">
        <v>0.2</v>
      </c>
      <c r="M100" s="2" t="s">
        <v>105</v>
      </c>
      <c r="N100" s="2" t="s">
        <v>105</v>
      </c>
      <c r="O100" s="57"/>
      <c r="P100" s="36" t="s">
        <v>549</v>
      </c>
      <c r="Q100" s="36" t="s">
        <v>812</v>
      </c>
    </row>
    <row r="101" spans="1:17" x14ac:dyDescent="0.25">
      <c r="A101" s="32">
        <f t="shared" si="10"/>
        <v>81</v>
      </c>
      <c r="B101" s="2" t="s">
        <v>206</v>
      </c>
      <c r="C101" s="32">
        <v>5</v>
      </c>
      <c r="D101" s="40">
        <v>5</v>
      </c>
      <c r="E101" s="32"/>
      <c r="F101" s="32">
        <v>1.2</v>
      </c>
      <c r="G101" s="2"/>
      <c r="H101" s="2"/>
      <c r="I101" s="56">
        <v>305</v>
      </c>
      <c r="J101" s="2">
        <v>0</v>
      </c>
      <c r="K101" s="2">
        <v>1</v>
      </c>
      <c r="L101" s="2">
        <v>0.2</v>
      </c>
      <c r="M101" s="2" t="s">
        <v>105</v>
      </c>
      <c r="N101" s="2" t="s">
        <v>105</v>
      </c>
      <c r="O101" s="57"/>
      <c r="P101" s="36" t="s">
        <v>549</v>
      </c>
      <c r="Q101" s="36" t="s">
        <v>812</v>
      </c>
    </row>
    <row r="102" spans="1:17" x14ac:dyDescent="0.25">
      <c r="A102" s="32">
        <f t="shared" si="10"/>
        <v>82</v>
      </c>
      <c r="B102" s="2" t="s">
        <v>206</v>
      </c>
      <c r="C102" s="32">
        <v>5</v>
      </c>
      <c r="D102" s="40">
        <v>5</v>
      </c>
      <c r="E102" s="32"/>
      <c r="F102" s="32">
        <v>1.25</v>
      </c>
      <c r="G102" s="2"/>
      <c r="H102" s="2"/>
      <c r="I102" s="56">
        <v>305</v>
      </c>
      <c r="J102" s="2">
        <v>0</v>
      </c>
      <c r="K102" s="2">
        <v>1</v>
      </c>
      <c r="L102" s="2">
        <v>0.2</v>
      </c>
      <c r="M102" s="2" t="s">
        <v>105</v>
      </c>
      <c r="N102" s="2" t="s">
        <v>105</v>
      </c>
      <c r="O102" s="57"/>
      <c r="P102" s="36" t="s">
        <v>549</v>
      </c>
      <c r="Q102" s="36" t="s">
        <v>812</v>
      </c>
    </row>
    <row r="103" spans="1:17" x14ac:dyDescent="0.25">
      <c r="A103" s="32">
        <f t="shared" si="10"/>
        <v>83</v>
      </c>
      <c r="B103" s="2" t="s">
        <v>206</v>
      </c>
      <c r="C103" s="32">
        <v>5</v>
      </c>
      <c r="D103" s="40">
        <v>5</v>
      </c>
      <c r="E103" s="32"/>
      <c r="F103" s="32">
        <v>1.3</v>
      </c>
      <c r="G103" s="2"/>
      <c r="H103" s="2"/>
      <c r="I103" s="56">
        <v>305</v>
      </c>
      <c r="J103" s="2">
        <v>0</v>
      </c>
      <c r="K103" s="2">
        <v>1</v>
      </c>
      <c r="L103" s="2">
        <v>0.2</v>
      </c>
      <c r="M103" s="2" t="s">
        <v>105</v>
      </c>
      <c r="N103" s="2" t="s">
        <v>105</v>
      </c>
      <c r="O103" s="57"/>
      <c r="P103" s="36" t="s">
        <v>549</v>
      </c>
      <c r="Q103" s="36" t="s">
        <v>812</v>
      </c>
    </row>
    <row r="104" spans="1:17" x14ac:dyDescent="0.25">
      <c r="A104" s="32">
        <f t="shared" si="10"/>
        <v>84</v>
      </c>
      <c r="B104" s="2" t="s">
        <v>206</v>
      </c>
      <c r="C104" s="32">
        <v>5</v>
      </c>
      <c r="D104" s="40">
        <v>5</v>
      </c>
      <c r="E104" s="32"/>
      <c r="F104" s="32">
        <v>1.35</v>
      </c>
      <c r="G104" s="2"/>
      <c r="H104" s="2"/>
      <c r="I104" s="56">
        <v>305</v>
      </c>
      <c r="J104" s="2">
        <v>0</v>
      </c>
      <c r="K104" s="2">
        <v>1</v>
      </c>
      <c r="L104" s="2">
        <v>0.2</v>
      </c>
      <c r="M104" s="2" t="s">
        <v>105</v>
      </c>
      <c r="N104" s="2" t="s">
        <v>105</v>
      </c>
      <c r="O104" s="57"/>
      <c r="P104" s="36" t="s">
        <v>549</v>
      </c>
      <c r="Q104" s="36" t="s">
        <v>812</v>
      </c>
    </row>
    <row r="105" spans="1:17" x14ac:dyDescent="0.25">
      <c r="A105" s="32">
        <f t="shared" si="10"/>
        <v>85</v>
      </c>
      <c r="B105" s="2" t="s">
        <v>206</v>
      </c>
      <c r="C105" s="32">
        <v>5</v>
      </c>
      <c r="D105" s="40">
        <v>5</v>
      </c>
      <c r="E105" s="32"/>
      <c r="F105" s="32">
        <v>1.4</v>
      </c>
      <c r="G105" s="2"/>
      <c r="H105" s="2"/>
      <c r="I105" s="56">
        <v>305</v>
      </c>
      <c r="J105" s="2">
        <v>0</v>
      </c>
      <c r="K105" s="2">
        <v>1</v>
      </c>
      <c r="L105" s="2">
        <v>0.2</v>
      </c>
      <c r="M105" s="2" t="s">
        <v>105</v>
      </c>
      <c r="N105" s="2" t="s">
        <v>105</v>
      </c>
      <c r="O105" s="57"/>
      <c r="P105" s="36" t="s">
        <v>549</v>
      </c>
      <c r="Q105" s="36" t="s">
        <v>812</v>
      </c>
    </row>
    <row r="106" spans="1:17" x14ac:dyDescent="0.25">
      <c r="A106" s="32">
        <f t="shared" si="10"/>
        <v>86</v>
      </c>
      <c r="B106" s="2" t="s">
        <v>206</v>
      </c>
      <c r="C106" s="32">
        <v>5</v>
      </c>
      <c r="D106" s="40">
        <v>5</v>
      </c>
      <c r="E106" s="32"/>
      <c r="F106" s="32">
        <v>1.45</v>
      </c>
      <c r="G106" s="2"/>
      <c r="H106" s="2"/>
      <c r="I106" s="56">
        <v>305</v>
      </c>
      <c r="J106" s="2">
        <v>0</v>
      </c>
      <c r="K106" s="2">
        <v>1</v>
      </c>
      <c r="L106" s="2">
        <v>0.2</v>
      </c>
      <c r="M106" s="2" t="s">
        <v>105</v>
      </c>
      <c r="N106" s="2" t="s">
        <v>105</v>
      </c>
      <c r="O106" s="57"/>
      <c r="P106" s="36" t="s">
        <v>549</v>
      </c>
      <c r="Q106" s="36" t="s">
        <v>812</v>
      </c>
    </row>
    <row r="107" spans="1:17" x14ac:dyDescent="0.25">
      <c r="A107" s="32">
        <f t="shared" si="10"/>
        <v>87</v>
      </c>
      <c r="B107" s="2" t="s">
        <v>206</v>
      </c>
      <c r="C107" s="32">
        <v>5</v>
      </c>
      <c r="D107" s="40">
        <v>5</v>
      </c>
      <c r="E107" s="32"/>
      <c r="F107" s="32">
        <v>1.5</v>
      </c>
      <c r="G107" s="2"/>
      <c r="H107" s="2"/>
      <c r="I107" s="56">
        <v>305</v>
      </c>
      <c r="J107" s="2">
        <v>0</v>
      </c>
      <c r="K107" s="2">
        <v>1</v>
      </c>
      <c r="L107" s="2">
        <v>0.2</v>
      </c>
      <c r="M107" s="2" t="s">
        <v>105</v>
      </c>
      <c r="N107" s="2" t="s">
        <v>105</v>
      </c>
      <c r="O107" s="57"/>
      <c r="P107" s="36" t="s">
        <v>549</v>
      </c>
      <c r="Q107" s="36" t="s">
        <v>812</v>
      </c>
    </row>
    <row r="108" spans="1:17" x14ac:dyDescent="0.25">
      <c r="A108" s="32">
        <f t="shared" si="10"/>
        <v>88</v>
      </c>
      <c r="B108" s="2" t="s">
        <v>206</v>
      </c>
      <c r="C108" s="32">
        <v>5</v>
      </c>
      <c r="D108" s="40">
        <v>5</v>
      </c>
      <c r="E108" s="32"/>
      <c r="F108" s="32">
        <v>1.55</v>
      </c>
      <c r="G108" s="2"/>
      <c r="H108" s="2"/>
      <c r="I108" s="56">
        <v>305</v>
      </c>
      <c r="J108" s="2">
        <v>0</v>
      </c>
      <c r="K108" s="2">
        <v>1</v>
      </c>
      <c r="L108" s="2">
        <v>0.2</v>
      </c>
      <c r="M108" s="2" t="s">
        <v>105</v>
      </c>
      <c r="N108" s="2" t="s">
        <v>105</v>
      </c>
      <c r="O108" s="57"/>
      <c r="P108" s="36" t="s">
        <v>549</v>
      </c>
      <c r="Q108" s="36" t="s">
        <v>812</v>
      </c>
    </row>
    <row r="109" spans="1:17" x14ac:dyDescent="0.25">
      <c r="A109" s="32">
        <f t="shared" si="10"/>
        <v>89</v>
      </c>
      <c r="B109" s="2" t="s">
        <v>206</v>
      </c>
      <c r="C109" s="32">
        <v>5</v>
      </c>
      <c r="D109" s="40">
        <v>5</v>
      </c>
      <c r="E109" s="32"/>
      <c r="F109" s="32">
        <v>1.6</v>
      </c>
      <c r="G109" s="2"/>
      <c r="H109" s="2"/>
      <c r="I109" s="56">
        <v>305</v>
      </c>
      <c r="J109" s="2">
        <v>0</v>
      </c>
      <c r="K109" s="2">
        <v>1</v>
      </c>
      <c r="L109" s="2">
        <v>0.2</v>
      </c>
      <c r="M109" s="2" t="s">
        <v>105</v>
      </c>
      <c r="N109" s="2" t="s">
        <v>105</v>
      </c>
      <c r="O109" s="57"/>
      <c r="P109" s="36" t="s">
        <v>549</v>
      </c>
      <c r="Q109" s="36" t="s">
        <v>812</v>
      </c>
    </row>
    <row r="110" spans="1:17" x14ac:dyDescent="0.25">
      <c r="A110" s="32">
        <f t="shared" si="10"/>
        <v>90</v>
      </c>
      <c r="B110" s="2" t="s">
        <v>206</v>
      </c>
      <c r="C110" s="32">
        <v>5</v>
      </c>
      <c r="D110" s="40">
        <v>5</v>
      </c>
      <c r="E110" s="32"/>
      <c r="F110" s="32">
        <v>1.65</v>
      </c>
      <c r="G110" s="2"/>
      <c r="H110" s="2"/>
      <c r="I110" s="56">
        <v>305</v>
      </c>
      <c r="J110" s="2">
        <v>0</v>
      </c>
      <c r="K110" s="2">
        <v>1</v>
      </c>
      <c r="L110" s="2">
        <v>0.2</v>
      </c>
      <c r="M110" s="2" t="s">
        <v>105</v>
      </c>
      <c r="N110" s="2" t="s">
        <v>105</v>
      </c>
      <c r="O110" s="57"/>
      <c r="P110" s="36" t="s">
        <v>549</v>
      </c>
      <c r="Q110" s="36" t="s">
        <v>812</v>
      </c>
    </row>
    <row r="111" spans="1:17" x14ac:dyDescent="0.25">
      <c r="A111" s="32">
        <f t="shared" si="10"/>
        <v>91</v>
      </c>
      <c r="B111" s="2" t="s">
        <v>206</v>
      </c>
      <c r="C111" s="32">
        <v>5</v>
      </c>
      <c r="D111" s="40">
        <v>5</v>
      </c>
      <c r="E111" s="32"/>
      <c r="F111" s="32">
        <v>1.7</v>
      </c>
      <c r="G111" s="2"/>
      <c r="H111" s="2"/>
      <c r="I111" s="56">
        <v>305</v>
      </c>
      <c r="J111" s="2">
        <v>0</v>
      </c>
      <c r="K111" s="2">
        <v>1</v>
      </c>
      <c r="L111" s="2">
        <v>0.2</v>
      </c>
      <c r="M111" s="2" t="s">
        <v>105</v>
      </c>
      <c r="N111" s="2" t="s">
        <v>105</v>
      </c>
      <c r="O111" s="57"/>
      <c r="P111" s="36" t="s">
        <v>549</v>
      </c>
      <c r="Q111" s="36" t="s">
        <v>812</v>
      </c>
    </row>
    <row r="112" spans="1:17" x14ac:dyDescent="0.25">
      <c r="A112" s="32">
        <f t="shared" si="10"/>
        <v>92</v>
      </c>
      <c r="B112" s="2" t="s">
        <v>206</v>
      </c>
      <c r="C112" s="32">
        <v>5</v>
      </c>
      <c r="D112" s="40">
        <v>5</v>
      </c>
      <c r="E112" s="32"/>
      <c r="F112" s="32">
        <v>1.75</v>
      </c>
      <c r="G112" s="2"/>
      <c r="H112" s="2"/>
      <c r="I112" s="56">
        <v>305</v>
      </c>
      <c r="J112" s="2">
        <v>0</v>
      </c>
      <c r="K112" s="2">
        <v>1</v>
      </c>
      <c r="L112" s="2">
        <v>0.2</v>
      </c>
      <c r="M112" s="2" t="s">
        <v>105</v>
      </c>
      <c r="N112" s="2" t="s">
        <v>105</v>
      </c>
      <c r="O112" s="57"/>
      <c r="P112" s="36" t="s">
        <v>549</v>
      </c>
      <c r="Q112" s="36" t="s">
        <v>812</v>
      </c>
    </row>
    <row r="113" spans="1:17" x14ac:dyDescent="0.25">
      <c r="A113" s="32">
        <f t="shared" si="10"/>
        <v>93</v>
      </c>
      <c r="B113" s="2" t="s">
        <v>206</v>
      </c>
      <c r="C113" s="32">
        <v>5</v>
      </c>
      <c r="D113" s="40">
        <v>5</v>
      </c>
      <c r="E113" s="32"/>
      <c r="F113" s="32">
        <v>1.8</v>
      </c>
      <c r="G113" s="2"/>
      <c r="H113" s="2"/>
      <c r="I113" s="56">
        <v>305</v>
      </c>
      <c r="J113" s="2">
        <v>0</v>
      </c>
      <c r="K113" s="2">
        <v>1</v>
      </c>
      <c r="L113" s="2">
        <v>0.2</v>
      </c>
      <c r="M113" s="2" t="s">
        <v>105</v>
      </c>
      <c r="N113" s="2" t="s">
        <v>105</v>
      </c>
      <c r="O113" s="57"/>
      <c r="P113" s="36" t="s">
        <v>549</v>
      </c>
      <c r="Q113" s="36" t="s">
        <v>812</v>
      </c>
    </row>
    <row r="114" spans="1:17" x14ac:dyDescent="0.25">
      <c r="A114" s="32">
        <f t="shared" si="10"/>
        <v>94</v>
      </c>
      <c r="B114" s="2" t="s">
        <v>206</v>
      </c>
      <c r="C114" s="32">
        <v>5</v>
      </c>
      <c r="D114" s="40">
        <v>5</v>
      </c>
      <c r="E114" s="32"/>
      <c r="F114" s="32">
        <v>1.85</v>
      </c>
      <c r="G114" s="2"/>
      <c r="H114" s="2"/>
      <c r="I114" s="56">
        <v>305</v>
      </c>
      <c r="J114" s="2">
        <v>0</v>
      </c>
      <c r="K114" s="2">
        <v>1</v>
      </c>
      <c r="L114" s="2">
        <v>0.2</v>
      </c>
      <c r="M114" s="2" t="s">
        <v>105</v>
      </c>
      <c r="N114" s="2" t="s">
        <v>105</v>
      </c>
      <c r="O114" s="57"/>
      <c r="P114" s="36" t="s">
        <v>549</v>
      </c>
      <c r="Q114" s="36" t="s">
        <v>812</v>
      </c>
    </row>
    <row r="115" spans="1:17" x14ac:dyDescent="0.25">
      <c r="A115" s="32">
        <f t="shared" si="10"/>
        <v>95</v>
      </c>
      <c r="B115" s="2" t="s">
        <v>206</v>
      </c>
      <c r="C115" s="32">
        <v>5</v>
      </c>
      <c r="D115" s="40">
        <v>5</v>
      </c>
      <c r="E115" s="32"/>
      <c r="F115" s="32">
        <v>1.9</v>
      </c>
      <c r="G115" s="2"/>
      <c r="H115" s="2"/>
      <c r="I115" s="56">
        <v>305</v>
      </c>
      <c r="J115" s="2">
        <v>0</v>
      </c>
      <c r="K115" s="2">
        <v>1</v>
      </c>
      <c r="L115" s="2">
        <v>0.2</v>
      </c>
      <c r="M115" s="2" t="s">
        <v>105</v>
      </c>
      <c r="N115" s="2" t="s">
        <v>105</v>
      </c>
      <c r="O115" s="57"/>
      <c r="P115" s="36" t="s">
        <v>549</v>
      </c>
      <c r="Q115" s="36" t="s">
        <v>812</v>
      </c>
    </row>
    <row r="116" spans="1:17" x14ac:dyDescent="0.25">
      <c r="A116" s="32">
        <f t="shared" si="10"/>
        <v>96</v>
      </c>
      <c r="B116" s="2" t="s">
        <v>206</v>
      </c>
      <c r="C116" s="32">
        <v>5</v>
      </c>
      <c r="D116" s="40">
        <v>5</v>
      </c>
      <c r="E116" s="32"/>
      <c r="F116" s="32">
        <v>1.95</v>
      </c>
      <c r="G116" s="2"/>
      <c r="H116" s="2"/>
      <c r="I116" s="56">
        <v>305</v>
      </c>
      <c r="J116" s="2">
        <v>0</v>
      </c>
      <c r="K116" s="2">
        <v>1</v>
      </c>
      <c r="L116" s="2">
        <v>0.2</v>
      </c>
      <c r="M116" s="2" t="s">
        <v>105</v>
      </c>
      <c r="N116" s="2" t="s">
        <v>105</v>
      </c>
      <c r="O116" s="57"/>
      <c r="P116" s="36" t="s">
        <v>549</v>
      </c>
      <c r="Q116" s="36" t="s">
        <v>812</v>
      </c>
    </row>
    <row r="117" spans="1:17" ht="15.75" thickBot="1" x14ac:dyDescent="0.3">
      <c r="A117" s="32">
        <f t="shared" si="10"/>
        <v>97</v>
      </c>
      <c r="B117" s="27" t="s">
        <v>206</v>
      </c>
      <c r="C117" s="318">
        <v>5</v>
      </c>
      <c r="D117" s="323">
        <v>5</v>
      </c>
      <c r="E117" s="318"/>
      <c r="F117" s="318">
        <v>2</v>
      </c>
      <c r="G117" s="27"/>
      <c r="H117" s="27"/>
      <c r="I117" s="265">
        <v>305</v>
      </c>
      <c r="J117" s="27">
        <v>0</v>
      </c>
      <c r="K117" s="27">
        <v>1</v>
      </c>
      <c r="L117" s="27">
        <v>0.2</v>
      </c>
      <c r="M117" s="27" t="s">
        <v>105</v>
      </c>
      <c r="N117" s="27" t="s">
        <v>105</v>
      </c>
      <c r="O117" s="319"/>
      <c r="P117" s="36" t="s">
        <v>549</v>
      </c>
      <c r="Q117" s="29" t="s">
        <v>812</v>
      </c>
    </row>
    <row r="118" spans="1:17" x14ac:dyDescent="0.25">
      <c r="A118" s="32">
        <f t="shared" si="10"/>
        <v>98</v>
      </c>
      <c r="B118" s="224" t="s">
        <v>206</v>
      </c>
      <c r="C118" s="320">
        <v>5</v>
      </c>
      <c r="D118" s="320">
        <v>0.34</v>
      </c>
      <c r="E118" s="320"/>
      <c r="F118" s="320">
        <v>1.05</v>
      </c>
      <c r="G118" s="224"/>
      <c r="H118" s="224"/>
      <c r="I118" s="316">
        <v>201</v>
      </c>
      <c r="J118" s="224">
        <v>2</v>
      </c>
      <c r="K118" s="224">
        <v>1</v>
      </c>
      <c r="L118" s="224">
        <v>0.2</v>
      </c>
      <c r="M118" s="224" t="s">
        <v>105</v>
      </c>
      <c r="N118" s="224" t="s">
        <v>105</v>
      </c>
      <c r="O118" s="321"/>
      <c r="P118" s="36" t="s">
        <v>549</v>
      </c>
      <c r="Q118" s="227" t="s">
        <v>915</v>
      </c>
    </row>
    <row r="119" spans="1:17" x14ac:dyDescent="0.25">
      <c r="A119" s="32">
        <f t="shared" si="10"/>
        <v>99</v>
      </c>
      <c r="B119" s="2" t="s">
        <v>206</v>
      </c>
      <c r="C119" s="32">
        <v>5</v>
      </c>
      <c r="D119" s="32">
        <v>0.34</v>
      </c>
      <c r="E119" s="32"/>
      <c r="F119" s="32">
        <f t="shared" ref="F119:F124" si="11">+F118+0.05</f>
        <v>1.1000000000000001</v>
      </c>
      <c r="G119" s="2"/>
      <c r="H119" s="2"/>
      <c r="I119" s="56">
        <f>+I118</f>
        <v>201</v>
      </c>
      <c r="J119" s="2">
        <v>2</v>
      </c>
      <c r="K119" s="2">
        <v>1</v>
      </c>
      <c r="L119" s="2">
        <v>0.2</v>
      </c>
      <c r="M119" s="2" t="s">
        <v>105</v>
      </c>
      <c r="N119" s="2" t="s">
        <v>105</v>
      </c>
      <c r="O119" s="57"/>
      <c r="P119" s="36" t="s">
        <v>549</v>
      </c>
      <c r="Q119" s="314" t="s">
        <v>915</v>
      </c>
    </row>
    <row r="120" spans="1:17" x14ac:dyDescent="0.25">
      <c r="A120" s="32">
        <f t="shared" si="10"/>
        <v>100</v>
      </c>
      <c r="B120" s="2" t="s">
        <v>206</v>
      </c>
      <c r="C120" s="32">
        <v>5</v>
      </c>
      <c r="D120" s="32">
        <v>0.34</v>
      </c>
      <c r="E120" s="32"/>
      <c r="F120" s="32">
        <f t="shared" si="11"/>
        <v>1.1500000000000001</v>
      </c>
      <c r="G120" s="2"/>
      <c r="H120" s="2"/>
      <c r="I120" s="56">
        <f t="shared" ref="I120:I137" si="12">+I119</f>
        <v>201</v>
      </c>
      <c r="J120" s="2">
        <v>2</v>
      </c>
      <c r="K120" s="2">
        <v>1</v>
      </c>
      <c r="L120" s="2">
        <v>0.2</v>
      </c>
      <c r="M120" s="2" t="s">
        <v>105</v>
      </c>
      <c r="N120" s="2" t="s">
        <v>105</v>
      </c>
      <c r="O120" s="57"/>
      <c r="P120" s="36" t="s">
        <v>549</v>
      </c>
      <c r="Q120" s="314" t="s">
        <v>915</v>
      </c>
    </row>
    <row r="121" spans="1:17" x14ac:dyDescent="0.25">
      <c r="A121" s="32">
        <f t="shared" si="10"/>
        <v>101</v>
      </c>
      <c r="B121" s="2" t="s">
        <v>206</v>
      </c>
      <c r="C121" s="32">
        <v>5</v>
      </c>
      <c r="D121" s="32">
        <v>0.34</v>
      </c>
      <c r="E121" s="32"/>
      <c r="F121" s="32">
        <f t="shared" si="11"/>
        <v>1.2000000000000002</v>
      </c>
      <c r="G121" s="2"/>
      <c r="H121" s="2"/>
      <c r="I121" s="56">
        <f t="shared" si="12"/>
        <v>201</v>
      </c>
      <c r="J121" s="2">
        <v>2</v>
      </c>
      <c r="K121" s="2">
        <v>1</v>
      </c>
      <c r="L121" s="2">
        <v>0.2</v>
      </c>
      <c r="M121" s="2" t="s">
        <v>105</v>
      </c>
      <c r="N121" s="2" t="s">
        <v>105</v>
      </c>
      <c r="O121" s="57"/>
      <c r="P121" s="36" t="s">
        <v>549</v>
      </c>
      <c r="Q121" s="314" t="s">
        <v>915</v>
      </c>
    </row>
    <row r="122" spans="1:17" x14ac:dyDescent="0.25">
      <c r="A122" s="32">
        <f t="shared" si="10"/>
        <v>102</v>
      </c>
      <c r="B122" s="2" t="s">
        <v>206</v>
      </c>
      <c r="C122" s="32">
        <v>5</v>
      </c>
      <c r="D122" s="32">
        <v>0.34</v>
      </c>
      <c r="E122" s="32"/>
      <c r="F122" s="32">
        <f t="shared" si="11"/>
        <v>1.2500000000000002</v>
      </c>
      <c r="G122" s="2"/>
      <c r="H122" s="2"/>
      <c r="I122" s="56">
        <f t="shared" si="12"/>
        <v>201</v>
      </c>
      <c r="J122" s="2">
        <v>2</v>
      </c>
      <c r="K122" s="2">
        <v>1</v>
      </c>
      <c r="L122" s="2">
        <v>0.2</v>
      </c>
      <c r="M122" s="2" t="s">
        <v>105</v>
      </c>
      <c r="N122" s="2" t="s">
        <v>105</v>
      </c>
      <c r="O122" s="57"/>
      <c r="P122" s="36" t="s">
        <v>549</v>
      </c>
      <c r="Q122" s="314" t="s">
        <v>915</v>
      </c>
    </row>
    <row r="123" spans="1:17" x14ac:dyDescent="0.25">
      <c r="A123" s="32">
        <f t="shared" si="10"/>
        <v>103</v>
      </c>
      <c r="B123" s="2" t="s">
        <v>206</v>
      </c>
      <c r="C123" s="32">
        <v>5</v>
      </c>
      <c r="D123" s="32">
        <v>0.34</v>
      </c>
      <c r="E123" s="32"/>
      <c r="F123" s="32">
        <f t="shared" si="11"/>
        <v>1.3000000000000003</v>
      </c>
      <c r="G123" s="2"/>
      <c r="H123" s="2"/>
      <c r="I123" s="56">
        <f t="shared" si="12"/>
        <v>201</v>
      </c>
      <c r="J123" s="2">
        <v>2</v>
      </c>
      <c r="K123" s="2">
        <v>1</v>
      </c>
      <c r="L123" s="2">
        <v>0.2</v>
      </c>
      <c r="M123" s="2" t="s">
        <v>105</v>
      </c>
      <c r="N123" s="2" t="s">
        <v>105</v>
      </c>
      <c r="O123" s="57"/>
      <c r="P123" s="36" t="s">
        <v>549</v>
      </c>
      <c r="Q123" s="314" t="s">
        <v>915</v>
      </c>
    </row>
    <row r="124" spans="1:17" x14ac:dyDescent="0.25">
      <c r="A124" s="32">
        <f t="shared" si="10"/>
        <v>104</v>
      </c>
      <c r="B124" s="2" t="s">
        <v>206</v>
      </c>
      <c r="C124" s="32">
        <v>5</v>
      </c>
      <c r="D124" s="32">
        <v>0.34</v>
      </c>
      <c r="E124" s="32"/>
      <c r="F124" s="32">
        <f t="shared" si="11"/>
        <v>1.3500000000000003</v>
      </c>
      <c r="G124" s="2"/>
      <c r="H124" s="2"/>
      <c r="I124" s="56">
        <f t="shared" si="12"/>
        <v>201</v>
      </c>
      <c r="J124" s="2">
        <v>2</v>
      </c>
      <c r="K124" s="2">
        <v>1</v>
      </c>
      <c r="L124" s="2">
        <v>0.2</v>
      </c>
      <c r="M124" s="2" t="s">
        <v>105</v>
      </c>
      <c r="N124" s="2" t="s">
        <v>105</v>
      </c>
      <c r="O124" s="57"/>
      <c r="P124" s="36" t="s">
        <v>549</v>
      </c>
      <c r="Q124" s="314" t="s">
        <v>915</v>
      </c>
    </row>
    <row r="125" spans="1:17" x14ac:dyDescent="0.25">
      <c r="A125" s="32">
        <f t="shared" si="10"/>
        <v>105</v>
      </c>
      <c r="B125" s="2" t="s">
        <v>206</v>
      </c>
      <c r="C125" s="32">
        <v>5</v>
      </c>
      <c r="D125" s="32">
        <v>0.34</v>
      </c>
      <c r="E125" s="32"/>
      <c r="F125" s="32">
        <f t="shared" ref="F125:F137" si="13">+F124+0.05</f>
        <v>1.4000000000000004</v>
      </c>
      <c r="G125" s="2"/>
      <c r="H125" s="2"/>
      <c r="I125" s="56">
        <f t="shared" si="12"/>
        <v>201</v>
      </c>
      <c r="J125" s="2">
        <v>2</v>
      </c>
      <c r="K125" s="2">
        <v>1</v>
      </c>
      <c r="L125" s="2">
        <v>0.2</v>
      </c>
      <c r="M125" s="2" t="s">
        <v>105</v>
      </c>
      <c r="N125" s="2" t="s">
        <v>105</v>
      </c>
      <c r="O125" s="57"/>
      <c r="P125" s="36" t="s">
        <v>549</v>
      </c>
      <c r="Q125" s="314" t="s">
        <v>915</v>
      </c>
    </row>
    <row r="126" spans="1:17" x14ac:dyDescent="0.25">
      <c r="A126" s="32">
        <f t="shared" si="10"/>
        <v>106</v>
      </c>
      <c r="B126" s="2" t="s">
        <v>206</v>
      </c>
      <c r="C126" s="32">
        <v>5</v>
      </c>
      <c r="D126" s="32">
        <v>0.34</v>
      </c>
      <c r="E126" s="32"/>
      <c r="F126" s="32">
        <f t="shared" si="13"/>
        <v>1.4500000000000004</v>
      </c>
      <c r="G126" s="2"/>
      <c r="H126" s="2"/>
      <c r="I126" s="56">
        <f t="shared" si="12"/>
        <v>201</v>
      </c>
      <c r="J126" s="2">
        <v>2</v>
      </c>
      <c r="K126" s="2">
        <v>1</v>
      </c>
      <c r="L126" s="2">
        <v>0.2</v>
      </c>
      <c r="M126" s="2" t="s">
        <v>105</v>
      </c>
      <c r="N126" s="2" t="s">
        <v>105</v>
      </c>
      <c r="O126" s="57"/>
      <c r="P126" s="36" t="s">
        <v>549</v>
      </c>
      <c r="Q126" s="314" t="s">
        <v>915</v>
      </c>
    </row>
    <row r="127" spans="1:17" x14ac:dyDescent="0.25">
      <c r="A127" s="32">
        <f t="shared" si="10"/>
        <v>107</v>
      </c>
      <c r="B127" s="2" t="s">
        <v>206</v>
      </c>
      <c r="C127" s="32">
        <v>5</v>
      </c>
      <c r="D127" s="32">
        <v>0.34</v>
      </c>
      <c r="E127" s="32"/>
      <c r="F127" s="32">
        <f t="shared" si="13"/>
        <v>1.5000000000000004</v>
      </c>
      <c r="G127" s="2"/>
      <c r="H127" s="2"/>
      <c r="I127" s="56">
        <f t="shared" si="12"/>
        <v>201</v>
      </c>
      <c r="J127" s="2">
        <v>2</v>
      </c>
      <c r="K127" s="2">
        <v>1</v>
      </c>
      <c r="L127" s="2">
        <v>0.2</v>
      </c>
      <c r="M127" s="2" t="s">
        <v>105</v>
      </c>
      <c r="N127" s="2" t="s">
        <v>105</v>
      </c>
      <c r="O127" s="57"/>
      <c r="P127" s="36" t="s">
        <v>549</v>
      </c>
      <c r="Q127" s="314" t="s">
        <v>915</v>
      </c>
    </row>
    <row r="128" spans="1:17" x14ac:dyDescent="0.25">
      <c r="A128" s="32">
        <f t="shared" si="10"/>
        <v>108</v>
      </c>
      <c r="B128" s="2" t="s">
        <v>206</v>
      </c>
      <c r="C128" s="32">
        <v>5</v>
      </c>
      <c r="D128" s="32">
        <v>0.34</v>
      </c>
      <c r="E128" s="32"/>
      <c r="F128" s="32">
        <f t="shared" si="13"/>
        <v>1.5500000000000005</v>
      </c>
      <c r="G128" s="2"/>
      <c r="H128" s="2"/>
      <c r="I128" s="56">
        <f t="shared" si="12"/>
        <v>201</v>
      </c>
      <c r="J128" s="2">
        <v>2</v>
      </c>
      <c r="K128" s="2">
        <v>1</v>
      </c>
      <c r="L128" s="2">
        <v>0.2</v>
      </c>
      <c r="M128" s="2" t="s">
        <v>105</v>
      </c>
      <c r="N128" s="2" t="s">
        <v>105</v>
      </c>
      <c r="O128" s="57"/>
      <c r="P128" s="36" t="s">
        <v>549</v>
      </c>
      <c r="Q128" s="314" t="s">
        <v>915</v>
      </c>
    </row>
    <row r="129" spans="1:17" x14ac:dyDescent="0.25">
      <c r="A129" s="32">
        <f t="shared" si="10"/>
        <v>109</v>
      </c>
      <c r="B129" s="2" t="s">
        <v>206</v>
      </c>
      <c r="C129" s="32">
        <v>5</v>
      </c>
      <c r="D129" s="32">
        <v>0.34</v>
      </c>
      <c r="E129" s="32"/>
      <c r="F129" s="32">
        <f t="shared" si="13"/>
        <v>1.6000000000000005</v>
      </c>
      <c r="G129" s="2"/>
      <c r="H129" s="2"/>
      <c r="I129" s="56">
        <f t="shared" si="12"/>
        <v>201</v>
      </c>
      <c r="J129" s="2">
        <v>2</v>
      </c>
      <c r="K129" s="2">
        <v>1</v>
      </c>
      <c r="L129" s="2">
        <v>0.2</v>
      </c>
      <c r="M129" s="2" t="s">
        <v>105</v>
      </c>
      <c r="N129" s="2" t="s">
        <v>105</v>
      </c>
      <c r="O129" s="57"/>
      <c r="P129" s="36" t="s">
        <v>549</v>
      </c>
      <c r="Q129" s="314" t="s">
        <v>915</v>
      </c>
    </row>
    <row r="130" spans="1:17" x14ac:dyDescent="0.25">
      <c r="A130" s="32">
        <f t="shared" si="10"/>
        <v>110</v>
      </c>
      <c r="B130" s="2" t="s">
        <v>206</v>
      </c>
      <c r="C130" s="32">
        <v>5</v>
      </c>
      <c r="D130" s="32">
        <v>0.34</v>
      </c>
      <c r="E130" s="32"/>
      <c r="F130" s="32">
        <f t="shared" si="13"/>
        <v>1.6500000000000006</v>
      </c>
      <c r="G130" s="2"/>
      <c r="H130" s="2"/>
      <c r="I130" s="56">
        <f t="shared" si="12"/>
        <v>201</v>
      </c>
      <c r="J130" s="2">
        <v>2</v>
      </c>
      <c r="K130" s="2">
        <v>1</v>
      </c>
      <c r="L130" s="2">
        <v>0.2</v>
      </c>
      <c r="M130" s="2" t="s">
        <v>105</v>
      </c>
      <c r="N130" s="2" t="s">
        <v>105</v>
      </c>
      <c r="O130" s="57"/>
      <c r="P130" s="36" t="s">
        <v>549</v>
      </c>
      <c r="Q130" s="314" t="s">
        <v>915</v>
      </c>
    </row>
    <row r="131" spans="1:17" x14ac:dyDescent="0.25">
      <c r="A131" s="32">
        <f t="shared" si="10"/>
        <v>111</v>
      </c>
      <c r="B131" s="2" t="s">
        <v>206</v>
      </c>
      <c r="C131" s="32">
        <v>5</v>
      </c>
      <c r="D131" s="32">
        <v>0.34</v>
      </c>
      <c r="E131" s="32"/>
      <c r="F131" s="32">
        <f t="shared" si="13"/>
        <v>1.7000000000000006</v>
      </c>
      <c r="G131" s="2"/>
      <c r="H131" s="2"/>
      <c r="I131" s="56">
        <f t="shared" si="12"/>
        <v>201</v>
      </c>
      <c r="J131" s="2">
        <v>2</v>
      </c>
      <c r="K131" s="2">
        <v>1</v>
      </c>
      <c r="L131" s="2">
        <v>0.2</v>
      </c>
      <c r="M131" s="2" t="s">
        <v>105</v>
      </c>
      <c r="N131" s="2" t="s">
        <v>105</v>
      </c>
      <c r="O131" s="57"/>
      <c r="P131" s="36" t="s">
        <v>549</v>
      </c>
      <c r="Q131" s="314" t="s">
        <v>915</v>
      </c>
    </row>
    <row r="132" spans="1:17" x14ac:dyDescent="0.25">
      <c r="A132" s="32">
        <f t="shared" si="10"/>
        <v>112</v>
      </c>
      <c r="B132" s="2" t="s">
        <v>206</v>
      </c>
      <c r="C132" s="32">
        <v>5</v>
      </c>
      <c r="D132" s="32">
        <v>0.34</v>
      </c>
      <c r="E132" s="32"/>
      <c r="F132" s="32">
        <f t="shared" si="13"/>
        <v>1.7500000000000007</v>
      </c>
      <c r="G132" s="2"/>
      <c r="H132" s="2"/>
      <c r="I132" s="56">
        <f t="shared" si="12"/>
        <v>201</v>
      </c>
      <c r="J132" s="2">
        <v>2</v>
      </c>
      <c r="K132" s="2">
        <v>1</v>
      </c>
      <c r="L132" s="2">
        <v>0.2</v>
      </c>
      <c r="M132" s="2" t="s">
        <v>105</v>
      </c>
      <c r="N132" s="2" t="s">
        <v>105</v>
      </c>
      <c r="O132" s="57"/>
      <c r="P132" s="36" t="s">
        <v>549</v>
      </c>
      <c r="Q132" s="314" t="s">
        <v>915</v>
      </c>
    </row>
    <row r="133" spans="1:17" x14ac:dyDescent="0.25">
      <c r="A133" s="32">
        <f t="shared" si="10"/>
        <v>113</v>
      </c>
      <c r="B133" s="2" t="s">
        <v>206</v>
      </c>
      <c r="C133" s="32">
        <v>5</v>
      </c>
      <c r="D133" s="32">
        <v>0.34</v>
      </c>
      <c r="E133" s="32"/>
      <c r="F133" s="32">
        <f t="shared" si="13"/>
        <v>1.8000000000000007</v>
      </c>
      <c r="G133" s="2"/>
      <c r="H133" s="2"/>
      <c r="I133" s="56">
        <f t="shared" si="12"/>
        <v>201</v>
      </c>
      <c r="J133" s="2">
        <v>2</v>
      </c>
      <c r="K133" s="2">
        <v>1</v>
      </c>
      <c r="L133" s="2">
        <v>0.2</v>
      </c>
      <c r="M133" s="2" t="s">
        <v>105</v>
      </c>
      <c r="N133" s="2" t="s">
        <v>105</v>
      </c>
      <c r="O133" s="57"/>
      <c r="P133" s="36" t="s">
        <v>549</v>
      </c>
      <c r="Q133" s="314" t="s">
        <v>915</v>
      </c>
    </row>
    <row r="134" spans="1:17" x14ac:dyDescent="0.25">
      <c r="A134" s="32">
        <f t="shared" si="10"/>
        <v>114</v>
      </c>
      <c r="B134" s="2" t="s">
        <v>206</v>
      </c>
      <c r="C134" s="32">
        <v>5</v>
      </c>
      <c r="D134" s="32">
        <v>0.34</v>
      </c>
      <c r="E134" s="32"/>
      <c r="F134" s="32">
        <f t="shared" si="13"/>
        <v>1.8500000000000008</v>
      </c>
      <c r="G134" s="2"/>
      <c r="H134" s="2"/>
      <c r="I134" s="56">
        <f t="shared" si="12"/>
        <v>201</v>
      </c>
      <c r="J134" s="2">
        <v>2</v>
      </c>
      <c r="K134" s="2">
        <v>1</v>
      </c>
      <c r="L134" s="2">
        <v>0.2</v>
      </c>
      <c r="M134" s="2" t="s">
        <v>105</v>
      </c>
      <c r="N134" s="2" t="s">
        <v>105</v>
      </c>
      <c r="O134" s="57"/>
      <c r="P134" s="36" t="s">
        <v>549</v>
      </c>
      <c r="Q134" s="314" t="s">
        <v>915</v>
      </c>
    </row>
    <row r="135" spans="1:17" x14ac:dyDescent="0.25">
      <c r="A135" s="32">
        <f t="shared" si="10"/>
        <v>115</v>
      </c>
      <c r="B135" s="2" t="s">
        <v>206</v>
      </c>
      <c r="C135" s="32">
        <v>5</v>
      </c>
      <c r="D135" s="32">
        <v>0.34</v>
      </c>
      <c r="E135" s="32"/>
      <c r="F135" s="32">
        <f t="shared" si="13"/>
        <v>1.9000000000000008</v>
      </c>
      <c r="G135" s="2"/>
      <c r="H135" s="2"/>
      <c r="I135" s="56">
        <f t="shared" si="12"/>
        <v>201</v>
      </c>
      <c r="J135" s="2">
        <v>2</v>
      </c>
      <c r="K135" s="2">
        <v>1</v>
      </c>
      <c r="L135" s="2">
        <v>0.2</v>
      </c>
      <c r="M135" s="2" t="s">
        <v>105</v>
      </c>
      <c r="N135" s="2" t="s">
        <v>105</v>
      </c>
      <c r="O135" s="57"/>
      <c r="P135" s="36" t="s">
        <v>549</v>
      </c>
      <c r="Q135" s="314" t="s">
        <v>915</v>
      </c>
    </row>
    <row r="136" spans="1:17" x14ac:dyDescent="0.25">
      <c r="A136" s="32">
        <f t="shared" si="10"/>
        <v>116</v>
      </c>
      <c r="B136" s="2" t="s">
        <v>206</v>
      </c>
      <c r="C136" s="32">
        <v>5</v>
      </c>
      <c r="D136" s="32">
        <v>0.34</v>
      </c>
      <c r="E136" s="32"/>
      <c r="F136" s="32">
        <f t="shared" si="13"/>
        <v>1.9500000000000008</v>
      </c>
      <c r="G136" s="2"/>
      <c r="H136" s="2"/>
      <c r="I136" s="56">
        <f t="shared" si="12"/>
        <v>201</v>
      </c>
      <c r="J136" s="2">
        <v>2</v>
      </c>
      <c r="K136" s="2">
        <v>1</v>
      </c>
      <c r="L136" s="2">
        <v>0.2</v>
      </c>
      <c r="M136" s="2" t="s">
        <v>105</v>
      </c>
      <c r="N136" s="2" t="s">
        <v>105</v>
      </c>
      <c r="O136" s="57"/>
      <c r="P136" s="36" t="s">
        <v>549</v>
      </c>
      <c r="Q136" s="314" t="s">
        <v>915</v>
      </c>
    </row>
    <row r="137" spans="1:17" ht="15.75" thickBot="1" x14ac:dyDescent="0.3">
      <c r="A137" s="32">
        <f t="shared" si="10"/>
        <v>117</v>
      </c>
      <c r="B137" s="35" t="s">
        <v>206</v>
      </c>
      <c r="C137" s="41">
        <v>5</v>
      </c>
      <c r="D137" s="41">
        <v>0.34</v>
      </c>
      <c r="E137" s="41"/>
      <c r="F137" s="41">
        <f t="shared" si="13"/>
        <v>2.0000000000000009</v>
      </c>
      <c r="G137" s="35"/>
      <c r="H137" s="35"/>
      <c r="I137" s="286">
        <f t="shared" si="12"/>
        <v>201</v>
      </c>
      <c r="J137" s="35">
        <v>2</v>
      </c>
      <c r="K137" s="35">
        <v>1</v>
      </c>
      <c r="L137" s="35">
        <v>0.2</v>
      </c>
      <c r="M137" s="35" t="s">
        <v>105</v>
      </c>
      <c r="N137" s="35" t="s">
        <v>105</v>
      </c>
      <c r="O137" s="190"/>
      <c r="P137" s="36" t="s">
        <v>549</v>
      </c>
      <c r="Q137" s="322" t="s">
        <v>915</v>
      </c>
    </row>
    <row r="138" spans="1:17" x14ac:dyDescent="0.25">
      <c r="A138" s="32">
        <f t="shared" si="10"/>
        <v>118</v>
      </c>
      <c r="B138" s="224" t="s">
        <v>206</v>
      </c>
      <c r="C138" s="320">
        <v>5</v>
      </c>
      <c r="D138" s="320">
        <v>0.34</v>
      </c>
      <c r="E138" s="320"/>
      <c r="F138" s="320">
        <v>1.05</v>
      </c>
      <c r="G138" s="224"/>
      <c r="H138" s="224"/>
      <c r="I138" s="56">
        <f>+I118+3</f>
        <v>204</v>
      </c>
      <c r="J138" s="224">
        <v>2</v>
      </c>
      <c r="K138" s="224">
        <v>1</v>
      </c>
      <c r="L138" s="224">
        <v>0.2</v>
      </c>
      <c r="M138" s="224" t="s">
        <v>105</v>
      </c>
      <c r="N138" s="224" t="s">
        <v>105</v>
      </c>
      <c r="O138" s="321"/>
      <c r="P138" s="36" t="s">
        <v>549</v>
      </c>
      <c r="Q138" s="227" t="s">
        <v>915</v>
      </c>
    </row>
    <row r="139" spans="1:17" x14ac:dyDescent="0.25">
      <c r="A139" s="32">
        <f t="shared" si="10"/>
        <v>119</v>
      </c>
      <c r="B139" s="2" t="s">
        <v>206</v>
      </c>
      <c r="C139" s="32">
        <v>5</v>
      </c>
      <c r="D139" s="32">
        <v>0.34</v>
      </c>
      <c r="E139" s="32"/>
      <c r="F139" s="32">
        <f t="shared" ref="F139:F144" si="14">+F138+0.05</f>
        <v>1.1000000000000001</v>
      </c>
      <c r="G139" s="2"/>
      <c r="H139" s="2"/>
      <c r="I139" s="56">
        <f t="shared" ref="I139:I157" si="15">+I119+3</f>
        <v>204</v>
      </c>
      <c r="J139" s="2">
        <v>2</v>
      </c>
      <c r="K139" s="2">
        <v>1</v>
      </c>
      <c r="L139" s="2">
        <v>0.2</v>
      </c>
      <c r="M139" s="2" t="s">
        <v>105</v>
      </c>
      <c r="N139" s="2" t="s">
        <v>105</v>
      </c>
      <c r="O139" s="57"/>
      <c r="P139" s="36" t="s">
        <v>549</v>
      </c>
      <c r="Q139" s="314" t="s">
        <v>915</v>
      </c>
    </row>
    <row r="140" spans="1:17" x14ac:dyDescent="0.25">
      <c r="A140" s="32">
        <f t="shared" si="10"/>
        <v>120</v>
      </c>
      <c r="B140" s="2" t="s">
        <v>206</v>
      </c>
      <c r="C140" s="32">
        <v>5</v>
      </c>
      <c r="D140" s="32">
        <v>0.34</v>
      </c>
      <c r="E140" s="32"/>
      <c r="F140" s="32">
        <f t="shared" si="14"/>
        <v>1.1500000000000001</v>
      </c>
      <c r="G140" s="2"/>
      <c r="H140" s="2"/>
      <c r="I140" s="56">
        <f t="shared" si="15"/>
        <v>204</v>
      </c>
      <c r="J140" s="2">
        <v>2</v>
      </c>
      <c r="K140" s="2">
        <v>1</v>
      </c>
      <c r="L140" s="2">
        <v>0.2</v>
      </c>
      <c r="M140" s="2" t="s">
        <v>105</v>
      </c>
      <c r="N140" s="2" t="s">
        <v>105</v>
      </c>
      <c r="O140" s="57"/>
      <c r="P140" s="36" t="s">
        <v>549</v>
      </c>
      <c r="Q140" s="314" t="s">
        <v>915</v>
      </c>
    </row>
    <row r="141" spans="1:17" x14ac:dyDescent="0.25">
      <c r="A141" s="32">
        <f t="shared" si="10"/>
        <v>121</v>
      </c>
      <c r="B141" s="2" t="s">
        <v>206</v>
      </c>
      <c r="C141" s="32">
        <v>5</v>
      </c>
      <c r="D141" s="32">
        <v>0.34</v>
      </c>
      <c r="E141" s="32"/>
      <c r="F141" s="32">
        <f t="shared" si="14"/>
        <v>1.2000000000000002</v>
      </c>
      <c r="G141" s="2"/>
      <c r="H141" s="2"/>
      <c r="I141" s="56">
        <f t="shared" si="15"/>
        <v>204</v>
      </c>
      <c r="J141" s="2">
        <v>2</v>
      </c>
      <c r="K141" s="2">
        <v>1</v>
      </c>
      <c r="L141" s="2">
        <v>0.2</v>
      </c>
      <c r="M141" s="2" t="s">
        <v>105</v>
      </c>
      <c r="N141" s="2" t="s">
        <v>105</v>
      </c>
      <c r="O141" s="57"/>
      <c r="P141" s="36" t="s">
        <v>549</v>
      </c>
      <c r="Q141" s="314" t="s">
        <v>915</v>
      </c>
    </row>
    <row r="142" spans="1:17" x14ac:dyDescent="0.25">
      <c r="A142" s="32">
        <f t="shared" si="10"/>
        <v>122</v>
      </c>
      <c r="B142" s="2" t="s">
        <v>206</v>
      </c>
      <c r="C142" s="32">
        <v>5</v>
      </c>
      <c r="D142" s="32">
        <v>0.34</v>
      </c>
      <c r="E142" s="32"/>
      <c r="F142" s="32">
        <f t="shared" si="14"/>
        <v>1.2500000000000002</v>
      </c>
      <c r="G142" s="2"/>
      <c r="H142" s="2"/>
      <c r="I142" s="56">
        <f t="shared" si="15"/>
        <v>204</v>
      </c>
      <c r="J142" s="2">
        <v>2</v>
      </c>
      <c r="K142" s="2">
        <v>1</v>
      </c>
      <c r="L142" s="2">
        <v>0.2</v>
      </c>
      <c r="M142" s="2" t="s">
        <v>105</v>
      </c>
      <c r="N142" s="2" t="s">
        <v>105</v>
      </c>
      <c r="O142" s="57"/>
      <c r="P142" s="36" t="s">
        <v>549</v>
      </c>
      <c r="Q142" s="314" t="s">
        <v>915</v>
      </c>
    </row>
    <row r="143" spans="1:17" x14ac:dyDescent="0.25">
      <c r="A143" s="32">
        <f t="shared" si="10"/>
        <v>123</v>
      </c>
      <c r="B143" s="2" t="s">
        <v>206</v>
      </c>
      <c r="C143" s="32">
        <v>5</v>
      </c>
      <c r="D143" s="32">
        <v>0.34</v>
      </c>
      <c r="E143" s="32"/>
      <c r="F143" s="32">
        <f t="shared" si="14"/>
        <v>1.3000000000000003</v>
      </c>
      <c r="G143" s="2"/>
      <c r="H143" s="2"/>
      <c r="I143" s="56">
        <f t="shared" si="15"/>
        <v>204</v>
      </c>
      <c r="J143" s="2">
        <v>2</v>
      </c>
      <c r="K143" s="2">
        <v>1</v>
      </c>
      <c r="L143" s="2">
        <v>0.2</v>
      </c>
      <c r="M143" s="2" t="s">
        <v>105</v>
      </c>
      <c r="N143" s="2" t="s">
        <v>105</v>
      </c>
      <c r="O143" s="57"/>
      <c r="P143" s="36" t="s">
        <v>549</v>
      </c>
      <c r="Q143" s="314" t="s">
        <v>915</v>
      </c>
    </row>
    <row r="144" spans="1:17" x14ac:dyDescent="0.25">
      <c r="A144" s="32">
        <f t="shared" si="10"/>
        <v>124</v>
      </c>
      <c r="B144" s="2" t="s">
        <v>206</v>
      </c>
      <c r="C144" s="32">
        <v>5</v>
      </c>
      <c r="D144" s="32">
        <v>0.34</v>
      </c>
      <c r="E144" s="32"/>
      <c r="F144" s="32">
        <f t="shared" si="14"/>
        <v>1.3500000000000003</v>
      </c>
      <c r="G144" s="2"/>
      <c r="H144" s="2"/>
      <c r="I144" s="56">
        <f t="shared" si="15"/>
        <v>204</v>
      </c>
      <c r="J144" s="2">
        <v>2</v>
      </c>
      <c r="K144" s="2">
        <v>1</v>
      </c>
      <c r="L144" s="2">
        <v>0.2</v>
      </c>
      <c r="M144" s="2" t="s">
        <v>105</v>
      </c>
      <c r="N144" s="2" t="s">
        <v>105</v>
      </c>
      <c r="O144" s="57"/>
      <c r="P144" s="36" t="s">
        <v>549</v>
      </c>
      <c r="Q144" s="314" t="s">
        <v>915</v>
      </c>
    </row>
    <row r="145" spans="1:17" x14ac:dyDescent="0.25">
      <c r="A145" s="32">
        <f t="shared" si="10"/>
        <v>125</v>
      </c>
      <c r="B145" s="2" t="s">
        <v>206</v>
      </c>
      <c r="C145" s="32">
        <v>5</v>
      </c>
      <c r="D145" s="32">
        <v>0.34</v>
      </c>
      <c r="E145" s="32"/>
      <c r="F145" s="32">
        <f t="shared" ref="F145:F157" si="16">+F144+0.05</f>
        <v>1.4000000000000004</v>
      </c>
      <c r="G145" s="2"/>
      <c r="H145" s="2"/>
      <c r="I145" s="56">
        <f t="shared" si="15"/>
        <v>204</v>
      </c>
      <c r="J145" s="2">
        <v>2</v>
      </c>
      <c r="K145" s="2">
        <v>1</v>
      </c>
      <c r="L145" s="2">
        <v>0.2</v>
      </c>
      <c r="M145" s="2" t="s">
        <v>105</v>
      </c>
      <c r="N145" s="2" t="s">
        <v>105</v>
      </c>
      <c r="O145" s="57"/>
      <c r="P145" s="36" t="s">
        <v>549</v>
      </c>
      <c r="Q145" s="314" t="s">
        <v>915</v>
      </c>
    </row>
    <row r="146" spans="1:17" x14ac:dyDescent="0.25">
      <c r="A146" s="32">
        <f t="shared" si="10"/>
        <v>126</v>
      </c>
      <c r="B146" s="2" t="s">
        <v>206</v>
      </c>
      <c r="C146" s="32">
        <v>5</v>
      </c>
      <c r="D146" s="32">
        <v>0.34</v>
      </c>
      <c r="E146" s="32"/>
      <c r="F146" s="32">
        <f t="shared" si="16"/>
        <v>1.4500000000000004</v>
      </c>
      <c r="G146" s="2"/>
      <c r="H146" s="2"/>
      <c r="I146" s="56">
        <f t="shared" si="15"/>
        <v>204</v>
      </c>
      <c r="J146" s="2">
        <v>2</v>
      </c>
      <c r="K146" s="2">
        <v>1</v>
      </c>
      <c r="L146" s="2">
        <v>0.2</v>
      </c>
      <c r="M146" s="2" t="s">
        <v>105</v>
      </c>
      <c r="N146" s="2" t="s">
        <v>105</v>
      </c>
      <c r="O146" s="57"/>
      <c r="P146" s="36" t="s">
        <v>549</v>
      </c>
      <c r="Q146" s="314" t="s">
        <v>915</v>
      </c>
    </row>
    <row r="147" spans="1:17" x14ac:dyDescent="0.25">
      <c r="A147" s="32">
        <f t="shared" si="10"/>
        <v>127</v>
      </c>
      <c r="B147" s="2" t="s">
        <v>206</v>
      </c>
      <c r="C147" s="32">
        <v>5</v>
      </c>
      <c r="D147" s="32">
        <v>0.34</v>
      </c>
      <c r="E147" s="32"/>
      <c r="F147" s="32">
        <f t="shared" si="16"/>
        <v>1.5000000000000004</v>
      </c>
      <c r="G147" s="2"/>
      <c r="H147" s="2"/>
      <c r="I147" s="56">
        <f t="shared" si="15"/>
        <v>204</v>
      </c>
      <c r="J147" s="2">
        <v>2</v>
      </c>
      <c r="K147" s="2">
        <v>1</v>
      </c>
      <c r="L147" s="2">
        <v>0.2</v>
      </c>
      <c r="M147" s="2" t="s">
        <v>105</v>
      </c>
      <c r="N147" s="2" t="s">
        <v>105</v>
      </c>
      <c r="O147" s="57"/>
      <c r="P147" s="36" t="s">
        <v>549</v>
      </c>
      <c r="Q147" s="314" t="s">
        <v>915</v>
      </c>
    </row>
    <row r="148" spans="1:17" x14ac:dyDescent="0.25">
      <c r="A148" s="32">
        <f t="shared" si="10"/>
        <v>128</v>
      </c>
      <c r="B148" s="2" t="s">
        <v>206</v>
      </c>
      <c r="C148" s="32">
        <v>5</v>
      </c>
      <c r="D148" s="32">
        <v>0.34</v>
      </c>
      <c r="E148" s="32"/>
      <c r="F148" s="32">
        <f t="shared" si="16"/>
        <v>1.5500000000000005</v>
      </c>
      <c r="G148" s="2"/>
      <c r="H148" s="2"/>
      <c r="I148" s="56">
        <f t="shared" si="15"/>
        <v>204</v>
      </c>
      <c r="J148" s="2">
        <v>2</v>
      </c>
      <c r="K148" s="2">
        <v>1</v>
      </c>
      <c r="L148" s="2">
        <v>0.2</v>
      </c>
      <c r="M148" s="2" t="s">
        <v>105</v>
      </c>
      <c r="N148" s="2" t="s">
        <v>105</v>
      </c>
      <c r="O148" s="57"/>
      <c r="P148" s="36" t="s">
        <v>549</v>
      </c>
      <c r="Q148" s="314" t="s">
        <v>915</v>
      </c>
    </row>
    <row r="149" spans="1:17" x14ac:dyDescent="0.25">
      <c r="A149" s="32">
        <f t="shared" si="10"/>
        <v>129</v>
      </c>
      <c r="B149" s="2" t="s">
        <v>206</v>
      </c>
      <c r="C149" s="32">
        <v>5</v>
      </c>
      <c r="D149" s="32">
        <v>0.34</v>
      </c>
      <c r="E149" s="32"/>
      <c r="F149" s="32">
        <f t="shared" si="16"/>
        <v>1.6000000000000005</v>
      </c>
      <c r="G149" s="2"/>
      <c r="H149" s="2"/>
      <c r="I149" s="56">
        <f t="shared" si="15"/>
        <v>204</v>
      </c>
      <c r="J149" s="2">
        <v>2</v>
      </c>
      <c r="K149" s="2">
        <v>1</v>
      </c>
      <c r="L149" s="2">
        <v>0.2</v>
      </c>
      <c r="M149" s="2" t="s">
        <v>105</v>
      </c>
      <c r="N149" s="2" t="s">
        <v>105</v>
      </c>
      <c r="O149" s="57"/>
      <c r="P149" s="36" t="s">
        <v>549</v>
      </c>
      <c r="Q149" s="314" t="s">
        <v>915</v>
      </c>
    </row>
    <row r="150" spans="1:17" x14ac:dyDescent="0.25">
      <c r="A150" s="32">
        <f t="shared" si="10"/>
        <v>130</v>
      </c>
      <c r="B150" s="2" t="s">
        <v>206</v>
      </c>
      <c r="C150" s="32">
        <v>5</v>
      </c>
      <c r="D150" s="32">
        <v>0.34</v>
      </c>
      <c r="E150" s="32"/>
      <c r="F150" s="32">
        <f t="shared" si="16"/>
        <v>1.6500000000000006</v>
      </c>
      <c r="G150" s="2"/>
      <c r="H150" s="2"/>
      <c r="I150" s="56">
        <f t="shared" si="15"/>
        <v>204</v>
      </c>
      <c r="J150" s="2">
        <v>2</v>
      </c>
      <c r="K150" s="2">
        <v>1</v>
      </c>
      <c r="L150" s="2">
        <v>0.2</v>
      </c>
      <c r="M150" s="2" t="s">
        <v>105</v>
      </c>
      <c r="N150" s="2" t="s">
        <v>105</v>
      </c>
      <c r="O150" s="57"/>
      <c r="P150" s="36" t="s">
        <v>549</v>
      </c>
      <c r="Q150" s="314" t="s">
        <v>915</v>
      </c>
    </row>
    <row r="151" spans="1:17" x14ac:dyDescent="0.25">
      <c r="A151" s="32">
        <f t="shared" si="10"/>
        <v>131</v>
      </c>
      <c r="B151" s="2" t="s">
        <v>206</v>
      </c>
      <c r="C151" s="32">
        <v>5</v>
      </c>
      <c r="D151" s="32">
        <v>0.34</v>
      </c>
      <c r="E151" s="32"/>
      <c r="F151" s="32">
        <f t="shared" si="16"/>
        <v>1.7000000000000006</v>
      </c>
      <c r="G151" s="2"/>
      <c r="H151" s="2"/>
      <c r="I151" s="56">
        <f t="shared" si="15"/>
        <v>204</v>
      </c>
      <c r="J151" s="2">
        <v>2</v>
      </c>
      <c r="K151" s="2">
        <v>1</v>
      </c>
      <c r="L151" s="2">
        <v>0.2</v>
      </c>
      <c r="M151" s="2" t="s">
        <v>105</v>
      </c>
      <c r="N151" s="2" t="s">
        <v>105</v>
      </c>
      <c r="O151" s="57"/>
      <c r="P151" s="36" t="s">
        <v>549</v>
      </c>
      <c r="Q151" s="314" t="s">
        <v>915</v>
      </c>
    </row>
    <row r="152" spans="1:17" x14ac:dyDescent="0.25">
      <c r="A152" s="32">
        <f t="shared" si="10"/>
        <v>132</v>
      </c>
      <c r="B152" s="2" t="s">
        <v>206</v>
      </c>
      <c r="C152" s="32">
        <v>5</v>
      </c>
      <c r="D152" s="32">
        <v>0.34</v>
      </c>
      <c r="E152" s="32"/>
      <c r="F152" s="32">
        <f t="shared" si="16"/>
        <v>1.7500000000000007</v>
      </c>
      <c r="G152" s="2"/>
      <c r="H152" s="2"/>
      <c r="I152" s="56">
        <f t="shared" si="15"/>
        <v>204</v>
      </c>
      <c r="J152" s="2">
        <v>2</v>
      </c>
      <c r="K152" s="2">
        <v>1</v>
      </c>
      <c r="L152" s="2">
        <v>0.2</v>
      </c>
      <c r="M152" s="2" t="s">
        <v>105</v>
      </c>
      <c r="N152" s="2" t="s">
        <v>105</v>
      </c>
      <c r="O152" s="57"/>
      <c r="P152" s="36" t="s">
        <v>549</v>
      </c>
      <c r="Q152" s="314" t="s">
        <v>915</v>
      </c>
    </row>
    <row r="153" spans="1:17" x14ac:dyDescent="0.25">
      <c r="A153" s="32">
        <f t="shared" si="10"/>
        <v>133</v>
      </c>
      <c r="B153" s="2" t="s">
        <v>206</v>
      </c>
      <c r="C153" s="32">
        <v>5</v>
      </c>
      <c r="D153" s="32">
        <v>0.34</v>
      </c>
      <c r="E153" s="32"/>
      <c r="F153" s="32">
        <f t="shared" si="16"/>
        <v>1.8000000000000007</v>
      </c>
      <c r="G153" s="2"/>
      <c r="H153" s="2"/>
      <c r="I153" s="56">
        <f t="shared" si="15"/>
        <v>204</v>
      </c>
      <c r="J153" s="2">
        <v>2</v>
      </c>
      <c r="K153" s="2">
        <v>1</v>
      </c>
      <c r="L153" s="2">
        <v>0.2</v>
      </c>
      <c r="M153" s="2" t="s">
        <v>105</v>
      </c>
      <c r="N153" s="2" t="s">
        <v>105</v>
      </c>
      <c r="O153" s="57"/>
      <c r="P153" s="36" t="s">
        <v>549</v>
      </c>
      <c r="Q153" s="314" t="s">
        <v>915</v>
      </c>
    </row>
    <row r="154" spans="1:17" x14ac:dyDescent="0.25">
      <c r="A154" s="32">
        <f t="shared" si="10"/>
        <v>134</v>
      </c>
      <c r="B154" s="2" t="s">
        <v>206</v>
      </c>
      <c r="C154" s="32">
        <v>5</v>
      </c>
      <c r="D154" s="32">
        <v>0.34</v>
      </c>
      <c r="E154" s="32"/>
      <c r="F154" s="32">
        <f t="shared" si="16"/>
        <v>1.8500000000000008</v>
      </c>
      <c r="G154" s="2"/>
      <c r="H154" s="2"/>
      <c r="I154" s="56">
        <f t="shared" si="15"/>
        <v>204</v>
      </c>
      <c r="J154" s="2">
        <v>2</v>
      </c>
      <c r="K154" s="2">
        <v>1</v>
      </c>
      <c r="L154" s="2">
        <v>0.2</v>
      </c>
      <c r="M154" s="2" t="s">
        <v>105</v>
      </c>
      <c r="N154" s="2" t="s">
        <v>105</v>
      </c>
      <c r="O154" s="57"/>
      <c r="P154" s="36" t="s">
        <v>549</v>
      </c>
      <c r="Q154" s="314" t="s">
        <v>915</v>
      </c>
    </row>
    <row r="155" spans="1:17" x14ac:dyDescent="0.25">
      <c r="A155" s="32">
        <f t="shared" ref="A155:A218" si="17">A154+1</f>
        <v>135</v>
      </c>
      <c r="B155" s="2" t="s">
        <v>206</v>
      </c>
      <c r="C155" s="32">
        <v>5</v>
      </c>
      <c r="D155" s="32">
        <v>0.34</v>
      </c>
      <c r="E155" s="32"/>
      <c r="F155" s="32">
        <f t="shared" si="16"/>
        <v>1.9000000000000008</v>
      </c>
      <c r="G155" s="2"/>
      <c r="H155" s="2"/>
      <c r="I155" s="56">
        <f t="shared" si="15"/>
        <v>204</v>
      </c>
      <c r="J155" s="2">
        <v>2</v>
      </c>
      <c r="K155" s="2">
        <v>1</v>
      </c>
      <c r="L155" s="2">
        <v>0.2</v>
      </c>
      <c r="M155" s="2" t="s">
        <v>105</v>
      </c>
      <c r="N155" s="2" t="s">
        <v>105</v>
      </c>
      <c r="O155" s="57"/>
      <c r="P155" s="36" t="s">
        <v>549</v>
      </c>
      <c r="Q155" s="314" t="s">
        <v>915</v>
      </c>
    </row>
    <row r="156" spans="1:17" x14ac:dyDescent="0.25">
      <c r="A156" s="32">
        <f t="shared" si="17"/>
        <v>136</v>
      </c>
      <c r="B156" s="2" t="s">
        <v>206</v>
      </c>
      <c r="C156" s="32">
        <v>5</v>
      </c>
      <c r="D156" s="32">
        <v>0.34</v>
      </c>
      <c r="E156" s="32"/>
      <c r="F156" s="32">
        <f t="shared" si="16"/>
        <v>1.9500000000000008</v>
      </c>
      <c r="G156" s="2"/>
      <c r="H156" s="2"/>
      <c r="I156" s="56">
        <f t="shared" si="15"/>
        <v>204</v>
      </c>
      <c r="J156" s="2">
        <v>2</v>
      </c>
      <c r="K156" s="2">
        <v>1</v>
      </c>
      <c r="L156" s="2">
        <v>0.2</v>
      </c>
      <c r="M156" s="2" t="s">
        <v>105</v>
      </c>
      <c r="N156" s="2" t="s">
        <v>105</v>
      </c>
      <c r="O156" s="57"/>
      <c r="P156" s="36" t="s">
        <v>549</v>
      </c>
      <c r="Q156" s="314" t="s">
        <v>915</v>
      </c>
    </row>
    <row r="157" spans="1:17" ht="15.75" thickBot="1" x14ac:dyDescent="0.3">
      <c r="A157" s="32">
        <f t="shared" si="17"/>
        <v>137</v>
      </c>
      <c r="B157" s="35" t="s">
        <v>206</v>
      </c>
      <c r="C157" s="41">
        <v>5</v>
      </c>
      <c r="D157" s="41">
        <v>0.34</v>
      </c>
      <c r="E157" s="41"/>
      <c r="F157" s="41">
        <f t="shared" si="16"/>
        <v>2.0000000000000009</v>
      </c>
      <c r="G157" s="35"/>
      <c r="H157" s="35"/>
      <c r="I157" s="56">
        <f t="shared" si="15"/>
        <v>204</v>
      </c>
      <c r="J157" s="35">
        <v>2</v>
      </c>
      <c r="K157" s="35">
        <v>1</v>
      </c>
      <c r="L157" s="35">
        <v>0.2</v>
      </c>
      <c r="M157" s="35" t="s">
        <v>105</v>
      </c>
      <c r="N157" s="35" t="s">
        <v>105</v>
      </c>
      <c r="O157" s="190"/>
      <c r="P157" s="36" t="s">
        <v>549</v>
      </c>
      <c r="Q157" s="322" t="s">
        <v>915</v>
      </c>
    </row>
    <row r="158" spans="1:17" x14ac:dyDescent="0.25">
      <c r="A158" s="32">
        <f t="shared" si="17"/>
        <v>138</v>
      </c>
      <c r="B158" s="224" t="s">
        <v>206</v>
      </c>
      <c r="C158" s="320">
        <v>5</v>
      </c>
      <c r="D158" s="320">
        <v>0.34</v>
      </c>
      <c r="E158" s="320"/>
      <c r="F158" s="320">
        <v>1.05</v>
      </c>
      <c r="G158" s="224"/>
      <c r="H158" s="224"/>
      <c r="I158" s="56">
        <f>+I138+1</f>
        <v>205</v>
      </c>
      <c r="J158" s="224">
        <v>2</v>
      </c>
      <c r="K158" s="224">
        <v>1</v>
      </c>
      <c r="L158" s="224">
        <v>0.2</v>
      </c>
      <c r="M158" s="224" t="s">
        <v>105</v>
      </c>
      <c r="N158" s="224" t="s">
        <v>105</v>
      </c>
      <c r="O158" s="321"/>
      <c r="P158" s="36" t="s">
        <v>549</v>
      </c>
      <c r="Q158" s="227" t="s">
        <v>915</v>
      </c>
    </row>
    <row r="159" spans="1:17" x14ac:dyDescent="0.25">
      <c r="A159" s="32">
        <f t="shared" si="17"/>
        <v>139</v>
      </c>
      <c r="B159" s="2" t="s">
        <v>206</v>
      </c>
      <c r="C159" s="32">
        <v>5</v>
      </c>
      <c r="D159" s="32">
        <v>0.34</v>
      </c>
      <c r="E159" s="32"/>
      <c r="F159" s="32">
        <f t="shared" ref="F159:F164" si="18">+F158+0.05</f>
        <v>1.1000000000000001</v>
      </c>
      <c r="G159" s="2"/>
      <c r="H159" s="2"/>
      <c r="I159" s="56">
        <f t="shared" ref="I159:I177" si="19">+I139+1</f>
        <v>205</v>
      </c>
      <c r="J159" s="2">
        <v>2</v>
      </c>
      <c r="K159" s="2">
        <v>1</v>
      </c>
      <c r="L159" s="2">
        <v>0.2</v>
      </c>
      <c r="M159" s="2" t="s">
        <v>105</v>
      </c>
      <c r="N159" s="2" t="s">
        <v>105</v>
      </c>
      <c r="O159" s="57"/>
      <c r="P159" s="36" t="s">
        <v>549</v>
      </c>
      <c r="Q159" s="314" t="s">
        <v>915</v>
      </c>
    </row>
    <row r="160" spans="1:17" x14ac:dyDescent="0.25">
      <c r="A160" s="32">
        <f t="shared" si="17"/>
        <v>140</v>
      </c>
      <c r="B160" s="2" t="s">
        <v>206</v>
      </c>
      <c r="C160" s="32">
        <v>5</v>
      </c>
      <c r="D160" s="32">
        <v>0.34</v>
      </c>
      <c r="E160" s="32"/>
      <c r="F160" s="32">
        <f t="shared" si="18"/>
        <v>1.1500000000000001</v>
      </c>
      <c r="G160" s="2"/>
      <c r="H160" s="2"/>
      <c r="I160" s="56">
        <f t="shared" si="19"/>
        <v>205</v>
      </c>
      <c r="J160" s="2">
        <v>2</v>
      </c>
      <c r="K160" s="2">
        <v>1</v>
      </c>
      <c r="L160" s="2">
        <v>0.2</v>
      </c>
      <c r="M160" s="2" t="s">
        <v>105</v>
      </c>
      <c r="N160" s="2" t="s">
        <v>105</v>
      </c>
      <c r="O160" s="57"/>
      <c r="P160" s="36" t="s">
        <v>549</v>
      </c>
      <c r="Q160" s="314" t="s">
        <v>915</v>
      </c>
    </row>
    <row r="161" spans="1:17" x14ac:dyDescent="0.25">
      <c r="A161" s="32">
        <f t="shared" si="17"/>
        <v>141</v>
      </c>
      <c r="B161" s="2" t="s">
        <v>206</v>
      </c>
      <c r="C161" s="32">
        <v>5</v>
      </c>
      <c r="D161" s="32">
        <v>0.34</v>
      </c>
      <c r="E161" s="32"/>
      <c r="F161" s="32">
        <f t="shared" si="18"/>
        <v>1.2000000000000002</v>
      </c>
      <c r="G161" s="2"/>
      <c r="H161" s="2"/>
      <c r="I161" s="56">
        <f t="shared" si="19"/>
        <v>205</v>
      </c>
      <c r="J161" s="2">
        <v>2</v>
      </c>
      <c r="K161" s="2">
        <v>1</v>
      </c>
      <c r="L161" s="2">
        <v>0.2</v>
      </c>
      <c r="M161" s="2" t="s">
        <v>105</v>
      </c>
      <c r="N161" s="2" t="s">
        <v>105</v>
      </c>
      <c r="O161" s="57"/>
      <c r="P161" s="36" t="s">
        <v>549</v>
      </c>
      <c r="Q161" s="314" t="s">
        <v>915</v>
      </c>
    </row>
    <row r="162" spans="1:17" x14ac:dyDescent="0.25">
      <c r="A162" s="32">
        <f t="shared" si="17"/>
        <v>142</v>
      </c>
      <c r="B162" s="2" t="s">
        <v>206</v>
      </c>
      <c r="C162" s="32">
        <v>5</v>
      </c>
      <c r="D162" s="32">
        <v>0.34</v>
      </c>
      <c r="E162" s="32"/>
      <c r="F162" s="32">
        <f t="shared" si="18"/>
        <v>1.2500000000000002</v>
      </c>
      <c r="G162" s="2"/>
      <c r="H162" s="2"/>
      <c r="I162" s="56">
        <f t="shared" si="19"/>
        <v>205</v>
      </c>
      <c r="J162" s="2">
        <v>2</v>
      </c>
      <c r="K162" s="2">
        <v>1</v>
      </c>
      <c r="L162" s="2">
        <v>0.2</v>
      </c>
      <c r="M162" s="2" t="s">
        <v>105</v>
      </c>
      <c r="N162" s="2" t="s">
        <v>105</v>
      </c>
      <c r="O162" s="57"/>
      <c r="P162" s="36" t="s">
        <v>549</v>
      </c>
      <c r="Q162" s="314" t="s">
        <v>915</v>
      </c>
    </row>
    <row r="163" spans="1:17" x14ac:dyDescent="0.25">
      <c r="A163" s="32">
        <f t="shared" si="17"/>
        <v>143</v>
      </c>
      <c r="B163" s="2" t="s">
        <v>206</v>
      </c>
      <c r="C163" s="32">
        <v>5</v>
      </c>
      <c r="D163" s="32">
        <v>0.34</v>
      </c>
      <c r="E163" s="32"/>
      <c r="F163" s="32">
        <f t="shared" si="18"/>
        <v>1.3000000000000003</v>
      </c>
      <c r="G163" s="2"/>
      <c r="H163" s="2"/>
      <c r="I163" s="56">
        <f t="shared" si="19"/>
        <v>205</v>
      </c>
      <c r="J163" s="2">
        <v>2</v>
      </c>
      <c r="K163" s="2">
        <v>1</v>
      </c>
      <c r="L163" s="2">
        <v>0.2</v>
      </c>
      <c r="M163" s="2" t="s">
        <v>105</v>
      </c>
      <c r="N163" s="2" t="s">
        <v>105</v>
      </c>
      <c r="O163" s="57"/>
      <c r="P163" s="36" t="s">
        <v>549</v>
      </c>
      <c r="Q163" s="314" t="s">
        <v>915</v>
      </c>
    </row>
    <row r="164" spans="1:17" x14ac:dyDescent="0.25">
      <c r="A164" s="32">
        <f t="shared" si="17"/>
        <v>144</v>
      </c>
      <c r="B164" s="2" t="s">
        <v>206</v>
      </c>
      <c r="C164" s="32">
        <v>5</v>
      </c>
      <c r="D164" s="32">
        <v>0.34</v>
      </c>
      <c r="E164" s="32"/>
      <c r="F164" s="32">
        <f t="shared" si="18"/>
        <v>1.3500000000000003</v>
      </c>
      <c r="G164" s="2"/>
      <c r="H164" s="2"/>
      <c r="I164" s="56">
        <f t="shared" si="19"/>
        <v>205</v>
      </c>
      <c r="J164" s="2">
        <v>2</v>
      </c>
      <c r="K164" s="2">
        <v>1</v>
      </c>
      <c r="L164" s="2">
        <v>0.2</v>
      </c>
      <c r="M164" s="2" t="s">
        <v>105</v>
      </c>
      <c r="N164" s="2" t="s">
        <v>105</v>
      </c>
      <c r="O164" s="57"/>
      <c r="P164" s="36" t="s">
        <v>549</v>
      </c>
      <c r="Q164" s="314" t="s">
        <v>915</v>
      </c>
    </row>
    <row r="165" spans="1:17" x14ac:dyDescent="0.25">
      <c r="A165" s="32">
        <f t="shared" si="17"/>
        <v>145</v>
      </c>
      <c r="B165" s="2" t="s">
        <v>206</v>
      </c>
      <c r="C165" s="32">
        <v>5</v>
      </c>
      <c r="D165" s="32">
        <v>0.34</v>
      </c>
      <c r="E165" s="32"/>
      <c r="F165" s="32">
        <f t="shared" ref="F165:F177" si="20">+F164+0.05</f>
        <v>1.4000000000000004</v>
      </c>
      <c r="G165" s="2"/>
      <c r="H165" s="2"/>
      <c r="I165" s="56">
        <f t="shared" si="19"/>
        <v>205</v>
      </c>
      <c r="J165" s="2">
        <v>2</v>
      </c>
      <c r="K165" s="2">
        <v>1</v>
      </c>
      <c r="L165" s="2">
        <v>0.2</v>
      </c>
      <c r="M165" s="2" t="s">
        <v>105</v>
      </c>
      <c r="N165" s="2" t="s">
        <v>105</v>
      </c>
      <c r="O165" s="57"/>
      <c r="P165" s="36" t="s">
        <v>549</v>
      </c>
      <c r="Q165" s="314" t="s">
        <v>915</v>
      </c>
    </row>
    <row r="166" spans="1:17" x14ac:dyDescent="0.25">
      <c r="A166" s="32">
        <f t="shared" si="17"/>
        <v>146</v>
      </c>
      <c r="B166" s="2" t="s">
        <v>206</v>
      </c>
      <c r="C166" s="32">
        <v>5</v>
      </c>
      <c r="D166" s="32">
        <v>0.34</v>
      </c>
      <c r="E166" s="32"/>
      <c r="F166" s="32">
        <f t="shared" si="20"/>
        <v>1.4500000000000004</v>
      </c>
      <c r="G166" s="2"/>
      <c r="H166" s="2"/>
      <c r="I166" s="56">
        <f t="shared" si="19"/>
        <v>205</v>
      </c>
      <c r="J166" s="2">
        <v>2</v>
      </c>
      <c r="K166" s="2">
        <v>1</v>
      </c>
      <c r="L166" s="2">
        <v>0.2</v>
      </c>
      <c r="M166" s="2" t="s">
        <v>105</v>
      </c>
      <c r="N166" s="2" t="s">
        <v>105</v>
      </c>
      <c r="O166" s="57"/>
      <c r="P166" s="36" t="s">
        <v>549</v>
      </c>
      <c r="Q166" s="314" t="s">
        <v>915</v>
      </c>
    </row>
    <row r="167" spans="1:17" x14ac:dyDescent="0.25">
      <c r="A167" s="32">
        <f t="shared" si="17"/>
        <v>147</v>
      </c>
      <c r="B167" s="2" t="s">
        <v>206</v>
      </c>
      <c r="C167" s="32">
        <v>5</v>
      </c>
      <c r="D167" s="32">
        <v>0.34</v>
      </c>
      <c r="E167" s="32"/>
      <c r="F167" s="32">
        <f t="shared" si="20"/>
        <v>1.5000000000000004</v>
      </c>
      <c r="G167" s="2"/>
      <c r="H167" s="2"/>
      <c r="I167" s="56">
        <f t="shared" si="19"/>
        <v>205</v>
      </c>
      <c r="J167" s="2">
        <v>2</v>
      </c>
      <c r="K167" s="2">
        <v>1</v>
      </c>
      <c r="L167" s="2">
        <v>0.2</v>
      </c>
      <c r="M167" s="2" t="s">
        <v>105</v>
      </c>
      <c r="N167" s="2" t="s">
        <v>105</v>
      </c>
      <c r="O167" s="57"/>
      <c r="P167" s="36" t="s">
        <v>549</v>
      </c>
      <c r="Q167" s="314" t="s">
        <v>915</v>
      </c>
    </row>
    <row r="168" spans="1:17" x14ac:dyDescent="0.25">
      <c r="A168" s="32">
        <f t="shared" si="17"/>
        <v>148</v>
      </c>
      <c r="B168" s="2" t="s">
        <v>206</v>
      </c>
      <c r="C168" s="32">
        <v>5</v>
      </c>
      <c r="D168" s="32">
        <v>0.34</v>
      </c>
      <c r="E168" s="32"/>
      <c r="F168" s="32">
        <f t="shared" si="20"/>
        <v>1.5500000000000005</v>
      </c>
      <c r="G168" s="2"/>
      <c r="H168" s="2"/>
      <c r="I168" s="56">
        <f t="shared" si="19"/>
        <v>205</v>
      </c>
      <c r="J168" s="2">
        <v>2</v>
      </c>
      <c r="K168" s="2">
        <v>1</v>
      </c>
      <c r="L168" s="2">
        <v>0.2</v>
      </c>
      <c r="M168" s="2" t="s">
        <v>105</v>
      </c>
      <c r="N168" s="2" t="s">
        <v>105</v>
      </c>
      <c r="O168" s="57"/>
      <c r="P168" s="36" t="s">
        <v>549</v>
      </c>
      <c r="Q168" s="314" t="s">
        <v>915</v>
      </c>
    </row>
    <row r="169" spans="1:17" x14ac:dyDescent="0.25">
      <c r="A169" s="32">
        <f t="shared" si="17"/>
        <v>149</v>
      </c>
      <c r="B169" s="2" t="s">
        <v>206</v>
      </c>
      <c r="C169" s="32">
        <v>5</v>
      </c>
      <c r="D169" s="32">
        <v>0.34</v>
      </c>
      <c r="E169" s="32"/>
      <c r="F169" s="32">
        <f t="shared" si="20"/>
        <v>1.6000000000000005</v>
      </c>
      <c r="G169" s="2"/>
      <c r="H169" s="2"/>
      <c r="I169" s="56">
        <f t="shared" si="19"/>
        <v>205</v>
      </c>
      <c r="J169" s="2">
        <v>2</v>
      </c>
      <c r="K169" s="2">
        <v>1</v>
      </c>
      <c r="L169" s="2">
        <v>0.2</v>
      </c>
      <c r="M169" s="2" t="s">
        <v>105</v>
      </c>
      <c r="N169" s="2" t="s">
        <v>105</v>
      </c>
      <c r="O169" s="57"/>
      <c r="P169" s="36" t="s">
        <v>549</v>
      </c>
      <c r="Q169" s="314" t="s">
        <v>915</v>
      </c>
    </row>
    <row r="170" spans="1:17" x14ac:dyDescent="0.25">
      <c r="A170" s="32">
        <f t="shared" si="17"/>
        <v>150</v>
      </c>
      <c r="B170" s="2" t="s">
        <v>206</v>
      </c>
      <c r="C170" s="32">
        <v>5</v>
      </c>
      <c r="D170" s="32">
        <v>0.34</v>
      </c>
      <c r="E170" s="32"/>
      <c r="F170" s="32">
        <f t="shared" si="20"/>
        <v>1.6500000000000006</v>
      </c>
      <c r="G170" s="2"/>
      <c r="H170" s="2"/>
      <c r="I170" s="56">
        <f t="shared" si="19"/>
        <v>205</v>
      </c>
      <c r="J170" s="2">
        <v>2</v>
      </c>
      <c r="K170" s="2">
        <v>1</v>
      </c>
      <c r="L170" s="2">
        <v>0.2</v>
      </c>
      <c r="M170" s="2" t="s">
        <v>105</v>
      </c>
      <c r="N170" s="2" t="s">
        <v>105</v>
      </c>
      <c r="O170" s="57"/>
      <c r="P170" s="36" t="s">
        <v>549</v>
      </c>
      <c r="Q170" s="314" t="s">
        <v>915</v>
      </c>
    </row>
    <row r="171" spans="1:17" x14ac:dyDescent="0.25">
      <c r="A171" s="32">
        <f t="shared" si="17"/>
        <v>151</v>
      </c>
      <c r="B171" s="2" t="s">
        <v>206</v>
      </c>
      <c r="C171" s="32">
        <v>5</v>
      </c>
      <c r="D171" s="32">
        <v>0.34</v>
      </c>
      <c r="E171" s="32"/>
      <c r="F171" s="32">
        <f t="shared" si="20"/>
        <v>1.7000000000000006</v>
      </c>
      <c r="G171" s="2"/>
      <c r="H171" s="2"/>
      <c r="I171" s="56">
        <f t="shared" si="19"/>
        <v>205</v>
      </c>
      <c r="J171" s="2">
        <v>2</v>
      </c>
      <c r="K171" s="2">
        <v>1</v>
      </c>
      <c r="L171" s="2">
        <v>0.2</v>
      </c>
      <c r="M171" s="2" t="s">
        <v>105</v>
      </c>
      <c r="N171" s="2" t="s">
        <v>105</v>
      </c>
      <c r="O171" s="57"/>
      <c r="P171" s="36" t="s">
        <v>549</v>
      </c>
      <c r="Q171" s="314" t="s">
        <v>915</v>
      </c>
    </row>
    <row r="172" spans="1:17" x14ac:dyDescent="0.25">
      <c r="A172" s="32">
        <f t="shared" si="17"/>
        <v>152</v>
      </c>
      <c r="B172" s="2" t="s">
        <v>206</v>
      </c>
      <c r="C172" s="32">
        <v>5</v>
      </c>
      <c r="D172" s="32">
        <v>0.34</v>
      </c>
      <c r="E172" s="32"/>
      <c r="F172" s="32">
        <f t="shared" si="20"/>
        <v>1.7500000000000007</v>
      </c>
      <c r="G172" s="2"/>
      <c r="H172" s="2"/>
      <c r="I172" s="56">
        <f t="shared" si="19"/>
        <v>205</v>
      </c>
      <c r="J172" s="2">
        <v>2</v>
      </c>
      <c r="K172" s="2">
        <v>1</v>
      </c>
      <c r="L172" s="2">
        <v>0.2</v>
      </c>
      <c r="M172" s="2" t="s">
        <v>105</v>
      </c>
      <c r="N172" s="2" t="s">
        <v>105</v>
      </c>
      <c r="O172" s="57"/>
      <c r="P172" s="36" t="s">
        <v>549</v>
      </c>
      <c r="Q172" s="314" t="s">
        <v>915</v>
      </c>
    </row>
    <row r="173" spans="1:17" x14ac:dyDescent="0.25">
      <c r="A173" s="32">
        <f t="shared" si="17"/>
        <v>153</v>
      </c>
      <c r="B173" s="2" t="s">
        <v>206</v>
      </c>
      <c r="C173" s="32">
        <v>5</v>
      </c>
      <c r="D173" s="32">
        <v>0.34</v>
      </c>
      <c r="E173" s="32"/>
      <c r="F173" s="32">
        <f t="shared" si="20"/>
        <v>1.8000000000000007</v>
      </c>
      <c r="G173" s="2"/>
      <c r="H173" s="2"/>
      <c r="I173" s="56">
        <f t="shared" si="19"/>
        <v>205</v>
      </c>
      <c r="J173" s="2">
        <v>2</v>
      </c>
      <c r="K173" s="2">
        <v>1</v>
      </c>
      <c r="L173" s="2">
        <v>0.2</v>
      </c>
      <c r="M173" s="2" t="s">
        <v>105</v>
      </c>
      <c r="N173" s="2" t="s">
        <v>105</v>
      </c>
      <c r="O173" s="57"/>
      <c r="P173" s="36" t="s">
        <v>549</v>
      </c>
      <c r="Q173" s="314" t="s">
        <v>915</v>
      </c>
    </row>
    <row r="174" spans="1:17" x14ac:dyDescent="0.25">
      <c r="A174" s="32">
        <f t="shared" si="17"/>
        <v>154</v>
      </c>
      <c r="B174" s="2" t="s">
        <v>206</v>
      </c>
      <c r="C174" s="32">
        <v>5</v>
      </c>
      <c r="D174" s="32">
        <v>0.34</v>
      </c>
      <c r="E174" s="32"/>
      <c r="F174" s="32">
        <f t="shared" si="20"/>
        <v>1.8500000000000008</v>
      </c>
      <c r="G174" s="2"/>
      <c r="H174" s="2"/>
      <c r="I174" s="56">
        <f t="shared" si="19"/>
        <v>205</v>
      </c>
      <c r="J174" s="2">
        <v>2</v>
      </c>
      <c r="K174" s="2">
        <v>1</v>
      </c>
      <c r="L174" s="2">
        <v>0.2</v>
      </c>
      <c r="M174" s="2" t="s">
        <v>105</v>
      </c>
      <c r="N174" s="2" t="s">
        <v>105</v>
      </c>
      <c r="O174" s="57"/>
      <c r="P174" s="36" t="s">
        <v>549</v>
      </c>
      <c r="Q174" s="314" t="s">
        <v>915</v>
      </c>
    </row>
    <row r="175" spans="1:17" x14ac:dyDescent="0.25">
      <c r="A175" s="32">
        <f t="shared" si="17"/>
        <v>155</v>
      </c>
      <c r="B175" s="2" t="s">
        <v>206</v>
      </c>
      <c r="C175" s="32">
        <v>5</v>
      </c>
      <c r="D175" s="32">
        <v>0.34</v>
      </c>
      <c r="E175" s="32"/>
      <c r="F175" s="32">
        <f t="shared" si="20"/>
        <v>1.9000000000000008</v>
      </c>
      <c r="G175" s="2"/>
      <c r="H175" s="2"/>
      <c r="I175" s="56">
        <f t="shared" si="19"/>
        <v>205</v>
      </c>
      <c r="J175" s="2">
        <v>2</v>
      </c>
      <c r="K175" s="2">
        <v>1</v>
      </c>
      <c r="L175" s="2">
        <v>0.2</v>
      </c>
      <c r="M175" s="2" t="s">
        <v>105</v>
      </c>
      <c r="N175" s="2" t="s">
        <v>105</v>
      </c>
      <c r="O175" s="57"/>
      <c r="P175" s="36" t="s">
        <v>549</v>
      </c>
      <c r="Q175" s="314" t="s">
        <v>915</v>
      </c>
    </row>
    <row r="176" spans="1:17" x14ac:dyDescent="0.25">
      <c r="A176" s="32">
        <f t="shared" si="17"/>
        <v>156</v>
      </c>
      <c r="B176" s="2" t="s">
        <v>206</v>
      </c>
      <c r="C176" s="32">
        <v>5</v>
      </c>
      <c r="D176" s="32">
        <v>0.34</v>
      </c>
      <c r="E176" s="32"/>
      <c r="F176" s="32">
        <f t="shared" si="20"/>
        <v>1.9500000000000008</v>
      </c>
      <c r="G176" s="2"/>
      <c r="H176" s="2"/>
      <c r="I176" s="56">
        <f t="shared" si="19"/>
        <v>205</v>
      </c>
      <c r="J176" s="2">
        <v>2</v>
      </c>
      <c r="K176" s="2">
        <v>1</v>
      </c>
      <c r="L176" s="2">
        <v>0.2</v>
      </c>
      <c r="M176" s="2" t="s">
        <v>105</v>
      </c>
      <c r="N176" s="2" t="s">
        <v>105</v>
      </c>
      <c r="O176" s="57"/>
      <c r="P176" s="36" t="s">
        <v>549</v>
      </c>
      <c r="Q176" s="314" t="s">
        <v>915</v>
      </c>
    </row>
    <row r="177" spans="1:17" ht="15.75" thickBot="1" x14ac:dyDescent="0.3">
      <c r="A177" s="32">
        <f t="shared" si="17"/>
        <v>157</v>
      </c>
      <c r="B177" s="35" t="s">
        <v>206</v>
      </c>
      <c r="C177" s="41">
        <v>5</v>
      </c>
      <c r="D177" s="41">
        <v>0.34</v>
      </c>
      <c r="E177" s="41"/>
      <c r="F177" s="41">
        <f t="shared" si="20"/>
        <v>2.0000000000000009</v>
      </c>
      <c r="G177" s="35"/>
      <c r="H177" s="35"/>
      <c r="I177" s="56">
        <f t="shared" si="19"/>
        <v>205</v>
      </c>
      <c r="J177" s="35">
        <v>2</v>
      </c>
      <c r="K177" s="35">
        <v>1</v>
      </c>
      <c r="L177" s="35">
        <v>0.2</v>
      </c>
      <c r="M177" s="35" t="s">
        <v>105</v>
      </c>
      <c r="N177" s="35" t="s">
        <v>105</v>
      </c>
      <c r="O177" s="190"/>
      <c r="P177" s="36" t="s">
        <v>549</v>
      </c>
      <c r="Q177" s="324" t="s">
        <v>915</v>
      </c>
    </row>
    <row r="178" spans="1:17" x14ac:dyDescent="0.25">
      <c r="A178" s="32">
        <f t="shared" si="17"/>
        <v>158</v>
      </c>
      <c r="B178" s="224" t="s">
        <v>206</v>
      </c>
      <c r="C178" s="320">
        <v>5</v>
      </c>
      <c r="D178" s="320">
        <v>0.34</v>
      </c>
      <c r="E178" s="320"/>
      <c r="F178" s="320">
        <v>1.05</v>
      </c>
      <c r="G178" s="224"/>
      <c r="H178" s="224"/>
      <c r="I178" s="316">
        <v>221</v>
      </c>
      <c r="J178" s="224">
        <v>2</v>
      </c>
      <c r="K178" s="224">
        <v>1</v>
      </c>
      <c r="L178" s="224">
        <v>0.2</v>
      </c>
      <c r="M178" s="224" t="s">
        <v>105</v>
      </c>
      <c r="N178" s="224" t="s">
        <v>105</v>
      </c>
      <c r="O178" s="321"/>
      <c r="P178" s="36" t="s">
        <v>552</v>
      </c>
      <c r="Q178" s="2" t="s">
        <v>927</v>
      </c>
    </row>
    <row r="179" spans="1:17" x14ac:dyDescent="0.25">
      <c r="A179" s="32">
        <f t="shared" si="17"/>
        <v>159</v>
      </c>
      <c r="B179" s="2" t="s">
        <v>206</v>
      </c>
      <c r="C179" s="32">
        <v>5</v>
      </c>
      <c r="D179" s="32">
        <v>0.34</v>
      </c>
      <c r="E179" s="32"/>
      <c r="F179" s="32">
        <f t="shared" ref="F179:F184" si="21">+F178+0.05</f>
        <v>1.1000000000000001</v>
      </c>
      <c r="G179" s="2"/>
      <c r="H179" s="2"/>
      <c r="I179" s="56">
        <f>+I178</f>
        <v>221</v>
      </c>
      <c r="J179" s="2">
        <v>2</v>
      </c>
      <c r="K179" s="2">
        <v>1</v>
      </c>
      <c r="L179" s="2">
        <v>0.2</v>
      </c>
      <c r="M179" s="2" t="s">
        <v>105</v>
      </c>
      <c r="N179" s="2" t="s">
        <v>105</v>
      </c>
      <c r="O179" s="57"/>
      <c r="P179" s="36" t="s">
        <v>552</v>
      </c>
      <c r="Q179" s="2" t="s">
        <v>927</v>
      </c>
    </row>
    <row r="180" spans="1:17" x14ac:dyDescent="0.25">
      <c r="A180" s="32">
        <f t="shared" si="17"/>
        <v>160</v>
      </c>
      <c r="B180" s="2" t="s">
        <v>206</v>
      </c>
      <c r="C180" s="32">
        <v>5</v>
      </c>
      <c r="D180" s="32">
        <v>0.34</v>
      </c>
      <c r="E180" s="32"/>
      <c r="F180" s="32">
        <f t="shared" si="21"/>
        <v>1.1500000000000001</v>
      </c>
      <c r="G180" s="2"/>
      <c r="H180" s="2"/>
      <c r="I180" s="56">
        <f t="shared" ref="I180:I197" si="22">+I179</f>
        <v>221</v>
      </c>
      <c r="J180" s="2">
        <v>2</v>
      </c>
      <c r="K180" s="2">
        <v>1</v>
      </c>
      <c r="L180" s="2">
        <v>0.2</v>
      </c>
      <c r="M180" s="2" t="s">
        <v>105</v>
      </c>
      <c r="N180" s="2" t="s">
        <v>105</v>
      </c>
      <c r="O180" s="57"/>
      <c r="P180" s="36" t="s">
        <v>552</v>
      </c>
      <c r="Q180" s="2" t="s">
        <v>927</v>
      </c>
    </row>
    <row r="181" spans="1:17" x14ac:dyDescent="0.25">
      <c r="A181" s="32">
        <f t="shared" si="17"/>
        <v>161</v>
      </c>
      <c r="B181" s="2" t="s">
        <v>206</v>
      </c>
      <c r="C181" s="32">
        <v>5</v>
      </c>
      <c r="D181" s="32">
        <v>0.34</v>
      </c>
      <c r="E181" s="32"/>
      <c r="F181" s="32">
        <f t="shared" si="21"/>
        <v>1.2000000000000002</v>
      </c>
      <c r="G181" s="2"/>
      <c r="H181" s="2"/>
      <c r="I181" s="56">
        <f t="shared" si="22"/>
        <v>221</v>
      </c>
      <c r="J181" s="2">
        <v>2</v>
      </c>
      <c r="K181" s="2">
        <v>1</v>
      </c>
      <c r="L181" s="2">
        <v>0.2</v>
      </c>
      <c r="M181" s="2" t="s">
        <v>105</v>
      </c>
      <c r="N181" s="2" t="s">
        <v>105</v>
      </c>
      <c r="O181" s="57"/>
      <c r="P181" s="36" t="s">
        <v>552</v>
      </c>
      <c r="Q181" s="2" t="s">
        <v>927</v>
      </c>
    </row>
    <row r="182" spans="1:17" x14ac:dyDescent="0.25">
      <c r="A182" s="32">
        <f t="shared" si="17"/>
        <v>162</v>
      </c>
      <c r="B182" s="2" t="s">
        <v>206</v>
      </c>
      <c r="C182" s="32">
        <v>5</v>
      </c>
      <c r="D182" s="32">
        <v>0.34</v>
      </c>
      <c r="E182" s="32"/>
      <c r="F182" s="32">
        <f t="shared" si="21"/>
        <v>1.2500000000000002</v>
      </c>
      <c r="G182" s="2"/>
      <c r="H182" s="2"/>
      <c r="I182" s="56">
        <f t="shared" si="22"/>
        <v>221</v>
      </c>
      <c r="J182" s="2">
        <v>2</v>
      </c>
      <c r="K182" s="2">
        <v>1</v>
      </c>
      <c r="L182" s="2">
        <v>0.2</v>
      </c>
      <c r="M182" s="2" t="s">
        <v>105</v>
      </c>
      <c r="N182" s="2" t="s">
        <v>105</v>
      </c>
      <c r="O182" s="57"/>
      <c r="P182" s="36" t="s">
        <v>552</v>
      </c>
      <c r="Q182" s="2" t="s">
        <v>927</v>
      </c>
    </row>
    <row r="183" spans="1:17" x14ac:dyDescent="0.25">
      <c r="A183" s="32">
        <f t="shared" si="17"/>
        <v>163</v>
      </c>
      <c r="B183" s="2" t="s">
        <v>206</v>
      </c>
      <c r="C183" s="32">
        <v>5</v>
      </c>
      <c r="D183" s="32">
        <v>0.34</v>
      </c>
      <c r="E183" s="32"/>
      <c r="F183" s="32">
        <f t="shared" si="21"/>
        <v>1.3000000000000003</v>
      </c>
      <c r="G183" s="2"/>
      <c r="H183" s="2"/>
      <c r="I183" s="56">
        <f t="shared" si="22"/>
        <v>221</v>
      </c>
      <c r="J183" s="2">
        <v>2</v>
      </c>
      <c r="K183" s="2">
        <v>1</v>
      </c>
      <c r="L183" s="2">
        <v>0.2</v>
      </c>
      <c r="M183" s="2" t="s">
        <v>105</v>
      </c>
      <c r="N183" s="2" t="s">
        <v>105</v>
      </c>
      <c r="O183" s="57"/>
      <c r="P183" s="36" t="s">
        <v>552</v>
      </c>
      <c r="Q183" s="2" t="s">
        <v>927</v>
      </c>
    </row>
    <row r="184" spans="1:17" x14ac:dyDescent="0.25">
      <c r="A184" s="32">
        <f t="shared" si="17"/>
        <v>164</v>
      </c>
      <c r="B184" s="2" t="s">
        <v>206</v>
      </c>
      <c r="C184" s="32">
        <v>5</v>
      </c>
      <c r="D184" s="32">
        <v>0.34</v>
      </c>
      <c r="E184" s="32"/>
      <c r="F184" s="32">
        <f t="shared" si="21"/>
        <v>1.3500000000000003</v>
      </c>
      <c r="G184" s="2"/>
      <c r="H184" s="2"/>
      <c r="I184" s="56">
        <f t="shared" si="22"/>
        <v>221</v>
      </c>
      <c r="J184" s="2">
        <v>2</v>
      </c>
      <c r="K184" s="2">
        <v>1</v>
      </c>
      <c r="L184" s="2">
        <v>0.2</v>
      </c>
      <c r="M184" s="2" t="s">
        <v>105</v>
      </c>
      <c r="N184" s="2" t="s">
        <v>105</v>
      </c>
      <c r="O184" s="57"/>
      <c r="P184" s="36" t="s">
        <v>552</v>
      </c>
      <c r="Q184" s="2" t="s">
        <v>927</v>
      </c>
    </row>
    <row r="185" spans="1:17" x14ac:dyDescent="0.25">
      <c r="A185" s="32">
        <f t="shared" si="17"/>
        <v>165</v>
      </c>
      <c r="B185" s="2" t="s">
        <v>206</v>
      </c>
      <c r="C185" s="32">
        <v>5</v>
      </c>
      <c r="D185" s="32">
        <v>0.34</v>
      </c>
      <c r="E185" s="32"/>
      <c r="F185" s="32">
        <f t="shared" ref="F185:F197" si="23">+F184+0.05</f>
        <v>1.4000000000000004</v>
      </c>
      <c r="G185" s="2"/>
      <c r="H185" s="2"/>
      <c r="I185" s="56">
        <f t="shared" si="22"/>
        <v>221</v>
      </c>
      <c r="J185" s="2">
        <v>2</v>
      </c>
      <c r="K185" s="2">
        <v>1</v>
      </c>
      <c r="L185" s="2">
        <v>0.2</v>
      </c>
      <c r="M185" s="2" t="s">
        <v>105</v>
      </c>
      <c r="N185" s="2" t="s">
        <v>105</v>
      </c>
      <c r="O185" s="57"/>
      <c r="P185" s="36" t="s">
        <v>552</v>
      </c>
      <c r="Q185" s="2" t="s">
        <v>927</v>
      </c>
    </row>
    <row r="186" spans="1:17" x14ac:dyDescent="0.25">
      <c r="A186" s="32">
        <f t="shared" si="17"/>
        <v>166</v>
      </c>
      <c r="B186" s="2" t="s">
        <v>206</v>
      </c>
      <c r="C186" s="32">
        <v>5</v>
      </c>
      <c r="D186" s="32">
        <v>0.34</v>
      </c>
      <c r="E186" s="32"/>
      <c r="F186" s="32">
        <f t="shared" si="23"/>
        <v>1.4500000000000004</v>
      </c>
      <c r="G186" s="2"/>
      <c r="H186" s="2"/>
      <c r="I186" s="56">
        <f t="shared" si="22"/>
        <v>221</v>
      </c>
      <c r="J186" s="2">
        <v>2</v>
      </c>
      <c r="K186" s="2">
        <v>1</v>
      </c>
      <c r="L186" s="2">
        <v>0.2</v>
      </c>
      <c r="M186" s="2" t="s">
        <v>105</v>
      </c>
      <c r="N186" s="2" t="s">
        <v>105</v>
      </c>
      <c r="O186" s="57"/>
      <c r="P186" s="36" t="s">
        <v>552</v>
      </c>
      <c r="Q186" s="2" t="s">
        <v>927</v>
      </c>
    </row>
    <row r="187" spans="1:17" x14ac:dyDescent="0.25">
      <c r="A187" s="32">
        <f t="shared" si="17"/>
        <v>167</v>
      </c>
      <c r="B187" s="2" t="s">
        <v>206</v>
      </c>
      <c r="C187" s="32">
        <v>5</v>
      </c>
      <c r="D187" s="32">
        <v>0.34</v>
      </c>
      <c r="E187" s="32"/>
      <c r="F187" s="32">
        <f t="shared" si="23"/>
        <v>1.5000000000000004</v>
      </c>
      <c r="G187" s="2"/>
      <c r="H187" s="2"/>
      <c r="I187" s="56">
        <f t="shared" si="22"/>
        <v>221</v>
      </c>
      <c r="J187" s="2">
        <v>2</v>
      </c>
      <c r="K187" s="2">
        <v>1</v>
      </c>
      <c r="L187" s="2">
        <v>0.2</v>
      </c>
      <c r="M187" s="2" t="s">
        <v>105</v>
      </c>
      <c r="N187" s="2" t="s">
        <v>105</v>
      </c>
      <c r="O187" s="57"/>
      <c r="P187" s="36" t="s">
        <v>552</v>
      </c>
      <c r="Q187" s="2" t="s">
        <v>927</v>
      </c>
    </row>
    <row r="188" spans="1:17" x14ac:dyDescent="0.25">
      <c r="A188" s="32">
        <f t="shared" si="17"/>
        <v>168</v>
      </c>
      <c r="B188" s="2" t="s">
        <v>206</v>
      </c>
      <c r="C188" s="32">
        <v>5</v>
      </c>
      <c r="D188" s="32">
        <v>0.34</v>
      </c>
      <c r="E188" s="32"/>
      <c r="F188" s="32">
        <f t="shared" si="23"/>
        <v>1.5500000000000005</v>
      </c>
      <c r="G188" s="2"/>
      <c r="H188" s="2"/>
      <c r="I188" s="56">
        <f t="shared" si="22"/>
        <v>221</v>
      </c>
      <c r="J188" s="2">
        <v>2</v>
      </c>
      <c r="K188" s="2">
        <v>1</v>
      </c>
      <c r="L188" s="2">
        <v>0.2</v>
      </c>
      <c r="M188" s="2" t="s">
        <v>105</v>
      </c>
      <c r="N188" s="2" t="s">
        <v>105</v>
      </c>
      <c r="O188" s="57"/>
      <c r="P188" s="36" t="s">
        <v>552</v>
      </c>
      <c r="Q188" s="2" t="s">
        <v>927</v>
      </c>
    </row>
    <row r="189" spans="1:17" x14ac:dyDescent="0.25">
      <c r="A189" s="32">
        <f t="shared" si="17"/>
        <v>169</v>
      </c>
      <c r="B189" s="2" t="s">
        <v>206</v>
      </c>
      <c r="C189" s="32">
        <v>5</v>
      </c>
      <c r="D189" s="32">
        <v>0.34</v>
      </c>
      <c r="E189" s="32"/>
      <c r="F189" s="32">
        <f t="shared" si="23"/>
        <v>1.6000000000000005</v>
      </c>
      <c r="G189" s="2"/>
      <c r="H189" s="2"/>
      <c r="I189" s="56">
        <f t="shared" si="22"/>
        <v>221</v>
      </c>
      <c r="J189" s="2">
        <v>2</v>
      </c>
      <c r="K189" s="2">
        <v>1</v>
      </c>
      <c r="L189" s="2">
        <v>0.2</v>
      </c>
      <c r="M189" s="2" t="s">
        <v>105</v>
      </c>
      <c r="N189" s="2" t="s">
        <v>105</v>
      </c>
      <c r="O189" s="57"/>
      <c r="P189" s="36" t="s">
        <v>552</v>
      </c>
      <c r="Q189" s="2" t="s">
        <v>927</v>
      </c>
    </row>
    <row r="190" spans="1:17" x14ac:dyDescent="0.25">
      <c r="A190" s="32">
        <f t="shared" si="17"/>
        <v>170</v>
      </c>
      <c r="B190" s="2" t="s">
        <v>206</v>
      </c>
      <c r="C190" s="32">
        <v>5</v>
      </c>
      <c r="D190" s="32">
        <v>0.34</v>
      </c>
      <c r="E190" s="32"/>
      <c r="F190" s="32">
        <f t="shared" si="23"/>
        <v>1.6500000000000006</v>
      </c>
      <c r="G190" s="2"/>
      <c r="H190" s="2"/>
      <c r="I190" s="56">
        <f t="shared" si="22"/>
        <v>221</v>
      </c>
      <c r="J190" s="2">
        <v>2</v>
      </c>
      <c r="K190" s="2">
        <v>1</v>
      </c>
      <c r="L190" s="2">
        <v>0.2</v>
      </c>
      <c r="M190" s="2" t="s">
        <v>105</v>
      </c>
      <c r="N190" s="2" t="s">
        <v>105</v>
      </c>
      <c r="O190" s="57"/>
      <c r="P190" s="36" t="s">
        <v>552</v>
      </c>
      <c r="Q190" s="2" t="s">
        <v>927</v>
      </c>
    </row>
    <row r="191" spans="1:17" x14ac:dyDescent="0.25">
      <c r="A191" s="32">
        <f t="shared" si="17"/>
        <v>171</v>
      </c>
      <c r="B191" s="2" t="s">
        <v>206</v>
      </c>
      <c r="C191" s="32">
        <v>5</v>
      </c>
      <c r="D191" s="32">
        <v>0.34</v>
      </c>
      <c r="E191" s="32"/>
      <c r="F191" s="32">
        <f t="shared" si="23"/>
        <v>1.7000000000000006</v>
      </c>
      <c r="G191" s="2"/>
      <c r="H191" s="2"/>
      <c r="I191" s="56">
        <f t="shared" si="22"/>
        <v>221</v>
      </c>
      <c r="J191" s="2">
        <v>2</v>
      </c>
      <c r="K191" s="2">
        <v>1</v>
      </c>
      <c r="L191" s="2">
        <v>0.2</v>
      </c>
      <c r="M191" s="2" t="s">
        <v>105</v>
      </c>
      <c r="N191" s="2" t="s">
        <v>105</v>
      </c>
      <c r="O191" s="57"/>
      <c r="P191" s="36" t="s">
        <v>552</v>
      </c>
      <c r="Q191" s="2" t="s">
        <v>927</v>
      </c>
    </row>
    <row r="192" spans="1:17" x14ac:dyDescent="0.25">
      <c r="A192" s="32">
        <f t="shared" si="17"/>
        <v>172</v>
      </c>
      <c r="B192" s="2" t="s">
        <v>206</v>
      </c>
      <c r="C192" s="32">
        <v>5</v>
      </c>
      <c r="D192" s="32">
        <v>0.34</v>
      </c>
      <c r="E192" s="32"/>
      <c r="F192" s="32">
        <f t="shared" si="23"/>
        <v>1.7500000000000007</v>
      </c>
      <c r="G192" s="2"/>
      <c r="H192" s="2"/>
      <c r="I192" s="56">
        <f t="shared" si="22"/>
        <v>221</v>
      </c>
      <c r="J192" s="2">
        <v>2</v>
      </c>
      <c r="K192" s="2">
        <v>1</v>
      </c>
      <c r="L192" s="2">
        <v>0.2</v>
      </c>
      <c r="M192" s="2" t="s">
        <v>105</v>
      </c>
      <c r="N192" s="2" t="s">
        <v>105</v>
      </c>
      <c r="O192" s="57"/>
      <c r="P192" s="36" t="s">
        <v>552</v>
      </c>
      <c r="Q192" s="2" t="s">
        <v>927</v>
      </c>
    </row>
    <row r="193" spans="1:17" x14ac:dyDescent="0.25">
      <c r="A193" s="32">
        <f t="shared" si="17"/>
        <v>173</v>
      </c>
      <c r="B193" s="2" t="s">
        <v>206</v>
      </c>
      <c r="C193" s="32">
        <v>5</v>
      </c>
      <c r="D193" s="32">
        <v>0.34</v>
      </c>
      <c r="E193" s="32"/>
      <c r="F193" s="32">
        <f t="shared" si="23"/>
        <v>1.8000000000000007</v>
      </c>
      <c r="G193" s="2"/>
      <c r="H193" s="2"/>
      <c r="I193" s="56">
        <f t="shared" si="22"/>
        <v>221</v>
      </c>
      <c r="J193" s="2">
        <v>2</v>
      </c>
      <c r="K193" s="2">
        <v>1</v>
      </c>
      <c r="L193" s="2">
        <v>0.2</v>
      </c>
      <c r="M193" s="2" t="s">
        <v>105</v>
      </c>
      <c r="N193" s="2" t="s">
        <v>105</v>
      </c>
      <c r="O193" s="57"/>
      <c r="P193" s="36" t="s">
        <v>552</v>
      </c>
      <c r="Q193" s="2" t="s">
        <v>927</v>
      </c>
    </row>
    <row r="194" spans="1:17" x14ac:dyDescent="0.25">
      <c r="A194" s="32">
        <f t="shared" si="17"/>
        <v>174</v>
      </c>
      <c r="B194" s="2" t="s">
        <v>206</v>
      </c>
      <c r="C194" s="32">
        <v>5</v>
      </c>
      <c r="D194" s="32">
        <v>0.34</v>
      </c>
      <c r="E194" s="32"/>
      <c r="F194" s="32">
        <f t="shared" si="23"/>
        <v>1.8500000000000008</v>
      </c>
      <c r="G194" s="2"/>
      <c r="H194" s="2"/>
      <c r="I194" s="56">
        <f t="shared" si="22"/>
        <v>221</v>
      </c>
      <c r="J194" s="2">
        <v>2</v>
      </c>
      <c r="K194" s="2">
        <v>1</v>
      </c>
      <c r="L194" s="2">
        <v>0.2</v>
      </c>
      <c r="M194" s="2" t="s">
        <v>105</v>
      </c>
      <c r="N194" s="2" t="s">
        <v>105</v>
      </c>
      <c r="O194" s="57"/>
      <c r="P194" s="36" t="s">
        <v>552</v>
      </c>
      <c r="Q194" s="2" t="s">
        <v>927</v>
      </c>
    </row>
    <row r="195" spans="1:17" x14ac:dyDescent="0.25">
      <c r="A195" s="32">
        <f t="shared" si="17"/>
        <v>175</v>
      </c>
      <c r="B195" s="2" t="s">
        <v>206</v>
      </c>
      <c r="C195" s="32">
        <v>5</v>
      </c>
      <c r="D195" s="32">
        <v>0.34</v>
      </c>
      <c r="E195" s="32"/>
      <c r="F195" s="32">
        <f t="shared" si="23"/>
        <v>1.9000000000000008</v>
      </c>
      <c r="G195" s="2"/>
      <c r="H195" s="2"/>
      <c r="I195" s="56">
        <f t="shared" si="22"/>
        <v>221</v>
      </c>
      <c r="J195" s="2">
        <v>2</v>
      </c>
      <c r="K195" s="2">
        <v>1</v>
      </c>
      <c r="L195" s="2">
        <v>0.2</v>
      </c>
      <c r="M195" s="2" t="s">
        <v>105</v>
      </c>
      <c r="N195" s="2" t="s">
        <v>105</v>
      </c>
      <c r="O195" s="57"/>
      <c r="P195" s="36" t="s">
        <v>552</v>
      </c>
      <c r="Q195" s="2" t="s">
        <v>927</v>
      </c>
    </row>
    <row r="196" spans="1:17" x14ac:dyDescent="0.25">
      <c r="A196" s="32">
        <f t="shared" si="17"/>
        <v>176</v>
      </c>
      <c r="B196" s="2" t="s">
        <v>206</v>
      </c>
      <c r="C196" s="32">
        <v>5</v>
      </c>
      <c r="D196" s="32">
        <v>0.34</v>
      </c>
      <c r="E196" s="32"/>
      <c r="F196" s="32">
        <f t="shared" si="23"/>
        <v>1.9500000000000008</v>
      </c>
      <c r="G196" s="2"/>
      <c r="H196" s="2"/>
      <c r="I196" s="56">
        <f t="shared" si="22"/>
        <v>221</v>
      </c>
      <c r="J196" s="2">
        <v>2</v>
      </c>
      <c r="K196" s="2">
        <v>1</v>
      </c>
      <c r="L196" s="2">
        <v>0.2</v>
      </c>
      <c r="M196" s="2" t="s">
        <v>105</v>
      </c>
      <c r="N196" s="2" t="s">
        <v>105</v>
      </c>
      <c r="O196" s="57"/>
      <c r="P196" s="36" t="s">
        <v>552</v>
      </c>
      <c r="Q196" s="2" t="s">
        <v>927</v>
      </c>
    </row>
    <row r="197" spans="1:17" ht="15.75" thickBot="1" x14ac:dyDescent="0.3">
      <c r="A197" s="32">
        <f t="shared" si="17"/>
        <v>177</v>
      </c>
      <c r="B197" s="35" t="s">
        <v>206</v>
      </c>
      <c r="C197" s="41">
        <v>5</v>
      </c>
      <c r="D197" s="41">
        <v>0.34</v>
      </c>
      <c r="E197" s="41"/>
      <c r="F197" s="41">
        <f t="shared" si="23"/>
        <v>2.0000000000000009</v>
      </c>
      <c r="G197" s="35"/>
      <c r="H197" s="35"/>
      <c r="I197" s="286">
        <f t="shared" si="22"/>
        <v>221</v>
      </c>
      <c r="J197" s="35">
        <v>2</v>
      </c>
      <c r="K197" s="35">
        <v>1</v>
      </c>
      <c r="L197" s="35">
        <v>0.2</v>
      </c>
      <c r="M197" s="35" t="s">
        <v>105</v>
      </c>
      <c r="N197" s="35" t="s">
        <v>105</v>
      </c>
      <c r="O197" s="190"/>
      <c r="P197" s="36" t="s">
        <v>552</v>
      </c>
      <c r="Q197" s="2" t="s">
        <v>927</v>
      </c>
    </row>
    <row r="198" spans="1:17" x14ac:dyDescent="0.25">
      <c r="A198" s="32">
        <f t="shared" si="17"/>
        <v>178</v>
      </c>
      <c r="B198" s="224" t="s">
        <v>206</v>
      </c>
      <c r="C198" s="320">
        <v>5</v>
      </c>
      <c r="D198" s="320">
        <v>0.34</v>
      </c>
      <c r="E198" s="320"/>
      <c r="F198" s="320">
        <v>1.05</v>
      </c>
      <c r="G198" s="224"/>
      <c r="H198" s="224"/>
      <c r="I198" s="56">
        <f>+I178+3</f>
        <v>224</v>
      </c>
      <c r="J198" s="224">
        <v>2</v>
      </c>
      <c r="K198" s="224">
        <v>1</v>
      </c>
      <c r="L198" s="224">
        <v>0.2</v>
      </c>
      <c r="M198" s="224" t="s">
        <v>105</v>
      </c>
      <c r="N198" s="224" t="s">
        <v>105</v>
      </c>
      <c r="O198" s="321"/>
      <c r="P198" s="36" t="s">
        <v>552</v>
      </c>
      <c r="Q198" s="2" t="s">
        <v>927</v>
      </c>
    </row>
    <row r="199" spans="1:17" x14ac:dyDescent="0.25">
      <c r="A199" s="32">
        <f t="shared" si="17"/>
        <v>179</v>
      </c>
      <c r="B199" s="2" t="s">
        <v>206</v>
      </c>
      <c r="C199" s="32">
        <v>5</v>
      </c>
      <c r="D199" s="32">
        <v>0.34</v>
      </c>
      <c r="E199" s="32"/>
      <c r="F199" s="32">
        <f t="shared" ref="F199:F204" si="24">+F198+0.05</f>
        <v>1.1000000000000001</v>
      </c>
      <c r="G199" s="2"/>
      <c r="H199" s="2"/>
      <c r="I199" s="56">
        <f t="shared" ref="I199:I217" si="25">+I179+3</f>
        <v>224</v>
      </c>
      <c r="J199" s="2">
        <v>2</v>
      </c>
      <c r="K199" s="2">
        <v>1</v>
      </c>
      <c r="L199" s="2">
        <v>0.2</v>
      </c>
      <c r="M199" s="2" t="s">
        <v>105</v>
      </c>
      <c r="N199" s="2" t="s">
        <v>105</v>
      </c>
      <c r="O199" s="57"/>
      <c r="P199" s="36" t="s">
        <v>552</v>
      </c>
      <c r="Q199" s="2" t="s">
        <v>927</v>
      </c>
    </row>
    <row r="200" spans="1:17" x14ac:dyDescent="0.25">
      <c r="A200" s="32">
        <f t="shared" si="17"/>
        <v>180</v>
      </c>
      <c r="B200" s="2" t="s">
        <v>206</v>
      </c>
      <c r="C200" s="32">
        <v>5</v>
      </c>
      <c r="D200" s="32">
        <v>0.34</v>
      </c>
      <c r="E200" s="32"/>
      <c r="F200" s="32">
        <f t="shared" si="24"/>
        <v>1.1500000000000001</v>
      </c>
      <c r="G200" s="2"/>
      <c r="H200" s="2"/>
      <c r="I200" s="56">
        <f t="shared" si="25"/>
        <v>224</v>
      </c>
      <c r="J200" s="2">
        <v>2</v>
      </c>
      <c r="K200" s="2">
        <v>1</v>
      </c>
      <c r="L200" s="2">
        <v>0.2</v>
      </c>
      <c r="M200" s="2" t="s">
        <v>105</v>
      </c>
      <c r="N200" s="2" t="s">
        <v>105</v>
      </c>
      <c r="O200" s="57"/>
      <c r="P200" s="36" t="s">
        <v>552</v>
      </c>
      <c r="Q200" s="2" t="s">
        <v>927</v>
      </c>
    </row>
    <row r="201" spans="1:17" x14ac:dyDescent="0.25">
      <c r="A201" s="32">
        <f t="shared" si="17"/>
        <v>181</v>
      </c>
      <c r="B201" s="2" t="s">
        <v>206</v>
      </c>
      <c r="C201" s="32">
        <v>5</v>
      </c>
      <c r="D201" s="32">
        <v>0.34</v>
      </c>
      <c r="E201" s="32"/>
      <c r="F201" s="32">
        <f t="shared" si="24"/>
        <v>1.2000000000000002</v>
      </c>
      <c r="G201" s="2"/>
      <c r="H201" s="2"/>
      <c r="I201" s="56">
        <f t="shared" si="25"/>
        <v>224</v>
      </c>
      <c r="J201" s="2">
        <v>2</v>
      </c>
      <c r="K201" s="2">
        <v>1</v>
      </c>
      <c r="L201" s="2">
        <v>0.2</v>
      </c>
      <c r="M201" s="2" t="s">
        <v>105</v>
      </c>
      <c r="N201" s="2" t="s">
        <v>105</v>
      </c>
      <c r="O201" s="57"/>
      <c r="P201" s="36" t="s">
        <v>552</v>
      </c>
      <c r="Q201" s="2" t="s">
        <v>927</v>
      </c>
    </row>
    <row r="202" spans="1:17" x14ac:dyDescent="0.25">
      <c r="A202" s="32">
        <f t="shared" si="17"/>
        <v>182</v>
      </c>
      <c r="B202" s="2" t="s">
        <v>206</v>
      </c>
      <c r="C202" s="32">
        <v>5</v>
      </c>
      <c r="D202" s="32">
        <v>0.34</v>
      </c>
      <c r="E202" s="32"/>
      <c r="F202" s="32">
        <f t="shared" si="24"/>
        <v>1.2500000000000002</v>
      </c>
      <c r="G202" s="2"/>
      <c r="H202" s="2"/>
      <c r="I202" s="56">
        <f t="shared" si="25"/>
        <v>224</v>
      </c>
      <c r="J202" s="2">
        <v>2</v>
      </c>
      <c r="K202" s="2">
        <v>1</v>
      </c>
      <c r="L202" s="2">
        <v>0.2</v>
      </c>
      <c r="M202" s="2" t="s">
        <v>105</v>
      </c>
      <c r="N202" s="2" t="s">
        <v>105</v>
      </c>
      <c r="O202" s="57"/>
      <c r="P202" s="36" t="s">
        <v>552</v>
      </c>
      <c r="Q202" s="2" t="s">
        <v>927</v>
      </c>
    </row>
    <row r="203" spans="1:17" x14ac:dyDescent="0.25">
      <c r="A203" s="32">
        <f t="shared" si="17"/>
        <v>183</v>
      </c>
      <c r="B203" s="2" t="s">
        <v>206</v>
      </c>
      <c r="C203" s="32">
        <v>5</v>
      </c>
      <c r="D203" s="32">
        <v>0.34</v>
      </c>
      <c r="E203" s="32"/>
      <c r="F203" s="32">
        <f t="shared" si="24"/>
        <v>1.3000000000000003</v>
      </c>
      <c r="G203" s="2"/>
      <c r="H203" s="2"/>
      <c r="I203" s="56">
        <f t="shared" si="25"/>
        <v>224</v>
      </c>
      <c r="J203" s="2">
        <v>2</v>
      </c>
      <c r="K203" s="2">
        <v>1</v>
      </c>
      <c r="L203" s="2">
        <v>0.2</v>
      </c>
      <c r="M203" s="2" t="s">
        <v>105</v>
      </c>
      <c r="N203" s="2" t="s">
        <v>105</v>
      </c>
      <c r="O203" s="57"/>
      <c r="P203" s="36" t="s">
        <v>552</v>
      </c>
      <c r="Q203" s="2" t="s">
        <v>927</v>
      </c>
    </row>
    <row r="204" spans="1:17" x14ac:dyDescent="0.25">
      <c r="A204" s="32">
        <f t="shared" si="17"/>
        <v>184</v>
      </c>
      <c r="B204" s="2" t="s">
        <v>206</v>
      </c>
      <c r="C204" s="32">
        <v>5</v>
      </c>
      <c r="D204" s="32">
        <v>0.34</v>
      </c>
      <c r="E204" s="32"/>
      <c r="F204" s="32">
        <f t="shared" si="24"/>
        <v>1.3500000000000003</v>
      </c>
      <c r="G204" s="2"/>
      <c r="H204" s="2"/>
      <c r="I204" s="56">
        <f t="shared" si="25"/>
        <v>224</v>
      </c>
      <c r="J204" s="2">
        <v>2</v>
      </c>
      <c r="K204" s="2">
        <v>1</v>
      </c>
      <c r="L204" s="2">
        <v>0.2</v>
      </c>
      <c r="M204" s="2" t="s">
        <v>105</v>
      </c>
      <c r="N204" s="2" t="s">
        <v>105</v>
      </c>
      <c r="O204" s="57"/>
      <c r="P204" s="36" t="s">
        <v>552</v>
      </c>
      <c r="Q204" s="2" t="s">
        <v>927</v>
      </c>
    </row>
    <row r="205" spans="1:17" x14ac:dyDescent="0.25">
      <c r="A205" s="32">
        <f t="shared" si="17"/>
        <v>185</v>
      </c>
      <c r="B205" s="2" t="s">
        <v>206</v>
      </c>
      <c r="C205" s="32">
        <v>5</v>
      </c>
      <c r="D205" s="32">
        <v>0.34</v>
      </c>
      <c r="E205" s="32"/>
      <c r="F205" s="32">
        <f t="shared" ref="F205:F217" si="26">+F204+0.05</f>
        <v>1.4000000000000004</v>
      </c>
      <c r="G205" s="2"/>
      <c r="H205" s="2"/>
      <c r="I205" s="56">
        <f t="shared" si="25"/>
        <v>224</v>
      </c>
      <c r="J205" s="2">
        <v>2</v>
      </c>
      <c r="K205" s="2">
        <v>1</v>
      </c>
      <c r="L205" s="2">
        <v>0.2</v>
      </c>
      <c r="M205" s="2" t="s">
        <v>105</v>
      </c>
      <c r="N205" s="2" t="s">
        <v>105</v>
      </c>
      <c r="O205" s="57"/>
      <c r="P205" s="36" t="s">
        <v>552</v>
      </c>
      <c r="Q205" s="2" t="s">
        <v>927</v>
      </c>
    </row>
    <row r="206" spans="1:17" x14ac:dyDescent="0.25">
      <c r="A206" s="32">
        <f t="shared" si="17"/>
        <v>186</v>
      </c>
      <c r="B206" s="2" t="s">
        <v>206</v>
      </c>
      <c r="C206" s="32">
        <v>5</v>
      </c>
      <c r="D206" s="32">
        <v>0.34</v>
      </c>
      <c r="E206" s="32"/>
      <c r="F206" s="32">
        <f t="shared" si="26"/>
        <v>1.4500000000000004</v>
      </c>
      <c r="G206" s="2"/>
      <c r="H206" s="2"/>
      <c r="I206" s="56">
        <f t="shared" si="25"/>
        <v>224</v>
      </c>
      <c r="J206" s="2">
        <v>2</v>
      </c>
      <c r="K206" s="2">
        <v>1</v>
      </c>
      <c r="L206" s="2">
        <v>0.2</v>
      </c>
      <c r="M206" s="2" t="s">
        <v>105</v>
      </c>
      <c r="N206" s="2" t="s">
        <v>105</v>
      </c>
      <c r="O206" s="57"/>
      <c r="P206" s="36" t="s">
        <v>552</v>
      </c>
      <c r="Q206" s="2" t="s">
        <v>927</v>
      </c>
    </row>
    <row r="207" spans="1:17" x14ac:dyDescent="0.25">
      <c r="A207" s="32">
        <f t="shared" si="17"/>
        <v>187</v>
      </c>
      <c r="B207" s="2" t="s">
        <v>206</v>
      </c>
      <c r="C207" s="32">
        <v>5</v>
      </c>
      <c r="D207" s="32">
        <v>0.34</v>
      </c>
      <c r="E207" s="32"/>
      <c r="F207" s="32">
        <f t="shared" si="26"/>
        <v>1.5000000000000004</v>
      </c>
      <c r="G207" s="2"/>
      <c r="H207" s="2"/>
      <c r="I207" s="56">
        <f t="shared" si="25"/>
        <v>224</v>
      </c>
      <c r="J207" s="2">
        <v>2</v>
      </c>
      <c r="K207" s="2">
        <v>1</v>
      </c>
      <c r="L207" s="2">
        <v>0.2</v>
      </c>
      <c r="M207" s="2" t="s">
        <v>105</v>
      </c>
      <c r="N207" s="2" t="s">
        <v>105</v>
      </c>
      <c r="O207" s="57"/>
      <c r="P207" s="36" t="s">
        <v>552</v>
      </c>
      <c r="Q207" s="2" t="s">
        <v>927</v>
      </c>
    </row>
    <row r="208" spans="1:17" x14ac:dyDescent="0.25">
      <c r="A208" s="32">
        <f t="shared" si="17"/>
        <v>188</v>
      </c>
      <c r="B208" s="2" t="s">
        <v>206</v>
      </c>
      <c r="C208" s="32">
        <v>5</v>
      </c>
      <c r="D208" s="32">
        <v>0.34</v>
      </c>
      <c r="E208" s="32"/>
      <c r="F208" s="32">
        <f t="shared" si="26"/>
        <v>1.5500000000000005</v>
      </c>
      <c r="G208" s="2"/>
      <c r="H208" s="2"/>
      <c r="I208" s="56">
        <f t="shared" si="25"/>
        <v>224</v>
      </c>
      <c r="J208" s="2">
        <v>2</v>
      </c>
      <c r="K208" s="2">
        <v>1</v>
      </c>
      <c r="L208" s="2">
        <v>0.2</v>
      </c>
      <c r="M208" s="2" t="s">
        <v>105</v>
      </c>
      <c r="N208" s="2" t="s">
        <v>105</v>
      </c>
      <c r="O208" s="57"/>
      <c r="P208" s="36" t="s">
        <v>552</v>
      </c>
      <c r="Q208" s="2" t="s">
        <v>927</v>
      </c>
    </row>
    <row r="209" spans="1:17" x14ac:dyDescent="0.25">
      <c r="A209" s="32">
        <f t="shared" si="17"/>
        <v>189</v>
      </c>
      <c r="B209" s="2" t="s">
        <v>206</v>
      </c>
      <c r="C209" s="32">
        <v>5</v>
      </c>
      <c r="D209" s="32">
        <v>0.34</v>
      </c>
      <c r="E209" s="32"/>
      <c r="F209" s="32">
        <f t="shared" si="26"/>
        <v>1.6000000000000005</v>
      </c>
      <c r="G209" s="2"/>
      <c r="H209" s="2"/>
      <c r="I209" s="56">
        <f t="shared" si="25"/>
        <v>224</v>
      </c>
      <c r="J209" s="2">
        <v>2</v>
      </c>
      <c r="K209" s="2">
        <v>1</v>
      </c>
      <c r="L209" s="2">
        <v>0.2</v>
      </c>
      <c r="M209" s="2" t="s">
        <v>105</v>
      </c>
      <c r="N209" s="2" t="s">
        <v>105</v>
      </c>
      <c r="O209" s="57"/>
      <c r="P209" s="36" t="s">
        <v>552</v>
      </c>
      <c r="Q209" s="2" t="s">
        <v>927</v>
      </c>
    </row>
    <row r="210" spans="1:17" x14ac:dyDescent="0.25">
      <c r="A210" s="32">
        <f t="shared" si="17"/>
        <v>190</v>
      </c>
      <c r="B210" s="2" t="s">
        <v>206</v>
      </c>
      <c r="C210" s="32">
        <v>5</v>
      </c>
      <c r="D210" s="32">
        <v>0.34</v>
      </c>
      <c r="E210" s="32"/>
      <c r="F210" s="32">
        <f t="shared" si="26"/>
        <v>1.6500000000000006</v>
      </c>
      <c r="G210" s="2"/>
      <c r="H210" s="2"/>
      <c r="I210" s="56">
        <f t="shared" si="25"/>
        <v>224</v>
      </c>
      <c r="J210" s="2">
        <v>2</v>
      </c>
      <c r="K210" s="2">
        <v>1</v>
      </c>
      <c r="L210" s="2">
        <v>0.2</v>
      </c>
      <c r="M210" s="2" t="s">
        <v>105</v>
      </c>
      <c r="N210" s="2" t="s">
        <v>105</v>
      </c>
      <c r="O210" s="57"/>
      <c r="P210" s="36" t="s">
        <v>552</v>
      </c>
      <c r="Q210" s="2" t="s">
        <v>927</v>
      </c>
    </row>
    <row r="211" spans="1:17" x14ac:dyDescent="0.25">
      <c r="A211" s="32">
        <f t="shared" si="17"/>
        <v>191</v>
      </c>
      <c r="B211" s="2" t="s">
        <v>206</v>
      </c>
      <c r="C211" s="32">
        <v>5</v>
      </c>
      <c r="D211" s="32">
        <v>0.34</v>
      </c>
      <c r="E211" s="32"/>
      <c r="F211" s="32">
        <f t="shared" si="26"/>
        <v>1.7000000000000006</v>
      </c>
      <c r="G211" s="2"/>
      <c r="H211" s="2"/>
      <c r="I211" s="56">
        <f t="shared" si="25"/>
        <v>224</v>
      </c>
      <c r="J211" s="2">
        <v>2</v>
      </c>
      <c r="K211" s="2">
        <v>1</v>
      </c>
      <c r="L211" s="2">
        <v>0.2</v>
      </c>
      <c r="M211" s="2" t="s">
        <v>105</v>
      </c>
      <c r="N211" s="2" t="s">
        <v>105</v>
      </c>
      <c r="O211" s="57"/>
      <c r="P211" s="36" t="s">
        <v>552</v>
      </c>
      <c r="Q211" s="2" t="s">
        <v>927</v>
      </c>
    </row>
    <row r="212" spans="1:17" x14ac:dyDescent="0.25">
      <c r="A212" s="32">
        <f t="shared" si="17"/>
        <v>192</v>
      </c>
      <c r="B212" s="2" t="s">
        <v>206</v>
      </c>
      <c r="C212" s="32">
        <v>5</v>
      </c>
      <c r="D212" s="32">
        <v>0.34</v>
      </c>
      <c r="E212" s="32"/>
      <c r="F212" s="32">
        <f t="shared" si="26"/>
        <v>1.7500000000000007</v>
      </c>
      <c r="G212" s="2"/>
      <c r="H212" s="2"/>
      <c r="I212" s="56">
        <f t="shared" si="25"/>
        <v>224</v>
      </c>
      <c r="J212" s="2">
        <v>2</v>
      </c>
      <c r="K212" s="2">
        <v>1</v>
      </c>
      <c r="L212" s="2">
        <v>0.2</v>
      </c>
      <c r="M212" s="2" t="s">
        <v>105</v>
      </c>
      <c r="N212" s="2" t="s">
        <v>105</v>
      </c>
      <c r="O212" s="57"/>
      <c r="P212" s="36" t="s">
        <v>552</v>
      </c>
      <c r="Q212" s="2" t="s">
        <v>927</v>
      </c>
    </row>
    <row r="213" spans="1:17" x14ac:dyDescent="0.25">
      <c r="A213" s="32">
        <f t="shared" si="17"/>
        <v>193</v>
      </c>
      <c r="B213" s="2" t="s">
        <v>206</v>
      </c>
      <c r="C213" s="32">
        <v>5</v>
      </c>
      <c r="D213" s="32">
        <v>0.34</v>
      </c>
      <c r="E213" s="32"/>
      <c r="F213" s="32">
        <f t="shared" si="26"/>
        <v>1.8000000000000007</v>
      </c>
      <c r="G213" s="2"/>
      <c r="H213" s="2"/>
      <c r="I213" s="56">
        <f t="shared" si="25"/>
        <v>224</v>
      </c>
      <c r="J213" s="2">
        <v>2</v>
      </c>
      <c r="K213" s="2">
        <v>1</v>
      </c>
      <c r="L213" s="2">
        <v>0.2</v>
      </c>
      <c r="M213" s="2" t="s">
        <v>105</v>
      </c>
      <c r="N213" s="2" t="s">
        <v>105</v>
      </c>
      <c r="O213" s="57"/>
      <c r="P213" s="36" t="s">
        <v>552</v>
      </c>
      <c r="Q213" s="2" t="s">
        <v>927</v>
      </c>
    </row>
    <row r="214" spans="1:17" x14ac:dyDescent="0.25">
      <c r="A214" s="32">
        <f t="shared" si="17"/>
        <v>194</v>
      </c>
      <c r="B214" s="2" t="s">
        <v>206</v>
      </c>
      <c r="C214" s="32">
        <v>5</v>
      </c>
      <c r="D214" s="32">
        <v>0.34</v>
      </c>
      <c r="E214" s="32"/>
      <c r="F214" s="32">
        <f t="shared" si="26"/>
        <v>1.8500000000000008</v>
      </c>
      <c r="G214" s="2"/>
      <c r="H214" s="2"/>
      <c r="I214" s="56">
        <f t="shared" si="25"/>
        <v>224</v>
      </c>
      <c r="J214" s="2">
        <v>2</v>
      </c>
      <c r="K214" s="2">
        <v>1</v>
      </c>
      <c r="L214" s="2">
        <v>0.2</v>
      </c>
      <c r="M214" s="2" t="s">
        <v>105</v>
      </c>
      <c r="N214" s="2" t="s">
        <v>105</v>
      </c>
      <c r="O214" s="57"/>
      <c r="P214" s="36" t="s">
        <v>552</v>
      </c>
      <c r="Q214" s="2" t="s">
        <v>927</v>
      </c>
    </row>
    <row r="215" spans="1:17" x14ac:dyDescent="0.25">
      <c r="A215" s="32">
        <f t="shared" si="17"/>
        <v>195</v>
      </c>
      <c r="B215" s="2" t="s">
        <v>206</v>
      </c>
      <c r="C215" s="32">
        <v>5</v>
      </c>
      <c r="D215" s="32">
        <v>0.34</v>
      </c>
      <c r="E215" s="32"/>
      <c r="F215" s="32">
        <f t="shared" si="26"/>
        <v>1.9000000000000008</v>
      </c>
      <c r="G215" s="2"/>
      <c r="H215" s="2"/>
      <c r="I215" s="56">
        <f t="shared" si="25"/>
        <v>224</v>
      </c>
      <c r="J215" s="2">
        <v>2</v>
      </c>
      <c r="K215" s="2">
        <v>1</v>
      </c>
      <c r="L215" s="2">
        <v>0.2</v>
      </c>
      <c r="M215" s="2" t="s">
        <v>105</v>
      </c>
      <c r="N215" s="2" t="s">
        <v>105</v>
      </c>
      <c r="O215" s="57"/>
      <c r="P215" s="36" t="s">
        <v>552</v>
      </c>
      <c r="Q215" s="2" t="s">
        <v>927</v>
      </c>
    </row>
    <row r="216" spans="1:17" x14ac:dyDescent="0.25">
      <c r="A216" s="32">
        <f t="shared" si="17"/>
        <v>196</v>
      </c>
      <c r="B216" s="2" t="s">
        <v>206</v>
      </c>
      <c r="C216" s="32">
        <v>5</v>
      </c>
      <c r="D216" s="32">
        <v>0.34</v>
      </c>
      <c r="E216" s="32"/>
      <c r="F216" s="32">
        <f t="shared" si="26"/>
        <v>1.9500000000000008</v>
      </c>
      <c r="G216" s="2"/>
      <c r="H216" s="2"/>
      <c r="I216" s="56">
        <f t="shared" si="25"/>
        <v>224</v>
      </c>
      <c r="J216" s="2">
        <v>2</v>
      </c>
      <c r="K216" s="2">
        <v>1</v>
      </c>
      <c r="L216" s="2">
        <v>0.2</v>
      </c>
      <c r="M216" s="2" t="s">
        <v>105</v>
      </c>
      <c r="N216" s="2" t="s">
        <v>105</v>
      </c>
      <c r="O216" s="57"/>
      <c r="P216" s="36" t="s">
        <v>552</v>
      </c>
      <c r="Q216" s="2" t="s">
        <v>927</v>
      </c>
    </row>
    <row r="217" spans="1:17" ht="15.75" thickBot="1" x14ac:dyDescent="0.3">
      <c r="A217" s="32">
        <f t="shared" si="17"/>
        <v>197</v>
      </c>
      <c r="B217" s="35" t="s">
        <v>206</v>
      </c>
      <c r="C217" s="41">
        <v>5</v>
      </c>
      <c r="D217" s="41">
        <v>0.34</v>
      </c>
      <c r="E217" s="41"/>
      <c r="F217" s="41">
        <f t="shared" si="26"/>
        <v>2.0000000000000009</v>
      </c>
      <c r="G217" s="35"/>
      <c r="H217" s="35"/>
      <c r="I217" s="56">
        <f t="shared" si="25"/>
        <v>224</v>
      </c>
      <c r="J217" s="35">
        <v>2</v>
      </c>
      <c r="K217" s="35">
        <v>1</v>
      </c>
      <c r="L217" s="35">
        <v>0.2</v>
      </c>
      <c r="M217" s="35" t="s">
        <v>105</v>
      </c>
      <c r="N217" s="35" t="s">
        <v>105</v>
      </c>
      <c r="O217" s="190"/>
      <c r="P217" s="36" t="s">
        <v>552</v>
      </c>
      <c r="Q217" s="2" t="s">
        <v>927</v>
      </c>
    </row>
    <row r="218" spans="1:17" x14ac:dyDescent="0.25">
      <c r="A218" s="32">
        <f t="shared" si="17"/>
        <v>198</v>
      </c>
      <c r="B218" s="224" t="s">
        <v>206</v>
      </c>
      <c r="C218" s="320">
        <v>5</v>
      </c>
      <c r="D218" s="320">
        <v>0.34</v>
      </c>
      <c r="E218" s="320"/>
      <c r="F218" s="320">
        <v>1.05</v>
      </c>
      <c r="G218" s="224"/>
      <c r="H218" s="224"/>
      <c r="I218" s="56">
        <f>+I198+1</f>
        <v>225</v>
      </c>
      <c r="J218" s="224">
        <v>2</v>
      </c>
      <c r="K218" s="224">
        <v>1</v>
      </c>
      <c r="L218" s="224">
        <v>0.2</v>
      </c>
      <c r="M218" s="224" t="s">
        <v>105</v>
      </c>
      <c r="N218" s="224" t="s">
        <v>105</v>
      </c>
      <c r="O218" s="321"/>
      <c r="P218" s="36" t="s">
        <v>552</v>
      </c>
      <c r="Q218" s="2" t="s">
        <v>927</v>
      </c>
    </row>
    <row r="219" spans="1:17" x14ac:dyDescent="0.25">
      <c r="A219" s="32">
        <f t="shared" ref="A219:A282" si="27">A218+1</f>
        <v>199</v>
      </c>
      <c r="B219" s="2" t="s">
        <v>206</v>
      </c>
      <c r="C219" s="32">
        <v>5</v>
      </c>
      <c r="D219" s="32">
        <v>0.34</v>
      </c>
      <c r="E219" s="32"/>
      <c r="F219" s="32">
        <f t="shared" ref="F219:F224" si="28">+F218+0.05</f>
        <v>1.1000000000000001</v>
      </c>
      <c r="G219" s="2"/>
      <c r="H219" s="2"/>
      <c r="I219" s="56">
        <f t="shared" ref="I219:I237" si="29">+I199+1</f>
        <v>225</v>
      </c>
      <c r="J219" s="2">
        <v>2</v>
      </c>
      <c r="K219" s="2">
        <v>1</v>
      </c>
      <c r="L219" s="2">
        <v>0.2</v>
      </c>
      <c r="M219" s="2" t="s">
        <v>105</v>
      </c>
      <c r="N219" s="2" t="s">
        <v>105</v>
      </c>
      <c r="O219" s="57"/>
      <c r="P219" s="36" t="s">
        <v>552</v>
      </c>
      <c r="Q219" s="2" t="s">
        <v>927</v>
      </c>
    </row>
    <row r="220" spans="1:17" x14ac:dyDescent="0.25">
      <c r="A220" s="32">
        <f t="shared" si="27"/>
        <v>200</v>
      </c>
      <c r="B220" s="2" t="s">
        <v>206</v>
      </c>
      <c r="C220" s="32">
        <v>5</v>
      </c>
      <c r="D220" s="32">
        <v>0.34</v>
      </c>
      <c r="E220" s="32"/>
      <c r="F220" s="32">
        <f t="shared" si="28"/>
        <v>1.1500000000000001</v>
      </c>
      <c r="G220" s="2"/>
      <c r="H220" s="2"/>
      <c r="I220" s="56">
        <f t="shared" si="29"/>
        <v>225</v>
      </c>
      <c r="J220" s="2">
        <v>2</v>
      </c>
      <c r="K220" s="2">
        <v>1</v>
      </c>
      <c r="L220" s="2">
        <v>0.2</v>
      </c>
      <c r="M220" s="2" t="s">
        <v>105</v>
      </c>
      <c r="N220" s="2" t="s">
        <v>105</v>
      </c>
      <c r="O220" s="57"/>
      <c r="P220" s="36" t="s">
        <v>552</v>
      </c>
      <c r="Q220" s="2" t="s">
        <v>927</v>
      </c>
    </row>
    <row r="221" spans="1:17" x14ac:dyDescent="0.25">
      <c r="A221" s="32">
        <f t="shared" si="27"/>
        <v>201</v>
      </c>
      <c r="B221" s="2" t="s">
        <v>206</v>
      </c>
      <c r="C221" s="32">
        <v>5</v>
      </c>
      <c r="D221" s="32">
        <v>0.34</v>
      </c>
      <c r="E221" s="32"/>
      <c r="F221" s="32">
        <f t="shared" si="28"/>
        <v>1.2000000000000002</v>
      </c>
      <c r="G221" s="2"/>
      <c r="H221" s="2"/>
      <c r="I221" s="56">
        <f t="shared" si="29"/>
        <v>225</v>
      </c>
      <c r="J221" s="2">
        <v>2</v>
      </c>
      <c r="K221" s="2">
        <v>1</v>
      </c>
      <c r="L221" s="2">
        <v>0.2</v>
      </c>
      <c r="M221" s="2" t="s">
        <v>105</v>
      </c>
      <c r="N221" s="2" t="s">
        <v>105</v>
      </c>
      <c r="O221" s="57"/>
      <c r="P221" s="36" t="s">
        <v>552</v>
      </c>
      <c r="Q221" s="2" t="s">
        <v>927</v>
      </c>
    </row>
    <row r="222" spans="1:17" x14ac:dyDescent="0.25">
      <c r="A222" s="32">
        <f t="shared" si="27"/>
        <v>202</v>
      </c>
      <c r="B222" s="2" t="s">
        <v>206</v>
      </c>
      <c r="C222" s="32">
        <v>5</v>
      </c>
      <c r="D222" s="32">
        <v>0.34</v>
      </c>
      <c r="E222" s="32"/>
      <c r="F222" s="32">
        <f t="shared" si="28"/>
        <v>1.2500000000000002</v>
      </c>
      <c r="G222" s="2"/>
      <c r="H222" s="2"/>
      <c r="I222" s="56">
        <f t="shared" si="29"/>
        <v>225</v>
      </c>
      <c r="J222" s="2">
        <v>2</v>
      </c>
      <c r="K222" s="2">
        <v>1</v>
      </c>
      <c r="L222" s="2">
        <v>0.2</v>
      </c>
      <c r="M222" s="2" t="s">
        <v>105</v>
      </c>
      <c r="N222" s="2" t="s">
        <v>105</v>
      </c>
      <c r="O222" s="57"/>
      <c r="P222" s="36" t="s">
        <v>552</v>
      </c>
      <c r="Q222" s="2" t="s">
        <v>927</v>
      </c>
    </row>
    <row r="223" spans="1:17" x14ac:dyDescent="0.25">
      <c r="A223" s="32">
        <f t="shared" si="27"/>
        <v>203</v>
      </c>
      <c r="B223" s="2" t="s">
        <v>206</v>
      </c>
      <c r="C223" s="32">
        <v>5</v>
      </c>
      <c r="D223" s="32">
        <v>0.34</v>
      </c>
      <c r="E223" s="32"/>
      <c r="F223" s="32">
        <f t="shared" si="28"/>
        <v>1.3000000000000003</v>
      </c>
      <c r="G223" s="2"/>
      <c r="H223" s="2"/>
      <c r="I223" s="56">
        <f t="shared" si="29"/>
        <v>225</v>
      </c>
      <c r="J223" s="2">
        <v>2</v>
      </c>
      <c r="K223" s="2">
        <v>1</v>
      </c>
      <c r="L223" s="2">
        <v>0.2</v>
      </c>
      <c r="M223" s="2" t="s">
        <v>105</v>
      </c>
      <c r="N223" s="2" t="s">
        <v>105</v>
      </c>
      <c r="O223" s="57"/>
      <c r="P223" s="36" t="s">
        <v>552</v>
      </c>
      <c r="Q223" s="2" t="s">
        <v>927</v>
      </c>
    </row>
    <row r="224" spans="1:17" x14ac:dyDescent="0.25">
      <c r="A224" s="32">
        <f t="shared" si="27"/>
        <v>204</v>
      </c>
      <c r="B224" s="2" t="s">
        <v>206</v>
      </c>
      <c r="C224" s="32">
        <v>5</v>
      </c>
      <c r="D224" s="32">
        <v>0.34</v>
      </c>
      <c r="E224" s="32"/>
      <c r="F224" s="32">
        <f t="shared" si="28"/>
        <v>1.3500000000000003</v>
      </c>
      <c r="G224" s="2"/>
      <c r="H224" s="2"/>
      <c r="I224" s="56">
        <f t="shared" si="29"/>
        <v>225</v>
      </c>
      <c r="J224" s="2">
        <v>2</v>
      </c>
      <c r="K224" s="2">
        <v>1</v>
      </c>
      <c r="L224" s="2">
        <v>0.2</v>
      </c>
      <c r="M224" s="2" t="s">
        <v>105</v>
      </c>
      <c r="N224" s="2" t="s">
        <v>105</v>
      </c>
      <c r="O224" s="57"/>
      <c r="P224" s="36" t="s">
        <v>552</v>
      </c>
      <c r="Q224" s="2" t="s">
        <v>927</v>
      </c>
    </row>
    <row r="225" spans="1:17" x14ac:dyDescent="0.25">
      <c r="A225" s="32">
        <f t="shared" si="27"/>
        <v>205</v>
      </c>
      <c r="B225" s="2" t="s">
        <v>206</v>
      </c>
      <c r="C225" s="32">
        <v>5</v>
      </c>
      <c r="D225" s="32">
        <v>0.34</v>
      </c>
      <c r="E225" s="32"/>
      <c r="F225" s="32">
        <f t="shared" ref="F225:F237" si="30">+F224+0.05</f>
        <v>1.4000000000000004</v>
      </c>
      <c r="G225" s="2"/>
      <c r="H225" s="2"/>
      <c r="I225" s="56">
        <f t="shared" si="29"/>
        <v>225</v>
      </c>
      <c r="J225" s="2">
        <v>2</v>
      </c>
      <c r="K225" s="2">
        <v>1</v>
      </c>
      <c r="L225" s="2">
        <v>0.2</v>
      </c>
      <c r="M225" s="2" t="s">
        <v>105</v>
      </c>
      <c r="N225" s="2" t="s">
        <v>105</v>
      </c>
      <c r="O225" s="57"/>
      <c r="P225" s="36" t="s">
        <v>552</v>
      </c>
      <c r="Q225" s="2" t="s">
        <v>927</v>
      </c>
    </row>
    <row r="226" spans="1:17" x14ac:dyDescent="0.25">
      <c r="A226" s="32">
        <f t="shared" si="27"/>
        <v>206</v>
      </c>
      <c r="B226" s="2" t="s">
        <v>206</v>
      </c>
      <c r="C226" s="32">
        <v>5</v>
      </c>
      <c r="D226" s="32">
        <v>0.34</v>
      </c>
      <c r="E226" s="32"/>
      <c r="F226" s="32">
        <f t="shared" si="30"/>
        <v>1.4500000000000004</v>
      </c>
      <c r="G226" s="2"/>
      <c r="H226" s="2"/>
      <c r="I226" s="56">
        <f t="shared" si="29"/>
        <v>225</v>
      </c>
      <c r="J226" s="2">
        <v>2</v>
      </c>
      <c r="K226" s="2">
        <v>1</v>
      </c>
      <c r="L226" s="2">
        <v>0.2</v>
      </c>
      <c r="M226" s="2" t="s">
        <v>105</v>
      </c>
      <c r="N226" s="2" t="s">
        <v>105</v>
      </c>
      <c r="O226" s="57"/>
      <c r="P226" s="36" t="s">
        <v>552</v>
      </c>
      <c r="Q226" s="2" t="s">
        <v>927</v>
      </c>
    </row>
    <row r="227" spans="1:17" x14ac:dyDescent="0.25">
      <c r="A227" s="32">
        <f t="shared" si="27"/>
        <v>207</v>
      </c>
      <c r="B227" s="2" t="s">
        <v>206</v>
      </c>
      <c r="C227" s="32">
        <v>5</v>
      </c>
      <c r="D227" s="32">
        <v>0.34</v>
      </c>
      <c r="E227" s="32"/>
      <c r="F227" s="32">
        <f t="shared" si="30"/>
        <v>1.5000000000000004</v>
      </c>
      <c r="G227" s="2"/>
      <c r="H227" s="2"/>
      <c r="I227" s="56">
        <f t="shared" si="29"/>
        <v>225</v>
      </c>
      <c r="J227" s="2">
        <v>2</v>
      </c>
      <c r="K227" s="2">
        <v>1</v>
      </c>
      <c r="L227" s="2">
        <v>0.2</v>
      </c>
      <c r="M227" s="2" t="s">
        <v>105</v>
      </c>
      <c r="N227" s="2" t="s">
        <v>105</v>
      </c>
      <c r="O227" s="57"/>
      <c r="P227" s="36" t="s">
        <v>552</v>
      </c>
      <c r="Q227" s="2" t="s">
        <v>927</v>
      </c>
    </row>
    <row r="228" spans="1:17" x14ac:dyDescent="0.25">
      <c r="A228" s="32">
        <f t="shared" si="27"/>
        <v>208</v>
      </c>
      <c r="B228" s="2" t="s">
        <v>206</v>
      </c>
      <c r="C228" s="32">
        <v>5</v>
      </c>
      <c r="D228" s="32">
        <v>0.34</v>
      </c>
      <c r="E228" s="32"/>
      <c r="F228" s="32">
        <f t="shared" si="30"/>
        <v>1.5500000000000005</v>
      </c>
      <c r="G228" s="2"/>
      <c r="H228" s="2"/>
      <c r="I228" s="56">
        <f t="shared" si="29"/>
        <v>225</v>
      </c>
      <c r="J228" s="2">
        <v>2</v>
      </c>
      <c r="K228" s="2">
        <v>1</v>
      </c>
      <c r="L228" s="2">
        <v>0.2</v>
      </c>
      <c r="M228" s="2" t="s">
        <v>105</v>
      </c>
      <c r="N228" s="2" t="s">
        <v>105</v>
      </c>
      <c r="O228" s="57"/>
      <c r="P228" s="36" t="s">
        <v>552</v>
      </c>
      <c r="Q228" s="2" t="s">
        <v>927</v>
      </c>
    </row>
    <row r="229" spans="1:17" x14ac:dyDescent="0.25">
      <c r="A229" s="32">
        <f t="shared" si="27"/>
        <v>209</v>
      </c>
      <c r="B229" s="2" t="s">
        <v>206</v>
      </c>
      <c r="C229" s="32">
        <v>5</v>
      </c>
      <c r="D229" s="32">
        <v>0.34</v>
      </c>
      <c r="E229" s="32"/>
      <c r="F229" s="32">
        <f t="shared" si="30"/>
        <v>1.6000000000000005</v>
      </c>
      <c r="G229" s="2"/>
      <c r="H229" s="2"/>
      <c r="I229" s="56">
        <f t="shared" si="29"/>
        <v>225</v>
      </c>
      <c r="J229" s="2">
        <v>2</v>
      </c>
      <c r="K229" s="2">
        <v>1</v>
      </c>
      <c r="L229" s="2">
        <v>0.2</v>
      </c>
      <c r="M229" s="2" t="s">
        <v>105</v>
      </c>
      <c r="N229" s="2" t="s">
        <v>105</v>
      </c>
      <c r="O229" s="57"/>
      <c r="P229" s="36" t="s">
        <v>552</v>
      </c>
      <c r="Q229" s="2" t="s">
        <v>927</v>
      </c>
    </row>
    <row r="230" spans="1:17" x14ac:dyDescent="0.25">
      <c r="A230" s="32">
        <f t="shared" si="27"/>
        <v>210</v>
      </c>
      <c r="B230" s="2" t="s">
        <v>206</v>
      </c>
      <c r="C230" s="32">
        <v>5</v>
      </c>
      <c r="D230" s="32">
        <v>0.34</v>
      </c>
      <c r="E230" s="32"/>
      <c r="F230" s="32">
        <f t="shared" si="30"/>
        <v>1.6500000000000006</v>
      </c>
      <c r="G230" s="2"/>
      <c r="H230" s="2"/>
      <c r="I230" s="56">
        <f t="shared" si="29"/>
        <v>225</v>
      </c>
      <c r="J230" s="2">
        <v>2</v>
      </c>
      <c r="K230" s="2">
        <v>1</v>
      </c>
      <c r="L230" s="2">
        <v>0.2</v>
      </c>
      <c r="M230" s="2" t="s">
        <v>105</v>
      </c>
      <c r="N230" s="2" t="s">
        <v>105</v>
      </c>
      <c r="O230" s="57"/>
      <c r="P230" s="36" t="s">
        <v>552</v>
      </c>
      <c r="Q230" s="2" t="s">
        <v>927</v>
      </c>
    </row>
    <row r="231" spans="1:17" x14ac:dyDescent="0.25">
      <c r="A231" s="32">
        <f t="shared" si="27"/>
        <v>211</v>
      </c>
      <c r="B231" s="2" t="s">
        <v>206</v>
      </c>
      <c r="C231" s="32">
        <v>5</v>
      </c>
      <c r="D231" s="32">
        <v>0.34</v>
      </c>
      <c r="E231" s="32"/>
      <c r="F231" s="32">
        <f t="shared" si="30"/>
        <v>1.7000000000000006</v>
      </c>
      <c r="G231" s="2"/>
      <c r="H231" s="2"/>
      <c r="I231" s="56">
        <f t="shared" si="29"/>
        <v>225</v>
      </c>
      <c r="J231" s="2">
        <v>2</v>
      </c>
      <c r="K231" s="2">
        <v>1</v>
      </c>
      <c r="L231" s="2">
        <v>0.2</v>
      </c>
      <c r="M231" s="2" t="s">
        <v>105</v>
      </c>
      <c r="N231" s="2" t="s">
        <v>105</v>
      </c>
      <c r="O231" s="57"/>
      <c r="P231" s="36" t="s">
        <v>552</v>
      </c>
      <c r="Q231" s="2" t="s">
        <v>927</v>
      </c>
    </row>
    <row r="232" spans="1:17" x14ac:dyDescent="0.25">
      <c r="A232" s="32">
        <f t="shared" si="27"/>
        <v>212</v>
      </c>
      <c r="B232" s="2" t="s">
        <v>206</v>
      </c>
      <c r="C232" s="32">
        <v>5</v>
      </c>
      <c r="D232" s="32">
        <v>0.34</v>
      </c>
      <c r="E232" s="32"/>
      <c r="F232" s="32">
        <f t="shared" si="30"/>
        <v>1.7500000000000007</v>
      </c>
      <c r="G232" s="2"/>
      <c r="H232" s="2"/>
      <c r="I232" s="56">
        <f t="shared" si="29"/>
        <v>225</v>
      </c>
      <c r="J232" s="2">
        <v>2</v>
      </c>
      <c r="K232" s="2">
        <v>1</v>
      </c>
      <c r="L232" s="2">
        <v>0.2</v>
      </c>
      <c r="M232" s="2" t="s">
        <v>105</v>
      </c>
      <c r="N232" s="2" t="s">
        <v>105</v>
      </c>
      <c r="O232" s="57"/>
      <c r="P232" s="36" t="s">
        <v>552</v>
      </c>
      <c r="Q232" s="2" t="s">
        <v>927</v>
      </c>
    </row>
    <row r="233" spans="1:17" x14ac:dyDescent="0.25">
      <c r="A233" s="32">
        <f t="shared" si="27"/>
        <v>213</v>
      </c>
      <c r="B233" s="2" t="s">
        <v>206</v>
      </c>
      <c r="C233" s="32">
        <v>5</v>
      </c>
      <c r="D233" s="32">
        <v>0.34</v>
      </c>
      <c r="E233" s="32"/>
      <c r="F233" s="32">
        <f t="shared" si="30"/>
        <v>1.8000000000000007</v>
      </c>
      <c r="G233" s="2"/>
      <c r="H233" s="2"/>
      <c r="I233" s="56">
        <f t="shared" si="29"/>
        <v>225</v>
      </c>
      <c r="J233" s="2">
        <v>2</v>
      </c>
      <c r="K233" s="2">
        <v>1</v>
      </c>
      <c r="L233" s="2">
        <v>0.2</v>
      </c>
      <c r="M233" s="2" t="s">
        <v>105</v>
      </c>
      <c r="N233" s="2" t="s">
        <v>105</v>
      </c>
      <c r="O233" s="57"/>
      <c r="P233" s="36" t="s">
        <v>552</v>
      </c>
      <c r="Q233" s="2" t="s">
        <v>927</v>
      </c>
    </row>
    <row r="234" spans="1:17" x14ac:dyDescent="0.25">
      <c r="A234" s="32">
        <f t="shared" si="27"/>
        <v>214</v>
      </c>
      <c r="B234" s="2" t="s">
        <v>206</v>
      </c>
      <c r="C234" s="32">
        <v>5</v>
      </c>
      <c r="D234" s="32">
        <v>0.34</v>
      </c>
      <c r="E234" s="32"/>
      <c r="F234" s="32">
        <f t="shared" si="30"/>
        <v>1.8500000000000008</v>
      </c>
      <c r="G234" s="2"/>
      <c r="H234" s="2"/>
      <c r="I234" s="56">
        <f t="shared" si="29"/>
        <v>225</v>
      </c>
      <c r="J234" s="2">
        <v>2</v>
      </c>
      <c r="K234" s="2">
        <v>1</v>
      </c>
      <c r="L234" s="2">
        <v>0.2</v>
      </c>
      <c r="M234" s="2" t="s">
        <v>105</v>
      </c>
      <c r="N234" s="2" t="s">
        <v>105</v>
      </c>
      <c r="O234" s="57"/>
      <c r="P234" s="36" t="s">
        <v>552</v>
      </c>
      <c r="Q234" s="2" t="s">
        <v>927</v>
      </c>
    </row>
    <row r="235" spans="1:17" x14ac:dyDescent="0.25">
      <c r="A235" s="32">
        <f t="shared" si="27"/>
        <v>215</v>
      </c>
      <c r="B235" s="2" t="s">
        <v>206</v>
      </c>
      <c r="C235" s="32">
        <v>5</v>
      </c>
      <c r="D235" s="32">
        <v>0.34</v>
      </c>
      <c r="E235" s="32"/>
      <c r="F235" s="32">
        <f t="shared" si="30"/>
        <v>1.9000000000000008</v>
      </c>
      <c r="G235" s="2"/>
      <c r="H235" s="2"/>
      <c r="I235" s="56">
        <f t="shared" si="29"/>
        <v>225</v>
      </c>
      <c r="J235" s="2">
        <v>2</v>
      </c>
      <c r="K235" s="2">
        <v>1</v>
      </c>
      <c r="L235" s="2">
        <v>0.2</v>
      </c>
      <c r="M235" s="2" t="s">
        <v>105</v>
      </c>
      <c r="N235" s="2" t="s">
        <v>105</v>
      </c>
      <c r="O235" s="57"/>
      <c r="P235" s="36" t="s">
        <v>552</v>
      </c>
      <c r="Q235" s="2" t="s">
        <v>927</v>
      </c>
    </row>
    <row r="236" spans="1:17" x14ac:dyDescent="0.25">
      <c r="A236" s="32">
        <f t="shared" si="27"/>
        <v>216</v>
      </c>
      <c r="B236" s="2" t="s">
        <v>206</v>
      </c>
      <c r="C236" s="32">
        <v>5</v>
      </c>
      <c r="D236" s="32">
        <v>0.34</v>
      </c>
      <c r="E236" s="32"/>
      <c r="F236" s="32">
        <f t="shared" si="30"/>
        <v>1.9500000000000008</v>
      </c>
      <c r="G236" s="2"/>
      <c r="H236" s="2"/>
      <c r="I236" s="56">
        <f t="shared" si="29"/>
        <v>225</v>
      </c>
      <c r="J236" s="2">
        <v>2</v>
      </c>
      <c r="K236" s="2">
        <v>1</v>
      </c>
      <c r="L236" s="2">
        <v>0.2</v>
      </c>
      <c r="M236" s="2" t="s">
        <v>105</v>
      </c>
      <c r="N236" s="2" t="s">
        <v>105</v>
      </c>
      <c r="O236" s="57"/>
      <c r="P236" s="36" t="s">
        <v>552</v>
      </c>
      <c r="Q236" s="2" t="s">
        <v>927</v>
      </c>
    </row>
    <row r="237" spans="1:17" ht="15.75" thickBot="1" x14ac:dyDescent="0.3">
      <c r="A237" s="32">
        <f t="shared" si="27"/>
        <v>217</v>
      </c>
      <c r="B237" s="35" t="s">
        <v>206</v>
      </c>
      <c r="C237" s="41">
        <v>5</v>
      </c>
      <c r="D237" s="41">
        <v>0.34</v>
      </c>
      <c r="E237" s="41"/>
      <c r="F237" s="41">
        <f t="shared" si="30"/>
        <v>2.0000000000000009</v>
      </c>
      <c r="G237" s="35"/>
      <c r="H237" s="35"/>
      <c r="I237" s="56">
        <f t="shared" si="29"/>
        <v>225</v>
      </c>
      <c r="J237" s="35">
        <v>2</v>
      </c>
      <c r="K237" s="35">
        <v>1</v>
      </c>
      <c r="L237" s="35">
        <v>0.2</v>
      </c>
      <c r="M237" s="35" t="s">
        <v>105</v>
      </c>
      <c r="N237" s="35" t="s">
        <v>105</v>
      </c>
      <c r="O237" s="190"/>
      <c r="P237" s="36" t="s">
        <v>552</v>
      </c>
      <c r="Q237" s="2" t="s">
        <v>927</v>
      </c>
    </row>
    <row r="238" spans="1:17" x14ac:dyDescent="0.25">
      <c r="A238" s="32">
        <f t="shared" si="27"/>
        <v>218</v>
      </c>
      <c r="B238" s="224" t="s">
        <v>206</v>
      </c>
      <c r="C238" s="320">
        <v>5</v>
      </c>
      <c r="D238" s="320">
        <v>0.34</v>
      </c>
      <c r="E238" s="320"/>
      <c r="F238" s="320">
        <v>1.05</v>
      </c>
      <c r="G238" s="224"/>
      <c r="H238" s="224"/>
      <c r="I238" s="316">
        <v>236</v>
      </c>
      <c r="J238" s="224">
        <v>2</v>
      </c>
      <c r="K238" s="224">
        <v>1</v>
      </c>
      <c r="L238" s="224">
        <v>0.2</v>
      </c>
      <c r="M238" s="224" t="s">
        <v>105</v>
      </c>
      <c r="N238" s="224" t="s">
        <v>105</v>
      </c>
      <c r="O238" s="321"/>
      <c r="P238" s="36" t="s">
        <v>553</v>
      </c>
      <c r="Q238" s="2" t="s">
        <v>928</v>
      </c>
    </row>
    <row r="239" spans="1:17" x14ac:dyDescent="0.25">
      <c r="A239" s="32">
        <f t="shared" si="27"/>
        <v>219</v>
      </c>
      <c r="B239" s="2" t="s">
        <v>206</v>
      </c>
      <c r="C239" s="32">
        <v>5</v>
      </c>
      <c r="D239" s="32">
        <v>0.34</v>
      </c>
      <c r="E239" s="32"/>
      <c r="F239" s="32">
        <f t="shared" ref="F239:F244" si="31">+F238+0.05</f>
        <v>1.1000000000000001</v>
      </c>
      <c r="G239" s="2"/>
      <c r="H239" s="2"/>
      <c r="I239" s="56">
        <f>+I238</f>
        <v>236</v>
      </c>
      <c r="J239" s="2">
        <v>2</v>
      </c>
      <c r="K239" s="2">
        <v>1</v>
      </c>
      <c r="L239" s="2">
        <v>0.2</v>
      </c>
      <c r="M239" s="2" t="s">
        <v>105</v>
      </c>
      <c r="N239" s="2" t="s">
        <v>105</v>
      </c>
      <c r="O239" s="57"/>
      <c r="P239" s="36" t="s">
        <v>553</v>
      </c>
      <c r="Q239" s="2" t="s">
        <v>928</v>
      </c>
    </row>
    <row r="240" spans="1:17" x14ac:dyDescent="0.25">
      <c r="A240" s="32">
        <f t="shared" si="27"/>
        <v>220</v>
      </c>
      <c r="B240" s="2" t="s">
        <v>206</v>
      </c>
      <c r="C240" s="32">
        <v>5</v>
      </c>
      <c r="D240" s="32">
        <v>0.34</v>
      </c>
      <c r="E240" s="32"/>
      <c r="F240" s="32">
        <f t="shared" si="31"/>
        <v>1.1500000000000001</v>
      </c>
      <c r="G240" s="2"/>
      <c r="H240" s="2"/>
      <c r="I240" s="56">
        <f t="shared" ref="I240:I257" si="32">+I239</f>
        <v>236</v>
      </c>
      <c r="J240" s="2">
        <v>2</v>
      </c>
      <c r="K240" s="2">
        <v>1</v>
      </c>
      <c r="L240" s="2">
        <v>0.2</v>
      </c>
      <c r="M240" s="2" t="s">
        <v>105</v>
      </c>
      <c r="N240" s="2" t="s">
        <v>105</v>
      </c>
      <c r="O240" s="57"/>
      <c r="P240" s="36" t="s">
        <v>553</v>
      </c>
      <c r="Q240" s="2" t="s">
        <v>928</v>
      </c>
    </row>
    <row r="241" spans="1:17" x14ac:dyDescent="0.25">
      <c r="A241" s="32">
        <f t="shared" si="27"/>
        <v>221</v>
      </c>
      <c r="B241" s="2" t="s">
        <v>206</v>
      </c>
      <c r="C241" s="32">
        <v>5</v>
      </c>
      <c r="D241" s="32">
        <v>0.34</v>
      </c>
      <c r="E241" s="32"/>
      <c r="F241" s="32">
        <f t="shared" si="31"/>
        <v>1.2000000000000002</v>
      </c>
      <c r="G241" s="2"/>
      <c r="H241" s="2"/>
      <c r="I241" s="56">
        <f t="shared" si="32"/>
        <v>236</v>
      </c>
      <c r="J241" s="2">
        <v>2</v>
      </c>
      <c r="K241" s="2">
        <v>1</v>
      </c>
      <c r="L241" s="2">
        <v>0.2</v>
      </c>
      <c r="M241" s="2" t="s">
        <v>105</v>
      </c>
      <c r="N241" s="2" t="s">
        <v>105</v>
      </c>
      <c r="O241" s="57"/>
      <c r="P241" s="36" t="s">
        <v>553</v>
      </c>
      <c r="Q241" s="2" t="s">
        <v>928</v>
      </c>
    </row>
    <row r="242" spans="1:17" x14ac:dyDescent="0.25">
      <c r="A242" s="32">
        <f t="shared" si="27"/>
        <v>222</v>
      </c>
      <c r="B242" s="2" t="s">
        <v>206</v>
      </c>
      <c r="C242" s="32">
        <v>5</v>
      </c>
      <c r="D242" s="32">
        <v>0.34</v>
      </c>
      <c r="E242" s="32"/>
      <c r="F242" s="32">
        <f t="shared" si="31"/>
        <v>1.2500000000000002</v>
      </c>
      <c r="G242" s="2"/>
      <c r="H242" s="2"/>
      <c r="I242" s="56">
        <f t="shared" si="32"/>
        <v>236</v>
      </c>
      <c r="J242" s="2">
        <v>2</v>
      </c>
      <c r="K242" s="2">
        <v>1</v>
      </c>
      <c r="L242" s="2">
        <v>0.2</v>
      </c>
      <c r="M242" s="2" t="s">
        <v>105</v>
      </c>
      <c r="N242" s="2" t="s">
        <v>105</v>
      </c>
      <c r="O242" s="57"/>
      <c r="P242" s="36" t="s">
        <v>553</v>
      </c>
      <c r="Q242" s="2" t="s">
        <v>928</v>
      </c>
    </row>
    <row r="243" spans="1:17" x14ac:dyDescent="0.25">
      <c r="A243" s="32">
        <f t="shared" si="27"/>
        <v>223</v>
      </c>
      <c r="B243" s="2" t="s">
        <v>206</v>
      </c>
      <c r="C243" s="32">
        <v>5</v>
      </c>
      <c r="D243" s="32">
        <v>0.34</v>
      </c>
      <c r="E243" s="32"/>
      <c r="F243" s="32">
        <f t="shared" si="31"/>
        <v>1.3000000000000003</v>
      </c>
      <c r="G243" s="2"/>
      <c r="H243" s="2"/>
      <c r="I243" s="56">
        <f t="shared" si="32"/>
        <v>236</v>
      </c>
      <c r="J243" s="2">
        <v>2</v>
      </c>
      <c r="K243" s="2">
        <v>1</v>
      </c>
      <c r="L243" s="2">
        <v>0.2</v>
      </c>
      <c r="M243" s="2" t="s">
        <v>105</v>
      </c>
      <c r="N243" s="2" t="s">
        <v>105</v>
      </c>
      <c r="O243" s="57"/>
      <c r="P243" s="36" t="s">
        <v>553</v>
      </c>
      <c r="Q243" s="2" t="s">
        <v>928</v>
      </c>
    </row>
    <row r="244" spans="1:17" x14ac:dyDescent="0.25">
      <c r="A244" s="32">
        <f t="shared" si="27"/>
        <v>224</v>
      </c>
      <c r="B244" s="2" t="s">
        <v>206</v>
      </c>
      <c r="C244" s="32">
        <v>5</v>
      </c>
      <c r="D244" s="32">
        <v>0.34</v>
      </c>
      <c r="E244" s="32"/>
      <c r="F244" s="32">
        <f t="shared" si="31"/>
        <v>1.3500000000000003</v>
      </c>
      <c r="G244" s="2"/>
      <c r="H244" s="2"/>
      <c r="I244" s="56">
        <f t="shared" si="32"/>
        <v>236</v>
      </c>
      <c r="J244" s="2">
        <v>2</v>
      </c>
      <c r="K244" s="2">
        <v>1</v>
      </c>
      <c r="L244" s="2">
        <v>0.2</v>
      </c>
      <c r="M244" s="2" t="s">
        <v>105</v>
      </c>
      <c r="N244" s="2" t="s">
        <v>105</v>
      </c>
      <c r="O244" s="57"/>
      <c r="P244" s="36" t="s">
        <v>553</v>
      </c>
      <c r="Q244" s="2" t="s">
        <v>928</v>
      </c>
    </row>
    <row r="245" spans="1:17" x14ac:dyDescent="0.25">
      <c r="A245" s="32">
        <f t="shared" si="27"/>
        <v>225</v>
      </c>
      <c r="B245" s="2" t="s">
        <v>206</v>
      </c>
      <c r="C245" s="32">
        <v>5</v>
      </c>
      <c r="D245" s="32">
        <v>0.34</v>
      </c>
      <c r="E245" s="32"/>
      <c r="F245" s="32">
        <f t="shared" ref="F245:F257" si="33">+F244+0.05</f>
        <v>1.4000000000000004</v>
      </c>
      <c r="G245" s="2"/>
      <c r="H245" s="2"/>
      <c r="I245" s="56">
        <f t="shared" si="32"/>
        <v>236</v>
      </c>
      <c r="J245" s="2">
        <v>2</v>
      </c>
      <c r="K245" s="2">
        <v>1</v>
      </c>
      <c r="L245" s="2">
        <v>0.2</v>
      </c>
      <c r="M245" s="2" t="s">
        <v>105</v>
      </c>
      <c r="N245" s="2" t="s">
        <v>105</v>
      </c>
      <c r="O245" s="57"/>
      <c r="P245" s="36" t="s">
        <v>553</v>
      </c>
      <c r="Q245" s="2" t="s">
        <v>928</v>
      </c>
    </row>
    <row r="246" spans="1:17" x14ac:dyDescent="0.25">
      <c r="A246" s="32">
        <f t="shared" si="27"/>
        <v>226</v>
      </c>
      <c r="B246" s="2" t="s">
        <v>206</v>
      </c>
      <c r="C246" s="32">
        <v>5</v>
      </c>
      <c r="D246" s="32">
        <v>0.34</v>
      </c>
      <c r="E246" s="32"/>
      <c r="F246" s="32">
        <f t="shared" si="33"/>
        <v>1.4500000000000004</v>
      </c>
      <c r="G246" s="2"/>
      <c r="H246" s="2"/>
      <c r="I246" s="56">
        <f t="shared" si="32"/>
        <v>236</v>
      </c>
      <c r="J246" s="2">
        <v>2</v>
      </c>
      <c r="K246" s="2">
        <v>1</v>
      </c>
      <c r="L246" s="2">
        <v>0.2</v>
      </c>
      <c r="M246" s="2" t="s">
        <v>105</v>
      </c>
      <c r="N246" s="2" t="s">
        <v>105</v>
      </c>
      <c r="O246" s="57"/>
      <c r="P246" s="36" t="s">
        <v>553</v>
      </c>
      <c r="Q246" s="2" t="s">
        <v>928</v>
      </c>
    </row>
    <row r="247" spans="1:17" x14ac:dyDescent="0.25">
      <c r="A247" s="32">
        <f t="shared" si="27"/>
        <v>227</v>
      </c>
      <c r="B247" s="2" t="s">
        <v>206</v>
      </c>
      <c r="C247" s="32">
        <v>5</v>
      </c>
      <c r="D247" s="32">
        <v>0.34</v>
      </c>
      <c r="E247" s="32"/>
      <c r="F247" s="32">
        <f t="shared" si="33"/>
        <v>1.5000000000000004</v>
      </c>
      <c r="G247" s="2"/>
      <c r="H247" s="2"/>
      <c r="I247" s="56">
        <f t="shared" si="32"/>
        <v>236</v>
      </c>
      <c r="J247" s="2">
        <v>2</v>
      </c>
      <c r="K247" s="2">
        <v>1</v>
      </c>
      <c r="L247" s="2">
        <v>0.2</v>
      </c>
      <c r="M247" s="2" t="s">
        <v>105</v>
      </c>
      <c r="N247" s="2" t="s">
        <v>105</v>
      </c>
      <c r="O247" s="57"/>
      <c r="P247" s="36" t="s">
        <v>553</v>
      </c>
      <c r="Q247" s="2" t="s">
        <v>928</v>
      </c>
    </row>
    <row r="248" spans="1:17" x14ac:dyDescent="0.25">
      <c r="A248" s="32">
        <f t="shared" si="27"/>
        <v>228</v>
      </c>
      <c r="B248" s="2" t="s">
        <v>206</v>
      </c>
      <c r="C248" s="32">
        <v>5</v>
      </c>
      <c r="D248" s="32">
        <v>0.34</v>
      </c>
      <c r="E248" s="32"/>
      <c r="F248" s="32">
        <f t="shared" si="33"/>
        <v>1.5500000000000005</v>
      </c>
      <c r="G248" s="2"/>
      <c r="H248" s="2"/>
      <c r="I248" s="56">
        <f t="shared" si="32"/>
        <v>236</v>
      </c>
      <c r="J248" s="2">
        <v>2</v>
      </c>
      <c r="K248" s="2">
        <v>1</v>
      </c>
      <c r="L248" s="2">
        <v>0.2</v>
      </c>
      <c r="M248" s="2" t="s">
        <v>105</v>
      </c>
      <c r="N248" s="2" t="s">
        <v>105</v>
      </c>
      <c r="O248" s="57"/>
      <c r="P248" s="36" t="s">
        <v>553</v>
      </c>
      <c r="Q248" s="2" t="s">
        <v>928</v>
      </c>
    </row>
    <row r="249" spans="1:17" x14ac:dyDescent="0.25">
      <c r="A249" s="32">
        <f t="shared" si="27"/>
        <v>229</v>
      </c>
      <c r="B249" s="2" t="s">
        <v>206</v>
      </c>
      <c r="C249" s="32">
        <v>5</v>
      </c>
      <c r="D249" s="32">
        <v>0.34</v>
      </c>
      <c r="E249" s="32"/>
      <c r="F249" s="32">
        <f t="shared" si="33"/>
        <v>1.6000000000000005</v>
      </c>
      <c r="G249" s="2"/>
      <c r="H249" s="2"/>
      <c r="I249" s="56">
        <f t="shared" si="32"/>
        <v>236</v>
      </c>
      <c r="J249" s="2">
        <v>2</v>
      </c>
      <c r="K249" s="2">
        <v>1</v>
      </c>
      <c r="L249" s="2">
        <v>0.2</v>
      </c>
      <c r="M249" s="2" t="s">
        <v>105</v>
      </c>
      <c r="N249" s="2" t="s">
        <v>105</v>
      </c>
      <c r="O249" s="57"/>
      <c r="P249" s="36" t="s">
        <v>553</v>
      </c>
      <c r="Q249" s="2" t="s">
        <v>928</v>
      </c>
    </row>
    <row r="250" spans="1:17" x14ac:dyDescent="0.25">
      <c r="A250" s="32">
        <f t="shared" si="27"/>
        <v>230</v>
      </c>
      <c r="B250" s="2" t="s">
        <v>206</v>
      </c>
      <c r="C250" s="32">
        <v>5</v>
      </c>
      <c r="D250" s="32">
        <v>0.34</v>
      </c>
      <c r="E250" s="32"/>
      <c r="F250" s="32">
        <f t="shared" si="33"/>
        <v>1.6500000000000006</v>
      </c>
      <c r="G250" s="2"/>
      <c r="H250" s="2"/>
      <c r="I250" s="56">
        <f t="shared" si="32"/>
        <v>236</v>
      </c>
      <c r="J250" s="2">
        <v>2</v>
      </c>
      <c r="K250" s="2">
        <v>1</v>
      </c>
      <c r="L250" s="2">
        <v>0.2</v>
      </c>
      <c r="M250" s="2" t="s">
        <v>105</v>
      </c>
      <c r="N250" s="2" t="s">
        <v>105</v>
      </c>
      <c r="O250" s="57"/>
      <c r="P250" s="36" t="s">
        <v>553</v>
      </c>
      <c r="Q250" s="2" t="s">
        <v>928</v>
      </c>
    </row>
    <row r="251" spans="1:17" x14ac:dyDescent="0.25">
      <c r="A251" s="32">
        <f t="shared" si="27"/>
        <v>231</v>
      </c>
      <c r="B251" s="2" t="s">
        <v>206</v>
      </c>
      <c r="C251" s="32">
        <v>5</v>
      </c>
      <c r="D251" s="32">
        <v>0.34</v>
      </c>
      <c r="E251" s="32"/>
      <c r="F251" s="32">
        <f t="shared" si="33"/>
        <v>1.7000000000000006</v>
      </c>
      <c r="G251" s="2"/>
      <c r="H251" s="2"/>
      <c r="I251" s="56">
        <f t="shared" si="32"/>
        <v>236</v>
      </c>
      <c r="J251" s="2">
        <v>2</v>
      </c>
      <c r="K251" s="2">
        <v>1</v>
      </c>
      <c r="L251" s="2">
        <v>0.2</v>
      </c>
      <c r="M251" s="2" t="s">
        <v>105</v>
      </c>
      <c r="N251" s="2" t="s">
        <v>105</v>
      </c>
      <c r="O251" s="57"/>
      <c r="P251" s="36" t="s">
        <v>553</v>
      </c>
      <c r="Q251" s="2" t="s">
        <v>928</v>
      </c>
    </row>
    <row r="252" spans="1:17" x14ac:dyDescent="0.25">
      <c r="A252" s="32">
        <f t="shared" si="27"/>
        <v>232</v>
      </c>
      <c r="B252" s="2" t="s">
        <v>206</v>
      </c>
      <c r="C252" s="32">
        <v>5</v>
      </c>
      <c r="D252" s="32">
        <v>0.34</v>
      </c>
      <c r="E252" s="32"/>
      <c r="F252" s="32">
        <f t="shared" si="33"/>
        <v>1.7500000000000007</v>
      </c>
      <c r="G252" s="2"/>
      <c r="H252" s="2"/>
      <c r="I252" s="56">
        <f t="shared" si="32"/>
        <v>236</v>
      </c>
      <c r="J252" s="2">
        <v>2</v>
      </c>
      <c r="K252" s="2">
        <v>1</v>
      </c>
      <c r="L252" s="2">
        <v>0.2</v>
      </c>
      <c r="M252" s="2" t="s">
        <v>105</v>
      </c>
      <c r="N252" s="2" t="s">
        <v>105</v>
      </c>
      <c r="O252" s="57"/>
      <c r="P252" s="36" t="s">
        <v>553</v>
      </c>
      <c r="Q252" s="2" t="s">
        <v>928</v>
      </c>
    </row>
    <row r="253" spans="1:17" x14ac:dyDescent="0.25">
      <c r="A253" s="32">
        <f t="shared" si="27"/>
        <v>233</v>
      </c>
      <c r="B253" s="2" t="s">
        <v>206</v>
      </c>
      <c r="C253" s="32">
        <v>5</v>
      </c>
      <c r="D253" s="32">
        <v>0.34</v>
      </c>
      <c r="E253" s="32"/>
      <c r="F253" s="32">
        <f t="shared" si="33"/>
        <v>1.8000000000000007</v>
      </c>
      <c r="G253" s="2"/>
      <c r="H253" s="2"/>
      <c r="I253" s="56">
        <f t="shared" si="32"/>
        <v>236</v>
      </c>
      <c r="J253" s="2">
        <v>2</v>
      </c>
      <c r="K253" s="2">
        <v>1</v>
      </c>
      <c r="L253" s="2">
        <v>0.2</v>
      </c>
      <c r="M253" s="2" t="s">
        <v>105</v>
      </c>
      <c r="N253" s="2" t="s">
        <v>105</v>
      </c>
      <c r="O253" s="57"/>
      <c r="P253" s="36" t="s">
        <v>553</v>
      </c>
      <c r="Q253" s="2" t="s">
        <v>928</v>
      </c>
    </row>
    <row r="254" spans="1:17" x14ac:dyDescent="0.25">
      <c r="A254" s="32">
        <f t="shared" si="27"/>
        <v>234</v>
      </c>
      <c r="B254" s="2" t="s">
        <v>206</v>
      </c>
      <c r="C254" s="32">
        <v>5</v>
      </c>
      <c r="D254" s="32">
        <v>0.34</v>
      </c>
      <c r="E254" s="32"/>
      <c r="F254" s="32">
        <f t="shared" si="33"/>
        <v>1.8500000000000008</v>
      </c>
      <c r="G254" s="2"/>
      <c r="H254" s="2"/>
      <c r="I254" s="56">
        <f t="shared" si="32"/>
        <v>236</v>
      </c>
      <c r="J254" s="2">
        <v>2</v>
      </c>
      <c r="K254" s="2">
        <v>1</v>
      </c>
      <c r="L254" s="2">
        <v>0.2</v>
      </c>
      <c r="M254" s="2" t="s">
        <v>105</v>
      </c>
      <c r="N254" s="2" t="s">
        <v>105</v>
      </c>
      <c r="O254" s="57"/>
      <c r="P254" s="36" t="s">
        <v>553</v>
      </c>
      <c r="Q254" s="2" t="s">
        <v>928</v>
      </c>
    </row>
    <row r="255" spans="1:17" x14ac:dyDescent="0.25">
      <c r="A255" s="32">
        <f t="shared" si="27"/>
        <v>235</v>
      </c>
      <c r="B255" s="2" t="s">
        <v>206</v>
      </c>
      <c r="C255" s="32">
        <v>5</v>
      </c>
      <c r="D255" s="32">
        <v>0.34</v>
      </c>
      <c r="E255" s="32"/>
      <c r="F255" s="32">
        <f t="shared" si="33"/>
        <v>1.9000000000000008</v>
      </c>
      <c r="G255" s="2"/>
      <c r="H255" s="2"/>
      <c r="I255" s="56">
        <f t="shared" si="32"/>
        <v>236</v>
      </c>
      <c r="J255" s="2">
        <v>2</v>
      </c>
      <c r="K255" s="2">
        <v>1</v>
      </c>
      <c r="L255" s="2">
        <v>0.2</v>
      </c>
      <c r="M255" s="2" t="s">
        <v>105</v>
      </c>
      <c r="N255" s="2" t="s">
        <v>105</v>
      </c>
      <c r="O255" s="57"/>
      <c r="P255" s="36" t="s">
        <v>553</v>
      </c>
      <c r="Q255" s="2" t="s">
        <v>928</v>
      </c>
    </row>
    <row r="256" spans="1:17" x14ac:dyDescent="0.25">
      <c r="A256" s="32">
        <f t="shared" si="27"/>
        <v>236</v>
      </c>
      <c r="B256" s="2" t="s">
        <v>206</v>
      </c>
      <c r="C256" s="32">
        <v>5</v>
      </c>
      <c r="D256" s="32">
        <v>0.34</v>
      </c>
      <c r="E256" s="32"/>
      <c r="F256" s="32">
        <f t="shared" si="33"/>
        <v>1.9500000000000008</v>
      </c>
      <c r="G256" s="2"/>
      <c r="H256" s="2"/>
      <c r="I256" s="56">
        <f t="shared" si="32"/>
        <v>236</v>
      </c>
      <c r="J256" s="2">
        <v>2</v>
      </c>
      <c r="K256" s="2">
        <v>1</v>
      </c>
      <c r="L256" s="2">
        <v>0.2</v>
      </c>
      <c r="M256" s="2" t="s">
        <v>105</v>
      </c>
      <c r="N256" s="2" t="s">
        <v>105</v>
      </c>
      <c r="O256" s="57"/>
      <c r="P256" s="36" t="s">
        <v>553</v>
      </c>
      <c r="Q256" s="2" t="s">
        <v>928</v>
      </c>
    </row>
    <row r="257" spans="1:17" ht="15.75" thickBot="1" x14ac:dyDescent="0.3">
      <c r="A257" s="32">
        <f t="shared" si="27"/>
        <v>237</v>
      </c>
      <c r="B257" s="35" t="s">
        <v>206</v>
      </c>
      <c r="C257" s="41">
        <v>5</v>
      </c>
      <c r="D257" s="41">
        <v>0.34</v>
      </c>
      <c r="E257" s="41"/>
      <c r="F257" s="41">
        <f t="shared" si="33"/>
        <v>2.0000000000000009</v>
      </c>
      <c r="G257" s="35"/>
      <c r="H257" s="35"/>
      <c r="I257" s="286">
        <f t="shared" si="32"/>
        <v>236</v>
      </c>
      <c r="J257" s="35">
        <v>2</v>
      </c>
      <c r="K257" s="35">
        <v>1</v>
      </c>
      <c r="L257" s="35">
        <v>0.2</v>
      </c>
      <c r="M257" s="35" t="s">
        <v>105</v>
      </c>
      <c r="N257" s="35" t="s">
        <v>105</v>
      </c>
      <c r="O257" s="190"/>
      <c r="P257" s="36" t="s">
        <v>553</v>
      </c>
      <c r="Q257" s="2" t="s">
        <v>928</v>
      </c>
    </row>
    <row r="258" spans="1:17" x14ac:dyDescent="0.25">
      <c r="A258" s="32">
        <f t="shared" si="27"/>
        <v>238</v>
      </c>
      <c r="B258" s="224" t="s">
        <v>206</v>
      </c>
      <c r="C258" s="320">
        <v>5</v>
      </c>
      <c r="D258" s="320">
        <v>0.34</v>
      </c>
      <c r="E258" s="320"/>
      <c r="F258" s="320">
        <v>1.05</v>
      </c>
      <c r="G258" s="224"/>
      <c r="H258" s="224"/>
      <c r="I258" s="56">
        <f>+I238+3</f>
        <v>239</v>
      </c>
      <c r="J258" s="224">
        <v>2</v>
      </c>
      <c r="K258" s="224">
        <v>1</v>
      </c>
      <c r="L258" s="224">
        <v>0.2</v>
      </c>
      <c r="M258" s="224" t="s">
        <v>105</v>
      </c>
      <c r="N258" s="224" t="s">
        <v>105</v>
      </c>
      <c r="O258" s="321"/>
      <c r="P258" s="36" t="s">
        <v>553</v>
      </c>
      <c r="Q258" s="2" t="s">
        <v>928</v>
      </c>
    </row>
    <row r="259" spans="1:17" x14ac:dyDescent="0.25">
      <c r="A259" s="32">
        <f t="shared" si="27"/>
        <v>239</v>
      </c>
      <c r="B259" s="2" t="s">
        <v>206</v>
      </c>
      <c r="C259" s="32">
        <v>5</v>
      </c>
      <c r="D259" s="32">
        <v>0.34</v>
      </c>
      <c r="E259" s="32"/>
      <c r="F259" s="32">
        <f t="shared" ref="F259:F264" si="34">+F258+0.05</f>
        <v>1.1000000000000001</v>
      </c>
      <c r="G259" s="2"/>
      <c r="H259" s="2"/>
      <c r="I259" s="56">
        <f t="shared" ref="I259:I277" si="35">+I239+3</f>
        <v>239</v>
      </c>
      <c r="J259" s="2">
        <v>2</v>
      </c>
      <c r="K259" s="2">
        <v>1</v>
      </c>
      <c r="L259" s="2">
        <v>0.2</v>
      </c>
      <c r="M259" s="2" t="s">
        <v>105</v>
      </c>
      <c r="N259" s="2" t="s">
        <v>105</v>
      </c>
      <c r="O259" s="57"/>
      <c r="P259" s="36" t="s">
        <v>553</v>
      </c>
      <c r="Q259" s="2" t="s">
        <v>928</v>
      </c>
    </row>
    <row r="260" spans="1:17" x14ac:dyDescent="0.25">
      <c r="A260" s="32">
        <f t="shared" si="27"/>
        <v>240</v>
      </c>
      <c r="B260" s="2" t="s">
        <v>206</v>
      </c>
      <c r="C260" s="32">
        <v>5</v>
      </c>
      <c r="D260" s="32">
        <v>0.34</v>
      </c>
      <c r="E260" s="32"/>
      <c r="F260" s="32">
        <f t="shared" si="34"/>
        <v>1.1500000000000001</v>
      </c>
      <c r="G260" s="2"/>
      <c r="H260" s="2"/>
      <c r="I260" s="56">
        <f t="shared" si="35"/>
        <v>239</v>
      </c>
      <c r="J260" s="2">
        <v>2</v>
      </c>
      <c r="K260" s="2">
        <v>1</v>
      </c>
      <c r="L260" s="2">
        <v>0.2</v>
      </c>
      <c r="M260" s="2" t="s">
        <v>105</v>
      </c>
      <c r="N260" s="2" t="s">
        <v>105</v>
      </c>
      <c r="O260" s="57"/>
      <c r="P260" s="36" t="s">
        <v>553</v>
      </c>
      <c r="Q260" s="2" t="s">
        <v>928</v>
      </c>
    </row>
    <row r="261" spans="1:17" x14ac:dyDescent="0.25">
      <c r="A261" s="32">
        <f t="shared" si="27"/>
        <v>241</v>
      </c>
      <c r="B261" s="2" t="s">
        <v>206</v>
      </c>
      <c r="C261" s="32">
        <v>5</v>
      </c>
      <c r="D261" s="32">
        <v>0.34</v>
      </c>
      <c r="E261" s="32"/>
      <c r="F261" s="32">
        <f t="shared" si="34"/>
        <v>1.2000000000000002</v>
      </c>
      <c r="G261" s="2"/>
      <c r="H261" s="2"/>
      <c r="I261" s="56">
        <f t="shared" si="35"/>
        <v>239</v>
      </c>
      <c r="J261" s="2">
        <v>2</v>
      </c>
      <c r="K261" s="2">
        <v>1</v>
      </c>
      <c r="L261" s="2">
        <v>0.2</v>
      </c>
      <c r="M261" s="2" t="s">
        <v>105</v>
      </c>
      <c r="N261" s="2" t="s">
        <v>105</v>
      </c>
      <c r="O261" s="57"/>
      <c r="P261" s="36" t="s">
        <v>553</v>
      </c>
      <c r="Q261" s="2" t="s">
        <v>928</v>
      </c>
    </row>
    <row r="262" spans="1:17" x14ac:dyDescent="0.25">
      <c r="A262" s="32">
        <f t="shared" si="27"/>
        <v>242</v>
      </c>
      <c r="B262" s="2" t="s">
        <v>206</v>
      </c>
      <c r="C262" s="32">
        <v>5</v>
      </c>
      <c r="D262" s="32">
        <v>0.34</v>
      </c>
      <c r="E262" s="32"/>
      <c r="F262" s="32">
        <f t="shared" si="34"/>
        <v>1.2500000000000002</v>
      </c>
      <c r="G262" s="2"/>
      <c r="H262" s="2"/>
      <c r="I262" s="56">
        <f t="shared" si="35"/>
        <v>239</v>
      </c>
      <c r="J262" s="2">
        <v>2</v>
      </c>
      <c r="K262" s="2">
        <v>1</v>
      </c>
      <c r="L262" s="2">
        <v>0.2</v>
      </c>
      <c r="M262" s="2" t="s">
        <v>105</v>
      </c>
      <c r="N262" s="2" t="s">
        <v>105</v>
      </c>
      <c r="O262" s="57"/>
      <c r="P262" s="36" t="s">
        <v>553</v>
      </c>
      <c r="Q262" s="2" t="s">
        <v>928</v>
      </c>
    </row>
    <row r="263" spans="1:17" x14ac:dyDescent="0.25">
      <c r="A263" s="32">
        <f t="shared" si="27"/>
        <v>243</v>
      </c>
      <c r="B263" s="2" t="s">
        <v>206</v>
      </c>
      <c r="C263" s="32">
        <v>5</v>
      </c>
      <c r="D263" s="32">
        <v>0.34</v>
      </c>
      <c r="E263" s="32"/>
      <c r="F263" s="32">
        <f t="shared" si="34"/>
        <v>1.3000000000000003</v>
      </c>
      <c r="G263" s="2"/>
      <c r="H263" s="2"/>
      <c r="I263" s="56">
        <f t="shared" si="35"/>
        <v>239</v>
      </c>
      <c r="J263" s="2">
        <v>2</v>
      </c>
      <c r="K263" s="2">
        <v>1</v>
      </c>
      <c r="L263" s="2">
        <v>0.2</v>
      </c>
      <c r="M263" s="2" t="s">
        <v>105</v>
      </c>
      <c r="N263" s="2" t="s">
        <v>105</v>
      </c>
      <c r="O263" s="57"/>
      <c r="P263" s="36" t="s">
        <v>553</v>
      </c>
      <c r="Q263" s="2" t="s">
        <v>928</v>
      </c>
    </row>
    <row r="264" spans="1:17" x14ac:dyDescent="0.25">
      <c r="A264" s="32">
        <f t="shared" si="27"/>
        <v>244</v>
      </c>
      <c r="B264" s="2" t="s">
        <v>206</v>
      </c>
      <c r="C264" s="32">
        <v>5</v>
      </c>
      <c r="D264" s="32">
        <v>0.34</v>
      </c>
      <c r="E264" s="32"/>
      <c r="F264" s="32">
        <f t="shared" si="34"/>
        <v>1.3500000000000003</v>
      </c>
      <c r="G264" s="2"/>
      <c r="H264" s="2"/>
      <c r="I264" s="56">
        <f t="shared" si="35"/>
        <v>239</v>
      </c>
      <c r="J264" s="2">
        <v>2</v>
      </c>
      <c r="K264" s="2">
        <v>1</v>
      </c>
      <c r="L264" s="2">
        <v>0.2</v>
      </c>
      <c r="M264" s="2" t="s">
        <v>105</v>
      </c>
      <c r="N264" s="2" t="s">
        <v>105</v>
      </c>
      <c r="O264" s="57"/>
      <c r="P264" s="36" t="s">
        <v>553</v>
      </c>
      <c r="Q264" s="2" t="s">
        <v>928</v>
      </c>
    </row>
    <row r="265" spans="1:17" x14ac:dyDescent="0.25">
      <c r="A265" s="32">
        <f t="shared" si="27"/>
        <v>245</v>
      </c>
      <c r="B265" s="2" t="s">
        <v>206</v>
      </c>
      <c r="C265" s="32">
        <v>5</v>
      </c>
      <c r="D265" s="32">
        <v>0.34</v>
      </c>
      <c r="E265" s="32"/>
      <c r="F265" s="32">
        <f t="shared" ref="F265:F277" si="36">+F264+0.05</f>
        <v>1.4000000000000004</v>
      </c>
      <c r="G265" s="2"/>
      <c r="H265" s="2"/>
      <c r="I265" s="56">
        <f t="shared" si="35"/>
        <v>239</v>
      </c>
      <c r="J265" s="2">
        <v>2</v>
      </c>
      <c r="K265" s="2">
        <v>1</v>
      </c>
      <c r="L265" s="2">
        <v>0.2</v>
      </c>
      <c r="M265" s="2" t="s">
        <v>105</v>
      </c>
      <c r="N265" s="2" t="s">
        <v>105</v>
      </c>
      <c r="O265" s="57"/>
      <c r="P265" s="36" t="s">
        <v>553</v>
      </c>
      <c r="Q265" s="2" t="s">
        <v>928</v>
      </c>
    </row>
    <row r="266" spans="1:17" x14ac:dyDescent="0.25">
      <c r="A266" s="32">
        <f t="shared" si="27"/>
        <v>246</v>
      </c>
      <c r="B266" s="2" t="s">
        <v>206</v>
      </c>
      <c r="C266" s="32">
        <v>5</v>
      </c>
      <c r="D266" s="32">
        <v>0.34</v>
      </c>
      <c r="E266" s="32"/>
      <c r="F266" s="32">
        <f t="shared" si="36"/>
        <v>1.4500000000000004</v>
      </c>
      <c r="G266" s="2"/>
      <c r="H266" s="2"/>
      <c r="I266" s="56">
        <f t="shared" si="35"/>
        <v>239</v>
      </c>
      <c r="J266" s="2">
        <v>2</v>
      </c>
      <c r="K266" s="2">
        <v>1</v>
      </c>
      <c r="L266" s="2">
        <v>0.2</v>
      </c>
      <c r="M266" s="2" t="s">
        <v>105</v>
      </c>
      <c r="N266" s="2" t="s">
        <v>105</v>
      </c>
      <c r="O266" s="57"/>
      <c r="P266" s="36" t="s">
        <v>553</v>
      </c>
      <c r="Q266" s="2" t="s">
        <v>928</v>
      </c>
    </row>
    <row r="267" spans="1:17" x14ac:dyDescent="0.25">
      <c r="A267" s="32">
        <f t="shared" si="27"/>
        <v>247</v>
      </c>
      <c r="B267" s="2" t="s">
        <v>206</v>
      </c>
      <c r="C267" s="32">
        <v>5</v>
      </c>
      <c r="D267" s="32">
        <v>0.34</v>
      </c>
      <c r="E267" s="32"/>
      <c r="F267" s="32">
        <f t="shared" si="36"/>
        <v>1.5000000000000004</v>
      </c>
      <c r="G267" s="2"/>
      <c r="H267" s="2"/>
      <c r="I267" s="56">
        <f t="shared" si="35"/>
        <v>239</v>
      </c>
      <c r="J267" s="2">
        <v>2</v>
      </c>
      <c r="K267" s="2">
        <v>1</v>
      </c>
      <c r="L267" s="2">
        <v>0.2</v>
      </c>
      <c r="M267" s="2" t="s">
        <v>105</v>
      </c>
      <c r="N267" s="2" t="s">
        <v>105</v>
      </c>
      <c r="O267" s="57"/>
      <c r="P267" s="36" t="s">
        <v>553</v>
      </c>
      <c r="Q267" s="2" t="s">
        <v>928</v>
      </c>
    </row>
    <row r="268" spans="1:17" x14ac:dyDescent="0.25">
      <c r="A268" s="32">
        <f t="shared" si="27"/>
        <v>248</v>
      </c>
      <c r="B268" s="2" t="s">
        <v>206</v>
      </c>
      <c r="C268" s="32">
        <v>5</v>
      </c>
      <c r="D268" s="32">
        <v>0.34</v>
      </c>
      <c r="E268" s="32"/>
      <c r="F268" s="32">
        <f t="shared" si="36"/>
        <v>1.5500000000000005</v>
      </c>
      <c r="G268" s="2"/>
      <c r="H268" s="2"/>
      <c r="I268" s="56">
        <f t="shared" si="35"/>
        <v>239</v>
      </c>
      <c r="J268" s="2">
        <v>2</v>
      </c>
      <c r="K268" s="2">
        <v>1</v>
      </c>
      <c r="L268" s="2">
        <v>0.2</v>
      </c>
      <c r="M268" s="2" t="s">
        <v>105</v>
      </c>
      <c r="N268" s="2" t="s">
        <v>105</v>
      </c>
      <c r="O268" s="57"/>
      <c r="P268" s="36" t="s">
        <v>553</v>
      </c>
      <c r="Q268" s="2" t="s">
        <v>928</v>
      </c>
    </row>
    <row r="269" spans="1:17" x14ac:dyDescent="0.25">
      <c r="A269" s="32">
        <f t="shared" si="27"/>
        <v>249</v>
      </c>
      <c r="B269" s="2" t="s">
        <v>206</v>
      </c>
      <c r="C269" s="32">
        <v>5</v>
      </c>
      <c r="D269" s="32">
        <v>0.34</v>
      </c>
      <c r="E269" s="32"/>
      <c r="F269" s="32">
        <f t="shared" si="36"/>
        <v>1.6000000000000005</v>
      </c>
      <c r="G269" s="2"/>
      <c r="H269" s="2"/>
      <c r="I269" s="56">
        <f t="shared" si="35"/>
        <v>239</v>
      </c>
      <c r="J269" s="2">
        <v>2</v>
      </c>
      <c r="K269" s="2">
        <v>1</v>
      </c>
      <c r="L269" s="2">
        <v>0.2</v>
      </c>
      <c r="M269" s="2" t="s">
        <v>105</v>
      </c>
      <c r="N269" s="2" t="s">
        <v>105</v>
      </c>
      <c r="O269" s="57"/>
      <c r="P269" s="36" t="s">
        <v>553</v>
      </c>
      <c r="Q269" s="2" t="s">
        <v>928</v>
      </c>
    </row>
    <row r="270" spans="1:17" x14ac:dyDescent="0.25">
      <c r="A270" s="32">
        <f t="shared" si="27"/>
        <v>250</v>
      </c>
      <c r="B270" s="2" t="s">
        <v>206</v>
      </c>
      <c r="C270" s="32">
        <v>5</v>
      </c>
      <c r="D270" s="32">
        <v>0.34</v>
      </c>
      <c r="E270" s="32"/>
      <c r="F270" s="32">
        <f t="shared" si="36"/>
        <v>1.6500000000000006</v>
      </c>
      <c r="G270" s="2"/>
      <c r="H270" s="2"/>
      <c r="I270" s="56">
        <f t="shared" si="35"/>
        <v>239</v>
      </c>
      <c r="J270" s="2">
        <v>2</v>
      </c>
      <c r="K270" s="2">
        <v>1</v>
      </c>
      <c r="L270" s="2">
        <v>0.2</v>
      </c>
      <c r="M270" s="2" t="s">
        <v>105</v>
      </c>
      <c r="N270" s="2" t="s">
        <v>105</v>
      </c>
      <c r="O270" s="57"/>
      <c r="P270" s="36" t="s">
        <v>553</v>
      </c>
      <c r="Q270" s="2" t="s">
        <v>928</v>
      </c>
    </row>
    <row r="271" spans="1:17" x14ac:dyDescent="0.25">
      <c r="A271" s="32">
        <f t="shared" si="27"/>
        <v>251</v>
      </c>
      <c r="B271" s="2" t="s">
        <v>206</v>
      </c>
      <c r="C271" s="32">
        <v>5</v>
      </c>
      <c r="D271" s="32">
        <v>0.34</v>
      </c>
      <c r="E271" s="32"/>
      <c r="F271" s="32">
        <f t="shared" si="36"/>
        <v>1.7000000000000006</v>
      </c>
      <c r="G271" s="2"/>
      <c r="H271" s="2"/>
      <c r="I271" s="56">
        <f t="shared" si="35"/>
        <v>239</v>
      </c>
      <c r="J271" s="2">
        <v>2</v>
      </c>
      <c r="K271" s="2">
        <v>1</v>
      </c>
      <c r="L271" s="2">
        <v>0.2</v>
      </c>
      <c r="M271" s="2" t="s">
        <v>105</v>
      </c>
      <c r="N271" s="2" t="s">
        <v>105</v>
      </c>
      <c r="O271" s="57"/>
      <c r="P271" s="36" t="s">
        <v>553</v>
      </c>
      <c r="Q271" s="2" t="s">
        <v>928</v>
      </c>
    </row>
    <row r="272" spans="1:17" x14ac:dyDescent="0.25">
      <c r="A272" s="32">
        <f t="shared" si="27"/>
        <v>252</v>
      </c>
      <c r="B272" s="2" t="s">
        <v>206</v>
      </c>
      <c r="C272" s="32">
        <v>5</v>
      </c>
      <c r="D272" s="32">
        <v>0.34</v>
      </c>
      <c r="E272" s="32"/>
      <c r="F272" s="32">
        <f t="shared" si="36"/>
        <v>1.7500000000000007</v>
      </c>
      <c r="G272" s="2"/>
      <c r="H272" s="2"/>
      <c r="I272" s="56">
        <f t="shared" si="35"/>
        <v>239</v>
      </c>
      <c r="J272" s="2">
        <v>2</v>
      </c>
      <c r="K272" s="2">
        <v>1</v>
      </c>
      <c r="L272" s="2">
        <v>0.2</v>
      </c>
      <c r="M272" s="2" t="s">
        <v>105</v>
      </c>
      <c r="N272" s="2" t="s">
        <v>105</v>
      </c>
      <c r="O272" s="57"/>
      <c r="P272" s="36" t="s">
        <v>553</v>
      </c>
      <c r="Q272" s="2" t="s">
        <v>928</v>
      </c>
    </row>
    <row r="273" spans="1:17" x14ac:dyDescent="0.25">
      <c r="A273" s="32">
        <f t="shared" si="27"/>
        <v>253</v>
      </c>
      <c r="B273" s="2" t="s">
        <v>206</v>
      </c>
      <c r="C273" s="32">
        <v>5</v>
      </c>
      <c r="D273" s="32">
        <v>0.34</v>
      </c>
      <c r="E273" s="32"/>
      <c r="F273" s="32">
        <f t="shared" si="36"/>
        <v>1.8000000000000007</v>
      </c>
      <c r="G273" s="2"/>
      <c r="H273" s="2"/>
      <c r="I273" s="56">
        <f t="shared" si="35"/>
        <v>239</v>
      </c>
      <c r="J273" s="2">
        <v>2</v>
      </c>
      <c r="K273" s="2">
        <v>1</v>
      </c>
      <c r="L273" s="2">
        <v>0.2</v>
      </c>
      <c r="M273" s="2" t="s">
        <v>105</v>
      </c>
      <c r="N273" s="2" t="s">
        <v>105</v>
      </c>
      <c r="O273" s="57"/>
      <c r="P273" s="36" t="s">
        <v>553</v>
      </c>
      <c r="Q273" s="2" t="s">
        <v>928</v>
      </c>
    </row>
    <row r="274" spans="1:17" x14ac:dyDescent="0.25">
      <c r="A274" s="32">
        <f t="shared" si="27"/>
        <v>254</v>
      </c>
      <c r="B274" s="2" t="s">
        <v>206</v>
      </c>
      <c r="C274" s="32">
        <v>5</v>
      </c>
      <c r="D274" s="32">
        <v>0.34</v>
      </c>
      <c r="E274" s="32"/>
      <c r="F274" s="32">
        <f t="shared" si="36"/>
        <v>1.8500000000000008</v>
      </c>
      <c r="G274" s="2"/>
      <c r="H274" s="2"/>
      <c r="I274" s="56">
        <f t="shared" si="35"/>
        <v>239</v>
      </c>
      <c r="J274" s="2">
        <v>2</v>
      </c>
      <c r="K274" s="2">
        <v>1</v>
      </c>
      <c r="L274" s="2">
        <v>0.2</v>
      </c>
      <c r="M274" s="2" t="s">
        <v>105</v>
      </c>
      <c r="N274" s="2" t="s">
        <v>105</v>
      </c>
      <c r="O274" s="57"/>
      <c r="P274" s="36" t="s">
        <v>553</v>
      </c>
      <c r="Q274" s="2" t="s">
        <v>928</v>
      </c>
    </row>
    <row r="275" spans="1:17" x14ac:dyDescent="0.25">
      <c r="A275" s="32">
        <f t="shared" si="27"/>
        <v>255</v>
      </c>
      <c r="B275" s="2" t="s">
        <v>206</v>
      </c>
      <c r="C275" s="32">
        <v>5</v>
      </c>
      <c r="D275" s="32">
        <v>0.34</v>
      </c>
      <c r="E275" s="32"/>
      <c r="F275" s="32">
        <f t="shared" si="36"/>
        <v>1.9000000000000008</v>
      </c>
      <c r="G275" s="2"/>
      <c r="H275" s="2"/>
      <c r="I275" s="56">
        <f t="shared" si="35"/>
        <v>239</v>
      </c>
      <c r="J275" s="2">
        <v>2</v>
      </c>
      <c r="K275" s="2">
        <v>1</v>
      </c>
      <c r="L275" s="2">
        <v>0.2</v>
      </c>
      <c r="M275" s="2" t="s">
        <v>105</v>
      </c>
      <c r="N275" s="2" t="s">
        <v>105</v>
      </c>
      <c r="O275" s="57"/>
      <c r="P275" s="36" t="s">
        <v>553</v>
      </c>
      <c r="Q275" s="2" t="s">
        <v>928</v>
      </c>
    </row>
    <row r="276" spans="1:17" x14ac:dyDescent="0.25">
      <c r="A276" s="32">
        <f t="shared" si="27"/>
        <v>256</v>
      </c>
      <c r="B276" s="2" t="s">
        <v>206</v>
      </c>
      <c r="C276" s="32">
        <v>5</v>
      </c>
      <c r="D276" s="32">
        <v>0.34</v>
      </c>
      <c r="E276" s="32"/>
      <c r="F276" s="32">
        <f t="shared" si="36"/>
        <v>1.9500000000000008</v>
      </c>
      <c r="G276" s="2"/>
      <c r="H276" s="2"/>
      <c r="I276" s="56">
        <f t="shared" si="35"/>
        <v>239</v>
      </c>
      <c r="J276" s="2">
        <v>2</v>
      </c>
      <c r="K276" s="2">
        <v>1</v>
      </c>
      <c r="L276" s="2">
        <v>0.2</v>
      </c>
      <c r="M276" s="2" t="s">
        <v>105</v>
      </c>
      <c r="N276" s="2" t="s">
        <v>105</v>
      </c>
      <c r="O276" s="57"/>
      <c r="P276" s="36" t="s">
        <v>553</v>
      </c>
      <c r="Q276" s="2" t="s">
        <v>928</v>
      </c>
    </row>
    <row r="277" spans="1:17" ht="15.75" thickBot="1" x14ac:dyDescent="0.3">
      <c r="A277" s="32">
        <f t="shared" si="27"/>
        <v>257</v>
      </c>
      <c r="B277" s="35" t="s">
        <v>206</v>
      </c>
      <c r="C277" s="41">
        <v>5</v>
      </c>
      <c r="D277" s="41">
        <v>0.34</v>
      </c>
      <c r="E277" s="41"/>
      <c r="F277" s="41">
        <f t="shared" si="36"/>
        <v>2.0000000000000009</v>
      </c>
      <c r="G277" s="35"/>
      <c r="H277" s="35"/>
      <c r="I277" s="56">
        <f t="shared" si="35"/>
        <v>239</v>
      </c>
      <c r="J277" s="35">
        <v>2</v>
      </c>
      <c r="K277" s="35">
        <v>1</v>
      </c>
      <c r="L277" s="35">
        <v>0.2</v>
      </c>
      <c r="M277" s="35" t="s">
        <v>105</v>
      </c>
      <c r="N277" s="35" t="s">
        <v>105</v>
      </c>
      <c r="O277" s="190"/>
      <c r="P277" s="36" t="s">
        <v>553</v>
      </c>
      <c r="Q277" s="2" t="s">
        <v>928</v>
      </c>
    </row>
    <row r="278" spans="1:17" x14ac:dyDescent="0.25">
      <c r="A278" s="32">
        <f t="shared" si="27"/>
        <v>258</v>
      </c>
      <c r="B278" s="224" t="s">
        <v>206</v>
      </c>
      <c r="C278" s="320">
        <v>5</v>
      </c>
      <c r="D278" s="320">
        <v>0.34</v>
      </c>
      <c r="E278" s="320"/>
      <c r="F278" s="320">
        <v>1.05</v>
      </c>
      <c r="G278" s="224"/>
      <c r="H278" s="224"/>
      <c r="I278" s="56">
        <f>+I258+1</f>
        <v>240</v>
      </c>
      <c r="J278" s="224">
        <v>2</v>
      </c>
      <c r="K278" s="224">
        <v>1</v>
      </c>
      <c r="L278" s="224">
        <v>0.2</v>
      </c>
      <c r="M278" s="224" t="s">
        <v>105</v>
      </c>
      <c r="N278" s="224" t="s">
        <v>105</v>
      </c>
      <c r="O278" s="321"/>
      <c r="P278" s="36" t="s">
        <v>553</v>
      </c>
      <c r="Q278" s="2" t="s">
        <v>928</v>
      </c>
    </row>
    <row r="279" spans="1:17" x14ac:dyDescent="0.25">
      <c r="A279" s="32">
        <f t="shared" si="27"/>
        <v>259</v>
      </c>
      <c r="B279" s="2" t="s">
        <v>206</v>
      </c>
      <c r="C279" s="32">
        <v>5</v>
      </c>
      <c r="D279" s="32">
        <v>0.34</v>
      </c>
      <c r="E279" s="32"/>
      <c r="F279" s="32">
        <f t="shared" ref="F279:F284" si="37">+F278+0.05</f>
        <v>1.1000000000000001</v>
      </c>
      <c r="G279" s="2"/>
      <c r="H279" s="2"/>
      <c r="I279" s="56">
        <f t="shared" ref="I279:I297" si="38">+I259+1</f>
        <v>240</v>
      </c>
      <c r="J279" s="2">
        <v>2</v>
      </c>
      <c r="K279" s="2">
        <v>1</v>
      </c>
      <c r="L279" s="2">
        <v>0.2</v>
      </c>
      <c r="M279" s="2" t="s">
        <v>105</v>
      </c>
      <c r="N279" s="2" t="s">
        <v>105</v>
      </c>
      <c r="O279" s="57"/>
      <c r="P279" s="36" t="s">
        <v>553</v>
      </c>
      <c r="Q279" s="2" t="s">
        <v>928</v>
      </c>
    </row>
    <row r="280" spans="1:17" x14ac:dyDescent="0.25">
      <c r="A280" s="32">
        <f t="shared" si="27"/>
        <v>260</v>
      </c>
      <c r="B280" s="2" t="s">
        <v>206</v>
      </c>
      <c r="C280" s="32">
        <v>5</v>
      </c>
      <c r="D280" s="32">
        <v>0.34</v>
      </c>
      <c r="E280" s="32"/>
      <c r="F280" s="32">
        <f t="shared" si="37"/>
        <v>1.1500000000000001</v>
      </c>
      <c r="G280" s="2"/>
      <c r="H280" s="2"/>
      <c r="I280" s="56">
        <f t="shared" si="38"/>
        <v>240</v>
      </c>
      <c r="J280" s="2">
        <v>2</v>
      </c>
      <c r="K280" s="2">
        <v>1</v>
      </c>
      <c r="L280" s="2">
        <v>0.2</v>
      </c>
      <c r="M280" s="2" t="s">
        <v>105</v>
      </c>
      <c r="N280" s="2" t="s">
        <v>105</v>
      </c>
      <c r="O280" s="57"/>
      <c r="P280" s="36" t="s">
        <v>553</v>
      </c>
      <c r="Q280" s="2" t="s">
        <v>928</v>
      </c>
    </row>
    <row r="281" spans="1:17" x14ac:dyDescent="0.25">
      <c r="A281" s="32">
        <f t="shared" si="27"/>
        <v>261</v>
      </c>
      <c r="B281" s="2" t="s">
        <v>206</v>
      </c>
      <c r="C281" s="32">
        <v>5</v>
      </c>
      <c r="D281" s="32">
        <v>0.34</v>
      </c>
      <c r="E281" s="32"/>
      <c r="F281" s="32">
        <f t="shared" si="37"/>
        <v>1.2000000000000002</v>
      </c>
      <c r="G281" s="2"/>
      <c r="H281" s="2"/>
      <c r="I281" s="56">
        <f t="shared" si="38"/>
        <v>240</v>
      </c>
      <c r="J281" s="2">
        <v>2</v>
      </c>
      <c r="K281" s="2">
        <v>1</v>
      </c>
      <c r="L281" s="2">
        <v>0.2</v>
      </c>
      <c r="M281" s="2" t="s">
        <v>105</v>
      </c>
      <c r="N281" s="2" t="s">
        <v>105</v>
      </c>
      <c r="O281" s="57"/>
      <c r="P281" s="36" t="s">
        <v>553</v>
      </c>
      <c r="Q281" s="2" t="s">
        <v>928</v>
      </c>
    </row>
    <row r="282" spans="1:17" x14ac:dyDescent="0.25">
      <c r="A282" s="32">
        <f t="shared" si="27"/>
        <v>262</v>
      </c>
      <c r="B282" s="2" t="s">
        <v>206</v>
      </c>
      <c r="C282" s="32">
        <v>5</v>
      </c>
      <c r="D282" s="32">
        <v>0.34</v>
      </c>
      <c r="E282" s="32"/>
      <c r="F282" s="32">
        <f t="shared" si="37"/>
        <v>1.2500000000000002</v>
      </c>
      <c r="G282" s="2"/>
      <c r="H282" s="2"/>
      <c r="I282" s="56">
        <f t="shared" si="38"/>
        <v>240</v>
      </c>
      <c r="J282" s="2">
        <v>2</v>
      </c>
      <c r="K282" s="2">
        <v>1</v>
      </c>
      <c r="L282" s="2">
        <v>0.2</v>
      </c>
      <c r="M282" s="2" t="s">
        <v>105</v>
      </c>
      <c r="N282" s="2" t="s">
        <v>105</v>
      </c>
      <c r="O282" s="57"/>
      <c r="P282" s="36" t="s">
        <v>553</v>
      </c>
      <c r="Q282" s="2" t="s">
        <v>928</v>
      </c>
    </row>
    <row r="283" spans="1:17" x14ac:dyDescent="0.25">
      <c r="A283" s="32">
        <f t="shared" ref="A283:A297" si="39">A282+1</f>
        <v>263</v>
      </c>
      <c r="B283" s="2" t="s">
        <v>206</v>
      </c>
      <c r="C283" s="32">
        <v>5</v>
      </c>
      <c r="D283" s="32">
        <v>0.34</v>
      </c>
      <c r="E283" s="32"/>
      <c r="F283" s="32">
        <f t="shared" si="37"/>
        <v>1.3000000000000003</v>
      </c>
      <c r="G283" s="2"/>
      <c r="H283" s="2"/>
      <c r="I283" s="56">
        <f t="shared" si="38"/>
        <v>240</v>
      </c>
      <c r="J283" s="2">
        <v>2</v>
      </c>
      <c r="K283" s="2">
        <v>1</v>
      </c>
      <c r="L283" s="2">
        <v>0.2</v>
      </c>
      <c r="M283" s="2" t="s">
        <v>105</v>
      </c>
      <c r="N283" s="2" t="s">
        <v>105</v>
      </c>
      <c r="O283" s="57"/>
      <c r="P283" s="36" t="s">
        <v>553</v>
      </c>
      <c r="Q283" s="2" t="s">
        <v>928</v>
      </c>
    </row>
    <row r="284" spans="1:17" x14ac:dyDescent="0.25">
      <c r="A284" s="32">
        <f t="shared" si="39"/>
        <v>264</v>
      </c>
      <c r="B284" s="2" t="s">
        <v>206</v>
      </c>
      <c r="C284" s="32">
        <v>5</v>
      </c>
      <c r="D284" s="32">
        <v>0.34</v>
      </c>
      <c r="E284" s="32"/>
      <c r="F284" s="32">
        <f t="shared" si="37"/>
        <v>1.3500000000000003</v>
      </c>
      <c r="G284" s="2"/>
      <c r="H284" s="2"/>
      <c r="I284" s="56">
        <f t="shared" si="38"/>
        <v>240</v>
      </c>
      <c r="J284" s="2">
        <v>2</v>
      </c>
      <c r="K284" s="2">
        <v>1</v>
      </c>
      <c r="L284" s="2">
        <v>0.2</v>
      </c>
      <c r="M284" s="2" t="s">
        <v>105</v>
      </c>
      <c r="N284" s="2" t="s">
        <v>105</v>
      </c>
      <c r="O284" s="57"/>
      <c r="P284" s="36" t="s">
        <v>553</v>
      </c>
      <c r="Q284" s="2" t="s">
        <v>928</v>
      </c>
    </row>
    <row r="285" spans="1:17" x14ac:dyDescent="0.25">
      <c r="A285" s="32">
        <f t="shared" si="39"/>
        <v>265</v>
      </c>
      <c r="B285" s="2" t="s">
        <v>206</v>
      </c>
      <c r="C285" s="32">
        <v>5</v>
      </c>
      <c r="D285" s="32">
        <v>0.34</v>
      </c>
      <c r="E285" s="32"/>
      <c r="F285" s="32">
        <f t="shared" ref="F285:F297" si="40">+F284+0.05</f>
        <v>1.4000000000000004</v>
      </c>
      <c r="G285" s="2"/>
      <c r="H285" s="2"/>
      <c r="I285" s="56">
        <f t="shared" si="38"/>
        <v>240</v>
      </c>
      <c r="J285" s="2">
        <v>2</v>
      </c>
      <c r="K285" s="2">
        <v>1</v>
      </c>
      <c r="L285" s="2">
        <v>0.2</v>
      </c>
      <c r="M285" s="2" t="s">
        <v>105</v>
      </c>
      <c r="N285" s="2" t="s">
        <v>105</v>
      </c>
      <c r="O285" s="57"/>
      <c r="P285" s="36" t="s">
        <v>553</v>
      </c>
      <c r="Q285" s="2" t="s">
        <v>928</v>
      </c>
    </row>
    <row r="286" spans="1:17" x14ac:dyDescent="0.25">
      <c r="A286" s="32">
        <f t="shared" si="39"/>
        <v>266</v>
      </c>
      <c r="B286" s="2" t="s">
        <v>206</v>
      </c>
      <c r="C286" s="32">
        <v>5</v>
      </c>
      <c r="D286" s="32">
        <v>0.34</v>
      </c>
      <c r="E286" s="32"/>
      <c r="F286" s="32">
        <f t="shared" si="40"/>
        <v>1.4500000000000004</v>
      </c>
      <c r="G286" s="2"/>
      <c r="H286" s="2"/>
      <c r="I286" s="56">
        <f t="shared" si="38"/>
        <v>240</v>
      </c>
      <c r="J286" s="2">
        <v>2</v>
      </c>
      <c r="K286" s="2">
        <v>1</v>
      </c>
      <c r="L286" s="2">
        <v>0.2</v>
      </c>
      <c r="M286" s="2" t="s">
        <v>105</v>
      </c>
      <c r="N286" s="2" t="s">
        <v>105</v>
      </c>
      <c r="O286" s="57"/>
      <c r="P286" s="36" t="s">
        <v>553</v>
      </c>
      <c r="Q286" s="2" t="s">
        <v>928</v>
      </c>
    </row>
    <row r="287" spans="1:17" x14ac:dyDescent="0.25">
      <c r="A287" s="32">
        <f t="shared" si="39"/>
        <v>267</v>
      </c>
      <c r="B287" s="2" t="s">
        <v>206</v>
      </c>
      <c r="C287" s="32">
        <v>5</v>
      </c>
      <c r="D287" s="32">
        <v>0.34</v>
      </c>
      <c r="E287" s="32"/>
      <c r="F287" s="32">
        <f t="shared" si="40"/>
        <v>1.5000000000000004</v>
      </c>
      <c r="G287" s="2"/>
      <c r="H287" s="2"/>
      <c r="I287" s="56">
        <f t="shared" si="38"/>
        <v>240</v>
      </c>
      <c r="J287" s="2">
        <v>2</v>
      </c>
      <c r="K287" s="2">
        <v>1</v>
      </c>
      <c r="L287" s="2">
        <v>0.2</v>
      </c>
      <c r="M287" s="2" t="s">
        <v>105</v>
      </c>
      <c r="N287" s="2" t="s">
        <v>105</v>
      </c>
      <c r="O287" s="57"/>
      <c r="P287" s="36" t="s">
        <v>553</v>
      </c>
      <c r="Q287" s="2" t="s">
        <v>928</v>
      </c>
    </row>
    <row r="288" spans="1:17" x14ac:dyDescent="0.25">
      <c r="A288" s="32">
        <f t="shared" si="39"/>
        <v>268</v>
      </c>
      <c r="B288" s="2" t="s">
        <v>206</v>
      </c>
      <c r="C288" s="32">
        <v>5</v>
      </c>
      <c r="D288" s="32">
        <v>0.34</v>
      </c>
      <c r="E288" s="32"/>
      <c r="F288" s="32">
        <f t="shared" si="40"/>
        <v>1.5500000000000005</v>
      </c>
      <c r="G288" s="2"/>
      <c r="H288" s="2"/>
      <c r="I288" s="56">
        <f t="shared" si="38"/>
        <v>240</v>
      </c>
      <c r="J288" s="2">
        <v>2</v>
      </c>
      <c r="K288" s="2">
        <v>1</v>
      </c>
      <c r="L288" s="2">
        <v>0.2</v>
      </c>
      <c r="M288" s="2" t="s">
        <v>105</v>
      </c>
      <c r="N288" s="2" t="s">
        <v>105</v>
      </c>
      <c r="O288" s="57"/>
      <c r="P288" s="36" t="s">
        <v>553</v>
      </c>
      <c r="Q288" s="2" t="s">
        <v>928</v>
      </c>
    </row>
    <row r="289" spans="1:17" x14ac:dyDescent="0.25">
      <c r="A289" s="32">
        <f t="shared" si="39"/>
        <v>269</v>
      </c>
      <c r="B289" s="2" t="s">
        <v>206</v>
      </c>
      <c r="C289" s="32">
        <v>5</v>
      </c>
      <c r="D289" s="32">
        <v>0.34</v>
      </c>
      <c r="E289" s="32"/>
      <c r="F289" s="32">
        <f t="shared" si="40"/>
        <v>1.6000000000000005</v>
      </c>
      <c r="G289" s="2"/>
      <c r="H289" s="2"/>
      <c r="I289" s="56">
        <f t="shared" si="38"/>
        <v>240</v>
      </c>
      <c r="J289" s="2">
        <v>2</v>
      </c>
      <c r="K289" s="2">
        <v>1</v>
      </c>
      <c r="L289" s="2">
        <v>0.2</v>
      </c>
      <c r="M289" s="2" t="s">
        <v>105</v>
      </c>
      <c r="N289" s="2" t="s">
        <v>105</v>
      </c>
      <c r="O289" s="57"/>
      <c r="P289" s="36" t="s">
        <v>553</v>
      </c>
      <c r="Q289" s="2" t="s">
        <v>928</v>
      </c>
    </row>
    <row r="290" spans="1:17" x14ac:dyDescent="0.25">
      <c r="A290" s="32">
        <f t="shared" si="39"/>
        <v>270</v>
      </c>
      <c r="B290" s="2" t="s">
        <v>206</v>
      </c>
      <c r="C290" s="32">
        <v>5</v>
      </c>
      <c r="D290" s="32">
        <v>0.34</v>
      </c>
      <c r="E290" s="32"/>
      <c r="F290" s="32">
        <f t="shared" si="40"/>
        <v>1.6500000000000006</v>
      </c>
      <c r="G290" s="2"/>
      <c r="H290" s="2"/>
      <c r="I290" s="56">
        <f t="shared" si="38"/>
        <v>240</v>
      </c>
      <c r="J290" s="2">
        <v>2</v>
      </c>
      <c r="K290" s="2">
        <v>1</v>
      </c>
      <c r="L290" s="2">
        <v>0.2</v>
      </c>
      <c r="M290" s="2" t="s">
        <v>105</v>
      </c>
      <c r="N290" s="2" t="s">
        <v>105</v>
      </c>
      <c r="O290" s="57"/>
      <c r="P290" s="36" t="s">
        <v>553</v>
      </c>
      <c r="Q290" s="2" t="s">
        <v>928</v>
      </c>
    </row>
    <row r="291" spans="1:17" x14ac:dyDescent="0.25">
      <c r="A291" s="32">
        <f t="shared" si="39"/>
        <v>271</v>
      </c>
      <c r="B291" s="2" t="s">
        <v>206</v>
      </c>
      <c r="C291" s="32">
        <v>5</v>
      </c>
      <c r="D291" s="32">
        <v>0.34</v>
      </c>
      <c r="E291" s="32"/>
      <c r="F291" s="32">
        <f t="shared" si="40"/>
        <v>1.7000000000000006</v>
      </c>
      <c r="G291" s="2"/>
      <c r="H291" s="2"/>
      <c r="I291" s="56">
        <f t="shared" si="38"/>
        <v>240</v>
      </c>
      <c r="J291" s="2">
        <v>2</v>
      </c>
      <c r="K291" s="2">
        <v>1</v>
      </c>
      <c r="L291" s="2">
        <v>0.2</v>
      </c>
      <c r="M291" s="2" t="s">
        <v>105</v>
      </c>
      <c r="N291" s="2" t="s">
        <v>105</v>
      </c>
      <c r="O291" s="57"/>
      <c r="P291" s="36" t="s">
        <v>553</v>
      </c>
      <c r="Q291" s="2" t="s">
        <v>928</v>
      </c>
    </row>
    <row r="292" spans="1:17" x14ac:dyDescent="0.25">
      <c r="A292" s="32">
        <f t="shared" si="39"/>
        <v>272</v>
      </c>
      <c r="B292" s="2" t="s">
        <v>206</v>
      </c>
      <c r="C292" s="32">
        <v>5</v>
      </c>
      <c r="D292" s="32">
        <v>0.34</v>
      </c>
      <c r="E292" s="32"/>
      <c r="F292" s="32">
        <f t="shared" si="40"/>
        <v>1.7500000000000007</v>
      </c>
      <c r="G292" s="2"/>
      <c r="H292" s="2"/>
      <c r="I292" s="56">
        <f t="shared" si="38"/>
        <v>240</v>
      </c>
      <c r="J292" s="2">
        <v>2</v>
      </c>
      <c r="K292" s="2">
        <v>1</v>
      </c>
      <c r="L292" s="2">
        <v>0.2</v>
      </c>
      <c r="M292" s="2" t="s">
        <v>105</v>
      </c>
      <c r="N292" s="2" t="s">
        <v>105</v>
      </c>
      <c r="O292" s="57"/>
      <c r="P292" s="36" t="s">
        <v>553</v>
      </c>
      <c r="Q292" s="2" t="s">
        <v>928</v>
      </c>
    </row>
    <row r="293" spans="1:17" x14ac:dyDescent="0.25">
      <c r="A293" s="32">
        <f t="shared" si="39"/>
        <v>273</v>
      </c>
      <c r="B293" s="2" t="s">
        <v>206</v>
      </c>
      <c r="C293" s="32">
        <v>5</v>
      </c>
      <c r="D293" s="32">
        <v>0.34</v>
      </c>
      <c r="E293" s="32"/>
      <c r="F293" s="32">
        <f t="shared" si="40"/>
        <v>1.8000000000000007</v>
      </c>
      <c r="G293" s="2"/>
      <c r="H293" s="2"/>
      <c r="I293" s="56">
        <f t="shared" si="38"/>
        <v>240</v>
      </c>
      <c r="J293" s="2">
        <v>2</v>
      </c>
      <c r="K293" s="2">
        <v>1</v>
      </c>
      <c r="L293" s="2">
        <v>0.2</v>
      </c>
      <c r="M293" s="2" t="s">
        <v>105</v>
      </c>
      <c r="N293" s="2" t="s">
        <v>105</v>
      </c>
      <c r="O293" s="57"/>
      <c r="P293" s="36" t="s">
        <v>553</v>
      </c>
      <c r="Q293" s="2" t="s">
        <v>928</v>
      </c>
    </row>
    <row r="294" spans="1:17" x14ac:dyDescent="0.25">
      <c r="A294" s="32">
        <f t="shared" si="39"/>
        <v>274</v>
      </c>
      <c r="B294" s="2" t="s">
        <v>206</v>
      </c>
      <c r="C294" s="32">
        <v>5</v>
      </c>
      <c r="D294" s="32">
        <v>0.34</v>
      </c>
      <c r="E294" s="32"/>
      <c r="F294" s="32">
        <f t="shared" si="40"/>
        <v>1.8500000000000008</v>
      </c>
      <c r="G294" s="2"/>
      <c r="H294" s="2"/>
      <c r="I294" s="56">
        <f t="shared" si="38"/>
        <v>240</v>
      </c>
      <c r="J294" s="2">
        <v>2</v>
      </c>
      <c r="K294" s="2">
        <v>1</v>
      </c>
      <c r="L294" s="2">
        <v>0.2</v>
      </c>
      <c r="M294" s="2" t="s">
        <v>105</v>
      </c>
      <c r="N294" s="2" t="s">
        <v>105</v>
      </c>
      <c r="O294" s="57"/>
      <c r="P294" s="36" t="s">
        <v>553</v>
      </c>
      <c r="Q294" s="2" t="s">
        <v>928</v>
      </c>
    </row>
    <row r="295" spans="1:17" x14ac:dyDescent="0.25">
      <c r="A295" s="32">
        <f t="shared" si="39"/>
        <v>275</v>
      </c>
      <c r="B295" s="2" t="s">
        <v>206</v>
      </c>
      <c r="C295" s="32">
        <v>5</v>
      </c>
      <c r="D295" s="32">
        <v>0.34</v>
      </c>
      <c r="E295" s="32"/>
      <c r="F295" s="32">
        <f t="shared" si="40"/>
        <v>1.9000000000000008</v>
      </c>
      <c r="G295" s="2"/>
      <c r="H295" s="2"/>
      <c r="I295" s="56">
        <f t="shared" si="38"/>
        <v>240</v>
      </c>
      <c r="J295" s="2">
        <v>2</v>
      </c>
      <c r="K295" s="2">
        <v>1</v>
      </c>
      <c r="L295" s="2">
        <v>0.2</v>
      </c>
      <c r="M295" s="2" t="s">
        <v>105</v>
      </c>
      <c r="N295" s="2" t="s">
        <v>105</v>
      </c>
      <c r="O295" s="57"/>
      <c r="P295" s="36" t="s">
        <v>553</v>
      </c>
      <c r="Q295" s="2" t="s">
        <v>928</v>
      </c>
    </row>
    <row r="296" spans="1:17" x14ac:dyDescent="0.25">
      <c r="A296" s="32">
        <f t="shared" si="39"/>
        <v>276</v>
      </c>
      <c r="B296" s="2" t="s">
        <v>206</v>
      </c>
      <c r="C296" s="32">
        <v>5</v>
      </c>
      <c r="D296" s="32">
        <v>0.34</v>
      </c>
      <c r="E296" s="32"/>
      <c r="F296" s="32">
        <f t="shared" si="40"/>
        <v>1.9500000000000008</v>
      </c>
      <c r="G296" s="2"/>
      <c r="H296" s="2"/>
      <c r="I296" s="56">
        <f t="shared" si="38"/>
        <v>240</v>
      </c>
      <c r="J296" s="2">
        <v>2</v>
      </c>
      <c r="K296" s="2">
        <v>1</v>
      </c>
      <c r="L296" s="2">
        <v>0.2</v>
      </c>
      <c r="M296" s="2" t="s">
        <v>105</v>
      </c>
      <c r="N296" s="2" t="s">
        <v>105</v>
      </c>
      <c r="O296" s="57"/>
      <c r="P296" s="36" t="s">
        <v>553</v>
      </c>
      <c r="Q296" s="2" t="s">
        <v>928</v>
      </c>
    </row>
    <row r="297" spans="1:17" ht="15.75" thickBot="1" x14ac:dyDescent="0.3">
      <c r="A297" s="32">
        <f t="shared" si="39"/>
        <v>277</v>
      </c>
      <c r="B297" s="35" t="s">
        <v>206</v>
      </c>
      <c r="C297" s="41">
        <v>5</v>
      </c>
      <c r="D297" s="41">
        <v>0.34</v>
      </c>
      <c r="E297" s="41"/>
      <c r="F297" s="41">
        <f t="shared" si="40"/>
        <v>2.0000000000000009</v>
      </c>
      <c r="G297" s="35"/>
      <c r="H297" s="35"/>
      <c r="I297" s="56">
        <f t="shared" si="38"/>
        <v>240</v>
      </c>
      <c r="J297" s="35">
        <v>2</v>
      </c>
      <c r="K297" s="35">
        <v>1</v>
      </c>
      <c r="L297" s="35">
        <v>0.2</v>
      </c>
      <c r="M297" s="35" t="s">
        <v>105</v>
      </c>
      <c r="N297" s="35" t="s">
        <v>105</v>
      </c>
      <c r="O297" s="190"/>
      <c r="P297" s="36" t="s">
        <v>553</v>
      </c>
      <c r="Q297" s="2" t="s">
        <v>928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AFG46"/>
  <sheetViews>
    <sheetView zoomScale="87" zoomScaleNormal="87" workbookViewId="0">
      <pane xSplit="6" topLeftCell="AAL1" activePane="topRight" state="frozen"/>
      <selection pane="topRight" activeCell="ABB7" sqref="ABB7"/>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282" max="282" width="29.140625" customWidth="1"/>
    <col min="340" max="340" width="9" customWidth="1"/>
    <col min="359" max="359" width="9.28515625" bestFit="1" customWidth="1"/>
    <col min="575" max="575" width="19.28515625" customWidth="1"/>
    <col min="591" max="591" width="10.7109375" customWidth="1"/>
    <col min="620" max="620" width="9.5703125" customWidth="1"/>
    <col min="635" max="635" width="10.5703125" customWidth="1"/>
    <col min="665" max="665" width="9.5703125" customWidth="1"/>
    <col min="680" max="680" width="12.28515625" customWidth="1"/>
    <col min="694" max="694" width="8.140625" customWidth="1"/>
    <col min="709" max="709" width="17.7109375" style="7" customWidth="1"/>
    <col min="710" max="710" width="21.7109375" customWidth="1"/>
    <col min="720" max="720" width="20" customWidth="1"/>
    <col min="721" max="721" width="15.5703125" customWidth="1"/>
    <col min="722" max="722" width="18" style="7" customWidth="1"/>
    <col min="723" max="723" width="20" style="370" customWidth="1"/>
    <col min="724" max="724" width="9.140625" style="370"/>
    <col min="725" max="725" width="9.140625" style="7"/>
    <col min="726" max="726" width="20" style="370" customWidth="1"/>
    <col min="727" max="728" width="9.140625" style="370"/>
  </cols>
  <sheetData>
    <row r="1" spans="1:839" ht="33.6" customHeight="1" x14ac:dyDescent="0.25">
      <c r="A1" s="363" t="s">
        <v>121</v>
      </c>
      <c r="B1" s="363"/>
      <c r="C1" s="363"/>
      <c r="D1" s="363"/>
      <c r="E1" s="364"/>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611</v>
      </c>
      <c r="DX1" s="134"/>
      <c r="DY1" s="134"/>
      <c r="DZ1" s="118"/>
      <c r="EA1" s="134"/>
      <c r="EB1" s="118"/>
      <c r="EC1" s="118"/>
      <c r="ED1" s="118"/>
      <c r="EE1" s="118"/>
      <c r="EF1" s="169"/>
      <c r="EG1" s="175" t="s">
        <v>377</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611</v>
      </c>
      <c r="FL1" s="13"/>
      <c r="FM1" s="13"/>
      <c r="FN1" s="13"/>
      <c r="FO1" s="13"/>
      <c r="FP1" s="13"/>
      <c r="FQ1" s="13"/>
      <c r="FR1" s="13"/>
      <c r="FS1" s="13"/>
      <c r="FT1" s="181"/>
      <c r="FU1" s="175" t="s">
        <v>617</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914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917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918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921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922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923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924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925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926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1027</v>
      </c>
      <c r="UY1" t="s">
        <v>1028</v>
      </c>
      <c r="VB1" s="7"/>
      <c r="VC1" s="297" t="s">
        <v>1040</v>
      </c>
      <c r="VD1" s="345"/>
      <c r="VE1" s="345"/>
      <c r="VF1" s="345"/>
      <c r="VG1" s="345"/>
      <c r="VH1" s="344"/>
      <c r="VI1" s="344"/>
      <c r="VJ1" s="344"/>
      <c r="VK1" s="344"/>
      <c r="VL1" s="344"/>
      <c r="VM1" s="344"/>
      <c r="VN1" s="344"/>
      <c r="VO1" s="344"/>
      <c r="VP1" s="344"/>
      <c r="VQ1" s="348"/>
      <c r="VR1" s="304" t="s">
        <v>1041</v>
      </c>
      <c r="VS1" s="349"/>
      <c r="VT1" s="349"/>
      <c r="VU1" s="349"/>
      <c r="VV1" s="349"/>
      <c r="VW1" s="349"/>
      <c r="VX1" s="349"/>
      <c r="VY1" s="349"/>
      <c r="VZ1" s="349"/>
      <c r="WA1" s="349"/>
      <c r="WB1" s="349"/>
      <c r="WC1" s="349"/>
      <c r="WD1" s="349"/>
      <c r="WE1" s="349"/>
      <c r="WF1" s="349"/>
      <c r="WG1" s="308" t="s">
        <v>1042</v>
      </c>
      <c r="WH1" s="351"/>
      <c r="WI1" s="351"/>
      <c r="WJ1" s="351"/>
      <c r="WK1" s="351"/>
      <c r="WL1" s="351"/>
      <c r="WM1" s="351"/>
      <c r="WN1" s="351"/>
      <c r="WO1" s="351"/>
      <c r="WP1" s="351"/>
      <c r="WQ1" s="351"/>
      <c r="WR1" s="351"/>
      <c r="WS1" s="351"/>
      <c r="WT1" s="351"/>
      <c r="WU1" s="351"/>
      <c r="WV1" s="297" t="s">
        <v>1043</v>
      </c>
      <c r="WW1" s="80"/>
      <c r="WX1" s="80"/>
      <c r="WY1" s="80"/>
      <c r="WZ1" s="80"/>
      <c r="XA1" s="80"/>
      <c r="XB1" s="80"/>
      <c r="XC1" s="80"/>
      <c r="XD1" s="80"/>
      <c r="XE1" s="80"/>
      <c r="XF1" s="80"/>
      <c r="XG1" s="80"/>
      <c r="XH1" s="80"/>
      <c r="XI1" s="80"/>
      <c r="XJ1" s="80"/>
      <c r="XK1" s="304" t="s">
        <v>1044</v>
      </c>
      <c r="XL1" s="352"/>
      <c r="XM1" s="352"/>
      <c r="XN1" s="352"/>
      <c r="XO1" s="352"/>
      <c r="XP1" s="352"/>
      <c r="XQ1" s="352"/>
      <c r="XR1" s="352"/>
      <c r="XS1" s="352"/>
      <c r="XT1" s="352"/>
      <c r="XU1" s="352"/>
      <c r="XV1" s="352"/>
      <c r="XW1" s="352"/>
      <c r="XX1" s="352"/>
      <c r="XY1" s="352"/>
      <c r="XZ1" s="308" t="s">
        <v>923</v>
      </c>
      <c r="YA1" s="351"/>
      <c r="YB1" s="351"/>
      <c r="YC1" s="351"/>
      <c r="YD1" s="351"/>
      <c r="YE1" s="351"/>
      <c r="YF1" s="351"/>
      <c r="YG1" s="351"/>
      <c r="YH1" s="351"/>
      <c r="YI1" s="351"/>
      <c r="YJ1" s="351"/>
      <c r="YK1" s="351"/>
      <c r="YL1" s="351"/>
      <c r="YM1" s="351"/>
      <c r="YN1" s="353"/>
      <c r="YO1" s="298" t="s">
        <v>1045</v>
      </c>
      <c r="YP1" s="80"/>
      <c r="YQ1" s="80"/>
      <c r="YR1" s="80"/>
      <c r="YS1" s="80"/>
      <c r="YT1" s="80"/>
      <c r="YU1" s="80"/>
      <c r="YV1" s="80"/>
      <c r="YW1" s="80"/>
      <c r="YX1" s="80"/>
      <c r="YY1" s="80"/>
      <c r="YZ1" s="80"/>
      <c r="ZA1" s="80"/>
      <c r="ZB1" s="80"/>
      <c r="ZC1" s="80"/>
      <c r="ZD1" s="304" t="s">
        <v>1046</v>
      </c>
      <c r="ZE1" s="352"/>
      <c r="ZF1" s="352"/>
      <c r="ZG1" s="352"/>
      <c r="ZH1" s="352"/>
      <c r="ZI1" s="352"/>
      <c r="ZJ1" s="352"/>
      <c r="ZK1" s="352"/>
      <c r="ZL1" s="352"/>
      <c r="ZM1" s="352"/>
      <c r="ZN1" s="352"/>
      <c r="ZO1" s="352"/>
      <c r="ZP1" s="352"/>
      <c r="ZQ1" s="352"/>
      <c r="ZR1" s="352"/>
      <c r="ZS1" s="308" t="s">
        <v>1047</v>
      </c>
      <c r="ZT1" s="351"/>
      <c r="ZU1" s="351"/>
      <c r="ZV1" s="351"/>
      <c r="ZW1" s="351"/>
      <c r="ZX1" s="351"/>
      <c r="ZY1" s="351"/>
      <c r="ZZ1" s="351"/>
      <c r="AAA1" s="351"/>
      <c r="AAB1" s="351"/>
      <c r="AAC1" s="351"/>
      <c r="AAD1" s="351"/>
      <c r="AAE1" s="351"/>
      <c r="AAF1" s="351"/>
      <c r="AAG1" s="353"/>
      <c r="AAH1" s="298" t="s">
        <v>1075</v>
      </c>
      <c r="AAI1" s="345"/>
      <c r="AAJ1" s="345"/>
      <c r="AAK1" s="345"/>
      <c r="AAL1" s="345"/>
      <c r="AAM1" s="344"/>
      <c r="AAN1" s="344"/>
      <c r="AAO1" s="344"/>
      <c r="AAP1" s="344"/>
      <c r="AAQ1" s="344"/>
      <c r="AAR1" s="304" t="s">
        <v>1141</v>
      </c>
      <c r="AAS1" s="349"/>
      <c r="AAT1" s="396"/>
      <c r="AAU1" s="304" t="s">
        <v>1142</v>
      </c>
      <c r="AAV1" s="349"/>
      <c r="AAW1" s="396"/>
      <c r="AAX1" s="304" t="s">
        <v>1143</v>
      </c>
      <c r="AAY1" s="349"/>
      <c r="AAZ1" s="349"/>
      <c r="ABA1" s="349"/>
      <c r="ABB1" s="349"/>
      <c r="ABC1" s="349"/>
      <c r="ABD1" s="349"/>
      <c r="ABE1" s="349"/>
      <c r="ABF1" s="349"/>
      <c r="ABG1" s="308" t="s">
        <v>1076</v>
      </c>
      <c r="ABH1" s="351"/>
      <c r="ABI1" s="351"/>
      <c r="ABJ1" s="351"/>
      <c r="ABK1" s="351"/>
      <c r="ABL1" s="351"/>
      <c r="ABM1" s="351"/>
      <c r="ABN1" s="351"/>
      <c r="ABO1" s="351"/>
      <c r="ABP1" s="351"/>
      <c r="ABQ1" s="351"/>
      <c r="ABR1" s="351"/>
      <c r="ABS1" s="351"/>
      <c r="ABT1" s="351"/>
      <c r="ABU1" s="351"/>
      <c r="ABV1" s="297" t="s">
        <v>1077</v>
      </c>
      <c r="ABW1" s="80"/>
      <c r="ABX1" s="80"/>
      <c r="ABY1" s="80"/>
      <c r="ABZ1" s="80"/>
      <c r="ACA1" s="80"/>
      <c r="ACB1" s="80"/>
      <c r="ACC1" s="80"/>
      <c r="ACD1" s="80"/>
      <c r="ACE1" s="80"/>
      <c r="ACF1" s="80"/>
      <c r="ACG1" s="80"/>
      <c r="ACH1" s="80"/>
      <c r="ACI1" s="80"/>
      <c r="ACJ1" s="80"/>
      <c r="ACK1" s="304" t="s">
        <v>1078</v>
      </c>
      <c r="ACL1" s="352"/>
      <c r="ACM1" s="352"/>
      <c r="ACN1" s="352"/>
      <c r="ACO1" s="352"/>
      <c r="ACP1" s="352"/>
      <c r="ACQ1" s="352"/>
      <c r="ACR1" s="352"/>
      <c r="ACS1" s="352"/>
      <c r="ACT1" s="352"/>
      <c r="ACU1" s="352"/>
      <c r="ACV1" s="352"/>
      <c r="ACW1" s="352"/>
      <c r="ACX1" s="352"/>
      <c r="ACY1" s="352"/>
      <c r="ACZ1" s="308" t="s">
        <v>1079</v>
      </c>
      <c r="ADA1" s="351"/>
      <c r="ADB1" s="351"/>
      <c r="ADC1" s="351"/>
      <c r="ADD1" s="351"/>
      <c r="ADE1" s="351"/>
      <c r="ADF1" s="351"/>
      <c r="ADG1" s="351"/>
      <c r="ADH1" s="351"/>
      <c r="ADI1" s="351"/>
      <c r="ADJ1" s="351"/>
      <c r="ADK1" s="351"/>
      <c r="ADL1" s="351"/>
      <c r="ADM1" s="351"/>
      <c r="ADN1" s="353"/>
      <c r="ADO1" s="298" t="s">
        <v>1080</v>
      </c>
      <c r="ADP1" s="80"/>
      <c r="ADQ1" s="80"/>
      <c r="ADR1" s="80"/>
      <c r="ADS1" s="80"/>
      <c r="ADT1" s="80"/>
      <c r="ADU1" s="80"/>
      <c r="ADV1" s="80"/>
      <c r="ADW1" s="80"/>
      <c r="ADX1" s="80"/>
      <c r="ADY1" s="80"/>
      <c r="ADZ1" s="80"/>
      <c r="AEA1" s="80"/>
      <c r="AEB1" s="80"/>
      <c r="AEC1" s="80"/>
      <c r="AED1" s="304" t="s">
        <v>1081</v>
      </c>
      <c r="AEE1" s="352"/>
      <c r="AEF1" s="352"/>
      <c r="AEG1" s="352"/>
      <c r="AEH1" s="352"/>
      <c r="AEI1" s="352"/>
      <c r="AEJ1" s="352"/>
      <c r="AEK1" s="352"/>
      <c r="AEL1" s="352"/>
      <c r="AEM1" s="352"/>
      <c r="AEN1" s="352"/>
      <c r="AEO1" s="352"/>
      <c r="AEP1" s="352"/>
      <c r="AEQ1" s="352"/>
      <c r="AER1" s="352"/>
      <c r="AES1" s="308" t="s">
        <v>1082</v>
      </c>
      <c r="AET1" s="351"/>
      <c r="AEU1" s="351"/>
      <c r="AEV1" s="351"/>
      <c r="AEW1" s="351"/>
      <c r="AEX1" s="351"/>
      <c r="AEY1" s="351"/>
      <c r="AEZ1" s="351"/>
      <c r="AFA1" s="351"/>
      <c r="AFB1" s="351"/>
      <c r="AFC1" s="351"/>
      <c r="AFD1" s="351"/>
      <c r="AFE1" s="351"/>
      <c r="AFF1" s="351"/>
      <c r="AFG1" s="351"/>
    </row>
    <row r="2" spans="1:839" ht="33.6" customHeight="1" x14ac:dyDescent="0.25">
      <c r="A2" s="363"/>
      <c r="B2" s="363"/>
      <c r="C2" s="363"/>
      <c r="D2" s="363"/>
      <c r="E2" s="364"/>
      <c r="F2" s="92" t="s">
        <v>367</v>
      </c>
      <c r="G2" s="108" t="s">
        <v>605</v>
      </c>
      <c r="H2" s="108"/>
      <c r="I2" s="108"/>
      <c r="J2" s="108"/>
      <c r="K2" s="108"/>
      <c r="L2" s="108" t="s">
        <v>606</v>
      </c>
      <c r="M2" s="108"/>
      <c r="N2" s="108"/>
      <c r="O2" s="108"/>
      <c r="P2" s="109"/>
      <c r="Q2" s="108" t="s">
        <v>608</v>
      </c>
      <c r="R2" s="108"/>
      <c r="S2" s="108"/>
      <c r="T2" s="108"/>
      <c r="U2" s="108"/>
      <c r="V2" s="108" t="s">
        <v>607</v>
      </c>
      <c r="W2" s="108"/>
      <c r="X2" s="108"/>
      <c r="Y2" s="108"/>
      <c r="Z2" s="109"/>
      <c r="AA2" s="108" t="s">
        <v>609</v>
      </c>
      <c r="AB2" s="108"/>
      <c r="AC2" s="108"/>
      <c r="AD2" s="108"/>
      <c r="AE2" s="108"/>
      <c r="AF2" s="108" t="s">
        <v>610</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385</v>
      </c>
      <c r="BZ2" s="25"/>
      <c r="CA2" s="25"/>
      <c r="CB2" s="25"/>
      <c r="CC2" s="25"/>
      <c r="CD2" s="25"/>
      <c r="CE2" s="25"/>
      <c r="CF2" s="25"/>
      <c r="CG2" s="25"/>
      <c r="CH2" s="110"/>
      <c r="CI2" s="106" t="s">
        <v>386</v>
      </c>
      <c r="CJ2" s="25"/>
      <c r="CK2" s="25"/>
      <c r="CL2" s="25"/>
      <c r="CM2" s="25"/>
      <c r="CN2" s="25"/>
      <c r="CO2" s="25"/>
      <c r="CP2" s="25"/>
      <c r="CQ2" s="25"/>
      <c r="CR2" s="93"/>
      <c r="CS2" s="106" t="s">
        <v>387</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612</v>
      </c>
      <c r="DX2" s="25"/>
      <c r="DY2" s="25" t="s">
        <v>620</v>
      </c>
      <c r="DZ2" s="25"/>
      <c r="EA2" s="25" t="s">
        <v>621</v>
      </c>
      <c r="EB2" s="25"/>
      <c r="EC2" s="25" t="s">
        <v>622</v>
      </c>
      <c r="ED2" s="25"/>
      <c r="EE2" s="185" t="s">
        <v>618</v>
      </c>
      <c r="EF2" s="186" t="s">
        <v>619</v>
      </c>
      <c r="EG2" s="108" t="s">
        <v>605</v>
      </c>
      <c r="EH2" s="108"/>
      <c r="EI2" s="108"/>
      <c r="EJ2" s="108"/>
      <c r="EK2" s="108"/>
      <c r="EL2" s="108" t="s">
        <v>606</v>
      </c>
      <c r="EM2" s="108"/>
      <c r="EN2" s="108"/>
      <c r="EO2" s="108"/>
      <c r="EP2" s="109"/>
      <c r="EQ2" s="108" t="s">
        <v>608</v>
      </c>
      <c r="ER2" s="108"/>
      <c r="ES2" s="108"/>
      <c r="ET2" s="108"/>
      <c r="EU2" s="108"/>
      <c r="EV2" s="108" t="s">
        <v>607</v>
      </c>
      <c r="EW2" s="108"/>
      <c r="EX2" s="108"/>
      <c r="EY2" s="108"/>
      <c r="EZ2" s="109"/>
      <c r="FA2" s="108" t="s">
        <v>609</v>
      </c>
      <c r="FB2" s="108"/>
      <c r="FC2" s="108"/>
      <c r="FD2" s="108"/>
      <c r="FE2" s="108"/>
      <c r="FF2" s="108" t="s">
        <v>610</v>
      </c>
      <c r="FG2" s="108"/>
      <c r="FH2" s="108"/>
      <c r="FI2" s="108"/>
      <c r="FJ2" s="109"/>
      <c r="FK2" s="108" t="s">
        <v>613</v>
      </c>
      <c r="FL2" s="108"/>
      <c r="FM2" s="108"/>
      <c r="FN2" s="108"/>
      <c r="FO2" s="108" t="s">
        <v>614</v>
      </c>
      <c r="FP2" s="108"/>
      <c r="FQ2" s="108"/>
      <c r="FR2" s="108"/>
      <c r="FS2" s="108" t="s">
        <v>623</v>
      </c>
      <c r="FT2" s="182"/>
      <c r="FU2" s="108" t="s">
        <v>605</v>
      </c>
      <c r="FV2" s="108"/>
      <c r="FW2" s="108"/>
      <c r="FX2" s="108"/>
      <c r="FY2" s="108"/>
      <c r="FZ2" s="108" t="s">
        <v>606</v>
      </c>
      <c r="GA2" s="108"/>
      <c r="GB2" s="108"/>
      <c r="GC2" s="108"/>
      <c r="GD2" s="109"/>
      <c r="GE2" s="108" t="s">
        <v>608</v>
      </c>
      <c r="GF2" s="108"/>
      <c r="GG2" s="108"/>
      <c r="GH2" s="108"/>
      <c r="GI2" s="108"/>
      <c r="GJ2" s="108" t="s">
        <v>607</v>
      </c>
      <c r="GK2" s="108"/>
      <c r="GL2" s="108"/>
      <c r="GM2" s="108"/>
      <c r="GN2" s="109"/>
      <c r="GO2" s="108" t="s">
        <v>609</v>
      </c>
      <c r="GP2" s="108"/>
      <c r="GQ2" s="108"/>
      <c r="GR2" s="108"/>
      <c r="GS2" s="108"/>
      <c r="GT2" s="108" t="s">
        <v>610</v>
      </c>
      <c r="GU2" s="108"/>
      <c r="GV2" s="108"/>
      <c r="GW2" s="108"/>
      <c r="GX2" s="109"/>
      <c r="GY2" s="108" t="s">
        <v>906</v>
      </c>
      <c r="GZ2" s="108"/>
      <c r="HA2" s="108"/>
      <c r="HB2" s="108"/>
      <c r="HC2" s="108"/>
      <c r="HD2" s="108" t="s">
        <v>907</v>
      </c>
      <c r="HE2" s="108"/>
      <c r="HF2" s="108"/>
      <c r="HG2" s="108"/>
      <c r="HH2" s="109"/>
      <c r="HI2" s="108" t="s">
        <v>908</v>
      </c>
      <c r="HJ2" s="108"/>
      <c r="HK2" s="108"/>
      <c r="HL2" s="108"/>
      <c r="HM2" s="108"/>
      <c r="HN2" s="108" t="s">
        <v>1003</v>
      </c>
      <c r="HO2" s="108"/>
      <c r="HP2" s="108"/>
      <c r="HQ2" s="108"/>
      <c r="HR2" s="109"/>
      <c r="HS2" s="108" t="s">
        <v>910</v>
      </c>
      <c r="HT2" s="108"/>
      <c r="HU2" s="108"/>
      <c r="HV2" s="108"/>
      <c r="HW2" s="108"/>
      <c r="HX2" s="108" t="s">
        <v>911</v>
      </c>
      <c r="HY2" s="108"/>
      <c r="HZ2" s="108"/>
      <c r="IA2" s="108"/>
      <c r="IB2" s="109"/>
      <c r="IC2" s="108" t="s">
        <v>912</v>
      </c>
      <c r="ID2" s="108"/>
      <c r="IE2" s="108"/>
      <c r="IF2" s="108"/>
      <c r="IG2" s="108"/>
      <c r="IH2" s="108" t="s">
        <v>913</v>
      </c>
      <c r="II2" s="108"/>
      <c r="IJ2" s="108"/>
      <c r="IK2" s="108"/>
      <c r="IL2" s="182"/>
      <c r="IM2" s="108" t="s">
        <v>906</v>
      </c>
      <c r="IN2" s="108"/>
      <c r="IO2" s="108"/>
      <c r="IP2" s="108"/>
      <c r="IQ2" s="108"/>
      <c r="IR2" s="108" t="s">
        <v>907</v>
      </c>
      <c r="IS2" s="108"/>
      <c r="IT2" s="108"/>
      <c r="IU2" s="108"/>
      <c r="IV2" s="109"/>
      <c r="IW2" s="108" t="s">
        <v>908</v>
      </c>
      <c r="IX2" s="108"/>
      <c r="IY2" s="108"/>
      <c r="IZ2" s="108"/>
      <c r="JA2" s="108"/>
      <c r="JB2" s="108" t="s">
        <v>909</v>
      </c>
      <c r="JC2" s="108"/>
      <c r="JD2" s="108"/>
      <c r="JE2" s="108"/>
      <c r="JF2" s="109"/>
      <c r="JG2" s="108" t="s">
        <v>910</v>
      </c>
      <c r="JH2" s="108"/>
      <c r="JI2" s="108"/>
      <c r="JJ2" s="108"/>
      <c r="JK2" s="108"/>
      <c r="JL2" s="108" t="s">
        <v>911</v>
      </c>
      <c r="JM2" s="108"/>
      <c r="JN2" s="108"/>
      <c r="JO2" s="108"/>
      <c r="JP2" s="109"/>
      <c r="JQ2" s="108" t="s">
        <v>912</v>
      </c>
      <c r="JR2" s="108"/>
      <c r="JS2" s="108"/>
      <c r="JT2" s="108"/>
      <c r="JU2" s="108"/>
      <c r="JV2" s="108" t="s">
        <v>913</v>
      </c>
      <c r="JW2" s="108"/>
      <c r="JX2" s="108"/>
      <c r="JY2" s="108"/>
      <c r="JZ2" s="182"/>
      <c r="KA2" s="108" t="s">
        <v>906</v>
      </c>
      <c r="KB2" s="108"/>
      <c r="KC2" s="108"/>
      <c r="KD2" s="108"/>
      <c r="KE2" s="108"/>
      <c r="KF2" s="108" t="s">
        <v>907</v>
      </c>
      <c r="KG2" s="108"/>
      <c r="KH2" s="108"/>
      <c r="KI2" s="108"/>
      <c r="KJ2" s="109"/>
      <c r="KK2" s="108" t="s">
        <v>908</v>
      </c>
      <c r="KL2" s="108"/>
      <c r="KM2" s="108"/>
      <c r="KN2" s="108"/>
      <c r="KO2" s="108"/>
      <c r="KP2" s="108" t="s">
        <v>909</v>
      </c>
      <c r="KQ2" s="108"/>
      <c r="KR2" s="108"/>
      <c r="KS2" s="108"/>
      <c r="KT2" s="109"/>
      <c r="KU2" s="108" t="s">
        <v>910</v>
      </c>
      <c r="KV2" s="108"/>
      <c r="KW2" s="108"/>
      <c r="KX2" s="108"/>
      <c r="KY2" s="108"/>
      <c r="KZ2" s="108" t="s">
        <v>911</v>
      </c>
      <c r="LA2" s="108"/>
      <c r="LB2" s="108"/>
      <c r="LC2" s="108"/>
      <c r="LD2" s="109"/>
      <c r="LE2" s="108" t="s">
        <v>912</v>
      </c>
      <c r="LF2" s="108"/>
      <c r="LG2" s="108"/>
      <c r="LH2" s="108"/>
      <c r="LI2" s="108"/>
      <c r="LJ2" s="108" t="s">
        <v>913</v>
      </c>
      <c r="LK2" s="108"/>
      <c r="LL2" s="108"/>
      <c r="LM2" s="108"/>
      <c r="LN2" s="109"/>
      <c r="LO2" s="108" t="s">
        <v>906</v>
      </c>
      <c r="LP2" s="108"/>
      <c r="LQ2" s="108"/>
      <c r="LR2" s="108"/>
      <c r="LS2" s="108"/>
      <c r="LT2" s="108" t="s">
        <v>907</v>
      </c>
      <c r="LU2" s="108"/>
      <c r="LV2" s="108"/>
      <c r="LW2" s="108"/>
      <c r="LX2" s="109"/>
      <c r="LY2" s="108" t="s">
        <v>908</v>
      </c>
      <c r="LZ2" s="108"/>
      <c r="MA2" s="108"/>
      <c r="MB2" s="108"/>
      <c r="MC2" s="108"/>
      <c r="MD2" s="108" t="s">
        <v>909</v>
      </c>
      <c r="ME2" s="108"/>
      <c r="MF2" s="108"/>
      <c r="MG2" s="108"/>
      <c r="MH2" s="109"/>
      <c r="MI2" s="108" t="s">
        <v>910</v>
      </c>
      <c r="MJ2" s="108"/>
      <c r="MK2" s="108"/>
      <c r="ML2" s="108"/>
      <c r="MM2" s="108"/>
      <c r="MN2" s="108" t="s">
        <v>911</v>
      </c>
      <c r="MO2" s="108"/>
      <c r="MP2" s="108"/>
      <c r="MQ2" s="108"/>
      <c r="MR2" s="109"/>
      <c r="MS2" s="108" t="s">
        <v>912</v>
      </c>
      <c r="MT2" s="108"/>
      <c r="MU2" s="108"/>
      <c r="MV2" s="108"/>
      <c r="MW2" s="108"/>
      <c r="MX2" s="108" t="s">
        <v>913</v>
      </c>
      <c r="MY2" s="108"/>
      <c r="MZ2" s="108"/>
      <c r="NA2" s="108"/>
      <c r="NB2" s="182"/>
      <c r="NC2" s="108" t="s">
        <v>906</v>
      </c>
      <c r="ND2" s="108"/>
      <c r="NE2" s="108"/>
      <c r="NF2" s="108"/>
      <c r="NG2" s="108"/>
      <c r="NH2" s="108" t="s">
        <v>907</v>
      </c>
      <c r="NI2" s="108"/>
      <c r="NJ2" s="108"/>
      <c r="NK2" s="108"/>
      <c r="NL2" s="109"/>
      <c r="NM2" s="108" t="s">
        <v>908</v>
      </c>
      <c r="NN2" s="108"/>
      <c r="NO2" s="108"/>
      <c r="NP2" s="108"/>
      <c r="NQ2" s="108"/>
      <c r="NR2" s="108" t="s">
        <v>909</v>
      </c>
      <c r="NS2" s="108"/>
      <c r="NT2" s="108"/>
      <c r="NU2" s="108"/>
      <c r="NV2" s="109"/>
      <c r="NW2" s="108" t="s">
        <v>910</v>
      </c>
      <c r="NX2" s="108"/>
      <c r="NY2" s="108"/>
      <c r="NZ2" s="108"/>
      <c r="OA2" s="108"/>
      <c r="OB2" s="108" t="s">
        <v>911</v>
      </c>
      <c r="OC2" s="108"/>
      <c r="OD2" s="108"/>
      <c r="OE2" s="108"/>
      <c r="OF2" s="109"/>
      <c r="OG2" s="108" t="s">
        <v>912</v>
      </c>
      <c r="OH2" s="108"/>
      <c r="OI2" s="108"/>
      <c r="OJ2" s="108"/>
      <c r="OK2" s="108"/>
      <c r="OL2" s="108" t="s">
        <v>913</v>
      </c>
      <c r="OM2" s="108"/>
      <c r="ON2" s="108"/>
      <c r="OO2" s="108"/>
      <c r="OP2" s="182"/>
      <c r="OQ2" s="108" t="s">
        <v>906</v>
      </c>
      <c r="OR2" s="108"/>
      <c r="OS2" s="108"/>
      <c r="OT2" s="108"/>
      <c r="OU2" s="108"/>
      <c r="OV2" s="108" t="s">
        <v>907</v>
      </c>
      <c r="OW2" s="108"/>
      <c r="OX2" s="108"/>
      <c r="OY2" s="108"/>
      <c r="OZ2" s="109"/>
      <c r="PA2" s="108" t="s">
        <v>908</v>
      </c>
      <c r="PB2" s="108"/>
      <c r="PC2" s="108"/>
      <c r="PD2" s="108"/>
      <c r="PE2" s="108"/>
      <c r="PF2" s="108" t="s">
        <v>909</v>
      </c>
      <c r="PG2" s="108"/>
      <c r="PH2" s="108"/>
      <c r="PI2" s="108"/>
      <c r="PJ2" s="109"/>
      <c r="PK2" s="108" t="s">
        <v>910</v>
      </c>
      <c r="PL2" s="108"/>
      <c r="PM2" s="108"/>
      <c r="PN2" s="108"/>
      <c r="PO2" s="108"/>
      <c r="PP2" s="108" t="s">
        <v>911</v>
      </c>
      <c r="PQ2" s="108"/>
      <c r="PR2" s="108"/>
      <c r="PS2" s="108"/>
      <c r="PT2" s="109"/>
      <c r="PU2" s="108" t="s">
        <v>912</v>
      </c>
      <c r="PV2" s="108"/>
      <c r="PW2" s="108"/>
      <c r="PX2" s="108"/>
      <c r="PY2" s="108"/>
      <c r="PZ2" s="108" t="s">
        <v>913</v>
      </c>
      <c r="QA2" s="108"/>
      <c r="QB2" s="108"/>
      <c r="QC2" s="108"/>
      <c r="QD2" s="109"/>
      <c r="QE2" s="108" t="s">
        <v>906</v>
      </c>
      <c r="QF2" s="108"/>
      <c r="QG2" s="108"/>
      <c r="QH2" s="108"/>
      <c r="QI2" s="108"/>
      <c r="QJ2" s="108" t="s">
        <v>907</v>
      </c>
      <c r="QK2" s="108"/>
      <c r="QL2" s="108"/>
      <c r="QM2" s="108"/>
      <c r="QN2" s="109"/>
      <c r="QO2" s="108" t="s">
        <v>908</v>
      </c>
      <c r="QP2" s="108"/>
      <c r="QQ2" s="108"/>
      <c r="QR2" s="108"/>
      <c r="QS2" s="108"/>
      <c r="QT2" s="108" t="s">
        <v>909</v>
      </c>
      <c r="QU2" s="108"/>
      <c r="QV2" s="108"/>
      <c r="QW2" s="108"/>
      <c r="QX2" s="109"/>
      <c r="QY2" s="108" t="s">
        <v>910</v>
      </c>
      <c r="QZ2" s="108"/>
      <c r="RA2" s="108"/>
      <c r="RB2" s="108"/>
      <c r="RC2" s="108"/>
      <c r="RD2" s="108" t="s">
        <v>911</v>
      </c>
      <c r="RE2" s="108"/>
      <c r="RF2" s="108"/>
      <c r="RG2" s="108"/>
      <c r="RH2" s="109"/>
      <c r="RI2" s="108" t="s">
        <v>912</v>
      </c>
      <c r="RJ2" s="108"/>
      <c r="RK2" s="108"/>
      <c r="RL2" s="108"/>
      <c r="RM2" s="108"/>
      <c r="RN2" s="108" t="s">
        <v>913</v>
      </c>
      <c r="RO2" s="108"/>
      <c r="RP2" s="108"/>
      <c r="RQ2" s="108"/>
      <c r="RR2" s="182"/>
      <c r="RS2" s="108" t="s">
        <v>906</v>
      </c>
      <c r="RT2" s="108"/>
      <c r="RU2" s="108"/>
      <c r="RV2" s="108"/>
      <c r="RW2" s="108"/>
      <c r="RX2" s="108" t="s">
        <v>907</v>
      </c>
      <c r="RY2" s="108"/>
      <c r="RZ2" s="108"/>
      <c r="SA2" s="108"/>
      <c r="SB2" s="109"/>
      <c r="SC2" s="108" t="s">
        <v>908</v>
      </c>
      <c r="SD2" s="108"/>
      <c r="SE2" s="108"/>
      <c r="SF2" s="108"/>
      <c r="SG2" s="108"/>
      <c r="SH2" s="108" t="s">
        <v>909</v>
      </c>
      <c r="SI2" s="108"/>
      <c r="SJ2" s="108"/>
      <c r="SK2" s="108"/>
      <c r="SL2" s="109"/>
      <c r="SM2" s="108" t="s">
        <v>910</v>
      </c>
      <c r="SN2" s="108"/>
      <c r="SO2" s="108"/>
      <c r="SP2" s="108"/>
      <c r="SQ2" s="108"/>
      <c r="SR2" s="108" t="s">
        <v>911</v>
      </c>
      <c r="SS2" s="108"/>
      <c r="ST2" s="108"/>
      <c r="SU2" s="108"/>
      <c r="SV2" s="109"/>
      <c r="SW2" s="108" t="s">
        <v>912</v>
      </c>
      <c r="SX2" s="108"/>
      <c r="SY2" s="108"/>
      <c r="SZ2" s="108"/>
      <c r="TA2" s="108"/>
      <c r="TB2" s="108" t="s">
        <v>913</v>
      </c>
      <c r="TC2" s="108"/>
      <c r="TD2" s="108"/>
      <c r="TE2" s="108"/>
      <c r="TF2" s="182"/>
      <c r="TG2" s="108" t="s">
        <v>906</v>
      </c>
      <c r="TH2" s="108"/>
      <c r="TI2" s="108"/>
      <c r="TJ2" s="108"/>
      <c r="TK2" s="108"/>
      <c r="TL2" s="108" t="s">
        <v>907</v>
      </c>
      <c r="TM2" s="108"/>
      <c r="TN2" s="108"/>
      <c r="TO2" s="108"/>
      <c r="TP2" s="109"/>
      <c r="TQ2" s="108" t="s">
        <v>908</v>
      </c>
      <c r="TR2" s="108"/>
      <c r="TS2" s="108"/>
      <c r="TT2" s="108"/>
      <c r="TU2" s="108"/>
      <c r="TV2" s="108" t="s">
        <v>909</v>
      </c>
      <c r="TW2" s="108"/>
      <c r="TX2" s="108"/>
      <c r="TY2" s="108"/>
      <c r="TZ2" s="109"/>
      <c r="UA2" s="108" t="s">
        <v>910</v>
      </c>
      <c r="UB2" s="108"/>
      <c r="UC2" s="108"/>
      <c r="UD2" s="108"/>
      <c r="UE2" s="108"/>
      <c r="UF2" s="108" t="s">
        <v>911</v>
      </c>
      <c r="UG2" s="108"/>
      <c r="UH2" s="108"/>
      <c r="UI2" s="108"/>
      <c r="UJ2" s="109"/>
      <c r="UK2" s="108" t="s">
        <v>912</v>
      </c>
      <c r="UL2" s="108"/>
      <c r="UM2" s="108"/>
      <c r="UN2" s="108"/>
      <c r="UO2" s="108"/>
      <c r="UP2" s="108" t="s">
        <v>913</v>
      </c>
      <c r="UQ2" s="108"/>
      <c r="UR2" s="108"/>
      <c r="US2" s="108"/>
      <c r="UT2" s="109"/>
      <c r="UU2" t="s">
        <v>1024</v>
      </c>
      <c r="UV2" t="s">
        <v>1025</v>
      </c>
      <c r="UW2" t="s">
        <v>1026</v>
      </c>
      <c r="UX2" t="s">
        <v>1029</v>
      </c>
      <c r="UY2" t="s">
        <v>1024</v>
      </c>
      <c r="UZ2" t="s">
        <v>1025</v>
      </c>
      <c r="VA2" t="s">
        <v>1026</v>
      </c>
      <c r="VB2" s="7" t="s">
        <v>1029</v>
      </c>
      <c r="VC2" s="346" t="s">
        <v>908</v>
      </c>
      <c r="VD2" s="5"/>
      <c r="VE2" s="5"/>
      <c r="VF2" s="5"/>
      <c r="VG2" s="347"/>
      <c r="VH2" s="108" t="s">
        <v>910</v>
      </c>
      <c r="VI2" s="25"/>
      <c r="VJ2" s="25"/>
      <c r="VK2" s="25"/>
      <c r="VL2" s="110"/>
      <c r="VM2" s="25" t="str">
        <f>IH2</f>
        <v>BESS charging from Grid only</v>
      </c>
      <c r="VN2" s="25"/>
      <c r="VO2" s="25"/>
      <c r="VP2" s="25"/>
      <c r="VQ2" s="110"/>
      <c r="VR2" s="25" t="s">
        <v>908</v>
      </c>
      <c r="VS2" s="25"/>
      <c r="VT2" s="25"/>
      <c r="VU2" s="25"/>
      <c r="VV2" s="110"/>
      <c r="VW2" s="25" t="s">
        <v>910</v>
      </c>
      <c r="VX2" s="25"/>
      <c r="VY2" s="25"/>
      <c r="VZ2" s="25"/>
      <c r="WA2" s="110"/>
      <c r="WB2" s="25" t="s">
        <v>913</v>
      </c>
      <c r="WC2" s="25"/>
      <c r="WD2" s="25"/>
      <c r="WE2" s="25"/>
      <c r="WF2" s="25"/>
      <c r="WG2" s="25" t="s">
        <v>908</v>
      </c>
      <c r="WH2" s="25"/>
      <c r="WI2" s="25"/>
      <c r="WJ2" s="25"/>
      <c r="WK2" s="110"/>
      <c r="WL2" s="25" t="s">
        <v>910</v>
      </c>
      <c r="WM2" s="25"/>
      <c r="WN2" s="25"/>
      <c r="WO2" s="25"/>
      <c r="WP2" s="110"/>
      <c r="WQ2" s="25" t="s">
        <v>913</v>
      </c>
      <c r="WR2" s="25"/>
      <c r="WS2" s="25"/>
      <c r="WT2" s="25"/>
      <c r="WU2" s="25"/>
      <c r="WV2" s="25" t="s">
        <v>908</v>
      </c>
      <c r="WW2" s="25"/>
      <c r="WX2" s="25"/>
      <c r="WY2" s="25"/>
      <c r="WZ2" s="110"/>
      <c r="XA2" s="25" t="s">
        <v>910</v>
      </c>
      <c r="XB2" s="25"/>
      <c r="XC2" s="25"/>
      <c r="XD2" s="25"/>
      <c r="XE2" s="110"/>
      <c r="XF2" s="25" t="s">
        <v>913</v>
      </c>
      <c r="XG2" s="25"/>
      <c r="XH2" s="25"/>
      <c r="XI2" s="25"/>
      <c r="XJ2" s="25"/>
      <c r="XK2" s="25" t="s">
        <v>908</v>
      </c>
      <c r="XL2" s="25"/>
      <c r="XM2" s="25"/>
      <c r="XN2" s="25"/>
      <c r="XO2" s="110"/>
      <c r="XP2" s="25" t="s">
        <v>910</v>
      </c>
      <c r="XQ2" s="25"/>
      <c r="XR2" s="25"/>
      <c r="XS2" s="25"/>
      <c r="XT2" s="110"/>
      <c r="XU2" s="25" t="s">
        <v>913</v>
      </c>
      <c r="XV2" s="25"/>
      <c r="XW2" s="25"/>
      <c r="XX2" s="25"/>
      <c r="XY2" s="25"/>
      <c r="XZ2" s="25" t="s">
        <v>908</v>
      </c>
      <c r="YA2" s="25"/>
      <c r="YB2" s="25"/>
      <c r="YC2" s="25"/>
      <c r="YD2" s="110"/>
      <c r="YE2" s="25" t="s">
        <v>910</v>
      </c>
      <c r="YF2" s="25"/>
      <c r="YG2" s="25"/>
      <c r="YH2" s="25"/>
      <c r="YI2" s="110"/>
      <c r="YJ2" s="25" t="s">
        <v>913</v>
      </c>
      <c r="YK2" s="25"/>
      <c r="YL2" s="25"/>
      <c r="YM2" s="25"/>
      <c r="YN2" s="110"/>
      <c r="YO2" s="25" t="s">
        <v>908</v>
      </c>
      <c r="YP2" s="25"/>
      <c r="YQ2" s="25"/>
      <c r="YR2" s="25"/>
      <c r="YS2" s="110"/>
      <c r="YT2" s="25" t="s">
        <v>910</v>
      </c>
      <c r="YU2" s="25"/>
      <c r="YV2" s="25"/>
      <c r="YW2" s="25"/>
      <c r="YX2" s="110"/>
      <c r="YY2" s="25" t="s">
        <v>913</v>
      </c>
      <c r="YZ2" s="25"/>
      <c r="ZA2" s="25"/>
      <c r="ZB2" s="25"/>
      <c r="ZC2" s="25"/>
      <c r="ZD2" s="25" t="s">
        <v>908</v>
      </c>
      <c r="ZE2" s="25"/>
      <c r="ZF2" s="25"/>
      <c r="ZG2" s="25"/>
      <c r="ZH2" s="110"/>
      <c r="ZI2" s="25" t="s">
        <v>910</v>
      </c>
      <c r="ZJ2" s="25"/>
      <c r="ZK2" s="25"/>
      <c r="ZL2" s="25"/>
      <c r="ZM2" s="110"/>
      <c r="ZN2" s="25" t="s">
        <v>913</v>
      </c>
      <c r="ZO2" s="25"/>
      <c r="ZP2" s="25"/>
      <c r="ZQ2" s="25"/>
      <c r="ZR2" s="25"/>
      <c r="ZS2" s="25" t="s">
        <v>908</v>
      </c>
      <c r="ZT2" s="25"/>
      <c r="ZU2" s="25"/>
      <c r="ZV2" s="25"/>
      <c r="ZW2" s="110"/>
      <c r="ZX2" s="25" t="s">
        <v>910</v>
      </c>
      <c r="ZY2" s="25"/>
      <c r="ZZ2" s="25"/>
      <c r="AAA2" s="25"/>
      <c r="AAB2" s="110"/>
      <c r="AAC2" s="25" t="s">
        <v>913</v>
      </c>
      <c r="AAD2" s="25"/>
      <c r="AAE2" s="25"/>
      <c r="AAF2" s="25"/>
      <c r="AAG2" s="110"/>
      <c r="AAH2" s="25" t="s">
        <v>1083</v>
      </c>
      <c r="AAI2" s="25"/>
      <c r="AAJ2" s="25"/>
      <c r="AAK2" s="25"/>
      <c r="AAL2" s="110"/>
      <c r="AAM2" s="25" t="s">
        <v>910</v>
      </c>
      <c r="AAN2" s="25"/>
      <c r="AAO2" s="25"/>
      <c r="AAP2" s="25"/>
      <c r="AAQ2" s="110"/>
      <c r="AAR2" t="s">
        <v>288</v>
      </c>
      <c r="AAS2" t="s">
        <v>289</v>
      </c>
      <c r="AAT2" s="7" t="s">
        <v>290</v>
      </c>
      <c r="AAU2" s="370" t="s">
        <v>288</v>
      </c>
      <c r="AAV2" s="370" t="s">
        <v>289</v>
      </c>
      <c r="AAW2" s="7" t="s">
        <v>290</v>
      </c>
      <c r="AAX2" s="370" t="s">
        <v>288</v>
      </c>
      <c r="AAY2" s="370" t="s">
        <v>289</v>
      </c>
      <c r="AAZ2" s="370" t="s">
        <v>290</v>
      </c>
    </row>
    <row r="3" spans="1:839" x14ac:dyDescent="0.25">
      <c r="A3" s="87" t="s">
        <v>365</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c r="VC3" s="112">
        <f t="shared" ref="VC3:VH3" si="315">VB3+1</f>
        <v>569</v>
      </c>
      <c r="VD3" s="112">
        <f t="shared" si="315"/>
        <v>570</v>
      </c>
      <c r="VE3" s="112">
        <f t="shared" si="315"/>
        <v>571</v>
      </c>
      <c r="VF3" s="112">
        <f t="shared" si="315"/>
        <v>572</v>
      </c>
      <c r="VG3" s="112">
        <f t="shared" si="315"/>
        <v>573</v>
      </c>
      <c r="VH3" s="112">
        <f t="shared" si="315"/>
        <v>574</v>
      </c>
      <c r="VI3" s="112">
        <f t="shared" ref="VI3:VM3" si="316">VH3+1</f>
        <v>575</v>
      </c>
      <c r="VJ3" s="112">
        <f t="shared" si="316"/>
        <v>576</v>
      </c>
      <c r="VK3" s="112">
        <f t="shared" si="316"/>
        <v>577</v>
      </c>
      <c r="VL3" s="112">
        <f t="shared" si="316"/>
        <v>578</v>
      </c>
      <c r="VM3" s="112">
        <f t="shared" si="316"/>
        <v>579</v>
      </c>
      <c r="VN3" s="112">
        <f t="shared" ref="VN3:XZ3" si="317">VM3+1</f>
        <v>580</v>
      </c>
      <c r="VO3" s="112">
        <f t="shared" si="317"/>
        <v>581</v>
      </c>
      <c r="VP3" s="112">
        <f t="shared" si="317"/>
        <v>582</v>
      </c>
      <c r="VQ3" s="112">
        <f t="shared" si="317"/>
        <v>583</v>
      </c>
      <c r="VR3" s="112">
        <f t="shared" si="317"/>
        <v>584</v>
      </c>
      <c r="VS3" s="112">
        <f t="shared" si="317"/>
        <v>585</v>
      </c>
      <c r="VT3" s="112">
        <f t="shared" si="317"/>
        <v>586</v>
      </c>
      <c r="VU3" s="112">
        <f t="shared" si="317"/>
        <v>587</v>
      </c>
      <c r="VV3" s="112">
        <f t="shared" si="317"/>
        <v>588</v>
      </c>
      <c r="VW3" s="112">
        <f t="shared" si="317"/>
        <v>589</v>
      </c>
      <c r="VX3" s="112">
        <f t="shared" si="317"/>
        <v>590</v>
      </c>
      <c r="VY3" s="112">
        <f t="shared" si="317"/>
        <v>591</v>
      </c>
      <c r="VZ3" s="112">
        <f t="shared" si="317"/>
        <v>592</v>
      </c>
      <c r="WA3" s="112">
        <f t="shared" si="317"/>
        <v>593</v>
      </c>
      <c r="WB3" s="112">
        <f t="shared" si="317"/>
        <v>594</v>
      </c>
      <c r="WC3" s="112">
        <f t="shared" si="317"/>
        <v>595</v>
      </c>
      <c r="WD3" s="112">
        <f t="shared" si="317"/>
        <v>596</v>
      </c>
      <c r="WE3" s="112">
        <f t="shared" si="317"/>
        <v>597</v>
      </c>
      <c r="WF3" s="112">
        <f t="shared" si="317"/>
        <v>598</v>
      </c>
      <c r="WG3" s="112">
        <f t="shared" si="317"/>
        <v>599</v>
      </c>
      <c r="WH3" s="112">
        <f t="shared" si="317"/>
        <v>600</v>
      </c>
      <c r="WI3" s="112">
        <f t="shared" si="317"/>
        <v>601</v>
      </c>
      <c r="WJ3" s="112">
        <f t="shared" si="317"/>
        <v>602</v>
      </c>
      <c r="WK3" s="112">
        <f t="shared" si="317"/>
        <v>603</v>
      </c>
      <c r="WL3" s="112">
        <f t="shared" si="317"/>
        <v>604</v>
      </c>
      <c r="WM3" s="112">
        <f t="shared" si="317"/>
        <v>605</v>
      </c>
      <c r="WN3" s="112">
        <f t="shared" si="317"/>
        <v>606</v>
      </c>
      <c r="WO3" s="112">
        <f t="shared" si="317"/>
        <v>607</v>
      </c>
      <c r="WP3" s="112">
        <f t="shared" si="317"/>
        <v>608</v>
      </c>
      <c r="WQ3" s="112">
        <f t="shared" si="317"/>
        <v>609</v>
      </c>
      <c r="WR3" s="112">
        <f t="shared" si="317"/>
        <v>610</v>
      </c>
      <c r="WS3" s="112">
        <f t="shared" si="317"/>
        <v>611</v>
      </c>
      <c r="WT3" s="112">
        <f t="shared" si="317"/>
        <v>612</v>
      </c>
      <c r="WU3" s="112">
        <f t="shared" si="317"/>
        <v>613</v>
      </c>
      <c r="WV3" s="112">
        <f t="shared" si="317"/>
        <v>614</v>
      </c>
      <c r="WW3" s="112">
        <f t="shared" si="317"/>
        <v>615</v>
      </c>
      <c r="WX3" s="112">
        <f t="shared" si="317"/>
        <v>616</v>
      </c>
      <c r="WY3" s="112">
        <f t="shared" si="317"/>
        <v>617</v>
      </c>
      <c r="WZ3" s="112">
        <f t="shared" si="317"/>
        <v>618</v>
      </c>
      <c r="XA3" s="112">
        <f t="shared" si="317"/>
        <v>619</v>
      </c>
      <c r="XB3" s="112">
        <f t="shared" si="317"/>
        <v>620</v>
      </c>
      <c r="XC3" s="112">
        <f t="shared" si="317"/>
        <v>621</v>
      </c>
      <c r="XD3" s="112">
        <f t="shared" si="317"/>
        <v>622</v>
      </c>
      <c r="XE3" s="112">
        <f t="shared" si="317"/>
        <v>623</v>
      </c>
      <c r="XF3" s="112">
        <f t="shared" si="317"/>
        <v>624</v>
      </c>
      <c r="XG3" s="112">
        <f t="shared" si="317"/>
        <v>625</v>
      </c>
      <c r="XH3" s="112">
        <f t="shared" si="317"/>
        <v>626</v>
      </c>
      <c r="XI3" s="112">
        <f t="shared" si="317"/>
        <v>627</v>
      </c>
      <c r="XJ3" s="112">
        <f t="shared" si="317"/>
        <v>628</v>
      </c>
      <c r="XK3" s="112">
        <f t="shared" si="317"/>
        <v>629</v>
      </c>
      <c r="XL3" s="112">
        <f t="shared" si="317"/>
        <v>630</v>
      </c>
      <c r="XM3" s="112">
        <f t="shared" si="317"/>
        <v>631</v>
      </c>
      <c r="XN3" s="112">
        <f t="shared" si="317"/>
        <v>632</v>
      </c>
      <c r="XO3" s="112">
        <f t="shared" si="317"/>
        <v>633</v>
      </c>
      <c r="XP3" s="112">
        <f t="shared" si="317"/>
        <v>634</v>
      </c>
      <c r="XQ3" s="112">
        <f t="shared" si="317"/>
        <v>635</v>
      </c>
      <c r="XR3" s="112">
        <f t="shared" si="317"/>
        <v>636</v>
      </c>
      <c r="XS3" s="112">
        <f t="shared" si="317"/>
        <v>637</v>
      </c>
      <c r="XT3" s="112">
        <f t="shared" si="317"/>
        <v>638</v>
      </c>
      <c r="XU3" s="112">
        <f t="shared" si="317"/>
        <v>639</v>
      </c>
      <c r="XV3" s="112">
        <f t="shared" si="317"/>
        <v>640</v>
      </c>
      <c r="XW3" s="112">
        <f t="shared" si="317"/>
        <v>641</v>
      </c>
      <c r="XX3" s="112">
        <f t="shared" si="317"/>
        <v>642</v>
      </c>
      <c r="XY3" s="112">
        <f t="shared" si="317"/>
        <v>643</v>
      </c>
      <c r="XZ3" s="112">
        <f t="shared" si="317"/>
        <v>644</v>
      </c>
      <c r="YA3" s="112">
        <f t="shared" ref="YA3:AAG3" si="318">XZ3+1</f>
        <v>645</v>
      </c>
      <c r="YB3" s="112">
        <f t="shared" si="318"/>
        <v>646</v>
      </c>
      <c r="YC3" s="112">
        <f t="shared" si="318"/>
        <v>647</v>
      </c>
      <c r="YD3" s="112">
        <f t="shared" si="318"/>
        <v>648</v>
      </c>
      <c r="YE3" s="112">
        <f t="shared" si="318"/>
        <v>649</v>
      </c>
      <c r="YF3" s="112">
        <f t="shared" si="318"/>
        <v>650</v>
      </c>
      <c r="YG3" s="112">
        <f t="shared" si="318"/>
        <v>651</v>
      </c>
      <c r="YH3" s="112">
        <f t="shared" si="318"/>
        <v>652</v>
      </c>
      <c r="YI3" s="112">
        <f t="shared" si="318"/>
        <v>653</v>
      </c>
      <c r="YJ3" s="112">
        <f t="shared" si="318"/>
        <v>654</v>
      </c>
      <c r="YK3" s="112">
        <f t="shared" si="318"/>
        <v>655</v>
      </c>
      <c r="YL3" s="112">
        <f t="shared" si="318"/>
        <v>656</v>
      </c>
      <c r="YM3" s="112">
        <f t="shared" si="318"/>
        <v>657</v>
      </c>
      <c r="YN3" s="112">
        <f t="shared" si="318"/>
        <v>658</v>
      </c>
      <c r="YO3" s="112">
        <f t="shared" si="318"/>
        <v>659</v>
      </c>
      <c r="YP3" s="112">
        <f t="shared" si="318"/>
        <v>660</v>
      </c>
      <c r="YQ3" s="112">
        <f t="shared" si="318"/>
        <v>661</v>
      </c>
      <c r="YR3" s="112">
        <f t="shared" si="318"/>
        <v>662</v>
      </c>
      <c r="YS3" s="112">
        <f t="shared" si="318"/>
        <v>663</v>
      </c>
      <c r="YT3" s="112">
        <f t="shared" si="318"/>
        <v>664</v>
      </c>
      <c r="YU3" s="112">
        <f t="shared" si="318"/>
        <v>665</v>
      </c>
      <c r="YV3" s="112">
        <f t="shared" si="318"/>
        <v>666</v>
      </c>
      <c r="YW3" s="112">
        <f t="shared" si="318"/>
        <v>667</v>
      </c>
      <c r="YX3" s="112">
        <f t="shared" si="318"/>
        <v>668</v>
      </c>
      <c r="YY3" s="112">
        <f t="shared" si="318"/>
        <v>669</v>
      </c>
      <c r="YZ3" s="112">
        <f t="shared" si="318"/>
        <v>670</v>
      </c>
      <c r="ZA3" s="112">
        <f t="shared" si="318"/>
        <v>671</v>
      </c>
      <c r="ZB3" s="112">
        <f t="shared" si="318"/>
        <v>672</v>
      </c>
      <c r="ZC3" s="112">
        <f t="shared" si="318"/>
        <v>673</v>
      </c>
      <c r="ZD3" s="112">
        <f t="shared" si="318"/>
        <v>674</v>
      </c>
      <c r="ZE3" s="112">
        <f t="shared" si="318"/>
        <v>675</v>
      </c>
      <c r="ZF3" s="112">
        <f t="shared" si="318"/>
        <v>676</v>
      </c>
      <c r="ZG3" s="112">
        <f t="shared" si="318"/>
        <v>677</v>
      </c>
      <c r="ZH3" s="112">
        <f t="shared" si="318"/>
        <v>678</v>
      </c>
      <c r="ZI3" s="112">
        <f t="shared" si="318"/>
        <v>679</v>
      </c>
      <c r="ZJ3" s="112">
        <f t="shared" si="318"/>
        <v>680</v>
      </c>
      <c r="ZK3" s="112">
        <f t="shared" si="318"/>
        <v>681</v>
      </c>
      <c r="ZL3" s="112">
        <f t="shared" si="318"/>
        <v>682</v>
      </c>
      <c r="ZM3" s="112">
        <f t="shared" si="318"/>
        <v>683</v>
      </c>
      <c r="ZN3" s="112">
        <f t="shared" si="318"/>
        <v>684</v>
      </c>
      <c r="ZO3" s="112">
        <f t="shared" si="318"/>
        <v>685</v>
      </c>
      <c r="ZP3" s="112">
        <f t="shared" si="318"/>
        <v>686</v>
      </c>
      <c r="ZQ3" s="112">
        <f t="shared" si="318"/>
        <v>687</v>
      </c>
      <c r="ZR3" s="112">
        <f t="shared" si="318"/>
        <v>688</v>
      </c>
      <c r="ZS3" s="112">
        <f t="shared" si="318"/>
        <v>689</v>
      </c>
      <c r="ZT3" s="112">
        <f t="shared" si="318"/>
        <v>690</v>
      </c>
      <c r="ZU3" s="112">
        <f t="shared" si="318"/>
        <v>691</v>
      </c>
      <c r="ZV3" s="112">
        <f t="shared" si="318"/>
        <v>692</v>
      </c>
      <c r="ZW3" s="112">
        <f t="shared" si="318"/>
        <v>693</v>
      </c>
      <c r="ZX3" s="112">
        <f t="shared" si="318"/>
        <v>694</v>
      </c>
      <c r="ZY3" s="112">
        <f t="shared" si="318"/>
        <v>695</v>
      </c>
      <c r="ZZ3" s="112">
        <f t="shared" si="318"/>
        <v>696</v>
      </c>
      <c r="AAA3" s="112">
        <f t="shared" si="318"/>
        <v>697</v>
      </c>
      <c r="AAB3" s="112">
        <f t="shared" si="318"/>
        <v>698</v>
      </c>
      <c r="AAC3" s="112">
        <f t="shared" si="318"/>
        <v>699</v>
      </c>
      <c r="AAD3" s="112">
        <f t="shared" si="318"/>
        <v>700</v>
      </c>
      <c r="AAE3" s="112">
        <f t="shared" si="318"/>
        <v>701</v>
      </c>
      <c r="AAF3" s="112">
        <f t="shared" si="318"/>
        <v>702</v>
      </c>
      <c r="AAG3" s="112">
        <f t="shared" si="318"/>
        <v>703</v>
      </c>
      <c r="AAH3" s="111">
        <f>AAG3+1</f>
        <v>704</v>
      </c>
      <c r="AAI3" s="111">
        <f t="shared" ref="AAI3:AAQ3" si="319">AAH3+1</f>
        <v>705</v>
      </c>
      <c r="AAJ3" s="111">
        <f t="shared" si="319"/>
        <v>706</v>
      </c>
      <c r="AAK3" s="111">
        <f t="shared" si="319"/>
        <v>707</v>
      </c>
      <c r="AAL3" s="111">
        <f t="shared" si="319"/>
        <v>708</v>
      </c>
      <c r="AAM3" s="111">
        <f t="shared" si="319"/>
        <v>709</v>
      </c>
      <c r="AAN3" s="111">
        <f t="shared" si="319"/>
        <v>710</v>
      </c>
      <c r="AAO3" s="111">
        <f t="shared" si="319"/>
        <v>711</v>
      </c>
      <c r="AAP3" s="111">
        <f t="shared" si="319"/>
        <v>712</v>
      </c>
      <c r="AAQ3" s="111">
        <f t="shared" si="319"/>
        <v>713</v>
      </c>
      <c r="AAR3" s="111">
        <f>AAQ3+1</f>
        <v>714</v>
      </c>
      <c r="AAS3" s="111">
        <f t="shared" ref="AAS3:AAZ3" si="320">AAR3+1</f>
        <v>715</v>
      </c>
      <c r="AAT3" s="111">
        <f t="shared" si="320"/>
        <v>716</v>
      </c>
      <c r="AAU3" s="111">
        <f t="shared" si="320"/>
        <v>717</v>
      </c>
      <c r="AAV3" s="111">
        <f t="shared" si="320"/>
        <v>718</v>
      </c>
      <c r="AAW3" s="111">
        <f t="shared" si="320"/>
        <v>719</v>
      </c>
      <c r="AAX3" s="111">
        <f t="shared" si="320"/>
        <v>720</v>
      </c>
      <c r="AAY3" s="111">
        <f t="shared" si="320"/>
        <v>721</v>
      </c>
      <c r="AAZ3" s="111">
        <f t="shared" si="320"/>
        <v>722</v>
      </c>
      <c r="ABA3" s="111"/>
      <c r="ABB3" s="111"/>
      <c r="ABC3" s="111"/>
      <c r="ABD3" s="111"/>
      <c r="ABE3" s="111"/>
      <c r="ABF3" s="111"/>
      <c r="ABG3" s="111"/>
      <c r="ABH3" s="111"/>
      <c r="ABI3" s="111"/>
      <c r="ABJ3" s="111"/>
      <c r="ABK3" s="111"/>
      <c r="ABL3" s="111"/>
      <c r="ABM3" s="111"/>
      <c r="ABN3" s="111"/>
      <c r="ABO3" s="111"/>
      <c r="ABP3" s="111"/>
      <c r="ABQ3" s="111"/>
      <c r="ABR3" s="111"/>
      <c r="ABS3" s="111"/>
      <c r="ABT3" s="111"/>
      <c r="ABU3" s="111"/>
      <c r="ABV3" s="111"/>
      <c r="ABW3" s="111"/>
      <c r="ABX3" s="111"/>
      <c r="ABY3" s="111"/>
      <c r="ABZ3" s="111"/>
      <c r="ACA3" s="111"/>
      <c r="ACB3" s="111"/>
      <c r="ACC3" s="111"/>
      <c r="ACD3" s="111"/>
      <c r="ACE3" s="111"/>
      <c r="ACF3" s="111"/>
      <c r="ACG3" s="111"/>
      <c r="ACH3" s="111"/>
      <c r="ACI3" s="111"/>
      <c r="ACJ3" s="111"/>
      <c r="ACK3" s="111"/>
      <c r="ACL3" s="111"/>
      <c r="ACM3" s="111"/>
      <c r="ACN3" s="111"/>
      <c r="ACO3" s="111"/>
      <c r="ACP3" s="111"/>
      <c r="ACQ3" s="111"/>
      <c r="ACR3" s="111"/>
      <c r="ACS3" s="111"/>
      <c r="ACT3" s="111"/>
      <c r="ACU3" s="111"/>
      <c r="ACV3" s="111"/>
      <c r="ACW3" s="111"/>
      <c r="ACX3" s="111"/>
      <c r="ACY3" s="111"/>
      <c r="ACZ3" s="111"/>
      <c r="ADA3" s="111"/>
      <c r="ADB3" s="111"/>
      <c r="ADC3" s="111"/>
      <c r="ADD3" s="111"/>
      <c r="ADE3" s="111"/>
      <c r="ADF3" s="111"/>
      <c r="ADG3" s="111"/>
      <c r="ADH3" s="111"/>
      <c r="ADI3" s="111"/>
      <c r="ADJ3" s="111"/>
      <c r="ADK3" s="111"/>
      <c r="ADL3" s="111"/>
      <c r="ADM3" s="111"/>
      <c r="ADN3" s="111"/>
      <c r="ADO3" s="111"/>
      <c r="ADP3" s="111"/>
      <c r="ADQ3" s="111"/>
      <c r="ADR3" s="111"/>
      <c r="ADS3" s="111"/>
      <c r="ADT3" s="111"/>
      <c r="ADU3" s="111"/>
      <c r="ADV3" s="111"/>
      <c r="ADW3" s="111"/>
      <c r="ADX3" s="111"/>
      <c r="ADY3" s="111"/>
      <c r="ADZ3" s="111"/>
      <c r="AEA3" s="111"/>
      <c r="AEB3" s="111"/>
      <c r="AEC3" s="111"/>
      <c r="AED3" s="111"/>
      <c r="AEE3" s="111"/>
      <c r="AEF3" s="111"/>
      <c r="AEG3" s="111"/>
      <c r="AEH3" s="111"/>
      <c r="AEI3" s="111"/>
      <c r="AEJ3" s="111"/>
      <c r="AEK3" s="111"/>
      <c r="AEL3" s="111"/>
      <c r="AEM3" s="111"/>
      <c r="AEN3" s="111"/>
      <c r="AEO3" s="111"/>
      <c r="AEP3" s="111"/>
      <c r="AEQ3" s="111"/>
      <c r="AER3" s="111"/>
      <c r="AES3" s="111"/>
      <c r="AET3" s="111"/>
      <c r="AEU3" s="111"/>
      <c r="AEV3" s="111"/>
      <c r="AEW3" s="111"/>
      <c r="AEX3" s="111"/>
      <c r="AEY3" s="111"/>
      <c r="AEZ3" s="111"/>
      <c r="AFA3" s="111"/>
      <c r="AFB3" s="111"/>
      <c r="AFC3" s="111"/>
      <c r="AFD3" s="111"/>
      <c r="AFE3" s="111"/>
      <c r="AFF3" s="111"/>
      <c r="AFG3" s="111"/>
    </row>
    <row r="4" spans="1:839" x14ac:dyDescent="0.25">
      <c r="A4" s="88"/>
      <c r="B4" s="85" t="s">
        <v>643</v>
      </c>
      <c r="C4" s="85" t="s">
        <v>644</v>
      </c>
      <c r="D4" s="85" t="s">
        <v>916</v>
      </c>
      <c r="E4" s="85"/>
      <c r="F4" s="11" t="s">
        <v>184</v>
      </c>
      <c r="G4">
        <v>483</v>
      </c>
      <c r="H4" s="111">
        <f>+H5*ProjectDetails!$D$24</f>
        <v>483</v>
      </c>
      <c r="I4" s="111">
        <f t="shared" ref="I4:N4" si="321">H4</f>
        <v>483</v>
      </c>
      <c r="J4" s="111">
        <f t="shared" ref="J4:J6" si="322">I4</f>
        <v>483</v>
      </c>
      <c r="K4" s="111">
        <f t="shared" ref="K4:K6" si="323">J4</f>
        <v>483</v>
      </c>
      <c r="L4" s="111">
        <f>I4</f>
        <v>483</v>
      </c>
      <c r="M4" s="111">
        <f t="shared" si="321"/>
        <v>483</v>
      </c>
      <c r="N4" s="111">
        <f t="shared" si="321"/>
        <v>483</v>
      </c>
      <c r="O4" s="111">
        <f t="shared" ref="O4:O6" si="324">N4</f>
        <v>483</v>
      </c>
      <c r="P4" s="112">
        <f t="shared" ref="P4:P6" si="325">O4</f>
        <v>483</v>
      </c>
      <c r="Q4">
        <v>1109</v>
      </c>
      <c r="R4" s="111">
        <f>+R5*ProjectDetails!$D$24</f>
        <v>1109</v>
      </c>
      <c r="S4" s="111">
        <f t="shared" ref="S4:S6" si="326">R4</f>
        <v>1109</v>
      </c>
      <c r="T4" s="111">
        <f t="shared" ref="T4:T6" si="327">S4</f>
        <v>1109</v>
      </c>
      <c r="U4" s="111">
        <f t="shared" ref="U4:U6" si="328">T4</f>
        <v>1109</v>
      </c>
      <c r="V4" s="111">
        <f>S4</f>
        <v>1109</v>
      </c>
      <c r="W4" s="111">
        <f t="shared" ref="W4:W6" si="329">V4</f>
        <v>1109</v>
      </c>
      <c r="X4" s="111">
        <f t="shared" ref="X4:X6" si="330">W4</f>
        <v>1109</v>
      </c>
      <c r="Y4" s="111">
        <f t="shared" ref="Y4:Y6" si="331">X4</f>
        <v>1109</v>
      </c>
      <c r="Z4" s="112">
        <f t="shared" ref="Z4:Z6" si="332">Y4</f>
        <v>1109</v>
      </c>
      <c r="AA4" s="111">
        <f>+AA5*ProjectDetails!$D$24</f>
        <v>132220.9</v>
      </c>
      <c r="AB4" s="111">
        <f t="shared" ref="AB4:AB6" si="333">AA4</f>
        <v>132220.9</v>
      </c>
      <c r="AC4" s="111">
        <f t="shared" ref="AC4:AC6" si="334">AB4</f>
        <v>132220.9</v>
      </c>
      <c r="AD4" s="111">
        <f t="shared" ref="AD4:AD6" si="335">AC4</f>
        <v>132220.9</v>
      </c>
      <c r="AE4" s="111">
        <f t="shared" ref="AE4:AE6" si="336">AD4</f>
        <v>132220.9</v>
      </c>
      <c r="AF4" s="111">
        <f>AC4</f>
        <v>132220.9</v>
      </c>
      <c r="AG4" s="111">
        <f t="shared" ref="AG4:AG6" si="337">AF4</f>
        <v>132220.9</v>
      </c>
      <c r="AH4" s="111">
        <f t="shared" ref="AH4:AH6" si="338">AG4</f>
        <v>132220.9</v>
      </c>
      <c r="AI4" s="111">
        <f t="shared" ref="AI4:AI6" si="339">AH4</f>
        <v>132220.9</v>
      </c>
      <c r="AJ4" s="112">
        <f t="shared" ref="AJ4:AJ6" si="340">AI4</f>
        <v>132220.9</v>
      </c>
      <c r="AK4" s="111">
        <f>+AK5*ProjectDetails!$D$24</f>
        <v>357</v>
      </c>
      <c r="AL4" s="111">
        <f t="shared" ref="AL4:AL6" si="341">AK4</f>
        <v>357</v>
      </c>
      <c r="AM4" s="111">
        <f t="shared" ref="AM4:AM6" si="342">AL4</f>
        <v>357</v>
      </c>
      <c r="AN4" s="111">
        <f t="shared" ref="AN4:AN6" si="343">AM4</f>
        <v>357</v>
      </c>
      <c r="AO4" s="111">
        <f t="shared" ref="AO4:AO6" si="344">AN4</f>
        <v>357</v>
      </c>
      <c r="AP4" s="111">
        <f>AM4</f>
        <v>357</v>
      </c>
      <c r="AQ4" s="111">
        <f t="shared" ref="AQ4:AQ6" si="345">AP4</f>
        <v>357</v>
      </c>
      <c r="AR4" s="111">
        <f t="shared" ref="AR4:AR6" si="346">AQ4</f>
        <v>357</v>
      </c>
      <c r="AS4" s="111">
        <f t="shared" ref="AS4:AS6" si="347">AR4</f>
        <v>357</v>
      </c>
      <c r="AT4" s="112">
        <f t="shared" ref="AT4:AT6" si="348">AS4</f>
        <v>357</v>
      </c>
      <c r="AU4" s="111">
        <f>+AU5*ProjectDetails!$D$24</f>
        <v>357</v>
      </c>
      <c r="AV4" s="111">
        <f t="shared" ref="AV4:AV6" si="349">AU4</f>
        <v>357</v>
      </c>
      <c r="AW4" s="111">
        <f t="shared" ref="AW4:AW6" si="350">AV4</f>
        <v>357</v>
      </c>
      <c r="AX4" s="111">
        <f t="shared" ref="AX4:AX6" si="351">AW4</f>
        <v>357</v>
      </c>
      <c r="AY4" s="111">
        <f t="shared" ref="AY4:AY6" si="352">AX4</f>
        <v>357</v>
      </c>
      <c r="AZ4" s="111">
        <f>AW4</f>
        <v>357</v>
      </c>
      <c r="BA4" s="111">
        <f t="shared" ref="BA4:BA6" si="353">AZ4</f>
        <v>357</v>
      </c>
      <c r="BB4" s="111">
        <f t="shared" ref="BB4:BB6" si="354">BA4</f>
        <v>357</v>
      </c>
      <c r="BC4" s="111">
        <f t="shared" ref="BC4:BC6" si="355">BB4</f>
        <v>357</v>
      </c>
      <c r="BD4" s="112">
        <f t="shared" ref="BD4:BD6" si="356">BC4</f>
        <v>357</v>
      </c>
      <c r="BE4" s="111">
        <f>+BE5*ProjectDetails!$D$24</f>
        <v>1190</v>
      </c>
      <c r="BF4" s="111">
        <f t="shared" ref="BF4:BF6" si="357">BE4</f>
        <v>1190</v>
      </c>
      <c r="BG4" s="111">
        <f t="shared" ref="BG4:BG6" si="358">BF4</f>
        <v>1190</v>
      </c>
      <c r="BH4" s="111">
        <f t="shared" ref="BH4:BH6" si="359">BG4</f>
        <v>1190</v>
      </c>
      <c r="BI4" s="111">
        <f t="shared" ref="BI4:BI6" si="360">BH4</f>
        <v>1190</v>
      </c>
      <c r="BJ4" s="111">
        <f>BG4</f>
        <v>1190</v>
      </c>
      <c r="BK4" s="111">
        <f t="shared" ref="BK4:BK6" si="361">BJ4</f>
        <v>1190</v>
      </c>
      <c r="BL4" s="111">
        <f t="shared" ref="BL4:BL6" si="362">BK4</f>
        <v>1190</v>
      </c>
      <c r="BM4" s="111">
        <f t="shared" ref="BM4:BM6" si="363">BL4</f>
        <v>1190</v>
      </c>
      <c r="BN4" s="112">
        <f t="shared" ref="BN4:BN6" si="364">BM4</f>
        <v>1190</v>
      </c>
      <c r="BO4" s="111">
        <f>+BO5*ProjectDetails!$D$24</f>
        <v>1190</v>
      </c>
      <c r="BP4" s="111">
        <f t="shared" ref="BP4:BP6" si="365">BO4</f>
        <v>1190</v>
      </c>
      <c r="BQ4" s="111">
        <f t="shared" ref="BQ4:BQ6" si="366">BP4</f>
        <v>1190</v>
      </c>
      <c r="BR4" s="111">
        <f t="shared" ref="BR4:BR6" si="367">BQ4</f>
        <v>1190</v>
      </c>
      <c r="BS4" s="111">
        <f t="shared" ref="BS4:BS6" si="368">BR4</f>
        <v>1190</v>
      </c>
      <c r="BT4" s="111">
        <f>BQ4</f>
        <v>1190</v>
      </c>
      <c r="BU4" s="111">
        <f t="shared" ref="BU4:BU6" si="369">BT4</f>
        <v>1190</v>
      </c>
      <c r="BV4" s="111">
        <f t="shared" ref="BV4:BV6" si="370">BU4</f>
        <v>1190</v>
      </c>
      <c r="BW4" s="111">
        <f t="shared" ref="BW4:BW6" si="371">BV4</f>
        <v>1190</v>
      </c>
      <c r="BX4" s="112">
        <f t="shared" ref="BX4:BX6" si="372">BW4</f>
        <v>1190</v>
      </c>
      <c r="BY4" s="111">
        <f>+BY5*ProjectDetails!$D$24</f>
        <v>357</v>
      </c>
      <c r="BZ4" s="111">
        <f t="shared" ref="BZ4:BZ6" si="373">BY4</f>
        <v>357</v>
      </c>
      <c r="CA4" s="111">
        <f t="shared" ref="CA4:CA6" si="374">BZ4</f>
        <v>357</v>
      </c>
      <c r="CB4" s="111">
        <f t="shared" ref="CB4:CB6" si="375">CA4</f>
        <v>357</v>
      </c>
      <c r="CC4" s="111">
        <f t="shared" ref="CC4:CC6" si="376">CB4</f>
        <v>357</v>
      </c>
      <c r="CD4" s="111">
        <f>CA4</f>
        <v>357</v>
      </c>
      <c r="CE4" s="111">
        <f t="shared" ref="CE4:CE6" si="377">CD4</f>
        <v>357</v>
      </c>
      <c r="CF4" s="111">
        <f t="shared" ref="CF4:CF6" si="378">CE4</f>
        <v>357</v>
      </c>
      <c r="CG4" s="111">
        <f t="shared" ref="CG4:CG6" si="379">CF4</f>
        <v>357</v>
      </c>
      <c r="CH4" s="112">
        <f t="shared" ref="CH4:CH6" si="380">CG4</f>
        <v>357</v>
      </c>
      <c r="CI4" s="111">
        <f>+CI5*ProjectDetails!$D$24</f>
        <v>595</v>
      </c>
      <c r="CJ4" s="111">
        <f t="shared" ref="CJ4:CJ6" si="381">CI4</f>
        <v>595</v>
      </c>
      <c r="CK4" s="111">
        <f t="shared" ref="CK4:CK6" si="382">CJ4</f>
        <v>595</v>
      </c>
      <c r="CL4" s="111">
        <f t="shared" ref="CL4:CL6" si="383">CK4</f>
        <v>595</v>
      </c>
      <c r="CM4" s="111">
        <f t="shared" ref="CM4:CM6" si="384">CL4</f>
        <v>595</v>
      </c>
      <c r="CN4" s="111">
        <f>CK4</f>
        <v>595</v>
      </c>
      <c r="CO4" s="111">
        <f t="shared" ref="CO4:CO6" si="385">CN4</f>
        <v>595</v>
      </c>
      <c r="CP4" s="111">
        <f t="shared" ref="CP4:CP6" si="386">CO4</f>
        <v>595</v>
      </c>
      <c r="CQ4" s="111">
        <f t="shared" ref="CQ4:CQ6" si="387">CP4</f>
        <v>595</v>
      </c>
      <c r="CR4" s="112">
        <f t="shared" ref="CR4:CR6" si="388">CQ4</f>
        <v>595</v>
      </c>
      <c r="CS4" s="111">
        <f>+CS5*ProjectDetails!$D$24</f>
        <v>1190</v>
      </c>
      <c r="CT4" s="111">
        <f t="shared" ref="CT4:CT6" si="389">CS4</f>
        <v>1190</v>
      </c>
      <c r="CU4" s="111">
        <f t="shared" ref="CU4:CU6" si="390">CT4</f>
        <v>1190</v>
      </c>
      <c r="CV4" s="111">
        <f t="shared" ref="CV4:CV6" si="391">CU4</f>
        <v>1190</v>
      </c>
      <c r="CW4" s="111">
        <f t="shared" ref="CW4:CW6" si="392">CV4</f>
        <v>1190</v>
      </c>
      <c r="CX4" s="111">
        <f>CU4</f>
        <v>1190</v>
      </c>
      <c r="CY4" s="111">
        <f t="shared" ref="CY4:CY6" si="393">CX4</f>
        <v>1190</v>
      </c>
      <c r="CZ4" s="111">
        <f t="shared" ref="CZ4:CZ6" si="394">CY4</f>
        <v>1190</v>
      </c>
      <c r="DA4" s="111">
        <f t="shared" ref="DA4:DA6" si="395">CZ4</f>
        <v>1190</v>
      </c>
      <c r="DB4" s="112">
        <f t="shared" ref="DB4:DB6" si="396">DA4</f>
        <v>1190</v>
      </c>
      <c r="DC4" s="111">
        <f>+DC5*ProjectDetails!$D$24</f>
        <v>119</v>
      </c>
      <c r="DD4" s="111">
        <f t="shared" ref="DD4:DD6" si="397">DC4</f>
        <v>119</v>
      </c>
      <c r="DE4" s="111">
        <f t="shared" ref="DE4:DE6" si="398">DD4</f>
        <v>119</v>
      </c>
      <c r="DF4" s="111">
        <f t="shared" ref="DF4:DF6" si="399">DE4</f>
        <v>119</v>
      </c>
      <c r="DG4" s="111">
        <f t="shared" ref="DG4:DG6" si="400">DF4</f>
        <v>119</v>
      </c>
      <c r="DH4" s="111">
        <f>DE4</f>
        <v>119</v>
      </c>
      <c r="DI4" s="111">
        <f t="shared" ref="DI4:DI6" si="401">DH4</f>
        <v>119</v>
      </c>
      <c r="DJ4" s="111">
        <f t="shared" ref="DJ4:DJ6" si="402">DI4</f>
        <v>119</v>
      </c>
      <c r="DK4" s="111">
        <f t="shared" ref="DK4:DK6" si="403">DJ4</f>
        <v>119</v>
      </c>
      <c r="DL4" s="112">
        <f t="shared" ref="DL4:DL6" si="404">DK4</f>
        <v>119</v>
      </c>
      <c r="DM4" s="111">
        <f>+DM5*ProjectDetails!$D$24</f>
        <v>119</v>
      </c>
      <c r="DN4" s="111">
        <f t="shared" ref="DN4:DN6" si="405">DM4</f>
        <v>119</v>
      </c>
      <c r="DO4" s="111">
        <f t="shared" ref="DO4:DO6" si="406">DN4</f>
        <v>119</v>
      </c>
      <c r="DP4" s="111">
        <f t="shared" ref="DP4:DP6" si="407">DO4</f>
        <v>119</v>
      </c>
      <c r="DQ4" s="111">
        <f t="shared" ref="DQ4:DQ6" si="408">DP4</f>
        <v>119</v>
      </c>
      <c r="DR4" s="111">
        <f>DO4</f>
        <v>119</v>
      </c>
      <c r="DS4" s="111">
        <f t="shared" ref="DS4:DS6" si="409">DR4</f>
        <v>119</v>
      </c>
      <c r="DT4" s="111">
        <f t="shared" ref="DT4:DT6" si="410">DS4</f>
        <v>119</v>
      </c>
      <c r="DU4" s="111">
        <f t="shared" ref="DU4:DU6" si="411">DT4</f>
        <v>119</v>
      </c>
      <c r="DV4" s="112">
        <f t="shared" ref="DV4:DV6" si="412">DU4</f>
        <v>119</v>
      </c>
      <c r="DW4">
        <f>+G4</f>
        <v>483</v>
      </c>
      <c r="DX4">
        <f>+Q4</f>
        <v>1109</v>
      </c>
      <c r="DY4" s="111">
        <f t="shared" ref="DY4:ED4" si="413">+DW4</f>
        <v>483</v>
      </c>
      <c r="DZ4" s="111">
        <f t="shared" si="413"/>
        <v>1109</v>
      </c>
      <c r="EA4" s="111">
        <f t="shared" si="413"/>
        <v>483</v>
      </c>
      <c r="EB4" s="111">
        <f t="shared" si="413"/>
        <v>1109</v>
      </c>
      <c r="EC4" s="111">
        <f t="shared" si="413"/>
        <v>483</v>
      </c>
      <c r="ED4" s="111">
        <f t="shared" si="413"/>
        <v>1109</v>
      </c>
      <c r="EE4" s="111">
        <f>+EE5*ProjectDetails!$D$24</f>
        <v>357</v>
      </c>
      <c r="EF4" s="170">
        <f>+EF5*ProjectDetails!$D$24</f>
        <v>357</v>
      </c>
      <c r="EG4">
        <f>+G4</f>
        <v>483</v>
      </c>
      <c r="EH4" s="111">
        <f t="shared" ref="EH4:EH6" si="414">EG4</f>
        <v>483</v>
      </c>
      <c r="EI4" s="111">
        <f t="shared" ref="EI4:EI6" si="415">EH4</f>
        <v>483</v>
      </c>
      <c r="EJ4" s="111">
        <f t="shared" ref="EJ4:EJ6" si="416">EI4</f>
        <v>483</v>
      </c>
      <c r="EK4" s="111">
        <f t="shared" ref="EK4:EK6" si="417">EJ4</f>
        <v>483</v>
      </c>
      <c r="EL4" s="111">
        <f>EI4</f>
        <v>483</v>
      </c>
      <c r="EM4" s="111">
        <f t="shared" ref="EM4:EM6" si="418">EL4</f>
        <v>483</v>
      </c>
      <c r="EN4" s="111">
        <f t="shared" ref="EN4:EN6" si="419">EM4</f>
        <v>483</v>
      </c>
      <c r="EO4" s="111">
        <f t="shared" ref="EO4:EO6" si="420">EN4</f>
        <v>483</v>
      </c>
      <c r="EP4" s="112">
        <f t="shared" ref="EP4:EP6" si="421">EO4</f>
        <v>483</v>
      </c>
      <c r="EQ4">
        <f>+Q4</f>
        <v>1109</v>
      </c>
      <c r="ER4" s="111">
        <f t="shared" ref="ER4:ER6" si="422">EQ4</f>
        <v>1109</v>
      </c>
      <c r="ES4" s="111">
        <f t="shared" ref="ES4:ES6" si="423">ER4</f>
        <v>1109</v>
      </c>
      <c r="ET4" s="111">
        <f t="shared" ref="ET4:ET6" si="424">ES4</f>
        <v>1109</v>
      </c>
      <c r="EU4" s="111">
        <f t="shared" ref="EU4:EU6" si="425">ET4</f>
        <v>1109</v>
      </c>
      <c r="EV4" s="111">
        <f>ES4</f>
        <v>1109</v>
      </c>
      <c r="EW4" s="111">
        <f t="shared" ref="EW4:EW6" si="426">EV4</f>
        <v>1109</v>
      </c>
      <c r="EX4" s="111">
        <f t="shared" ref="EX4:EX6" si="427">EW4</f>
        <v>1109</v>
      </c>
      <c r="EY4" s="111">
        <f t="shared" ref="EY4:EY6" si="428">EX4</f>
        <v>1109</v>
      </c>
      <c r="EZ4" s="112">
        <f t="shared" ref="EZ4:EZ6" si="429">EY4</f>
        <v>1109</v>
      </c>
      <c r="FA4" s="111">
        <f>+FA5*ProjectDetails!$D$24</f>
        <v>132220.9</v>
      </c>
      <c r="FB4" s="111">
        <f t="shared" ref="FB4:FB6" si="430">FA4</f>
        <v>132220.9</v>
      </c>
      <c r="FC4" s="111">
        <f t="shared" ref="FC4:FC6" si="431">FB4</f>
        <v>132220.9</v>
      </c>
      <c r="FD4" s="111">
        <f t="shared" ref="FD4:FD6" si="432">FC4</f>
        <v>132220.9</v>
      </c>
      <c r="FE4" s="111">
        <f t="shared" ref="FE4:FE6" si="433">FD4</f>
        <v>132220.9</v>
      </c>
      <c r="FF4" s="111">
        <f>FC4</f>
        <v>132220.9</v>
      </c>
      <c r="FG4" s="111">
        <f t="shared" ref="FG4:FG6" si="434">FF4</f>
        <v>132220.9</v>
      </c>
      <c r="FH4" s="111">
        <f t="shared" ref="FH4:FH6" si="435">FG4</f>
        <v>132220.9</v>
      </c>
      <c r="FI4" s="111">
        <f t="shared" ref="FI4:FI6" si="436">FH4</f>
        <v>132220.9</v>
      </c>
      <c r="FJ4" s="112">
        <f t="shared" ref="FJ4:FJ6" si="437">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8">FU4</f>
        <v>483</v>
      </c>
      <c r="FW4" s="111">
        <f t="shared" ref="FW4:FW6" si="439">FV4</f>
        <v>483</v>
      </c>
      <c r="FX4" s="111">
        <f t="shared" ref="FX4:FX6" si="440">FW4</f>
        <v>483</v>
      </c>
      <c r="FY4" s="111">
        <f t="shared" ref="FY4:FY6" si="441">FX4</f>
        <v>483</v>
      </c>
      <c r="FZ4" s="111">
        <f>FW4</f>
        <v>483</v>
      </c>
      <c r="GA4" s="111">
        <f t="shared" ref="GA4:GA6" si="442">FZ4</f>
        <v>483</v>
      </c>
      <c r="GB4" s="111">
        <f t="shared" ref="GB4:GB6" si="443">GA4</f>
        <v>483</v>
      </c>
      <c r="GC4" s="111">
        <f t="shared" ref="GC4:GC6" si="444">GB4</f>
        <v>483</v>
      </c>
      <c r="GD4" s="112">
        <f t="shared" ref="GD4:GD6" si="445">GC4</f>
        <v>483</v>
      </c>
      <c r="GE4">
        <f>+Q4</f>
        <v>1109</v>
      </c>
      <c r="GF4" s="111">
        <f t="shared" ref="GF4:GF6" si="446">GE4</f>
        <v>1109</v>
      </c>
      <c r="GG4" s="111">
        <f t="shared" ref="GG4:GG6" si="447">GF4</f>
        <v>1109</v>
      </c>
      <c r="GH4" s="111">
        <f t="shared" ref="GH4:GH6" si="448">GG4</f>
        <v>1109</v>
      </c>
      <c r="GI4" s="111">
        <f t="shared" ref="GI4:GI6" si="449">GH4</f>
        <v>1109</v>
      </c>
      <c r="GJ4" s="111">
        <f>GG4</f>
        <v>1109</v>
      </c>
      <c r="GK4" s="111">
        <f t="shared" ref="GK4:GK6" si="450">GJ4</f>
        <v>1109</v>
      </c>
      <c r="GL4" s="111">
        <f t="shared" ref="GL4:GL6" si="451">GK4</f>
        <v>1109</v>
      </c>
      <c r="GM4" s="111">
        <f t="shared" ref="GM4:GM6" si="452">GL4</f>
        <v>1109</v>
      </c>
      <c r="GN4" s="112">
        <f t="shared" ref="GN4:GN6" si="453">GM4</f>
        <v>1109</v>
      </c>
      <c r="GO4" s="111">
        <f>+GO5*ProjectDetails!$D$24</f>
        <v>132220.9</v>
      </c>
      <c r="GP4" s="111">
        <f t="shared" ref="GP4:GP6" si="454">GO4</f>
        <v>132220.9</v>
      </c>
      <c r="GQ4" s="111">
        <f t="shared" ref="GQ4:GQ6" si="455">GP4</f>
        <v>132220.9</v>
      </c>
      <c r="GR4" s="111">
        <f t="shared" ref="GR4:GR6" si="456">GQ4</f>
        <v>132220.9</v>
      </c>
      <c r="GS4" s="111">
        <f t="shared" ref="GS4:GS6" si="457">GR4</f>
        <v>132220.9</v>
      </c>
      <c r="GT4" s="111">
        <f>GQ4</f>
        <v>132220.9</v>
      </c>
      <c r="GU4" s="111">
        <f t="shared" ref="GU4:GU6" si="458">GT4</f>
        <v>132220.9</v>
      </c>
      <c r="GV4" s="111">
        <f t="shared" ref="GV4:GV6" si="459">GU4</f>
        <v>132220.9</v>
      </c>
      <c r="GW4" s="111">
        <f t="shared" ref="GW4:GW6" si="460">GV4</f>
        <v>132220.9</v>
      </c>
      <c r="GX4" s="112">
        <f t="shared" ref="GX4:GX6" si="461">GW4</f>
        <v>132220.9</v>
      </c>
      <c r="GY4">
        <v>483</v>
      </c>
      <c r="GZ4" s="111">
        <f t="shared" ref="GZ4:GZ8" si="462">GY4</f>
        <v>483</v>
      </c>
      <c r="HA4" s="111">
        <f t="shared" ref="HA4" si="463">GZ4</f>
        <v>483</v>
      </c>
      <c r="HB4" s="111">
        <f t="shared" ref="HB4" si="464">HA4</f>
        <v>483</v>
      </c>
      <c r="HC4" s="111">
        <f t="shared" ref="HC4" si="465">HB4</f>
        <v>483</v>
      </c>
      <c r="HD4" s="111">
        <f t="shared" ref="HD4" si="466">HC4</f>
        <v>483</v>
      </c>
      <c r="HE4" s="111">
        <f t="shared" ref="HE4" si="467">HD4</f>
        <v>483</v>
      </c>
      <c r="HF4" s="111">
        <f t="shared" ref="HF4" si="468">HE4</f>
        <v>483</v>
      </c>
      <c r="HG4" s="111">
        <f t="shared" ref="HG4" si="469">HF4</f>
        <v>483</v>
      </c>
      <c r="HH4" s="111">
        <f t="shared" ref="HH4" si="470">HG4</f>
        <v>483</v>
      </c>
      <c r="HI4" s="111">
        <f t="shared" ref="HI4" si="471">HH4</f>
        <v>483</v>
      </c>
      <c r="HJ4" s="111">
        <f t="shared" ref="HJ4" si="472">HI4</f>
        <v>483</v>
      </c>
      <c r="HK4" s="111">
        <f t="shared" ref="HK4" si="473">HJ4</f>
        <v>483</v>
      </c>
      <c r="HL4" s="111">
        <f t="shared" ref="HL4" si="474">HK4</f>
        <v>483</v>
      </c>
      <c r="HM4" s="111">
        <f t="shared" ref="HM4" si="475">HL4</f>
        <v>483</v>
      </c>
      <c r="HN4" s="111">
        <f t="shared" ref="HN4" si="476">HM4</f>
        <v>483</v>
      </c>
      <c r="HO4" s="111">
        <f t="shared" ref="HO4" si="477">HN4</f>
        <v>483</v>
      </c>
      <c r="HP4" s="111">
        <f t="shared" ref="HP4" si="478">HO4</f>
        <v>483</v>
      </c>
      <c r="HQ4" s="111">
        <f t="shared" ref="HQ4" si="479">HP4</f>
        <v>483</v>
      </c>
      <c r="HR4" s="111">
        <f t="shared" ref="HR4" si="480">HQ4</f>
        <v>483</v>
      </c>
      <c r="HS4" s="111">
        <f t="shared" ref="HS4" si="481">HR4</f>
        <v>483</v>
      </c>
      <c r="HT4" s="111">
        <f t="shared" ref="HT4" si="482">HS4</f>
        <v>483</v>
      </c>
      <c r="HU4" s="111">
        <f t="shared" ref="HU4" si="483">HT4</f>
        <v>483</v>
      </c>
      <c r="HV4" s="111">
        <f t="shared" ref="HV4" si="484">HU4</f>
        <v>483</v>
      </c>
      <c r="HW4" s="111">
        <f t="shared" ref="HW4" si="485">HV4</f>
        <v>483</v>
      </c>
      <c r="HX4" s="111">
        <f t="shared" ref="HX4" si="486">HW4</f>
        <v>483</v>
      </c>
      <c r="HY4" s="111">
        <f t="shared" ref="HY4" si="487">HX4</f>
        <v>483</v>
      </c>
      <c r="HZ4" s="111">
        <f t="shared" ref="HZ4" si="488">HY4</f>
        <v>483</v>
      </c>
      <c r="IA4" s="111">
        <f t="shared" ref="IA4" si="489">HZ4</f>
        <v>483</v>
      </c>
      <c r="IB4" s="111">
        <f t="shared" ref="IB4" si="490">IA4</f>
        <v>483</v>
      </c>
      <c r="IC4" s="111">
        <f t="shared" ref="IC4" si="491">IB4</f>
        <v>483</v>
      </c>
      <c r="ID4" s="111">
        <f t="shared" ref="ID4" si="492">IC4</f>
        <v>483</v>
      </c>
      <c r="IE4" s="111">
        <f t="shared" ref="IE4" si="493">ID4</f>
        <v>483</v>
      </c>
      <c r="IF4" s="111">
        <f t="shared" ref="IF4" si="494">IE4</f>
        <v>483</v>
      </c>
      <c r="IG4" s="111">
        <f t="shared" ref="IG4" si="495">IF4</f>
        <v>483</v>
      </c>
      <c r="IH4" s="111">
        <f t="shared" ref="IH4" si="496">IG4</f>
        <v>483</v>
      </c>
      <c r="II4" s="111">
        <f t="shared" ref="II4" si="497">IH4</f>
        <v>483</v>
      </c>
      <c r="IJ4" s="111">
        <f t="shared" ref="IJ4" si="498">II4</f>
        <v>483</v>
      </c>
      <c r="IK4" s="111">
        <f t="shared" ref="IK4" si="499">IJ4</f>
        <v>483</v>
      </c>
      <c r="IL4" s="170">
        <f t="shared" ref="IL4" si="500">IK4</f>
        <v>483</v>
      </c>
      <c r="IM4">
        <v>483</v>
      </c>
      <c r="IN4" s="111">
        <f t="shared" ref="IN4" si="501">IM4</f>
        <v>483</v>
      </c>
      <c r="IO4" s="111">
        <f t="shared" ref="IO4" si="502">IN4</f>
        <v>483</v>
      </c>
      <c r="IP4" s="111">
        <f t="shared" ref="IP4" si="503">IO4</f>
        <v>483</v>
      </c>
      <c r="IQ4" s="111">
        <f t="shared" ref="IQ4" si="504">IP4</f>
        <v>483</v>
      </c>
      <c r="IR4" s="111">
        <f t="shared" ref="IR4" si="505">IQ4</f>
        <v>483</v>
      </c>
      <c r="IS4" s="111">
        <f t="shared" ref="IS4" si="506">IR4</f>
        <v>483</v>
      </c>
      <c r="IT4" s="111">
        <f t="shared" ref="IT4" si="507">IS4</f>
        <v>483</v>
      </c>
      <c r="IU4" s="111">
        <f t="shared" ref="IU4" si="508">IT4</f>
        <v>483</v>
      </c>
      <c r="IV4" s="111">
        <f t="shared" ref="IV4" si="509">IU4</f>
        <v>483</v>
      </c>
      <c r="IW4" s="111">
        <f t="shared" ref="IW4" si="510">IV4</f>
        <v>483</v>
      </c>
      <c r="IX4" s="111">
        <f t="shared" ref="IX4" si="511">IW4</f>
        <v>483</v>
      </c>
      <c r="IY4" s="111">
        <f t="shared" ref="IY4" si="512">IX4</f>
        <v>483</v>
      </c>
      <c r="IZ4" s="111">
        <f t="shared" ref="IZ4" si="513">IY4</f>
        <v>483</v>
      </c>
      <c r="JA4" s="111">
        <f t="shared" ref="JA4" si="514">IZ4</f>
        <v>483</v>
      </c>
      <c r="JB4" s="111">
        <f t="shared" ref="JB4" si="515">JA4</f>
        <v>483</v>
      </c>
      <c r="JC4" s="111">
        <f t="shared" ref="JC4" si="516">JB4</f>
        <v>483</v>
      </c>
      <c r="JD4" s="111">
        <f t="shared" ref="JD4" si="517">JC4</f>
        <v>483</v>
      </c>
      <c r="JE4" s="111">
        <f t="shared" ref="JE4" si="518">JD4</f>
        <v>483</v>
      </c>
      <c r="JF4" s="111">
        <f t="shared" ref="JF4" si="519">JE4</f>
        <v>483</v>
      </c>
      <c r="JG4" s="111">
        <f t="shared" ref="JG4" si="520">JF4</f>
        <v>483</v>
      </c>
      <c r="JH4" s="111">
        <f t="shared" ref="JH4" si="521">JG4</f>
        <v>483</v>
      </c>
      <c r="JI4" s="111">
        <f t="shared" ref="JI4" si="522">JH4</f>
        <v>483</v>
      </c>
      <c r="JJ4" s="111">
        <f t="shared" ref="JJ4" si="523">JI4</f>
        <v>483</v>
      </c>
      <c r="JK4" s="111">
        <f t="shared" ref="JK4" si="524">JJ4</f>
        <v>483</v>
      </c>
      <c r="JL4" s="111">
        <f t="shared" ref="JL4" si="525">JK4</f>
        <v>483</v>
      </c>
      <c r="JM4" s="111">
        <f t="shared" ref="JM4" si="526">JL4</f>
        <v>483</v>
      </c>
      <c r="JN4" s="111">
        <f t="shared" ref="JN4" si="527">JM4</f>
        <v>483</v>
      </c>
      <c r="JO4" s="111">
        <f t="shared" ref="JO4" si="528">JN4</f>
        <v>483</v>
      </c>
      <c r="JP4" s="111">
        <f t="shared" ref="JP4" si="529">JO4</f>
        <v>483</v>
      </c>
      <c r="JQ4" s="111">
        <f t="shared" ref="JQ4" si="530">JP4</f>
        <v>483</v>
      </c>
      <c r="JR4" s="111">
        <f t="shared" ref="JR4" si="531">JQ4</f>
        <v>483</v>
      </c>
      <c r="JS4" s="111">
        <f t="shared" ref="JS4" si="532">JR4</f>
        <v>483</v>
      </c>
      <c r="JT4" s="111">
        <f t="shared" ref="JT4" si="533">JS4</f>
        <v>483</v>
      </c>
      <c r="JU4" s="111">
        <f t="shared" ref="JU4" si="534">JT4</f>
        <v>483</v>
      </c>
      <c r="JV4" s="111">
        <f t="shared" ref="JV4" si="535">JU4</f>
        <v>483</v>
      </c>
      <c r="JW4" s="111">
        <f t="shared" ref="JW4" si="536">JV4</f>
        <v>483</v>
      </c>
      <c r="JX4" s="111">
        <f t="shared" ref="JX4" si="537">JW4</f>
        <v>483</v>
      </c>
      <c r="JY4" s="111">
        <f t="shared" ref="JY4" si="538">JX4</f>
        <v>483</v>
      </c>
      <c r="JZ4" s="170">
        <f t="shared" ref="JZ4" si="539">JY4</f>
        <v>483</v>
      </c>
      <c r="KA4">
        <v>483</v>
      </c>
      <c r="KB4" s="111">
        <f t="shared" ref="KB4" si="540">KA4</f>
        <v>483</v>
      </c>
      <c r="KC4" s="111">
        <f t="shared" ref="KC4" si="541">KB4</f>
        <v>483</v>
      </c>
      <c r="KD4" s="111">
        <f t="shared" ref="KD4" si="542">KC4</f>
        <v>483</v>
      </c>
      <c r="KE4" s="111">
        <f t="shared" ref="KE4" si="543">KD4</f>
        <v>483</v>
      </c>
      <c r="KF4" s="111">
        <f t="shared" ref="KF4" si="544">KE4</f>
        <v>483</v>
      </c>
      <c r="KG4" s="111">
        <f t="shared" ref="KG4" si="545">KF4</f>
        <v>483</v>
      </c>
      <c r="KH4" s="111">
        <f t="shared" ref="KH4" si="546">KG4</f>
        <v>483</v>
      </c>
      <c r="KI4" s="111">
        <f t="shared" ref="KI4" si="547">KH4</f>
        <v>483</v>
      </c>
      <c r="KJ4" s="111">
        <f t="shared" ref="KJ4" si="548">KI4</f>
        <v>483</v>
      </c>
      <c r="KK4" s="111">
        <f t="shared" ref="KK4" si="549">KJ4</f>
        <v>483</v>
      </c>
      <c r="KL4" s="111">
        <f t="shared" ref="KL4" si="550">KK4</f>
        <v>483</v>
      </c>
      <c r="KM4" s="111">
        <f t="shared" ref="KM4" si="551">KL4</f>
        <v>483</v>
      </c>
      <c r="KN4" s="111">
        <f t="shared" ref="KN4" si="552">KM4</f>
        <v>483</v>
      </c>
      <c r="KO4" s="111">
        <f t="shared" ref="KO4" si="553">KN4</f>
        <v>483</v>
      </c>
      <c r="KP4" s="111">
        <f t="shared" ref="KP4" si="554">KO4</f>
        <v>483</v>
      </c>
      <c r="KQ4" s="111">
        <f t="shared" ref="KQ4" si="555">KP4</f>
        <v>483</v>
      </c>
      <c r="KR4" s="111">
        <f t="shared" ref="KR4" si="556">KQ4</f>
        <v>483</v>
      </c>
      <c r="KS4" s="111">
        <f t="shared" ref="KS4" si="557">KR4</f>
        <v>483</v>
      </c>
      <c r="KT4" s="111">
        <f t="shared" ref="KT4" si="558">KS4</f>
        <v>483</v>
      </c>
      <c r="KU4" s="111">
        <f t="shared" ref="KU4" si="559">KT4</f>
        <v>483</v>
      </c>
      <c r="KV4" s="111">
        <f t="shared" ref="KV4" si="560">KU4</f>
        <v>483</v>
      </c>
      <c r="KW4" s="111">
        <f t="shared" ref="KW4" si="561">KV4</f>
        <v>483</v>
      </c>
      <c r="KX4" s="111">
        <f t="shared" ref="KX4" si="562">KW4</f>
        <v>483</v>
      </c>
      <c r="KY4" s="111">
        <f t="shared" ref="KY4" si="563">KX4</f>
        <v>483</v>
      </c>
      <c r="KZ4" s="111">
        <f t="shared" ref="KZ4" si="564">KY4</f>
        <v>483</v>
      </c>
      <c r="LA4" s="111">
        <f t="shared" ref="LA4" si="565">KZ4</f>
        <v>483</v>
      </c>
      <c r="LB4" s="111">
        <f t="shared" ref="LB4" si="566">LA4</f>
        <v>483</v>
      </c>
      <c r="LC4" s="111">
        <f t="shared" ref="LC4" si="567">LB4</f>
        <v>483</v>
      </c>
      <c r="LD4" s="111">
        <f t="shared" ref="LD4" si="568">LC4</f>
        <v>483</v>
      </c>
      <c r="LE4" s="111">
        <f t="shared" ref="LE4" si="569">LD4</f>
        <v>483</v>
      </c>
      <c r="LF4" s="111">
        <f t="shared" ref="LF4" si="570">LE4</f>
        <v>483</v>
      </c>
      <c r="LG4" s="111">
        <f t="shared" ref="LG4" si="571">LF4</f>
        <v>483</v>
      </c>
      <c r="LH4" s="111">
        <f t="shared" ref="LH4" si="572">LG4</f>
        <v>483</v>
      </c>
      <c r="LI4" s="111">
        <f t="shared" ref="LI4" si="573">LH4</f>
        <v>483</v>
      </c>
      <c r="LJ4" s="111">
        <f t="shared" ref="LJ4" si="574">LI4</f>
        <v>483</v>
      </c>
      <c r="LK4" s="111">
        <f t="shared" ref="LK4" si="575">LJ4</f>
        <v>483</v>
      </c>
      <c r="LL4" s="111">
        <f t="shared" ref="LL4" si="576">LK4</f>
        <v>483</v>
      </c>
      <c r="LM4" s="111">
        <f t="shared" ref="LM4" si="577">LL4</f>
        <v>483</v>
      </c>
      <c r="LN4" s="111">
        <f t="shared" ref="LN4" si="578">LM4</f>
        <v>483</v>
      </c>
      <c r="LO4">
        <v>1109</v>
      </c>
      <c r="LP4" s="111">
        <f t="shared" ref="LP4" si="579">LO4</f>
        <v>1109</v>
      </c>
      <c r="LQ4" s="111">
        <f t="shared" ref="LQ4" si="580">LP4</f>
        <v>1109</v>
      </c>
      <c r="LR4" s="111">
        <f t="shared" ref="LR4" si="581">LQ4</f>
        <v>1109</v>
      </c>
      <c r="LS4" s="111">
        <f t="shared" ref="LS4" si="582">LR4</f>
        <v>1109</v>
      </c>
      <c r="LT4" s="111">
        <f t="shared" ref="LT4" si="583">LS4</f>
        <v>1109</v>
      </c>
      <c r="LU4" s="111">
        <f t="shared" ref="LU4" si="584">LT4</f>
        <v>1109</v>
      </c>
      <c r="LV4" s="111">
        <f t="shared" ref="LV4" si="585">LU4</f>
        <v>1109</v>
      </c>
      <c r="LW4" s="111">
        <f t="shared" ref="LW4" si="586">LV4</f>
        <v>1109</v>
      </c>
      <c r="LX4" s="111">
        <f t="shared" ref="LX4" si="587">LW4</f>
        <v>1109</v>
      </c>
      <c r="LY4" s="111">
        <f t="shared" ref="LY4" si="588">LX4</f>
        <v>1109</v>
      </c>
      <c r="LZ4" s="111">
        <f t="shared" ref="LZ4" si="589">LY4</f>
        <v>1109</v>
      </c>
      <c r="MA4" s="111">
        <f t="shared" ref="MA4" si="590">LZ4</f>
        <v>1109</v>
      </c>
      <c r="MB4" s="111">
        <f t="shared" ref="MB4" si="591">MA4</f>
        <v>1109</v>
      </c>
      <c r="MC4" s="111">
        <f t="shared" ref="MC4" si="592">MB4</f>
        <v>1109</v>
      </c>
      <c r="MD4" s="111">
        <f t="shared" ref="MD4" si="593">MC4</f>
        <v>1109</v>
      </c>
      <c r="ME4" s="111">
        <f t="shared" ref="ME4" si="594">MD4</f>
        <v>1109</v>
      </c>
      <c r="MF4" s="111">
        <f t="shared" ref="MF4" si="595">ME4</f>
        <v>1109</v>
      </c>
      <c r="MG4" s="111">
        <f t="shared" ref="MG4" si="596">MF4</f>
        <v>1109</v>
      </c>
      <c r="MH4" s="111">
        <f t="shared" ref="MH4" si="597">MG4</f>
        <v>1109</v>
      </c>
      <c r="MI4" s="111">
        <f t="shared" ref="MI4" si="598">MH4</f>
        <v>1109</v>
      </c>
      <c r="MJ4" s="111">
        <f t="shared" ref="MJ4" si="599">MI4</f>
        <v>1109</v>
      </c>
      <c r="MK4" s="111">
        <f t="shared" ref="MK4" si="600">MJ4</f>
        <v>1109</v>
      </c>
      <c r="ML4" s="111">
        <f t="shared" ref="ML4" si="601">MK4</f>
        <v>1109</v>
      </c>
      <c r="MM4" s="111">
        <f t="shared" ref="MM4" si="602">ML4</f>
        <v>1109</v>
      </c>
      <c r="MN4" s="111">
        <f t="shared" ref="MN4" si="603">MM4</f>
        <v>1109</v>
      </c>
      <c r="MO4" s="111">
        <f t="shared" ref="MO4" si="604">MN4</f>
        <v>1109</v>
      </c>
      <c r="MP4" s="111">
        <f t="shared" ref="MP4" si="605">MO4</f>
        <v>1109</v>
      </c>
      <c r="MQ4" s="111">
        <f t="shared" ref="MQ4" si="606">MP4</f>
        <v>1109</v>
      </c>
      <c r="MR4" s="111">
        <f t="shared" ref="MR4" si="607">MQ4</f>
        <v>1109</v>
      </c>
      <c r="MS4" s="111">
        <f t="shared" ref="MS4" si="608">MR4</f>
        <v>1109</v>
      </c>
      <c r="MT4" s="111">
        <f t="shared" ref="MT4" si="609">MS4</f>
        <v>1109</v>
      </c>
      <c r="MU4" s="111">
        <f t="shared" ref="MU4" si="610">MT4</f>
        <v>1109</v>
      </c>
      <c r="MV4" s="111">
        <f t="shared" ref="MV4" si="611">MU4</f>
        <v>1109</v>
      </c>
      <c r="MW4" s="111">
        <f t="shared" ref="MW4" si="612">MV4</f>
        <v>1109</v>
      </c>
      <c r="MX4" s="111">
        <f t="shared" ref="MX4" si="613">MW4</f>
        <v>1109</v>
      </c>
      <c r="MY4" s="111">
        <f t="shared" ref="MY4" si="614">MX4</f>
        <v>1109</v>
      </c>
      <c r="MZ4" s="111">
        <f t="shared" ref="MZ4" si="615">MY4</f>
        <v>1109</v>
      </c>
      <c r="NA4" s="111">
        <f t="shared" ref="NA4" si="616">MZ4</f>
        <v>1109</v>
      </c>
      <c r="NB4" s="170">
        <f t="shared" ref="NB4" si="617">NA4</f>
        <v>1109</v>
      </c>
      <c r="NC4">
        <v>839.1</v>
      </c>
      <c r="ND4" s="111">
        <f t="shared" ref="ND4" si="618">NC4</f>
        <v>839.1</v>
      </c>
      <c r="NE4" s="111">
        <f t="shared" ref="NE4" si="619">ND4</f>
        <v>839.1</v>
      </c>
      <c r="NF4" s="111">
        <f t="shared" ref="NF4" si="620">NE4</f>
        <v>839.1</v>
      </c>
      <c r="NG4" s="111">
        <f t="shared" ref="NG4" si="621">NF4</f>
        <v>839.1</v>
      </c>
      <c r="NH4" s="111">
        <f t="shared" ref="NH4" si="622">NG4</f>
        <v>839.1</v>
      </c>
      <c r="NI4" s="111">
        <f t="shared" ref="NI4" si="623">NH4</f>
        <v>839.1</v>
      </c>
      <c r="NJ4" s="111">
        <f t="shared" ref="NJ4" si="624">NI4</f>
        <v>839.1</v>
      </c>
      <c r="NK4" s="111">
        <f t="shared" ref="NK4" si="625">NJ4</f>
        <v>839.1</v>
      </c>
      <c r="NL4" s="111">
        <f t="shared" ref="NL4" si="626">NK4</f>
        <v>839.1</v>
      </c>
      <c r="NM4" s="111">
        <f t="shared" ref="NM4" si="627">NL4</f>
        <v>839.1</v>
      </c>
      <c r="NN4" s="111">
        <f t="shared" ref="NN4" si="628">NM4</f>
        <v>839.1</v>
      </c>
      <c r="NO4" s="111">
        <f t="shared" ref="NO4" si="629">NN4</f>
        <v>839.1</v>
      </c>
      <c r="NP4" s="111">
        <f t="shared" ref="NP4" si="630">NO4</f>
        <v>839.1</v>
      </c>
      <c r="NQ4" s="111">
        <f t="shared" ref="NQ4" si="631">NP4</f>
        <v>839.1</v>
      </c>
      <c r="NR4" s="111">
        <f t="shared" ref="NR4" si="632">NQ4</f>
        <v>839.1</v>
      </c>
      <c r="NS4" s="111">
        <f t="shared" ref="NS4" si="633">NR4</f>
        <v>839.1</v>
      </c>
      <c r="NT4" s="111">
        <f t="shared" ref="NT4" si="634">NS4</f>
        <v>839.1</v>
      </c>
      <c r="NU4" s="111">
        <f t="shared" ref="NU4" si="635">NT4</f>
        <v>839.1</v>
      </c>
      <c r="NV4" s="111">
        <f t="shared" ref="NV4" si="636">NU4</f>
        <v>839.1</v>
      </c>
      <c r="NW4" s="111">
        <f t="shared" ref="NW4" si="637">NV4</f>
        <v>839.1</v>
      </c>
      <c r="NX4" s="111">
        <f t="shared" ref="NX4" si="638">NW4</f>
        <v>839.1</v>
      </c>
      <c r="NY4" s="111">
        <f t="shared" ref="NY4" si="639">NX4</f>
        <v>839.1</v>
      </c>
      <c r="NZ4" s="111">
        <f t="shared" ref="NZ4" si="640">NY4</f>
        <v>839.1</v>
      </c>
      <c r="OA4" s="111">
        <f t="shared" ref="OA4" si="641">NZ4</f>
        <v>839.1</v>
      </c>
      <c r="OB4" s="111">
        <f t="shared" ref="OB4" si="642">OA4</f>
        <v>839.1</v>
      </c>
      <c r="OC4" s="111">
        <f t="shared" ref="OC4" si="643">OB4</f>
        <v>839.1</v>
      </c>
      <c r="OD4" s="111">
        <f t="shared" ref="OD4" si="644">OC4</f>
        <v>839.1</v>
      </c>
      <c r="OE4" s="111">
        <f t="shared" ref="OE4" si="645">OD4</f>
        <v>839.1</v>
      </c>
      <c r="OF4" s="111">
        <f t="shared" ref="OF4" si="646">OE4</f>
        <v>839.1</v>
      </c>
      <c r="OG4" s="111">
        <f t="shared" ref="OG4" si="647">OF4</f>
        <v>839.1</v>
      </c>
      <c r="OH4" s="111">
        <f t="shared" ref="OH4" si="648">OG4</f>
        <v>839.1</v>
      </c>
      <c r="OI4" s="111">
        <f t="shared" ref="OI4" si="649">OH4</f>
        <v>839.1</v>
      </c>
      <c r="OJ4" s="111">
        <f t="shared" ref="OJ4" si="650">OI4</f>
        <v>839.1</v>
      </c>
      <c r="OK4" s="111">
        <f t="shared" ref="OK4" si="651">OJ4</f>
        <v>839.1</v>
      </c>
      <c r="OL4" s="111">
        <f t="shared" ref="OL4" si="652">OK4</f>
        <v>839.1</v>
      </c>
      <c r="OM4" s="111">
        <f t="shared" ref="OM4" si="653">OL4</f>
        <v>839.1</v>
      </c>
      <c r="ON4" s="111">
        <f t="shared" ref="ON4" si="654">OM4</f>
        <v>839.1</v>
      </c>
      <c r="OO4" s="111">
        <f t="shared" ref="OO4" si="655">ON4</f>
        <v>839.1</v>
      </c>
      <c r="OP4" s="170">
        <f t="shared" ref="OP4" si="656">OO4</f>
        <v>839.1</v>
      </c>
      <c r="OQ4">
        <v>839.1</v>
      </c>
      <c r="OR4" s="111">
        <f t="shared" ref="OR4" si="657">OQ4</f>
        <v>839.1</v>
      </c>
      <c r="OS4" s="111">
        <f t="shared" ref="OS4" si="658">OR4</f>
        <v>839.1</v>
      </c>
      <c r="OT4" s="111">
        <f t="shared" ref="OT4" si="659">OS4</f>
        <v>839.1</v>
      </c>
      <c r="OU4" s="111">
        <f t="shared" ref="OU4" si="660">OT4</f>
        <v>839.1</v>
      </c>
      <c r="OV4" s="111">
        <f t="shared" ref="OV4" si="661">OU4</f>
        <v>839.1</v>
      </c>
      <c r="OW4" s="111">
        <f t="shared" ref="OW4" si="662">OV4</f>
        <v>839.1</v>
      </c>
      <c r="OX4" s="111">
        <f t="shared" ref="OX4" si="663">OW4</f>
        <v>839.1</v>
      </c>
      <c r="OY4" s="111">
        <f t="shared" ref="OY4" si="664">OX4</f>
        <v>839.1</v>
      </c>
      <c r="OZ4" s="111">
        <f t="shared" ref="OZ4" si="665">OY4</f>
        <v>839.1</v>
      </c>
      <c r="PA4" s="111">
        <f t="shared" ref="PA4" si="666">OZ4</f>
        <v>839.1</v>
      </c>
      <c r="PB4" s="111">
        <f t="shared" ref="PB4" si="667">PA4</f>
        <v>839.1</v>
      </c>
      <c r="PC4" s="111">
        <f t="shared" ref="PC4" si="668">PB4</f>
        <v>839.1</v>
      </c>
      <c r="PD4" s="111">
        <f t="shared" ref="PD4" si="669">PC4</f>
        <v>839.1</v>
      </c>
      <c r="PE4" s="111">
        <f t="shared" ref="PE4" si="670">PD4</f>
        <v>839.1</v>
      </c>
      <c r="PF4" s="111">
        <f t="shared" ref="PF4" si="671">PE4</f>
        <v>839.1</v>
      </c>
      <c r="PG4" s="111">
        <f t="shared" ref="PG4" si="672">PF4</f>
        <v>839.1</v>
      </c>
      <c r="PH4" s="111">
        <f t="shared" ref="PH4" si="673">PG4</f>
        <v>839.1</v>
      </c>
      <c r="PI4" s="111">
        <f t="shared" ref="PI4" si="674">PH4</f>
        <v>839.1</v>
      </c>
      <c r="PJ4" s="111">
        <f t="shared" ref="PJ4" si="675">PI4</f>
        <v>839.1</v>
      </c>
      <c r="PK4" s="111">
        <f t="shared" ref="PK4" si="676">PJ4</f>
        <v>839.1</v>
      </c>
      <c r="PL4" s="111">
        <f t="shared" ref="PL4" si="677">PK4</f>
        <v>839.1</v>
      </c>
      <c r="PM4" s="111">
        <f t="shared" ref="PM4" si="678">PL4</f>
        <v>839.1</v>
      </c>
      <c r="PN4" s="111">
        <f t="shared" ref="PN4" si="679">PM4</f>
        <v>839.1</v>
      </c>
      <c r="PO4" s="111">
        <f t="shared" ref="PO4" si="680">PN4</f>
        <v>839.1</v>
      </c>
      <c r="PP4" s="111">
        <f t="shared" ref="PP4" si="681">PO4</f>
        <v>839.1</v>
      </c>
      <c r="PQ4" s="111">
        <f t="shared" ref="PQ4" si="682">PP4</f>
        <v>839.1</v>
      </c>
      <c r="PR4" s="111">
        <f t="shared" ref="PR4" si="683">PQ4</f>
        <v>839.1</v>
      </c>
      <c r="PS4" s="111">
        <f t="shared" ref="PS4" si="684">PR4</f>
        <v>839.1</v>
      </c>
      <c r="PT4" s="111">
        <f t="shared" ref="PT4" si="685">PS4</f>
        <v>839.1</v>
      </c>
      <c r="PU4" s="111">
        <f t="shared" ref="PU4" si="686">PT4</f>
        <v>839.1</v>
      </c>
      <c r="PV4" s="111">
        <f t="shared" ref="PV4" si="687">PU4</f>
        <v>839.1</v>
      </c>
      <c r="PW4" s="111">
        <f t="shared" ref="PW4" si="688">PV4</f>
        <v>839.1</v>
      </c>
      <c r="PX4" s="111">
        <f t="shared" ref="PX4" si="689">PW4</f>
        <v>839.1</v>
      </c>
      <c r="PY4" s="111">
        <f t="shared" ref="PY4" si="690">PX4</f>
        <v>839.1</v>
      </c>
      <c r="PZ4" s="111">
        <f t="shared" ref="PZ4" si="691">PY4</f>
        <v>839.1</v>
      </c>
      <c r="QA4" s="111">
        <f t="shared" ref="QA4" si="692">PZ4</f>
        <v>839.1</v>
      </c>
      <c r="QB4" s="111">
        <f t="shared" ref="QB4" si="693">QA4</f>
        <v>839.1</v>
      </c>
      <c r="QC4" s="111">
        <f t="shared" ref="QC4" si="694">QB4</f>
        <v>839.1</v>
      </c>
      <c r="QD4" s="111">
        <f t="shared" ref="QD4" si="695">QC4</f>
        <v>839.1</v>
      </c>
      <c r="QE4">
        <v>99999</v>
      </c>
      <c r="QF4" s="111">
        <f t="shared" ref="QF4" si="696">QE4</f>
        <v>99999</v>
      </c>
      <c r="QG4" s="111">
        <f t="shared" ref="QG4" si="697">QF4</f>
        <v>99999</v>
      </c>
      <c r="QH4" s="111">
        <f t="shared" ref="QH4" si="698">QG4</f>
        <v>99999</v>
      </c>
      <c r="QI4" s="111">
        <f t="shared" ref="QI4" si="699">QH4</f>
        <v>99999</v>
      </c>
      <c r="QJ4" s="111">
        <f t="shared" ref="QJ4" si="700">QI4</f>
        <v>99999</v>
      </c>
      <c r="QK4" s="111">
        <f t="shared" ref="QK4" si="701">QJ4</f>
        <v>99999</v>
      </c>
      <c r="QL4" s="111">
        <f t="shared" ref="QL4" si="702">QK4</f>
        <v>99999</v>
      </c>
      <c r="QM4" s="111">
        <f t="shared" ref="QM4" si="703">QL4</f>
        <v>99999</v>
      </c>
      <c r="QN4" s="111">
        <f t="shared" ref="QN4" si="704">QM4</f>
        <v>99999</v>
      </c>
      <c r="QO4" s="111">
        <f t="shared" ref="QO4" si="705">QN4</f>
        <v>99999</v>
      </c>
      <c r="QP4" s="111">
        <f t="shared" ref="QP4" si="706">QO4</f>
        <v>99999</v>
      </c>
      <c r="QQ4" s="111">
        <f t="shared" ref="QQ4" si="707">QP4</f>
        <v>99999</v>
      </c>
      <c r="QR4" s="111">
        <f t="shared" ref="QR4" si="708">QQ4</f>
        <v>99999</v>
      </c>
      <c r="QS4" s="111">
        <f t="shared" ref="QS4" si="709">QR4</f>
        <v>99999</v>
      </c>
      <c r="QT4" s="111">
        <f t="shared" ref="QT4" si="710">QS4</f>
        <v>99999</v>
      </c>
      <c r="QU4" s="111">
        <f t="shared" ref="QU4" si="711">QT4</f>
        <v>99999</v>
      </c>
      <c r="QV4" s="111">
        <f t="shared" ref="QV4" si="712">QU4</f>
        <v>99999</v>
      </c>
      <c r="QW4" s="111">
        <f t="shared" ref="QW4" si="713">QV4</f>
        <v>99999</v>
      </c>
      <c r="QX4" s="111">
        <f t="shared" ref="QX4" si="714">QW4</f>
        <v>99999</v>
      </c>
      <c r="QY4" s="111">
        <f t="shared" ref="QY4" si="715">QX4</f>
        <v>99999</v>
      </c>
      <c r="QZ4" s="111">
        <f t="shared" ref="QZ4" si="716">QY4</f>
        <v>99999</v>
      </c>
      <c r="RA4" s="111">
        <f t="shared" ref="RA4" si="717">QZ4</f>
        <v>99999</v>
      </c>
      <c r="RB4" s="111">
        <f t="shared" ref="RB4" si="718">RA4</f>
        <v>99999</v>
      </c>
      <c r="RC4" s="111">
        <f t="shared" ref="RC4" si="719">RB4</f>
        <v>99999</v>
      </c>
      <c r="RD4" s="111">
        <f t="shared" ref="RD4" si="720">RC4</f>
        <v>99999</v>
      </c>
      <c r="RE4" s="111">
        <f t="shared" ref="RE4" si="721">RD4</f>
        <v>99999</v>
      </c>
      <c r="RF4" s="111">
        <f t="shared" ref="RF4" si="722">RE4</f>
        <v>99999</v>
      </c>
      <c r="RG4" s="111">
        <f t="shared" ref="RG4" si="723">RF4</f>
        <v>99999</v>
      </c>
      <c r="RH4" s="111">
        <f t="shared" ref="RH4" si="724">RG4</f>
        <v>99999</v>
      </c>
      <c r="RI4" s="111">
        <f t="shared" ref="RI4" si="725">RH4</f>
        <v>99999</v>
      </c>
      <c r="RJ4" s="111">
        <f t="shared" ref="RJ4" si="726">RI4</f>
        <v>99999</v>
      </c>
      <c r="RK4" s="111">
        <f t="shared" ref="RK4" si="727">RJ4</f>
        <v>99999</v>
      </c>
      <c r="RL4" s="111">
        <f t="shared" ref="RL4" si="728">RK4</f>
        <v>99999</v>
      </c>
      <c r="RM4" s="111">
        <f t="shared" ref="RM4" si="729">RL4</f>
        <v>99999</v>
      </c>
      <c r="RN4" s="111">
        <f t="shared" ref="RN4" si="730">RM4</f>
        <v>99999</v>
      </c>
      <c r="RO4" s="111">
        <f t="shared" ref="RO4" si="731">RN4</f>
        <v>99999</v>
      </c>
      <c r="RP4" s="111">
        <f t="shared" ref="RP4" si="732">RO4</f>
        <v>99999</v>
      </c>
      <c r="RQ4" s="111">
        <f t="shared" ref="RQ4" si="733">RP4</f>
        <v>99999</v>
      </c>
      <c r="RR4" s="170">
        <f t="shared" ref="RR4" si="734">RQ4</f>
        <v>99999</v>
      </c>
      <c r="RS4">
        <v>99999</v>
      </c>
      <c r="RT4" s="111">
        <f t="shared" ref="RT4" si="735">RS4</f>
        <v>99999</v>
      </c>
      <c r="RU4" s="111">
        <f t="shared" ref="RU4" si="736">RT4</f>
        <v>99999</v>
      </c>
      <c r="RV4" s="111">
        <f t="shared" ref="RV4" si="737">RU4</f>
        <v>99999</v>
      </c>
      <c r="RW4" s="111">
        <f t="shared" ref="RW4" si="738">RV4</f>
        <v>99999</v>
      </c>
      <c r="RX4" s="111">
        <f t="shared" ref="RX4" si="739">RW4</f>
        <v>99999</v>
      </c>
      <c r="RY4" s="111">
        <f t="shared" ref="RY4" si="740">RX4</f>
        <v>99999</v>
      </c>
      <c r="RZ4" s="111">
        <f t="shared" ref="RZ4" si="741">RY4</f>
        <v>99999</v>
      </c>
      <c r="SA4" s="111">
        <f t="shared" ref="SA4" si="742">RZ4</f>
        <v>99999</v>
      </c>
      <c r="SB4" s="111">
        <f t="shared" ref="SB4" si="743">SA4</f>
        <v>99999</v>
      </c>
      <c r="SC4" s="111">
        <f t="shared" ref="SC4" si="744">SB4</f>
        <v>99999</v>
      </c>
      <c r="SD4" s="111">
        <f t="shared" ref="SD4" si="745">SC4</f>
        <v>99999</v>
      </c>
      <c r="SE4" s="111">
        <f t="shared" ref="SE4" si="746">SD4</f>
        <v>99999</v>
      </c>
      <c r="SF4" s="111">
        <f t="shared" ref="SF4" si="747">SE4</f>
        <v>99999</v>
      </c>
      <c r="SG4" s="111">
        <f t="shared" ref="SG4" si="748">SF4</f>
        <v>99999</v>
      </c>
      <c r="SH4" s="111">
        <f t="shared" ref="SH4" si="749">SG4</f>
        <v>99999</v>
      </c>
      <c r="SI4" s="111">
        <f t="shared" ref="SI4" si="750">SH4</f>
        <v>99999</v>
      </c>
      <c r="SJ4" s="111">
        <f t="shared" ref="SJ4" si="751">SI4</f>
        <v>99999</v>
      </c>
      <c r="SK4" s="111">
        <f t="shared" ref="SK4" si="752">SJ4</f>
        <v>99999</v>
      </c>
      <c r="SL4" s="111">
        <f t="shared" ref="SL4" si="753">SK4</f>
        <v>99999</v>
      </c>
      <c r="SM4" s="111">
        <f t="shared" ref="SM4" si="754">SL4</f>
        <v>99999</v>
      </c>
      <c r="SN4" s="111">
        <f t="shared" ref="SN4" si="755">SM4</f>
        <v>99999</v>
      </c>
      <c r="SO4" s="111">
        <f t="shared" ref="SO4" si="756">SN4</f>
        <v>99999</v>
      </c>
      <c r="SP4" s="111">
        <f t="shared" ref="SP4" si="757">SO4</f>
        <v>99999</v>
      </c>
      <c r="SQ4" s="111">
        <f t="shared" ref="SQ4" si="758">SP4</f>
        <v>99999</v>
      </c>
      <c r="SR4" s="111">
        <f t="shared" ref="SR4" si="759">SQ4</f>
        <v>99999</v>
      </c>
      <c r="SS4" s="111">
        <f t="shared" ref="SS4" si="760">SR4</f>
        <v>99999</v>
      </c>
      <c r="ST4" s="111">
        <f t="shared" ref="ST4" si="761">SS4</f>
        <v>99999</v>
      </c>
      <c r="SU4" s="111">
        <f t="shared" ref="SU4" si="762">ST4</f>
        <v>99999</v>
      </c>
      <c r="SV4" s="111">
        <f t="shared" ref="SV4" si="763">SU4</f>
        <v>99999</v>
      </c>
      <c r="SW4" s="111">
        <f t="shared" ref="SW4" si="764">SV4</f>
        <v>99999</v>
      </c>
      <c r="SX4" s="111">
        <f t="shared" ref="SX4" si="765">SW4</f>
        <v>99999</v>
      </c>
      <c r="SY4" s="111">
        <f t="shared" ref="SY4" si="766">SX4</f>
        <v>99999</v>
      </c>
      <c r="SZ4" s="111">
        <f t="shared" ref="SZ4" si="767">SY4</f>
        <v>99999</v>
      </c>
      <c r="TA4" s="111">
        <f t="shared" ref="TA4" si="768">SZ4</f>
        <v>99999</v>
      </c>
      <c r="TB4" s="111">
        <f t="shared" ref="TB4" si="769">TA4</f>
        <v>99999</v>
      </c>
      <c r="TC4" s="111">
        <f t="shared" ref="TC4" si="770">TB4</f>
        <v>99999</v>
      </c>
      <c r="TD4" s="111">
        <f t="shared" ref="TD4" si="771">TC4</f>
        <v>99999</v>
      </c>
      <c r="TE4" s="111">
        <f t="shared" ref="TE4" si="772">TD4</f>
        <v>99999</v>
      </c>
      <c r="TF4" s="170">
        <f t="shared" ref="TF4" si="773">TE4</f>
        <v>99999</v>
      </c>
      <c r="TG4">
        <v>99999</v>
      </c>
      <c r="TH4" s="111">
        <f t="shared" ref="TH4" si="774">TG4</f>
        <v>99999</v>
      </c>
      <c r="TI4" s="111">
        <f t="shared" ref="TI4" si="775">TH4</f>
        <v>99999</v>
      </c>
      <c r="TJ4" s="111">
        <f t="shared" ref="TJ4" si="776">TI4</f>
        <v>99999</v>
      </c>
      <c r="TK4" s="111">
        <f t="shared" ref="TK4" si="777">TJ4</f>
        <v>99999</v>
      </c>
      <c r="TL4" s="111">
        <f t="shared" ref="TL4" si="778">TK4</f>
        <v>99999</v>
      </c>
      <c r="TM4" s="111">
        <f t="shared" ref="TM4" si="779">TL4</f>
        <v>99999</v>
      </c>
      <c r="TN4" s="111">
        <f t="shared" ref="TN4" si="780">TM4</f>
        <v>99999</v>
      </c>
      <c r="TO4" s="111">
        <f t="shared" ref="TO4" si="781">TN4</f>
        <v>99999</v>
      </c>
      <c r="TP4" s="111">
        <f t="shared" ref="TP4" si="782">TO4</f>
        <v>99999</v>
      </c>
      <c r="TQ4" s="111">
        <f t="shared" ref="TQ4" si="783">TP4</f>
        <v>99999</v>
      </c>
      <c r="TR4" s="111">
        <f t="shared" ref="TR4" si="784">TQ4</f>
        <v>99999</v>
      </c>
      <c r="TS4" s="111">
        <f t="shared" ref="TS4" si="785">TR4</f>
        <v>99999</v>
      </c>
      <c r="TT4" s="111">
        <f t="shared" ref="TT4" si="786">TS4</f>
        <v>99999</v>
      </c>
      <c r="TU4" s="111">
        <f t="shared" ref="TU4" si="787">TT4</f>
        <v>99999</v>
      </c>
      <c r="TV4" s="111">
        <f t="shared" ref="TV4" si="788">TU4</f>
        <v>99999</v>
      </c>
      <c r="TW4" s="111">
        <f t="shared" ref="TW4" si="789">TV4</f>
        <v>99999</v>
      </c>
      <c r="TX4" s="111">
        <f t="shared" ref="TX4" si="790">TW4</f>
        <v>99999</v>
      </c>
      <c r="TY4" s="111">
        <f t="shared" ref="TY4" si="791">TX4</f>
        <v>99999</v>
      </c>
      <c r="TZ4" s="111">
        <f t="shared" ref="TZ4" si="792">TY4</f>
        <v>99999</v>
      </c>
      <c r="UA4" s="111">
        <f t="shared" ref="UA4" si="793">TZ4</f>
        <v>99999</v>
      </c>
      <c r="UB4" s="111">
        <f t="shared" ref="UB4" si="794">UA4</f>
        <v>99999</v>
      </c>
      <c r="UC4" s="111">
        <f t="shared" ref="UC4" si="795">UB4</f>
        <v>99999</v>
      </c>
      <c r="UD4" s="111">
        <f t="shared" ref="UD4" si="796">UC4</f>
        <v>99999</v>
      </c>
      <c r="UE4" s="111">
        <f t="shared" ref="UE4" si="797">UD4</f>
        <v>99999</v>
      </c>
      <c r="UF4" s="111">
        <f t="shared" ref="UF4" si="798">UE4</f>
        <v>99999</v>
      </c>
      <c r="UG4" s="111">
        <f t="shared" ref="UG4" si="799">UF4</f>
        <v>99999</v>
      </c>
      <c r="UH4" s="111">
        <f t="shared" ref="UH4" si="800">UG4</f>
        <v>99999</v>
      </c>
      <c r="UI4" s="111">
        <f t="shared" ref="UI4" si="801">UH4</f>
        <v>99999</v>
      </c>
      <c r="UJ4" s="111">
        <f t="shared" ref="UJ4" si="802">UI4</f>
        <v>99999</v>
      </c>
      <c r="UK4" s="111">
        <f t="shared" ref="UK4" si="803">UJ4</f>
        <v>99999</v>
      </c>
      <c r="UL4" s="111">
        <f t="shared" ref="UL4" si="804">UK4</f>
        <v>99999</v>
      </c>
      <c r="UM4" s="111">
        <f t="shared" ref="UM4" si="805">UL4</f>
        <v>99999</v>
      </c>
      <c r="UN4" s="111">
        <f t="shared" ref="UN4" si="806">UM4</f>
        <v>99999</v>
      </c>
      <c r="UO4" s="111">
        <f t="shared" ref="UO4" si="807">UN4</f>
        <v>99999</v>
      </c>
      <c r="UP4" s="111">
        <f t="shared" ref="UP4" si="808">UO4</f>
        <v>99999</v>
      </c>
      <c r="UQ4" s="111">
        <f t="shared" ref="UQ4" si="809">UP4</f>
        <v>99999</v>
      </c>
      <c r="UR4" s="111">
        <f t="shared" ref="UR4" si="810">UQ4</f>
        <v>99999</v>
      </c>
      <c r="US4" s="111">
        <f t="shared" ref="US4" si="811">UR4</f>
        <v>99999</v>
      </c>
      <c r="UT4" s="111">
        <f t="shared" ref="UT4" si="812">US4</f>
        <v>99999</v>
      </c>
      <c r="UU4">
        <v>483</v>
      </c>
      <c r="UV4">
        <v>483</v>
      </c>
      <c r="UW4">
        <v>483</v>
      </c>
      <c r="UX4">
        <v>99999</v>
      </c>
      <c r="UY4">
        <v>483</v>
      </c>
      <c r="UZ4">
        <v>483</v>
      </c>
      <c r="VA4">
        <v>483</v>
      </c>
      <c r="VB4" s="7">
        <v>99999</v>
      </c>
      <c r="VC4" s="111">
        <f>HI4</f>
        <v>483</v>
      </c>
      <c r="VD4" s="111">
        <f>HJ4</f>
        <v>483</v>
      </c>
      <c r="VE4" s="111">
        <f>HK4</f>
        <v>483</v>
      </c>
      <c r="VF4" s="111">
        <f>HL4</f>
        <v>483</v>
      </c>
      <c r="VG4" s="111">
        <f>HM4</f>
        <v>483</v>
      </c>
      <c r="VH4" s="111">
        <f>HS4</f>
        <v>483</v>
      </c>
      <c r="VI4" s="111">
        <f t="shared" ref="VI4:VL18" si="813">HT4</f>
        <v>483</v>
      </c>
      <c r="VJ4" s="111">
        <f t="shared" si="813"/>
        <v>483</v>
      </c>
      <c r="VK4" s="111">
        <f t="shared" si="813"/>
        <v>483</v>
      </c>
      <c r="VL4" s="111">
        <f t="shared" si="813"/>
        <v>483</v>
      </c>
      <c r="VM4" s="111">
        <f>IH4</f>
        <v>483</v>
      </c>
      <c r="VN4" s="111">
        <f t="shared" ref="VN4:VQ18" si="814">II4</f>
        <v>483</v>
      </c>
      <c r="VO4" s="111">
        <f t="shared" si="814"/>
        <v>483</v>
      </c>
      <c r="VP4" s="111">
        <f t="shared" si="814"/>
        <v>483</v>
      </c>
      <c r="VQ4" s="112">
        <f t="shared" si="814"/>
        <v>483</v>
      </c>
      <c r="VR4" s="111">
        <f>IW4</f>
        <v>483</v>
      </c>
      <c r="VS4" s="111">
        <f t="shared" ref="VS4:VS28" si="815">IX4</f>
        <v>483</v>
      </c>
      <c r="VT4" s="111">
        <f t="shared" ref="VT4:VT28" si="816">IY4</f>
        <v>483</v>
      </c>
      <c r="VU4" s="111">
        <f t="shared" ref="VU4:VU28" si="817">IZ4</f>
        <v>483</v>
      </c>
      <c r="VV4" s="111">
        <f t="shared" ref="VV4:VV28" si="818">JA4</f>
        <v>483</v>
      </c>
      <c r="VW4" s="111">
        <f>JG4</f>
        <v>483</v>
      </c>
      <c r="VX4" s="111">
        <f t="shared" ref="VX4:VX28" si="819">JH4</f>
        <v>483</v>
      </c>
      <c r="VY4" s="111">
        <f t="shared" ref="VY4:VY28" si="820">JI4</f>
        <v>483</v>
      </c>
      <c r="VZ4" s="111">
        <f t="shared" ref="VZ4:VZ28" si="821">JJ4</f>
        <v>483</v>
      </c>
      <c r="WA4" s="111">
        <f t="shared" ref="WA4:WA28" si="822">JK4</f>
        <v>483</v>
      </c>
      <c r="WB4" s="111">
        <f>JV4</f>
        <v>483</v>
      </c>
      <c r="WC4" s="111">
        <f t="shared" ref="WC4:WC28" si="823">JW4</f>
        <v>483</v>
      </c>
      <c r="WD4" s="111">
        <f t="shared" ref="WD4:WD28" si="824">JX4</f>
        <v>483</v>
      </c>
      <c r="WE4" s="111">
        <f t="shared" ref="WE4:WE28" si="825">JY4</f>
        <v>483</v>
      </c>
      <c r="WF4" s="111">
        <f t="shared" ref="WF4:WF28" si="826">JZ4</f>
        <v>483</v>
      </c>
      <c r="WG4" s="111">
        <f>KK4</f>
        <v>483</v>
      </c>
      <c r="WH4" s="111">
        <f t="shared" ref="WH4:WH28" si="827">KL4</f>
        <v>483</v>
      </c>
      <c r="WI4" s="111">
        <f t="shared" ref="WI4:WI28" si="828">KM4</f>
        <v>483</v>
      </c>
      <c r="WJ4" s="111">
        <f t="shared" ref="WJ4:WJ28" si="829">KN4</f>
        <v>483</v>
      </c>
      <c r="WK4" s="111">
        <f t="shared" ref="WK4:WK28" si="830">KO4</f>
        <v>483</v>
      </c>
      <c r="WL4" s="111">
        <f>KU4</f>
        <v>483</v>
      </c>
      <c r="WM4" s="111">
        <f t="shared" ref="WM4:WM28" si="831">KV4</f>
        <v>483</v>
      </c>
      <c r="WN4" s="111">
        <f t="shared" ref="WN4:WN28" si="832">KW4</f>
        <v>483</v>
      </c>
      <c r="WO4" s="111">
        <f t="shared" ref="WO4:WO28" si="833">KX4</f>
        <v>483</v>
      </c>
      <c r="WP4" s="111">
        <f t="shared" ref="WP4:WP28" si="834">KY4</f>
        <v>483</v>
      </c>
      <c r="WQ4" s="111">
        <f>LJ4</f>
        <v>483</v>
      </c>
      <c r="WR4" s="111">
        <f t="shared" ref="WR4:WR28" si="835">LK4</f>
        <v>483</v>
      </c>
      <c r="WS4" s="111">
        <f t="shared" ref="WS4:WS28" si="836">LL4</f>
        <v>483</v>
      </c>
      <c r="WT4" s="111">
        <f t="shared" ref="WT4:WT28" si="837">LM4</f>
        <v>483</v>
      </c>
      <c r="WU4" s="111">
        <f t="shared" ref="WU4:WU28" si="838">LN4</f>
        <v>483</v>
      </c>
      <c r="WV4" s="111">
        <f>LY4</f>
        <v>1109</v>
      </c>
      <c r="WW4" s="111">
        <f t="shared" ref="WW4:WW28" si="839">LZ4</f>
        <v>1109</v>
      </c>
      <c r="WX4" s="111">
        <f t="shared" ref="WX4:WX28" si="840">MA4</f>
        <v>1109</v>
      </c>
      <c r="WY4" s="111">
        <f t="shared" ref="WY4:WY28" si="841">MB4</f>
        <v>1109</v>
      </c>
      <c r="WZ4" s="111">
        <f t="shared" ref="WZ4:WZ28" si="842">MC4</f>
        <v>1109</v>
      </c>
      <c r="XA4" s="111">
        <f>MI4</f>
        <v>1109</v>
      </c>
      <c r="XB4" s="111">
        <f t="shared" ref="XB4:XB28" si="843">MJ4</f>
        <v>1109</v>
      </c>
      <c r="XC4" s="111">
        <f t="shared" ref="XC4:XC28" si="844">MK4</f>
        <v>1109</v>
      </c>
      <c r="XD4" s="111">
        <f t="shared" ref="XD4:XD28" si="845">ML4</f>
        <v>1109</v>
      </c>
      <c r="XE4" s="111">
        <f t="shared" ref="XE4:XE28" si="846">MM4</f>
        <v>1109</v>
      </c>
      <c r="XF4" s="111">
        <f>MX4</f>
        <v>1109</v>
      </c>
      <c r="XG4" s="111">
        <f t="shared" ref="XG4:XG28" si="847">MY4</f>
        <v>1109</v>
      </c>
      <c r="XH4" s="111">
        <f t="shared" ref="XH4:XH28" si="848">MZ4</f>
        <v>1109</v>
      </c>
      <c r="XI4" s="111">
        <f t="shared" ref="XI4:XI28" si="849">NA4</f>
        <v>1109</v>
      </c>
      <c r="XJ4" s="111">
        <f t="shared" ref="XJ4:XJ28" si="850">NB4</f>
        <v>1109</v>
      </c>
      <c r="XK4" s="111">
        <f>NM4</f>
        <v>839.1</v>
      </c>
      <c r="XL4" s="111">
        <f t="shared" ref="XL4:XL28" si="851">NN4</f>
        <v>839.1</v>
      </c>
      <c r="XM4" s="111">
        <f t="shared" ref="XM4:XM28" si="852">NO4</f>
        <v>839.1</v>
      </c>
      <c r="XN4" s="111">
        <f t="shared" ref="XN4:XN28" si="853">NP4</f>
        <v>839.1</v>
      </c>
      <c r="XO4" s="111">
        <f t="shared" ref="XO4:XO28" si="854">NQ4</f>
        <v>839.1</v>
      </c>
      <c r="XP4" s="111">
        <f>NW4</f>
        <v>839.1</v>
      </c>
      <c r="XQ4" s="111">
        <f t="shared" ref="XQ4:XQ28" si="855">NX4</f>
        <v>839.1</v>
      </c>
      <c r="XR4" s="111">
        <f t="shared" ref="XR4:XR28" si="856">NY4</f>
        <v>839.1</v>
      </c>
      <c r="XS4" s="111">
        <f t="shared" ref="XS4:XS28" si="857">NZ4</f>
        <v>839.1</v>
      </c>
      <c r="XT4" s="111">
        <f t="shared" ref="XT4:XT28" si="858">OA4</f>
        <v>839.1</v>
      </c>
      <c r="XU4" s="111">
        <f>OL4</f>
        <v>839.1</v>
      </c>
      <c r="XV4" s="111">
        <f t="shared" ref="XV4:XV28" si="859">OM4</f>
        <v>839.1</v>
      </c>
      <c r="XW4" s="111">
        <f t="shared" ref="XW4:XW28" si="860">ON4</f>
        <v>839.1</v>
      </c>
      <c r="XX4" s="111">
        <f t="shared" ref="XX4:XX28" si="861">OO4</f>
        <v>839.1</v>
      </c>
      <c r="XY4" s="111">
        <f t="shared" ref="XY4:XY28" si="862">OP4</f>
        <v>839.1</v>
      </c>
      <c r="XZ4" s="111">
        <f>PA4</f>
        <v>839.1</v>
      </c>
      <c r="YA4" s="111">
        <f t="shared" ref="YA4:YA28" si="863">PB4</f>
        <v>839.1</v>
      </c>
      <c r="YB4" s="111">
        <f t="shared" ref="YB4:YB28" si="864">PC4</f>
        <v>839.1</v>
      </c>
      <c r="YC4" s="111">
        <f t="shared" ref="YC4:YC28" si="865">PD4</f>
        <v>839.1</v>
      </c>
      <c r="YD4" s="111">
        <f t="shared" ref="YD4:YD28" si="866">PE4</f>
        <v>839.1</v>
      </c>
      <c r="YE4" s="111">
        <f>PK4</f>
        <v>839.1</v>
      </c>
      <c r="YF4" s="111">
        <f t="shared" ref="YF4:YF28" si="867">PL4</f>
        <v>839.1</v>
      </c>
      <c r="YG4" s="111">
        <f t="shared" ref="YG4:YG28" si="868">PM4</f>
        <v>839.1</v>
      </c>
      <c r="YH4" s="111">
        <f t="shared" ref="YH4:YH28" si="869">PN4</f>
        <v>839.1</v>
      </c>
      <c r="YI4" s="111">
        <f t="shared" ref="YI4:YI28" si="870">PO4</f>
        <v>839.1</v>
      </c>
      <c r="YJ4" s="111">
        <f>PZ4</f>
        <v>839.1</v>
      </c>
      <c r="YK4" s="111">
        <f t="shared" ref="YK4:YK28" si="871">QA4</f>
        <v>839.1</v>
      </c>
      <c r="YL4" s="111">
        <f t="shared" ref="YL4:YL28" si="872">QB4</f>
        <v>839.1</v>
      </c>
      <c r="YM4" s="111">
        <f t="shared" ref="YM4:YM28" si="873">QC4</f>
        <v>839.1</v>
      </c>
      <c r="YN4" s="112">
        <f t="shared" ref="YN4:YN28" si="874">QD4</f>
        <v>839.1</v>
      </c>
      <c r="YO4" s="111">
        <f>QO4</f>
        <v>99999</v>
      </c>
      <c r="YP4" s="111">
        <f t="shared" ref="YP4:YP28" si="875">QP4</f>
        <v>99999</v>
      </c>
      <c r="YQ4" s="111">
        <f t="shared" ref="YQ4:YQ28" si="876">QQ4</f>
        <v>99999</v>
      </c>
      <c r="YR4" s="111">
        <f t="shared" ref="YR4:YR28" si="877">QR4</f>
        <v>99999</v>
      </c>
      <c r="YS4" s="111">
        <f t="shared" ref="YS4:YS28" si="878">QS4</f>
        <v>99999</v>
      </c>
      <c r="YT4" s="111">
        <f>QY4</f>
        <v>99999</v>
      </c>
      <c r="YU4" s="111">
        <f t="shared" ref="YU4:YU28" si="879">QZ4</f>
        <v>99999</v>
      </c>
      <c r="YV4" s="111">
        <f t="shared" ref="YV4:YV28" si="880">RA4</f>
        <v>99999</v>
      </c>
      <c r="YW4" s="111">
        <f t="shared" ref="YW4:YW28" si="881">RB4</f>
        <v>99999</v>
      </c>
      <c r="YX4" s="111">
        <f t="shared" ref="YX4:YX28" si="882">RC4</f>
        <v>99999</v>
      </c>
      <c r="YY4" s="111">
        <f>RN4</f>
        <v>99999</v>
      </c>
      <c r="YZ4" s="111">
        <f t="shared" ref="YZ4:YZ28" si="883">RO4</f>
        <v>99999</v>
      </c>
      <c r="ZA4" s="111">
        <f t="shared" ref="ZA4:ZA28" si="884">RP4</f>
        <v>99999</v>
      </c>
      <c r="ZB4" s="111">
        <f t="shared" ref="ZB4:ZB28" si="885">RQ4</f>
        <v>99999</v>
      </c>
      <c r="ZC4" s="111">
        <f t="shared" ref="ZC4:ZC28" si="886">RR4</f>
        <v>99999</v>
      </c>
      <c r="ZD4" s="111">
        <f>SC4</f>
        <v>99999</v>
      </c>
      <c r="ZE4" s="111">
        <f t="shared" ref="ZE4:ZE28" si="887">SD4</f>
        <v>99999</v>
      </c>
      <c r="ZF4" s="111">
        <f t="shared" ref="ZF4:ZF28" si="888">SE4</f>
        <v>99999</v>
      </c>
      <c r="ZG4" s="111">
        <f t="shared" ref="ZG4:ZG28" si="889">SF4</f>
        <v>99999</v>
      </c>
      <c r="ZH4" s="111">
        <f t="shared" ref="ZH4:ZH28" si="890">SG4</f>
        <v>99999</v>
      </c>
      <c r="ZI4" s="111">
        <f>SM4</f>
        <v>99999</v>
      </c>
      <c r="ZJ4" s="111">
        <f t="shared" ref="ZJ4:ZJ28" si="891">SN4</f>
        <v>99999</v>
      </c>
      <c r="ZK4" s="111">
        <f t="shared" ref="ZK4:ZK28" si="892">SO4</f>
        <v>99999</v>
      </c>
      <c r="ZL4" s="111">
        <f t="shared" ref="ZL4:ZL28" si="893">SP4</f>
        <v>99999</v>
      </c>
      <c r="ZM4" s="111">
        <f t="shared" ref="ZM4:ZM28" si="894">SQ4</f>
        <v>99999</v>
      </c>
      <c r="ZN4" s="111">
        <f>TB4</f>
        <v>99999</v>
      </c>
      <c r="ZO4" s="111">
        <f t="shared" ref="ZO4:ZO28" si="895">TC4</f>
        <v>99999</v>
      </c>
      <c r="ZP4" s="111">
        <f t="shared" ref="ZP4:ZP28" si="896">TD4</f>
        <v>99999</v>
      </c>
      <c r="ZQ4" s="111">
        <f t="shared" ref="ZQ4:ZQ28" si="897">TE4</f>
        <v>99999</v>
      </c>
      <c r="ZR4" s="111">
        <f t="shared" ref="ZR4:ZR28" si="898">TF4</f>
        <v>99999</v>
      </c>
      <c r="ZS4" s="111">
        <f>TQ4</f>
        <v>99999</v>
      </c>
      <c r="ZT4" s="111">
        <f t="shared" ref="ZT4:ZT28" si="899">TR4</f>
        <v>99999</v>
      </c>
      <c r="ZU4" s="111">
        <f t="shared" ref="ZU4:ZU28" si="900">TS4</f>
        <v>99999</v>
      </c>
      <c r="ZV4" s="111">
        <f t="shared" ref="ZV4:ZV28" si="901">TT4</f>
        <v>99999</v>
      </c>
      <c r="ZW4" s="111">
        <f t="shared" ref="ZW4:ZW28" si="902">TU4</f>
        <v>99999</v>
      </c>
      <c r="ZX4" s="111">
        <f>UA4</f>
        <v>99999</v>
      </c>
      <c r="ZY4" s="111">
        <f t="shared" ref="ZY4:ZY28" si="903">UB4</f>
        <v>99999</v>
      </c>
      <c r="ZZ4" s="111">
        <f t="shared" ref="ZZ4:ZZ28" si="904">UC4</f>
        <v>99999</v>
      </c>
      <c r="AAA4" s="111">
        <f t="shared" ref="AAA4:AAA28" si="905">UD4</f>
        <v>99999</v>
      </c>
      <c r="AAB4" s="111">
        <f t="shared" ref="AAB4:AAB28" si="906">UE4</f>
        <v>99999</v>
      </c>
      <c r="AAC4" s="111">
        <f>UP4</f>
        <v>99999</v>
      </c>
      <c r="AAD4" s="111">
        <f t="shared" ref="AAD4:AAD28" si="907">UQ4</f>
        <v>99999</v>
      </c>
      <c r="AAE4" s="111">
        <f t="shared" ref="AAE4:AAE28" si="908">UR4</f>
        <v>99999</v>
      </c>
      <c r="AAF4" s="111">
        <f t="shared" ref="AAF4:AAF28" si="909">US4</f>
        <v>99999</v>
      </c>
      <c r="AAG4" s="112">
        <f t="shared" ref="AAG4:AAG28" si="910">UT4</f>
        <v>99999</v>
      </c>
      <c r="AAH4" s="111">
        <f>GY4</f>
        <v>483</v>
      </c>
      <c r="AAI4" s="111">
        <f t="shared" ref="AAI4:AAI45" si="911">GZ4</f>
        <v>483</v>
      </c>
      <c r="AAJ4" s="111">
        <f t="shared" ref="AAJ4:AAJ45" si="912">HA4</f>
        <v>483</v>
      </c>
      <c r="AAK4" s="111">
        <f t="shared" ref="AAK4:AAK45" si="913">HB4</f>
        <v>483</v>
      </c>
      <c r="AAL4" s="111">
        <f t="shared" ref="AAL4:AAL45" si="914">HC4</f>
        <v>483</v>
      </c>
      <c r="AAM4" s="111">
        <f>HS4</f>
        <v>483</v>
      </c>
      <c r="AAN4" s="111">
        <f t="shared" ref="AAN4:AAN45" si="915">HT4</f>
        <v>483</v>
      </c>
      <c r="AAO4" s="111">
        <f t="shared" ref="AAO4:AAO45" si="916">HU4</f>
        <v>483</v>
      </c>
      <c r="AAP4" s="111">
        <f t="shared" ref="AAP4:AAP45" si="917">HV4</f>
        <v>483</v>
      </c>
      <c r="AAQ4" s="111">
        <f t="shared" ref="AAQ4:AAQ45" si="918">HW4</f>
        <v>483</v>
      </c>
      <c r="AAR4">
        <v>357</v>
      </c>
      <c r="AAS4">
        <v>357</v>
      </c>
      <c r="AAT4" s="7">
        <v>1190</v>
      </c>
      <c r="AAU4" s="370">
        <v>357</v>
      </c>
      <c r="AAV4" s="370">
        <v>357</v>
      </c>
      <c r="AAW4" s="7">
        <v>1190</v>
      </c>
      <c r="AAX4" s="370">
        <v>357</v>
      </c>
      <c r="AAY4" s="370">
        <v>357</v>
      </c>
      <c r="AAZ4" s="370">
        <v>1190</v>
      </c>
    </row>
    <row r="5" spans="1:839" x14ac:dyDescent="0.25">
      <c r="A5" s="2" t="s">
        <v>638</v>
      </c>
      <c r="B5" s="2">
        <v>1.03</v>
      </c>
      <c r="C5">
        <v>1.01</v>
      </c>
      <c r="D5">
        <v>1.0629999999999999</v>
      </c>
      <c r="F5" s="11" t="s">
        <v>69</v>
      </c>
      <c r="G5" s="193">
        <f>+G4/ProjectDetails!D28</f>
        <v>4.0588235294117645</v>
      </c>
      <c r="H5" s="193">
        <f t="shared" ref="H5:N5" si="919">G5</f>
        <v>4.0588235294117645</v>
      </c>
      <c r="I5" s="193">
        <f t="shared" si="919"/>
        <v>4.0588235294117645</v>
      </c>
      <c r="J5" s="193">
        <f t="shared" si="322"/>
        <v>4.0588235294117645</v>
      </c>
      <c r="K5" s="193">
        <f t="shared" si="323"/>
        <v>4.0588235294117645</v>
      </c>
      <c r="L5" s="193">
        <f>I5</f>
        <v>4.0588235294117645</v>
      </c>
      <c r="M5" s="193">
        <f t="shared" si="919"/>
        <v>4.0588235294117645</v>
      </c>
      <c r="N5" s="193">
        <f t="shared" si="919"/>
        <v>4.0588235294117645</v>
      </c>
      <c r="O5" s="193">
        <f t="shared" si="324"/>
        <v>4.0588235294117645</v>
      </c>
      <c r="P5" s="194">
        <f t="shared" si="325"/>
        <v>4.0588235294117645</v>
      </c>
      <c r="Q5" s="193">
        <f>+Q4/ProjectDetails!D28</f>
        <v>9.3193277310924376</v>
      </c>
      <c r="R5" s="193">
        <f t="shared" ref="R5:R6" si="920">Q5</f>
        <v>9.3193277310924376</v>
      </c>
      <c r="S5" s="193">
        <f t="shared" si="326"/>
        <v>9.3193277310924376</v>
      </c>
      <c r="T5" s="193">
        <f t="shared" si="327"/>
        <v>9.3193277310924376</v>
      </c>
      <c r="U5" s="193">
        <f t="shared" si="328"/>
        <v>9.3193277310924376</v>
      </c>
      <c r="V5" s="193">
        <f>S5</f>
        <v>9.3193277310924376</v>
      </c>
      <c r="W5" s="193">
        <f t="shared" si="329"/>
        <v>9.3193277310924376</v>
      </c>
      <c r="X5" s="193">
        <f t="shared" si="330"/>
        <v>9.3193277310924376</v>
      </c>
      <c r="Y5" s="193">
        <f t="shared" si="331"/>
        <v>9.3193277310924376</v>
      </c>
      <c r="Z5" s="194">
        <f t="shared" si="332"/>
        <v>9.3193277310924376</v>
      </c>
      <c r="AA5">
        <f>99999/90</f>
        <v>1111.0999999999999</v>
      </c>
      <c r="AB5" s="111">
        <f t="shared" si="333"/>
        <v>1111.0999999999999</v>
      </c>
      <c r="AC5" s="111">
        <f t="shared" si="334"/>
        <v>1111.0999999999999</v>
      </c>
      <c r="AD5" s="111">
        <f t="shared" si="335"/>
        <v>1111.0999999999999</v>
      </c>
      <c r="AE5" s="111">
        <f t="shared" si="336"/>
        <v>1111.0999999999999</v>
      </c>
      <c r="AF5" s="111">
        <f>AC5</f>
        <v>1111.0999999999999</v>
      </c>
      <c r="AG5" s="111">
        <f t="shared" si="337"/>
        <v>1111.0999999999999</v>
      </c>
      <c r="AH5" s="111">
        <f t="shared" si="338"/>
        <v>1111.0999999999999</v>
      </c>
      <c r="AI5" s="111">
        <f t="shared" si="339"/>
        <v>1111.0999999999999</v>
      </c>
      <c r="AJ5" s="112">
        <f t="shared" si="340"/>
        <v>1111.0999999999999</v>
      </c>
      <c r="AK5">
        <v>3</v>
      </c>
      <c r="AL5" s="111">
        <f t="shared" si="341"/>
        <v>3</v>
      </c>
      <c r="AM5" s="111">
        <f t="shared" si="342"/>
        <v>3</v>
      </c>
      <c r="AN5" s="111">
        <f t="shared" si="343"/>
        <v>3</v>
      </c>
      <c r="AO5" s="111">
        <f t="shared" si="344"/>
        <v>3</v>
      </c>
      <c r="AP5" s="111">
        <f>AM5</f>
        <v>3</v>
      </c>
      <c r="AQ5" s="111">
        <f t="shared" si="345"/>
        <v>3</v>
      </c>
      <c r="AR5" s="111">
        <f t="shared" si="346"/>
        <v>3</v>
      </c>
      <c r="AS5" s="111">
        <f t="shared" si="347"/>
        <v>3</v>
      </c>
      <c r="AT5" s="112">
        <f t="shared" si="348"/>
        <v>3</v>
      </c>
      <c r="AU5">
        <v>3</v>
      </c>
      <c r="AV5" s="111">
        <f t="shared" si="349"/>
        <v>3</v>
      </c>
      <c r="AW5" s="111">
        <f t="shared" si="350"/>
        <v>3</v>
      </c>
      <c r="AX5" s="111">
        <f t="shared" si="351"/>
        <v>3</v>
      </c>
      <c r="AY5" s="111">
        <f t="shared" si="352"/>
        <v>3</v>
      </c>
      <c r="AZ5" s="111">
        <f>AW5</f>
        <v>3</v>
      </c>
      <c r="BA5" s="111">
        <f t="shared" si="353"/>
        <v>3</v>
      </c>
      <c r="BB5" s="111">
        <f t="shared" si="354"/>
        <v>3</v>
      </c>
      <c r="BC5" s="111">
        <f t="shared" si="355"/>
        <v>3</v>
      </c>
      <c r="BD5" s="112">
        <f t="shared" si="356"/>
        <v>3</v>
      </c>
      <c r="BE5">
        <v>10</v>
      </c>
      <c r="BF5" s="111">
        <f t="shared" si="357"/>
        <v>10</v>
      </c>
      <c r="BG5" s="111">
        <f t="shared" si="358"/>
        <v>10</v>
      </c>
      <c r="BH5" s="111">
        <f t="shared" si="359"/>
        <v>10</v>
      </c>
      <c r="BI5" s="111">
        <f t="shared" si="360"/>
        <v>10</v>
      </c>
      <c r="BJ5" s="111">
        <f>BG5</f>
        <v>10</v>
      </c>
      <c r="BK5" s="111">
        <f t="shared" si="361"/>
        <v>10</v>
      </c>
      <c r="BL5" s="111">
        <f t="shared" si="362"/>
        <v>10</v>
      </c>
      <c r="BM5" s="111">
        <f t="shared" si="363"/>
        <v>10</v>
      </c>
      <c r="BN5" s="112">
        <f t="shared" si="364"/>
        <v>10</v>
      </c>
      <c r="BO5">
        <v>10</v>
      </c>
      <c r="BP5" s="111">
        <f t="shared" si="365"/>
        <v>10</v>
      </c>
      <c r="BQ5" s="111">
        <f t="shared" si="366"/>
        <v>10</v>
      </c>
      <c r="BR5" s="111">
        <f t="shared" si="367"/>
        <v>10</v>
      </c>
      <c r="BS5" s="111">
        <f t="shared" si="368"/>
        <v>10</v>
      </c>
      <c r="BT5" s="111">
        <f>BQ5</f>
        <v>10</v>
      </c>
      <c r="BU5" s="111">
        <f t="shared" si="369"/>
        <v>10</v>
      </c>
      <c r="BV5" s="111">
        <f t="shared" si="370"/>
        <v>10</v>
      </c>
      <c r="BW5" s="111">
        <f t="shared" si="371"/>
        <v>10</v>
      </c>
      <c r="BX5" s="112">
        <f t="shared" si="372"/>
        <v>10</v>
      </c>
      <c r="BY5">
        <v>3</v>
      </c>
      <c r="BZ5" s="111">
        <f t="shared" si="373"/>
        <v>3</v>
      </c>
      <c r="CA5" s="111">
        <f t="shared" si="374"/>
        <v>3</v>
      </c>
      <c r="CB5" s="111">
        <f t="shared" si="375"/>
        <v>3</v>
      </c>
      <c r="CC5" s="111">
        <f t="shared" si="376"/>
        <v>3</v>
      </c>
      <c r="CD5" s="111">
        <f>CA5</f>
        <v>3</v>
      </c>
      <c r="CE5" s="111">
        <f t="shared" si="377"/>
        <v>3</v>
      </c>
      <c r="CF5" s="111">
        <f t="shared" si="378"/>
        <v>3</v>
      </c>
      <c r="CG5" s="111">
        <f t="shared" si="379"/>
        <v>3</v>
      </c>
      <c r="CH5" s="112">
        <f t="shared" si="380"/>
        <v>3</v>
      </c>
      <c r="CI5">
        <v>5</v>
      </c>
      <c r="CJ5" s="111">
        <f t="shared" si="381"/>
        <v>5</v>
      </c>
      <c r="CK5" s="111">
        <f t="shared" si="382"/>
        <v>5</v>
      </c>
      <c r="CL5" s="111">
        <f t="shared" si="383"/>
        <v>5</v>
      </c>
      <c r="CM5" s="111">
        <f t="shared" si="384"/>
        <v>5</v>
      </c>
      <c r="CN5" s="111">
        <f>CK5</f>
        <v>5</v>
      </c>
      <c r="CO5" s="111">
        <f t="shared" si="385"/>
        <v>5</v>
      </c>
      <c r="CP5" s="111">
        <f t="shared" si="386"/>
        <v>5</v>
      </c>
      <c r="CQ5" s="111">
        <f t="shared" si="387"/>
        <v>5</v>
      </c>
      <c r="CR5" s="112">
        <f t="shared" si="388"/>
        <v>5</v>
      </c>
      <c r="CS5">
        <v>10</v>
      </c>
      <c r="CT5" s="111">
        <f t="shared" si="389"/>
        <v>10</v>
      </c>
      <c r="CU5" s="111">
        <f t="shared" si="390"/>
        <v>10</v>
      </c>
      <c r="CV5" s="111">
        <f t="shared" si="391"/>
        <v>10</v>
      </c>
      <c r="CW5" s="111">
        <f t="shared" si="392"/>
        <v>10</v>
      </c>
      <c r="CX5" s="111">
        <f>CU5</f>
        <v>10</v>
      </c>
      <c r="CY5" s="111">
        <f t="shared" si="393"/>
        <v>10</v>
      </c>
      <c r="CZ5" s="111">
        <f t="shared" si="394"/>
        <v>10</v>
      </c>
      <c r="DA5" s="111">
        <f t="shared" si="395"/>
        <v>10</v>
      </c>
      <c r="DB5" s="112">
        <f t="shared" si="396"/>
        <v>10</v>
      </c>
      <c r="DC5">
        <v>1</v>
      </c>
      <c r="DD5" s="111">
        <f t="shared" si="397"/>
        <v>1</v>
      </c>
      <c r="DE5" s="111">
        <f t="shared" si="398"/>
        <v>1</v>
      </c>
      <c r="DF5" s="111">
        <f t="shared" si="399"/>
        <v>1</v>
      </c>
      <c r="DG5" s="111">
        <f t="shared" si="400"/>
        <v>1</v>
      </c>
      <c r="DH5" s="111">
        <f>DE5</f>
        <v>1</v>
      </c>
      <c r="DI5" s="111">
        <f t="shared" si="401"/>
        <v>1</v>
      </c>
      <c r="DJ5" s="111">
        <f t="shared" si="402"/>
        <v>1</v>
      </c>
      <c r="DK5" s="111">
        <f t="shared" si="403"/>
        <v>1</v>
      </c>
      <c r="DL5" s="112">
        <f t="shared" si="404"/>
        <v>1</v>
      </c>
      <c r="DM5">
        <v>1</v>
      </c>
      <c r="DN5" s="111">
        <f t="shared" si="405"/>
        <v>1</v>
      </c>
      <c r="DO5" s="111">
        <f t="shared" si="406"/>
        <v>1</v>
      </c>
      <c r="DP5" s="111">
        <f t="shared" si="407"/>
        <v>1</v>
      </c>
      <c r="DQ5" s="111">
        <f t="shared" si="408"/>
        <v>1</v>
      </c>
      <c r="DR5" s="111">
        <f>DO5</f>
        <v>1</v>
      </c>
      <c r="DS5" s="111">
        <f t="shared" si="409"/>
        <v>1</v>
      </c>
      <c r="DT5" s="111">
        <f t="shared" si="410"/>
        <v>1</v>
      </c>
      <c r="DU5" s="111">
        <f t="shared" si="411"/>
        <v>1</v>
      </c>
      <c r="DV5" s="112">
        <f t="shared" si="412"/>
        <v>1</v>
      </c>
      <c r="DW5" s="193">
        <f>+DW4/ProjectDetails!$D$24</f>
        <v>4.0588235294117645</v>
      </c>
      <c r="DX5" s="193">
        <f>+DX4/ProjectDetails!$D$24</f>
        <v>9.3193277310924376</v>
      </c>
      <c r="DY5" s="193">
        <f>+DY4/ProjectDetails!$D$24</f>
        <v>4.0588235294117645</v>
      </c>
      <c r="DZ5" s="193">
        <f>+DZ4/ProjectDetails!$D$24</f>
        <v>9.3193277310924376</v>
      </c>
      <c r="EA5" s="193">
        <f>+EA4/ProjectDetails!$D$24</f>
        <v>4.0588235294117645</v>
      </c>
      <c r="EB5" s="193">
        <f>+EB4/ProjectDetails!$D$24</f>
        <v>9.3193277310924376</v>
      </c>
      <c r="EC5" s="193">
        <f>+EC4/ProjectDetails!$D$24</f>
        <v>4.0588235294117645</v>
      </c>
      <c r="ED5" s="193">
        <f>+ED4/ProjectDetails!$D$24</f>
        <v>9.3193277310924376</v>
      </c>
      <c r="EE5">
        <v>3</v>
      </c>
      <c r="EF5" s="171">
        <v>3</v>
      </c>
      <c r="EG5" s="193">
        <f>+EG4/ProjectDetails!$D$24</f>
        <v>4.0588235294117645</v>
      </c>
      <c r="EH5" s="193">
        <f t="shared" si="414"/>
        <v>4.0588235294117645</v>
      </c>
      <c r="EI5" s="193">
        <f t="shared" si="415"/>
        <v>4.0588235294117645</v>
      </c>
      <c r="EJ5" s="193">
        <f t="shared" si="416"/>
        <v>4.0588235294117645</v>
      </c>
      <c r="EK5" s="193">
        <f t="shared" si="417"/>
        <v>4.0588235294117645</v>
      </c>
      <c r="EL5" s="193">
        <f>EI5</f>
        <v>4.0588235294117645</v>
      </c>
      <c r="EM5" s="193">
        <f t="shared" si="418"/>
        <v>4.0588235294117645</v>
      </c>
      <c r="EN5" s="193">
        <f t="shared" si="419"/>
        <v>4.0588235294117645</v>
      </c>
      <c r="EO5" s="193">
        <f t="shared" si="420"/>
        <v>4.0588235294117645</v>
      </c>
      <c r="EP5" s="194">
        <f t="shared" si="421"/>
        <v>4.0588235294117645</v>
      </c>
      <c r="EQ5" s="193">
        <f>+EQ4/119</f>
        <v>9.3193277310924376</v>
      </c>
      <c r="ER5" s="193">
        <f t="shared" si="422"/>
        <v>9.3193277310924376</v>
      </c>
      <c r="ES5" s="193">
        <f t="shared" si="423"/>
        <v>9.3193277310924376</v>
      </c>
      <c r="ET5" s="193">
        <f t="shared" si="424"/>
        <v>9.3193277310924376</v>
      </c>
      <c r="EU5" s="193">
        <f t="shared" si="425"/>
        <v>9.3193277310924376</v>
      </c>
      <c r="EV5" s="193">
        <f>ES5</f>
        <v>9.3193277310924376</v>
      </c>
      <c r="EW5" s="193">
        <f t="shared" si="426"/>
        <v>9.3193277310924376</v>
      </c>
      <c r="EX5" s="193">
        <f t="shared" si="427"/>
        <v>9.3193277310924376</v>
      </c>
      <c r="EY5" s="193">
        <f t="shared" si="428"/>
        <v>9.3193277310924376</v>
      </c>
      <c r="EZ5" s="194">
        <f t="shared" si="429"/>
        <v>9.3193277310924376</v>
      </c>
      <c r="FA5">
        <f>99999/90</f>
        <v>1111.0999999999999</v>
      </c>
      <c r="FB5" s="111">
        <f t="shared" si="430"/>
        <v>1111.0999999999999</v>
      </c>
      <c r="FC5" s="111">
        <f t="shared" si="431"/>
        <v>1111.0999999999999</v>
      </c>
      <c r="FD5" s="111">
        <f t="shared" si="432"/>
        <v>1111.0999999999999</v>
      </c>
      <c r="FE5" s="111">
        <f t="shared" si="433"/>
        <v>1111.0999999999999</v>
      </c>
      <c r="FF5" s="111">
        <f>FC5</f>
        <v>1111.0999999999999</v>
      </c>
      <c r="FG5" s="111">
        <f t="shared" si="434"/>
        <v>1111.0999999999999</v>
      </c>
      <c r="FH5" s="111">
        <f t="shared" si="435"/>
        <v>1111.0999999999999</v>
      </c>
      <c r="FI5" s="111">
        <f t="shared" si="436"/>
        <v>1111.0999999999999</v>
      </c>
      <c r="FJ5" s="112">
        <f t="shared" si="437"/>
        <v>1111.0999999999999</v>
      </c>
      <c r="FK5">
        <v>3</v>
      </c>
      <c r="FL5">
        <v>10</v>
      </c>
      <c r="FM5">
        <v>3</v>
      </c>
      <c r="FN5">
        <v>10</v>
      </c>
      <c r="FO5">
        <v>3</v>
      </c>
      <c r="FP5">
        <v>10</v>
      </c>
      <c r="FQ5">
        <v>3</v>
      </c>
      <c r="FR5">
        <v>10</v>
      </c>
      <c r="FS5">
        <v>9999</v>
      </c>
      <c r="FT5" s="171">
        <v>9999</v>
      </c>
      <c r="FU5" s="193">
        <f>+FU4/119</f>
        <v>4.0588235294117645</v>
      </c>
      <c r="FV5" s="193">
        <f t="shared" si="438"/>
        <v>4.0588235294117645</v>
      </c>
      <c r="FW5" s="193">
        <f t="shared" si="439"/>
        <v>4.0588235294117645</v>
      </c>
      <c r="FX5" s="193">
        <f t="shared" si="440"/>
        <v>4.0588235294117645</v>
      </c>
      <c r="FY5" s="193">
        <f t="shared" si="441"/>
        <v>4.0588235294117645</v>
      </c>
      <c r="FZ5" s="193">
        <f>FW5</f>
        <v>4.0588235294117645</v>
      </c>
      <c r="GA5" s="193">
        <f t="shared" si="442"/>
        <v>4.0588235294117645</v>
      </c>
      <c r="GB5" s="193">
        <f t="shared" si="443"/>
        <v>4.0588235294117645</v>
      </c>
      <c r="GC5" s="193">
        <f t="shared" si="444"/>
        <v>4.0588235294117645</v>
      </c>
      <c r="GD5" s="194">
        <f t="shared" si="445"/>
        <v>4.0588235294117645</v>
      </c>
      <c r="GE5" s="193">
        <f>+GE4/119</f>
        <v>9.3193277310924376</v>
      </c>
      <c r="GF5" s="193">
        <f t="shared" si="446"/>
        <v>9.3193277310924376</v>
      </c>
      <c r="GG5" s="193">
        <f t="shared" si="447"/>
        <v>9.3193277310924376</v>
      </c>
      <c r="GH5" s="193">
        <f t="shared" si="448"/>
        <v>9.3193277310924376</v>
      </c>
      <c r="GI5" s="193">
        <f t="shared" si="449"/>
        <v>9.3193277310924376</v>
      </c>
      <c r="GJ5" s="193">
        <f>GG5</f>
        <v>9.3193277310924376</v>
      </c>
      <c r="GK5" s="193">
        <f t="shared" si="450"/>
        <v>9.3193277310924376</v>
      </c>
      <c r="GL5" s="193">
        <f t="shared" si="451"/>
        <v>9.3193277310924376</v>
      </c>
      <c r="GM5" s="193">
        <f t="shared" si="452"/>
        <v>9.3193277310924376</v>
      </c>
      <c r="GN5" s="194">
        <f t="shared" si="453"/>
        <v>9.3193277310924376</v>
      </c>
      <c r="GO5">
        <f>99999/90</f>
        <v>1111.0999999999999</v>
      </c>
      <c r="GP5" s="111">
        <f t="shared" si="454"/>
        <v>1111.0999999999999</v>
      </c>
      <c r="GQ5" s="111">
        <f t="shared" si="455"/>
        <v>1111.0999999999999</v>
      </c>
      <c r="GR5" s="111">
        <f t="shared" si="456"/>
        <v>1111.0999999999999</v>
      </c>
      <c r="GS5" s="111">
        <f t="shared" si="457"/>
        <v>1111.0999999999999</v>
      </c>
      <c r="GT5" s="111">
        <f>GQ5</f>
        <v>1111.0999999999999</v>
      </c>
      <c r="GU5" s="111">
        <f t="shared" si="458"/>
        <v>1111.0999999999999</v>
      </c>
      <c r="GV5" s="111">
        <f t="shared" si="459"/>
        <v>1111.0999999999999</v>
      </c>
      <c r="GW5" s="111">
        <f t="shared" si="460"/>
        <v>1111.0999999999999</v>
      </c>
      <c r="GX5" s="112">
        <f t="shared" si="461"/>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340">
        <v>4.0588235294117645</v>
      </c>
      <c r="UV5" s="340">
        <v>4.0588235294117645</v>
      </c>
      <c r="UW5" s="340">
        <v>4.0588235294117645</v>
      </c>
      <c r="UX5" s="340">
        <v>840.32773109243692</v>
      </c>
      <c r="UY5" s="340">
        <v>4.0588235294117645</v>
      </c>
      <c r="UZ5" s="340">
        <v>4.0588235294117645</v>
      </c>
      <c r="VA5" s="340">
        <v>4.0588235294117645</v>
      </c>
      <c r="VB5" s="341">
        <v>840.32773109243692</v>
      </c>
      <c r="VC5" s="193">
        <f t="shared" ref="VC5:VG45" si="921">HI5</f>
        <v>4.0588235294117645</v>
      </c>
      <c r="VD5" s="193">
        <f t="shared" si="921"/>
        <v>4.0588235294117645</v>
      </c>
      <c r="VE5" s="193">
        <f t="shared" si="921"/>
        <v>4.0588235294117645</v>
      </c>
      <c r="VF5" s="193">
        <f t="shared" si="921"/>
        <v>4.0588235294117645</v>
      </c>
      <c r="VG5" s="193">
        <f t="shared" si="921"/>
        <v>4.0588235294117645</v>
      </c>
      <c r="VH5" s="111">
        <f t="shared" ref="VH5:VH38" si="922">HS5</f>
        <v>4.0588235294117645</v>
      </c>
      <c r="VI5" s="111">
        <f t="shared" si="813"/>
        <v>4.0588235294117645</v>
      </c>
      <c r="VJ5" s="111">
        <f t="shared" si="813"/>
        <v>4.0588235294117645</v>
      </c>
      <c r="VK5" s="111">
        <f t="shared" si="813"/>
        <v>4.0588235294117645</v>
      </c>
      <c r="VL5" s="111">
        <f t="shared" si="813"/>
        <v>4.0588235294117645</v>
      </c>
      <c r="VM5" s="111">
        <f t="shared" ref="VM5:VM38" si="923">IH5</f>
        <v>4.0588235294117645</v>
      </c>
      <c r="VN5" s="111">
        <f t="shared" si="814"/>
        <v>4.0588235294117645</v>
      </c>
      <c r="VO5" s="111">
        <f t="shared" si="814"/>
        <v>4.0588235294117645</v>
      </c>
      <c r="VP5" s="111">
        <f t="shared" si="814"/>
        <v>4.0588235294117645</v>
      </c>
      <c r="VQ5" s="112">
        <f t="shared" si="814"/>
        <v>4.0588235294117645</v>
      </c>
      <c r="VR5" s="111">
        <f t="shared" ref="VR5:VR28" si="924">IW5</f>
        <v>4.0588235294117645</v>
      </c>
      <c r="VS5" s="111">
        <f t="shared" si="815"/>
        <v>4.0588235294117645</v>
      </c>
      <c r="VT5" s="111">
        <f t="shared" si="816"/>
        <v>4.0588235294117645</v>
      </c>
      <c r="VU5" s="111">
        <f t="shared" si="817"/>
        <v>4.0588235294117645</v>
      </c>
      <c r="VV5" s="111">
        <f t="shared" si="818"/>
        <v>4.0588235294117645</v>
      </c>
      <c r="VW5" s="111">
        <f t="shared" ref="VW5:VW28" si="925">JG5</f>
        <v>4.0588235294117645</v>
      </c>
      <c r="VX5" s="111">
        <f t="shared" si="819"/>
        <v>4.0588235294117645</v>
      </c>
      <c r="VY5" s="111">
        <f t="shared" si="820"/>
        <v>4.0588235294117645</v>
      </c>
      <c r="VZ5" s="111">
        <f t="shared" si="821"/>
        <v>4.0588235294117645</v>
      </c>
      <c r="WA5" s="111">
        <f t="shared" si="822"/>
        <v>4.0588235294117645</v>
      </c>
      <c r="WB5" s="111">
        <f t="shared" ref="WB5:WB28" si="926">JV5</f>
        <v>4.0588235294117645</v>
      </c>
      <c r="WC5" s="111">
        <f t="shared" si="823"/>
        <v>4.0588235294117645</v>
      </c>
      <c r="WD5" s="111">
        <f t="shared" si="824"/>
        <v>4.0588235294117645</v>
      </c>
      <c r="WE5" s="111">
        <f t="shared" si="825"/>
        <v>4.0588235294117645</v>
      </c>
      <c r="WF5" s="111">
        <f t="shared" si="826"/>
        <v>4.0588235294117645</v>
      </c>
      <c r="WG5" s="111">
        <f t="shared" ref="WG5:WG28" si="927">KK5</f>
        <v>4.0588235294117645</v>
      </c>
      <c r="WH5" s="111">
        <f t="shared" si="827"/>
        <v>4.0588235294117645</v>
      </c>
      <c r="WI5" s="111">
        <f t="shared" si="828"/>
        <v>4.0588235294117645</v>
      </c>
      <c r="WJ5" s="111">
        <f t="shared" si="829"/>
        <v>4.0588235294117645</v>
      </c>
      <c r="WK5" s="111">
        <f t="shared" si="830"/>
        <v>4.0588235294117645</v>
      </c>
      <c r="WL5" s="111">
        <f t="shared" ref="WL5:WL28" si="928">KU5</f>
        <v>4.0588235294117645</v>
      </c>
      <c r="WM5" s="111">
        <f t="shared" si="831"/>
        <v>4.0588235294117645</v>
      </c>
      <c r="WN5" s="111">
        <f t="shared" si="832"/>
        <v>4.0588235294117645</v>
      </c>
      <c r="WO5" s="111">
        <f t="shared" si="833"/>
        <v>4.0588235294117645</v>
      </c>
      <c r="WP5" s="111">
        <f t="shared" si="834"/>
        <v>4.0588235294117645</v>
      </c>
      <c r="WQ5" s="111">
        <f t="shared" ref="WQ5:WQ28" si="929">LJ5</f>
        <v>4.0588235294117645</v>
      </c>
      <c r="WR5" s="111">
        <f t="shared" si="835"/>
        <v>4.0588235294117645</v>
      </c>
      <c r="WS5" s="111">
        <f t="shared" si="836"/>
        <v>4.0588235294117645</v>
      </c>
      <c r="WT5" s="111">
        <f t="shared" si="837"/>
        <v>4.0588235294117645</v>
      </c>
      <c r="WU5" s="111">
        <f t="shared" si="838"/>
        <v>4.0588235294117645</v>
      </c>
      <c r="WV5" s="111">
        <f t="shared" ref="WV5:WV28" si="930">LY5</f>
        <v>9.3193277310924376</v>
      </c>
      <c r="WW5" s="111">
        <f t="shared" si="839"/>
        <v>9.3193277310924376</v>
      </c>
      <c r="WX5" s="111">
        <f t="shared" si="840"/>
        <v>9.3193277310924376</v>
      </c>
      <c r="WY5" s="111">
        <f t="shared" si="841"/>
        <v>9.3193277310924376</v>
      </c>
      <c r="WZ5" s="111">
        <f t="shared" si="842"/>
        <v>9.3193277310924376</v>
      </c>
      <c r="XA5" s="111">
        <f t="shared" ref="XA5:XA28" si="931">MI5</f>
        <v>9.3193277310924376</v>
      </c>
      <c r="XB5" s="111">
        <f t="shared" si="843"/>
        <v>9.3193277310924376</v>
      </c>
      <c r="XC5" s="111">
        <f t="shared" si="844"/>
        <v>9.3193277310924376</v>
      </c>
      <c r="XD5" s="111">
        <f t="shared" si="845"/>
        <v>9.3193277310924376</v>
      </c>
      <c r="XE5" s="111">
        <f t="shared" si="846"/>
        <v>9.3193277310924376</v>
      </c>
      <c r="XF5" s="111">
        <f t="shared" ref="XF5:XF28" si="932">MX5</f>
        <v>9.3193277310924376</v>
      </c>
      <c r="XG5" s="111">
        <f t="shared" si="847"/>
        <v>9.3193277310924376</v>
      </c>
      <c r="XH5" s="111">
        <f t="shared" si="848"/>
        <v>9.3193277310924376</v>
      </c>
      <c r="XI5" s="111">
        <f t="shared" si="849"/>
        <v>9.3193277310924376</v>
      </c>
      <c r="XJ5" s="111">
        <f t="shared" si="850"/>
        <v>9.3193277310924376</v>
      </c>
      <c r="XK5" s="111">
        <f t="shared" ref="XK5:XK28" si="933">NM5</f>
        <v>7.0512605042016805</v>
      </c>
      <c r="XL5" s="111">
        <f t="shared" si="851"/>
        <v>7.0512605042016805</v>
      </c>
      <c r="XM5" s="111">
        <f t="shared" si="852"/>
        <v>7.0512605042016805</v>
      </c>
      <c r="XN5" s="111">
        <f t="shared" si="853"/>
        <v>7.0512605042016805</v>
      </c>
      <c r="XO5" s="111">
        <f t="shared" si="854"/>
        <v>7.0512605042016805</v>
      </c>
      <c r="XP5" s="111">
        <f t="shared" ref="XP5:XP28" si="934">NW5</f>
        <v>7.0512605042016805</v>
      </c>
      <c r="XQ5" s="111">
        <f t="shared" si="855"/>
        <v>7.0512605042016805</v>
      </c>
      <c r="XR5" s="111">
        <f t="shared" si="856"/>
        <v>7.0512605042016805</v>
      </c>
      <c r="XS5" s="111">
        <f t="shared" si="857"/>
        <v>7.0512605042016805</v>
      </c>
      <c r="XT5" s="111">
        <f t="shared" si="858"/>
        <v>7.0512605042016805</v>
      </c>
      <c r="XU5" s="111">
        <f t="shared" ref="XU5:XU28" si="935">OL5</f>
        <v>7.0512605042016805</v>
      </c>
      <c r="XV5" s="111">
        <f t="shared" si="859"/>
        <v>7.0512605042016805</v>
      </c>
      <c r="XW5" s="111">
        <f t="shared" si="860"/>
        <v>7.0512605042016805</v>
      </c>
      <c r="XX5" s="111">
        <f t="shared" si="861"/>
        <v>7.0512605042016805</v>
      </c>
      <c r="XY5" s="111">
        <f t="shared" si="862"/>
        <v>7.0512605042016805</v>
      </c>
      <c r="XZ5" s="111">
        <f t="shared" ref="XZ5:XZ28" si="936">PA5</f>
        <v>7.0512605042016805</v>
      </c>
      <c r="YA5" s="111">
        <f t="shared" si="863"/>
        <v>7.0512605042016805</v>
      </c>
      <c r="YB5" s="111">
        <f t="shared" si="864"/>
        <v>7.0512605042016805</v>
      </c>
      <c r="YC5" s="111">
        <f t="shared" si="865"/>
        <v>7.0512605042016805</v>
      </c>
      <c r="YD5" s="111">
        <f t="shared" si="866"/>
        <v>7.0512605042016805</v>
      </c>
      <c r="YE5" s="111">
        <f t="shared" ref="YE5:YE28" si="937">PK5</f>
        <v>7.0512605042016805</v>
      </c>
      <c r="YF5" s="111">
        <f t="shared" si="867"/>
        <v>7.0512605042016805</v>
      </c>
      <c r="YG5" s="111">
        <f t="shared" si="868"/>
        <v>7.0512605042016805</v>
      </c>
      <c r="YH5" s="111">
        <f t="shared" si="869"/>
        <v>7.0512605042016805</v>
      </c>
      <c r="YI5" s="111">
        <f t="shared" si="870"/>
        <v>7.0512605042016805</v>
      </c>
      <c r="YJ5" s="111">
        <f t="shared" ref="YJ5:YJ28" si="938">PZ5</f>
        <v>7.0512605042016805</v>
      </c>
      <c r="YK5" s="111">
        <f t="shared" si="871"/>
        <v>7.0512605042016805</v>
      </c>
      <c r="YL5" s="111">
        <f t="shared" si="872"/>
        <v>7.0512605042016805</v>
      </c>
      <c r="YM5" s="111">
        <f t="shared" si="873"/>
        <v>7.0512605042016805</v>
      </c>
      <c r="YN5" s="112">
        <f t="shared" si="874"/>
        <v>7.0512605042016805</v>
      </c>
      <c r="YO5" s="111">
        <f t="shared" ref="YO5:YO28" si="939">QO5</f>
        <v>840.32773109243692</v>
      </c>
      <c r="YP5" s="111">
        <f t="shared" si="875"/>
        <v>840.32773109243692</v>
      </c>
      <c r="YQ5" s="111">
        <f t="shared" si="876"/>
        <v>840.32773109243692</v>
      </c>
      <c r="YR5" s="111">
        <f t="shared" si="877"/>
        <v>840.32773109243692</v>
      </c>
      <c r="YS5" s="111">
        <f t="shared" si="878"/>
        <v>840.32773109243692</v>
      </c>
      <c r="YT5" s="111">
        <f t="shared" ref="YT5:YT28" si="940">QY5</f>
        <v>840.32773109243692</v>
      </c>
      <c r="YU5" s="111">
        <f t="shared" si="879"/>
        <v>840.32773109243692</v>
      </c>
      <c r="YV5" s="111">
        <f t="shared" si="880"/>
        <v>840.32773109243692</v>
      </c>
      <c r="YW5" s="111">
        <f t="shared" si="881"/>
        <v>840.32773109243692</v>
      </c>
      <c r="YX5" s="111">
        <f t="shared" si="882"/>
        <v>840.32773109243692</v>
      </c>
      <c r="YY5" s="111">
        <f t="shared" ref="YY5:YY28" si="941">RN5</f>
        <v>840.32773109243692</v>
      </c>
      <c r="YZ5" s="111">
        <f t="shared" si="883"/>
        <v>840.32773109243692</v>
      </c>
      <c r="ZA5" s="111">
        <f t="shared" si="884"/>
        <v>840.32773109243692</v>
      </c>
      <c r="ZB5" s="111">
        <f t="shared" si="885"/>
        <v>840.32773109243692</v>
      </c>
      <c r="ZC5" s="111">
        <f t="shared" si="886"/>
        <v>840.32773109243692</v>
      </c>
      <c r="ZD5" s="111">
        <f t="shared" ref="ZD5:ZD28" si="942">SC5</f>
        <v>840.32773109243692</v>
      </c>
      <c r="ZE5" s="111">
        <f t="shared" si="887"/>
        <v>840.32773109243692</v>
      </c>
      <c r="ZF5" s="111">
        <f t="shared" si="888"/>
        <v>840.32773109243692</v>
      </c>
      <c r="ZG5" s="111">
        <f t="shared" si="889"/>
        <v>840.32773109243692</v>
      </c>
      <c r="ZH5" s="111">
        <f t="shared" si="890"/>
        <v>840.32773109243692</v>
      </c>
      <c r="ZI5" s="111">
        <f t="shared" ref="ZI5:ZI28" si="943">SM5</f>
        <v>840.32773109243692</v>
      </c>
      <c r="ZJ5" s="111">
        <f t="shared" si="891"/>
        <v>840.32773109243692</v>
      </c>
      <c r="ZK5" s="111">
        <f t="shared" si="892"/>
        <v>840.32773109243692</v>
      </c>
      <c r="ZL5" s="111">
        <f t="shared" si="893"/>
        <v>840.32773109243692</v>
      </c>
      <c r="ZM5" s="111">
        <f t="shared" si="894"/>
        <v>840.32773109243692</v>
      </c>
      <c r="ZN5" s="111">
        <f t="shared" ref="ZN5:ZN28" si="944">TB5</f>
        <v>840.32773109243692</v>
      </c>
      <c r="ZO5" s="111">
        <f t="shared" si="895"/>
        <v>840.32773109243692</v>
      </c>
      <c r="ZP5" s="111">
        <f t="shared" si="896"/>
        <v>840.32773109243692</v>
      </c>
      <c r="ZQ5" s="111">
        <f t="shared" si="897"/>
        <v>840.32773109243692</v>
      </c>
      <c r="ZR5" s="111">
        <f t="shared" si="898"/>
        <v>840.32773109243692</v>
      </c>
      <c r="ZS5" s="111">
        <f t="shared" ref="ZS5:ZS28" si="945">TQ5</f>
        <v>840.32773109243692</v>
      </c>
      <c r="ZT5" s="111">
        <f t="shared" si="899"/>
        <v>840.32773109243692</v>
      </c>
      <c r="ZU5" s="111">
        <f t="shared" si="900"/>
        <v>840.32773109243692</v>
      </c>
      <c r="ZV5" s="111">
        <f t="shared" si="901"/>
        <v>840.32773109243692</v>
      </c>
      <c r="ZW5" s="111">
        <f t="shared" si="902"/>
        <v>840.32773109243692</v>
      </c>
      <c r="ZX5" s="111">
        <f t="shared" ref="ZX5:ZX28" si="946">UA5</f>
        <v>840.32773109243692</v>
      </c>
      <c r="ZY5" s="111">
        <f t="shared" si="903"/>
        <v>840.32773109243692</v>
      </c>
      <c r="ZZ5" s="111">
        <f t="shared" si="904"/>
        <v>840.32773109243692</v>
      </c>
      <c r="AAA5" s="111">
        <f t="shared" si="905"/>
        <v>840.32773109243692</v>
      </c>
      <c r="AAB5" s="111">
        <f t="shared" si="906"/>
        <v>840.32773109243692</v>
      </c>
      <c r="AAC5" s="111">
        <f t="shared" ref="AAC5:AAC28" si="947">UP5</f>
        <v>840.32773109243692</v>
      </c>
      <c r="AAD5" s="111">
        <f t="shared" si="907"/>
        <v>840.32773109243692</v>
      </c>
      <c r="AAE5" s="111">
        <f t="shared" si="908"/>
        <v>840.32773109243692</v>
      </c>
      <c r="AAF5" s="111">
        <f t="shared" si="909"/>
        <v>840.32773109243692</v>
      </c>
      <c r="AAG5" s="112">
        <f t="shared" si="910"/>
        <v>840.32773109243692</v>
      </c>
      <c r="AAH5" s="111">
        <f t="shared" ref="AAH5:AAH45" si="948">GY5</f>
        <v>4.0588235294117645</v>
      </c>
      <c r="AAI5" s="111">
        <f t="shared" si="911"/>
        <v>4.0588235294117645</v>
      </c>
      <c r="AAJ5" s="111">
        <f t="shared" si="912"/>
        <v>4.0588235294117645</v>
      </c>
      <c r="AAK5" s="111">
        <f t="shared" si="913"/>
        <v>4.0588235294117645</v>
      </c>
      <c r="AAL5" s="111">
        <f t="shared" si="914"/>
        <v>4.0588235294117645</v>
      </c>
      <c r="AAM5" s="111">
        <f t="shared" ref="AAM5:AAM45" si="949">HS5</f>
        <v>4.0588235294117645</v>
      </c>
      <c r="AAN5" s="111">
        <f t="shared" si="915"/>
        <v>4.0588235294117645</v>
      </c>
      <c r="AAO5" s="111">
        <f t="shared" si="916"/>
        <v>4.0588235294117645</v>
      </c>
      <c r="AAP5" s="111">
        <f t="shared" si="917"/>
        <v>4.0588235294117645</v>
      </c>
      <c r="AAQ5" s="111">
        <f t="shared" si="918"/>
        <v>4.0588235294117645</v>
      </c>
      <c r="AAR5">
        <v>3</v>
      </c>
      <c r="AAS5">
        <v>3</v>
      </c>
      <c r="AAT5" s="7">
        <v>10</v>
      </c>
      <c r="AAU5" s="370">
        <v>3</v>
      </c>
      <c r="AAV5" s="370">
        <v>3</v>
      </c>
      <c r="AAW5" s="7">
        <v>10</v>
      </c>
      <c r="AAX5" s="370">
        <v>3</v>
      </c>
      <c r="AAY5" s="370">
        <v>3</v>
      </c>
      <c r="AAZ5" s="370">
        <v>10</v>
      </c>
    </row>
    <row r="6" spans="1:839" x14ac:dyDescent="0.25">
      <c r="A6" s="2" t="s">
        <v>639</v>
      </c>
      <c r="B6" s="301">
        <v>0.127</v>
      </c>
      <c r="C6" s="301">
        <v>0.127</v>
      </c>
      <c r="D6" s="301">
        <v>0.127</v>
      </c>
      <c r="F6" s="11" t="s">
        <v>93</v>
      </c>
      <c r="G6">
        <v>3.42</v>
      </c>
      <c r="H6" s="111">
        <f t="shared" ref="H6" si="950">G6</f>
        <v>3.42</v>
      </c>
      <c r="I6" s="111">
        <f t="shared" ref="I6" si="951">H6</f>
        <v>3.42</v>
      </c>
      <c r="J6" s="111">
        <f t="shared" si="322"/>
        <v>3.42</v>
      </c>
      <c r="K6" s="111">
        <f t="shared" si="323"/>
        <v>3.42</v>
      </c>
      <c r="L6" s="111">
        <f t="shared" ref="L6" si="952">I6</f>
        <v>3.42</v>
      </c>
      <c r="M6" s="111">
        <f t="shared" ref="M6:N6" si="953">L6</f>
        <v>3.42</v>
      </c>
      <c r="N6" s="111">
        <f t="shared" si="953"/>
        <v>3.42</v>
      </c>
      <c r="O6" s="111">
        <f t="shared" si="324"/>
        <v>3.42</v>
      </c>
      <c r="P6" s="112">
        <f t="shared" si="325"/>
        <v>3.42</v>
      </c>
      <c r="Q6">
        <v>3.43</v>
      </c>
      <c r="R6" s="111">
        <f t="shared" si="920"/>
        <v>3.43</v>
      </c>
      <c r="S6" s="111">
        <f t="shared" si="326"/>
        <v>3.43</v>
      </c>
      <c r="T6" s="111">
        <f t="shared" si="327"/>
        <v>3.43</v>
      </c>
      <c r="U6" s="111">
        <f t="shared" si="328"/>
        <v>3.43</v>
      </c>
      <c r="V6" s="111">
        <f t="shared" ref="V6" si="954">S6</f>
        <v>3.43</v>
      </c>
      <c r="W6" s="111">
        <f t="shared" si="329"/>
        <v>3.43</v>
      </c>
      <c r="X6" s="111">
        <f t="shared" si="330"/>
        <v>3.43</v>
      </c>
      <c r="Y6" s="111">
        <f t="shared" si="331"/>
        <v>3.43</v>
      </c>
      <c r="Z6" s="112">
        <f t="shared" si="332"/>
        <v>3.43</v>
      </c>
      <c r="AA6">
        <v>3</v>
      </c>
      <c r="AB6" s="111">
        <f t="shared" si="333"/>
        <v>3</v>
      </c>
      <c r="AC6" s="111">
        <f t="shared" si="334"/>
        <v>3</v>
      </c>
      <c r="AD6" s="111">
        <f t="shared" si="335"/>
        <v>3</v>
      </c>
      <c r="AE6" s="111">
        <f t="shared" si="336"/>
        <v>3</v>
      </c>
      <c r="AF6" s="111">
        <f t="shared" ref="AF6" si="955">AC6</f>
        <v>3</v>
      </c>
      <c r="AG6" s="111">
        <f t="shared" si="337"/>
        <v>3</v>
      </c>
      <c r="AH6" s="111">
        <f t="shared" si="338"/>
        <v>3</v>
      </c>
      <c r="AI6" s="111">
        <f t="shared" si="339"/>
        <v>3</v>
      </c>
      <c r="AJ6" s="112">
        <f t="shared" si="340"/>
        <v>3</v>
      </c>
      <c r="AK6">
        <v>14</v>
      </c>
      <c r="AL6" s="111">
        <f t="shared" si="341"/>
        <v>14</v>
      </c>
      <c r="AM6" s="111">
        <f t="shared" si="342"/>
        <v>14</v>
      </c>
      <c r="AN6" s="111">
        <f t="shared" si="343"/>
        <v>14</v>
      </c>
      <c r="AO6" s="111">
        <f t="shared" si="344"/>
        <v>14</v>
      </c>
      <c r="AP6" s="111">
        <f t="shared" ref="AP6" si="956">AM6</f>
        <v>14</v>
      </c>
      <c r="AQ6" s="111">
        <f t="shared" si="345"/>
        <v>14</v>
      </c>
      <c r="AR6" s="111">
        <f t="shared" si="346"/>
        <v>14</v>
      </c>
      <c r="AS6" s="111">
        <f t="shared" si="347"/>
        <v>14</v>
      </c>
      <c r="AT6" s="112">
        <f t="shared" si="348"/>
        <v>14</v>
      </c>
      <c r="AU6">
        <v>3</v>
      </c>
      <c r="AV6" s="111">
        <f t="shared" si="349"/>
        <v>3</v>
      </c>
      <c r="AW6" s="111">
        <f t="shared" si="350"/>
        <v>3</v>
      </c>
      <c r="AX6" s="111">
        <f t="shared" si="351"/>
        <v>3</v>
      </c>
      <c r="AY6" s="111">
        <f t="shared" si="352"/>
        <v>3</v>
      </c>
      <c r="AZ6" s="111">
        <f t="shared" ref="AZ6" si="957">AW6</f>
        <v>3</v>
      </c>
      <c r="BA6" s="111">
        <f t="shared" si="353"/>
        <v>3</v>
      </c>
      <c r="BB6" s="111">
        <f t="shared" si="354"/>
        <v>3</v>
      </c>
      <c r="BC6" s="111">
        <f t="shared" si="355"/>
        <v>3</v>
      </c>
      <c r="BD6" s="112">
        <f t="shared" si="356"/>
        <v>3</v>
      </c>
      <c r="BE6">
        <v>14</v>
      </c>
      <c r="BF6" s="111">
        <f t="shared" si="357"/>
        <v>14</v>
      </c>
      <c r="BG6" s="111">
        <f t="shared" si="358"/>
        <v>14</v>
      </c>
      <c r="BH6" s="111">
        <f t="shared" si="359"/>
        <v>14</v>
      </c>
      <c r="BI6" s="111">
        <f t="shared" si="360"/>
        <v>14</v>
      </c>
      <c r="BJ6" s="111">
        <f t="shared" ref="BJ6" si="958">BG6</f>
        <v>14</v>
      </c>
      <c r="BK6" s="111">
        <f t="shared" si="361"/>
        <v>14</v>
      </c>
      <c r="BL6" s="111">
        <f t="shared" si="362"/>
        <v>14</v>
      </c>
      <c r="BM6" s="111">
        <f t="shared" si="363"/>
        <v>14</v>
      </c>
      <c r="BN6" s="112">
        <f t="shared" si="364"/>
        <v>14</v>
      </c>
      <c r="BO6">
        <v>3</v>
      </c>
      <c r="BP6" s="111">
        <f t="shared" si="365"/>
        <v>3</v>
      </c>
      <c r="BQ6" s="111">
        <f t="shared" si="366"/>
        <v>3</v>
      </c>
      <c r="BR6" s="111">
        <f t="shared" si="367"/>
        <v>3</v>
      </c>
      <c r="BS6" s="111">
        <f t="shared" si="368"/>
        <v>3</v>
      </c>
      <c r="BT6" s="111">
        <f t="shared" ref="BT6" si="959">BQ6</f>
        <v>3</v>
      </c>
      <c r="BU6" s="111">
        <f t="shared" si="369"/>
        <v>3</v>
      </c>
      <c r="BV6" s="111">
        <f t="shared" si="370"/>
        <v>3</v>
      </c>
      <c r="BW6" s="111">
        <f t="shared" si="371"/>
        <v>3</v>
      </c>
      <c r="BX6" s="112">
        <f t="shared" si="372"/>
        <v>3</v>
      </c>
      <c r="BY6">
        <v>6</v>
      </c>
      <c r="BZ6" s="111">
        <f t="shared" si="373"/>
        <v>6</v>
      </c>
      <c r="CA6" s="111">
        <f t="shared" si="374"/>
        <v>6</v>
      </c>
      <c r="CB6" s="111">
        <f t="shared" si="375"/>
        <v>6</v>
      </c>
      <c r="CC6" s="111">
        <f t="shared" si="376"/>
        <v>6</v>
      </c>
      <c r="CD6" s="111">
        <f t="shared" ref="CD6" si="960">CA6</f>
        <v>6</v>
      </c>
      <c r="CE6" s="111">
        <f t="shared" si="377"/>
        <v>6</v>
      </c>
      <c r="CF6" s="111">
        <f t="shared" si="378"/>
        <v>6</v>
      </c>
      <c r="CG6" s="111">
        <f t="shared" si="379"/>
        <v>6</v>
      </c>
      <c r="CH6" s="112">
        <f t="shared" si="380"/>
        <v>6</v>
      </c>
      <c r="CI6">
        <v>6</v>
      </c>
      <c r="CJ6" s="111">
        <f t="shared" si="381"/>
        <v>6</v>
      </c>
      <c r="CK6" s="111">
        <f t="shared" si="382"/>
        <v>6</v>
      </c>
      <c r="CL6" s="111">
        <f t="shared" si="383"/>
        <v>6</v>
      </c>
      <c r="CM6" s="111">
        <f t="shared" si="384"/>
        <v>6</v>
      </c>
      <c r="CN6" s="111">
        <f t="shared" ref="CN6" si="961">CK6</f>
        <v>6</v>
      </c>
      <c r="CO6" s="111">
        <f t="shared" si="385"/>
        <v>6</v>
      </c>
      <c r="CP6" s="111">
        <f t="shared" si="386"/>
        <v>6</v>
      </c>
      <c r="CQ6" s="111">
        <f t="shared" si="387"/>
        <v>6</v>
      </c>
      <c r="CR6" s="112">
        <f t="shared" si="388"/>
        <v>6</v>
      </c>
      <c r="CS6">
        <v>6</v>
      </c>
      <c r="CT6" s="111">
        <f t="shared" si="389"/>
        <v>6</v>
      </c>
      <c r="CU6" s="111">
        <f t="shared" si="390"/>
        <v>6</v>
      </c>
      <c r="CV6" s="111">
        <f t="shared" si="391"/>
        <v>6</v>
      </c>
      <c r="CW6" s="111">
        <f t="shared" si="392"/>
        <v>6</v>
      </c>
      <c r="CX6" s="111">
        <f t="shared" ref="CX6" si="962">CU6</f>
        <v>6</v>
      </c>
      <c r="CY6" s="111">
        <f t="shared" si="393"/>
        <v>6</v>
      </c>
      <c r="CZ6" s="111">
        <f t="shared" si="394"/>
        <v>6</v>
      </c>
      <c r="DA6" s="111">
        <f t="shared" si="395"/>
        <v>6</v>
      </c>
      <c r="DB6" s="112">
        <f t="shared" si="396"/>
        <v>6</v>
      </c>
      <c r="DC6">
        <v>14</v>
      </c>
      <c r="DD6" s="111">
        <f t="shared" si="397"/>
        <v>14</v>
      </c>
      <c r="DE6" s="111">
        <f t="shared" si="398"/>
        <v>14</v>
      </c>
      <c r="DF6" s="111">
        <f t="shared" si="399"/>
        <v>14</v>
      </c>
      <c r="DG6" s="111">
        <f t="shared" si="400"/>
        <v>14</v>
      </c>
      <c r="DH6" s="111">
        <f t="shared" ref="DH6" si="963">DE6</f>
        <v>14</v>
      </c>
      <c r="DI6" s="111">
        <f t="shared" si="401"/>
        <v>14</v>
      </c>
      <c r="DJ6" s="111">
        <f t="shared" si="402"/>
        <v>14</v>
      </c>
      <c r="DK6" s="111">
        <f t="shared" si="403"/>
        <v>14</v>
      </c>
      <c r="DL6" s="112">
        <f t="shared" si="404"/>
        <v>14</v>
      </c>
      <c r="DM6">
        <v>3</v>
      </c>
      <c r="DN6" s="111">
        <f t="shared" si="405"/>
        <v>3</v>
      </c>
      <c r="DO6" s="111">
        <f t="shared" si="406"/>
        <v>3</v>
      </c>
      <c r="DP6" s="111">
        <f t="shared" si="407"/>
        <v>3</v>
      </c>
      <c r="DQ6" s="111">
        <f t="shared" si="408"/>
        <v>3</v>
      </c>
      <c r="DR6" s="111">
        <f t="shared" ref="DR6" si="964">DO6</f>
        <v>3</v>
      </c>
      <c r="DS6" s="111">
        <f t="shared" si="409"/>
        <v>3</v>
      </c>
      <c r="DT6" s="111">
        <f t="shared" si="410"/>
        <v>3</v>
      </c>
      <c r="DU6" s="111">
        <f t="shared" si="411"/>
        <v>3</v>
      </c>
      <c r="DV6" s="112">
        <f t="shared" si="412"/>
        <v>3</v>
      </c>
      <c r="DW6">
        <v>3.42</v>
      </c>
      <c r="DX6">
        <v>3.43</v>
      </c>
      <c r="DY6">
        <v>3.42</v>
      </c>
      <c r="DZ6">
        <v>3.43</v>
      </c>
      <c r="EA6">
        <v>3.42</v>
      </c>
      <c r="EB6">
        <v>3.43</v>
      </c>
      <c r="EC6">
        <v>3.42</v>
      </c>
      <c r="ED6">
        <v>3.43</v>
      </c>
      <c r="EE6">
        <v>14</v>
      </c>
      <c r="EF6" s="171">
        <v>3</v>
      </c>
      <c r="EG6">
        <v>3.42</v>
      </c>
      <c r="EH6" s="111">
        <f t="shared" si="414"/>
        <v>3.42</v>
      </c>
      <c r="EI6" s="111">
        <f t="shared" si="415"/>
        <v>3.42</v>
      </c>
      <c r="EJ6" s="111">
        <f t="shared" si="416"/>
        <v>3.42</v>
      </c>
      <c r="EK6" s="111">
        <f t="shared" si="417"/>
        <v>3.42</v>
      </c>
      <c r="EL6" s="111">
        <f t="shared" ref="EL6" si="965">EI6</f>
        <v>3.42</v>
      </c>
      <c r="EM6" s="111">
        <f t="shared" si="418"/>
        <v>3.42</v>
      </c>
      <c r="EN6" s="111">
        <f t="shared" si="419"/>
        <v>3.42</v>
      </c>
      <c r="EO6" s="111">
        <f t="shared" si="420"/>
        <v>3.42</v>
      </c>
      <c r="EP6" s="112">
        <f t="shared" si="421"/>
        <v>3.42</v>
      </c>
      <c r="EQ6">
        <v>3.43</v>
      </c>
      <c r="ER6" s="111">
        <f t="shared" si="422"/>
        <v>3.43</v>
      </c>
      <c r="ES6" s="111">
        <f t="shared" si="423"/>
        <v>3.43</v>
      </c>
      <c r="ET6" s="111">
        <f t="shared" si="424"/>
        <v>3.43</v>
      </c>
      <c r="EU6" s="111">
        <f t="shared" si="425"/>
        <v>3.43</v>
      </c>
      <c r="EV6" s="111">
        <f t="shared" ref="EV6" si="966">ES6</f>
        <v>3.43</v>
      </c>
      <c r="EW6" s="111">
        <f t="shared" si="426"/>
        <v>3.43</v>
      </c>
      <c r="EX6" s="111">
        <f t="shared" si="427"/>
        <v>3.43</v>
      </c>
      <c r="EY6" s="111">
        <f t="shared" si="428"/>
        <v>3.43</v>
      </c>
      <c r="EZ6" s="112">
        <f t="shared" si="429"/>
        <v>3.43</v>
      </c>
      <c r="FA6">
        <v>3</v>
      </c>
      <c r="FB6" s="111">
        <f t="shared" si="430"/>
        <v>3</v>
      </c>
      <c r="FC6" s="111">
        <f t="shared" si="431"/>
        <v>3</v>
      </c>
      <c r="FD6" s="111">
        <f t="shared" si="432"/>
        <v>3</v>
      </c>
      <c r="FE6" s="111">
        <f t="shared" si="433"/>
        <v>3</v>
      </c>
      <c r="FF6" s="111">
        <f t="shared" ref="FF6" si="967">FC6</f>
        <v>3</v>
      </c>
      <c r="FG6" s="111">
        <f t="shared" si="434"/>
        <v>3</v>
      </c>
      <c r="FH6" s="111">
        <f t="shared" si="435"/>
        <v>3</v>
      </c>
      <c r="FI6" s="111">
        <f t="shared" si="436"/>
        <v>3</v>
      </c>
      <c r="FJ6" s="112">
        <f t="shared" si="437"/>
        <v>3</v>
      </c>
      <c r="FK6">
        <v>14</v>
      </c>
      <c r="FL6">
        <v>14</v>
      </c>
      <c r="FM6">
        <v>14</v>
      </c>
      <c r="FN6">
        <v>14</v>
      </c>
      <c r="FO6">
        <v>3</v>
      </c>
      <c r="FP6">
        <v>3</v>
      </c>
      <c r="FQ6">
        <v>3</v>
      </c>
      <c r="FR6">
        <v>3</v>
      </c>
      <c r="FS6">
        <v>3</v>
      </c>
      <c r="FT6" s="171">
        <v>14</v>
      </c>
      <c r="FU6">
        <v>3.42</v>
      </c>
      <c r="FV6" s="111">
        <f t="shared" si="438"/>
        <v>3.42</v>
      </c>
      <c r="FW6" s="111">
        <f t="shared" si="439"/>
        <v>3.42</v>
      </c>
      <c r="FX6" s="111">
        <f t="shared" si="440"/>
        <v>3.42</v>
      </c>
      <c r="FY6" s="111">
        <f t="shared" si="441"/>
        <v>3.42</v>
      </c>
      <c r="FZ6" s="111">
        <f t="shared" ref="FZ6" si="968">FW6</f>
        <v>3.42</v>
      </c>
      <c r="GA6" s="111">
        <f t="shared" si="442"/>
        <v>3.42</v>
      </c>
      <c r="GB6" s="111">
        <f t="shared" si="443"/>
        <v>3.42</v>
      </c>
      <c r="GC6" s="111">
        <f t="shared" si="444"/>
        <v>3.42</v>
      </c>
      <c r="GD6" s="112">
        <f t="shared" si="445"/>
        <v>3.42</v>
      </c>
      <c r="GE6">
        <v>3.43</v>
      </c>
      <c r="GF6" s="111">
        <f t="shared" si="446"/>
        <v>3.43</v>
      </c>
      <c r="GG6" s="111">
        <f t="shared" si="447"/>
        <v>3.43</v>
      </c>
      <c r="GH6" s="111">
        <f t="shared" si="448"/>
        <v>3.43</v>
      </c>
      <c r="GI6" s="111">
        <f t="shared" si="449"/>
        <v>3.43</v>
      </c>
      <c r="GJ6" s="111">
        <f t="shared" ref="GJ6" si="969">GG6</f>
        <v>3.43</v>
      </c>
      <c r="GK6" s="111">
        <f t="shared" si="450"/>
        <v>3.43</v>
      </c>
      <c r="GL6" s="111">
        <f t="shared" si="451"/>
        <v>3.43</v>
      </c>
      <c r="GM6" s="111">
        <f t="shared" si="452"/>
        <v>3.43</v>
      </c>
      <c r="GN6" s="112">
        <f t="shared" si="453"/>
        <v>3.43</v>
      </c>
      <c r="GO6">
        <v>3</v>
      </c>
      <c r="GP6" s="111">
        <f t="shared" si="454"/>
        <v>3</v>
      </c>
      <c r="GQ6" s="111">
        <f t="shared" si="455"/>
        <v>3</v>
      </c>
      <c r="GR6" s="111">
        <f t="shared" si="456"/>
        <v>3</v>
      </c>
      <c r="GS6" s="111">
        <f t="shared" si="457"/>
        <v>3</v>
      </c>
      <c r="GT6" s="111">
        <f t="shared" ref="GT6" si="970">GQ6</f>
        <v>3</v>
      </c>
      <c r="GU6" s="111">
        <f t="shared" si="458"/>
        <v>3</v>
      </c>
      <c r="GV6" s="111">
        <f t="shared" si="459"/>
        <v>3</v>
      </c>
      <c r="GW6" s="111">
        <f t="shared" si="460"/>
        <v>3</v>
      </c>
      <c r="GX6" s="112">
        <f t="shared" si="461"/>
        <v>3</v>
      </c>
      <c r="GY6">
        <v>3.42</v>
      </c>
      <c r="GZ6" s="111">
        <f t="shared" si="462"/>
        <v>3.42</v>
      </c>
      <c r="HA6" s="111">
        <f t="shared" ref="HA6:HA7" si="971">GZ6</f>
        <v>3.42</v>
      </c>
      <c r="HB6" s="111">
        <f t="shared" ref="HB6:HB7" si="972">HA6</f>
        <v>3.42</v>
      </c>
      <c r="HC6" s="111">
        <f t="shared" ref="HC6:HC7" si="973">HB6</f>
        <v>3.42</v>
      </c>
      <c r="HD6" s="111">
        <f t="shared" ref="HD6" si="974">HC6</f>
        <v>3.42</v>
      </c>
      <c r="HE6" s="111">
        <f t="shared" ref="HE6:HE7" si="975">HD6</f>
        <v>3.42</v>
      </c>
      <c r="HF6" s="111">
        <f t="shared" ref="HF6:HF7" si="976">HE6</f>
        <v>3.42</v>
      </c>
      <c r="HG6" s="111">
        <f t="shared" ref="HG6:HG7" si="977">HF6</f>
        <v>3.42</v>
      </c>
      <c r="HH6" s="111">
        <f t="shared" ref="HH6:HH7" si="978">HG6</f>
        <v>3.42</v>
      </c>
      <c r="HI6" s="111">
        <f t="shared" ref="HI6" si="979">HH6</f>
        <v>3.42</v>
      </c>
      <c r="HJ6" s="111">
        <f t="shared" ref="HJ6:HJ7" si="980">HI6</f>
        <v>3.42</v>
      </c>
      <c r="HK6" s="111">
        <f t="shared" ref="HK6:HK7" si="981">HJ6</f>
        <v>3.42</v>
      </c>
      <c r="HL6" s="111">
        <f t="shared" ref="HL6:HL7" si="982">HK6</f>
        <v>3.42</v>
      </c>
      <c r="HM6" s="111">
        <f t="shared" ref="HM6:HM7" si="983">HL6</f>
        <v>3.42</v>
      </c>
      <c r="HN6" s="111">
        <f t="shared" ref="HN6" si="984">HM6</f>
        <v>3.42</v>
      </c>
      <c r="HO6" s="111">
        <f t="shared" ref="HO6:HO7" si="985">HN6</f>
        <v>3.42</v>
      </c>
      <c r="HP6" s="111">
        <f t="shared" ref="HP6:HP7" si="986">HO6</f>
        <v>3.42</v>
      </c>
      <c r="HQ6" s="111">
        <f t="shared" ref="HQ6:HQ7" si="987">HP6</f>
        <v>3.42</v>
      </c>
      <c r="HR6" s="111">
        <f t="shared" ref="HR6:HR7" si="988">HQ6</f>
        <v>3.42</v>
      </c>
      <c r="HS6" s="111">
        <f t="shared" ref="HS6" si="989">HR6</f>
        <v>3.42</v>
      </c>
      <c r="HT6" s="111">
        <f t="shared" ref="HT6:HT7" si="990">HS6</f>
        <v>3.42</v>
      </c>
      <c r="HU6" s="111">
        <f t="shared" ref="HU6:HU7" si="991">HT6</f>
        <v>3.42</v>
      </c>
      <c r="HV6" s="111">
        <f t="shared" ref="HV6:HV7" si="992">HU6</f>
        <v>3.42</v>
      </c>
      <c r="HW6" s="111">
        <f t="shared" ref="HW6:HW7" si="993">HV6</f>
        <v>3.42</v>
      </c>
      <c r="HX6" s="111">
        <f t="shared" ref="HX6" si="994">HW6</f>
        <v>3.42</v>
      </c>
      <c r="HY6" s="111">
        <f t="shared" ref="HY6:HY7" si="995">HX6</f>
        <v>3.42</v>
      </c>
      <c r="HZ6" s="111">
        <f t="shared" ref="HZ6:HZ7" si="996">HY6</f>
        <v>3.42</v>
      </c>
      <c r="IA6" s="111">
        <f t="shared" ref="IA6:IA7" si="997">HZ6</f>
        <v>3.42</v>
      </c>
      <c r="IB6" s="111">
        <f t="shared" ref="IB6:IB7" si="998">IA6</f>
        <v>3.42</v>
      </c>
      <c r="IC6" s="111">
        <f t="shared" ref="IC6" si="999">IB6</f>
        <v>3.42</v>
      </c>
      <c r="ID6" s="111">
        <f t="shared" ref="ID6:ID7" si="1000">IC6</f>
        <v>3.42</v>
      </c>
      <c r="IE6" s="111">
        <f t="shared" ref="IE6:IE7" si="1001">ID6</f>
        <v>3.42</v>
      </c>
      <c r="IF6" s="111">
        <f t="shared" ref="IF6:IF7" si="1002">IE6</f>
        <v>3.42</v>
      </c>
      <c r="IG6" s="111">
        <f t="shared" ref="IG6:IG7" si="1003">IF6</f>
        <v>3.42</v>
      </c>
      <c r="IH6" s="111">
        <f t="shared" ref="IH6" si="1004">IG6</f>
        <v>3.42</v>
      </c>
      <c r="II6" s="111">
        <f t="shared" ref="II6:II7" si="1005">IH6</f>
        <v>3.42</v>
      </c>
      <c r="IJ6" s="111">
        <f t="shared" ref="IJ6:IJ7" si="1006">II6</f>
        <v>3.42</v>
      </c>
      <c r="IK6" s="111">
        <f t="shared" ref="IK6:IK7" si="1007">IJ6</f>
        <v>3.42</v>
      </c>
      <c r="IL6" s="170">
        <f t="shared" ref="IL6:IL7" si="1008">IK6</f>
        <v>3.42</v>
      </c>
      <c r="IM6">
        <v>3</v>
      </c>
      <c r="IN6" s="111">
        <f t="shared" ref="IN6:IN8" si="1009">IM6</f>
        <v>3</v>
      </c>
      <c r="IO6" s="111">
        <f t="shared" ref="IO6:IO8" si="1010">IN6</f>
        <v>3</v>
      </c>
      <c r="IP6" s="111">
        <f t="shared" ref="IP6:IP8" si="1011">IO6</f>
        <v>3</v>
      </c>
      <c r="IQ6" s="111">
        <f t="shared" ref="IQ6:IQ8" si="1012">IP6</f>
        <v>3</v>
      </c>
      <c r="IR6" s="111">
        <f t="shared" ref="IR6" si="1013">IQ6</f>
        <v>3</v>
      </c>
      <c r="IS6" s="111">
        <f t="shared" ref="IS6:IS7" si="1014">IR6</f>
        <v>3</v>
      </c>
      <c r="IT6" s="111">
        <f t="shared" ref="IT6:IT7" si="1015">IS6</f>
        <v>3</v>
      </c>
      <c r="IU6" s="111">
        <f t="shared" ref="IU6:IU7" si="1016">IT6</f>
        <v>3</v>
      </c>
      <c r="IV6" s="111">
        <f t="shared" ref="IV6:IV7" si="1017">IU6</f>
        <v>3</v>
      </c>
      <c r="IW6" s="111">
        <f t="shared" ref="IW6" si="1018">IV6</f>
        <v>3</v>
      </c>
      <c r="IX6" s="111">
        <f t="shared" ref="IX6:IX7" si="1019">IW6</f>
        <v>3</v>
      </c>
      <c r="IY6" s="111">
        <f t="shared" ref="IY6:IY7" si="1020">IX6</f>
        <v>3</v>
      </c>
      <c r="IZ6" s="111">
        <f t="shared" ref="IZ6:IZ7" si="1021">IY6</f>
        <v>3</v>
      </c>
      <c r="JA6" s="111">
        <f t="shared" ref="JA6:JA7" si="1022">IZ6</f>
        <v>3</v>
      </c>
      <c r="JB6" s="111">
        <f t="shared" ref="JB6" si="1023">JA6</f>
        <v>3</v>
      </c>
      <c r="JC6" s="111">
        <f t="shared" ref="JC6:JC7" si="1024">JB6</f>
        <v>3</v>
      </c>
      <c r="JD6" s="111">
        <f t="shared" ref="JD6:JD7" si="1025">JC6</f>
        <v>3</v>
      </c>
      <c r="JE6" s="111">
        <f t="shared" ref="JE6:JE7" si="1026">JD6</f>
        <v>3</v>
      </c>
      <c r="JF6" s="111">
        <f t="shared" ref="JF6:JF7" si="1027">JE6</f>
        <v>3</v>
      </c>
      <c r="JG6" s="111">
        <f t="shared" ref="JG6" si="1028">JF6</f>
        <v>3</v>
      </c>
      <c r="JH6" s="111">
        <f t="shared" ref="JH6:JH7" si="1029">JG6</f>
        <v>3</v>
      </c>
      <c r="JI6" s="111">
        <f t="shared" ref="JI6:JI7" si="1030">JH6</f>
        <v>3</v>
      </c>
      <c r="JJ6" s="111">
        <f t="shared" ref="JJ6:JJ7" si="1031">JI6</f>
        <v>3</v>
      </c>
      <c r="JK6" s="111">
        <f t="shared" ref="JK6:JK7" si="1032">JJ6</f>
        <v>3</v>
      </c>
      <c r="JL6" s="111">
        <f t="shared" ref="JL6" si="1033">JK6</f>
        <v>3</v>
      </c>
      <c r="JM6" s="111">
        <f t="shared" ref="JM6:JM7" si="1034">JL6</f>
        <v>3</v>
      </c>
      <c r="JN6" s="111">
        <f t="shared" ref="JN6:JN7" si="1035">JM6</f>
        <v>3</v>
      </c>
      <c r="JO6" s="111">
        <f t="shared" ref="JO6:JO7" si="1036">JN6</f>
        <v>3</v>
      </c>
      <c r="JP6" s="111">
        <f t="shared" ref="JP6:JP7" si="1037">JO6</f>
        <v>3</v>
      </c>
      <c r="JQ6" s="111">
        <f t="shared" ref="JQ6" si="1038">JP6</f>
        <v>3</v>
      </c>
      <c r="JR6" s="111">
        <f t="shared" ref="JR6:JR7" si="1039">JQ6</f>
        <v>3</v>
      </c>
      <c r="JS6" s="111">
        <f t="shared" ref="JS6:JS7" si="1040">JR6</f>
        <v>3</v>
      </c>
      <c r="JT6" s="111">
        <f t="shared" ref="JT6:JT7" si="1041">JS6</f>
        <v>3</v>
      </c>
      <c r="JU6" s="111">
        <f t="shared" ref="JU6:JU7" si="1042">JT6</f>
        <v>3</v>
      </c>
      <c r="JV6" s="111">
        <f t="shared" ref="JV6" si="1043">JU6</f>
        <v>3</v>
      </c>
      <c r="JW6" s="111">
        <f t="shared" ref="JW6:JW7" si="1044">JV6</f>
        <v>3</v>
      </c>
      <c r="JX6" s="111">
        <f t="shared" ref="JX6:JX7" si="1045">JW6</f>
        <v>3</v>
      </c>
      <c r="JY6" s="111">
        <f t="shared" ref="JY6:JY7" si="1046">JX6</f>
        <v>3</v>
      </c>
      <c r="JZ6" s="170">
        <f t="shared" ref="JZ6:JZ7" si="1047">JY6</f>
        <v>3</v>
      </c>
      <c r="KA6">
        <v>3</v>
      </c>
      <c r="KB6" s="111">
        <f t="shared" ref="KB6:KB8" si="1048">KA6</f>
        <v>3</v>
      </c>
      <c r="KC6" s="111">
        <f t="shared" ref="KC6:KC8" si="1049">KB6</f>
        <v>3</v>
      </c>
      <c r="KD6" s="111">
        <f t="shared" ref="KD6:KD8" si="1050">KC6</f>
        <v>3</v>
      </c>
      <c r="KE6" s="111">
        <f t="shared" ref="KE6:KE8" si="1051">KD6</f>
        <v>3</v>
      </c>
      <c r="KF6" s="111">
        <f t="shared" ref="KF6" si="1052">KE6</f>
        <v>3</v>
      </c>
      <c r="KG6" s="111">
        <f t="shared" ref="KG6:KG7" si="1053">KF6</f>
        <v>3</v>
      </c>
      <c r="KH6" s="111">
        <f t="shared" ref="KH6:KH7" si="1054">KG6</f>
        <v>3</v>
      </c>
      <c r="KI6" s="111">
        <f t="shared" ref="KI6:KI7" si="1055">KH6</f>
        <v>3</v>
      </c>
      <c r="KJ6" s="111">
        <f t="shared" ref="KJ6:KJ7" si="1056">KI6</f>
        <v>3</v>
      </c>
      <c r="KK6" s="111">
        <f t="shared" ref="KK6" si="1057">KJ6</f>
        <v>3</v>
      </c>
      <c r="KL6" s="111">
        <f t="shared" ref="KL6:KL7" si="1058">KK6</f>
        <v>3</v>
      </c>
      <c r="KM6" s="111">
        <f t="shared" ref="KM6:KM7" si="1059">KL6</f>
        <v>3</v>
      </c>
      <c r="KN6" s="111">
        <f t="shared" ref="KN6:KN7" si="1060">KM6</f>
        <v>3</v>
      </c>
      <c r="KO6" s="111">
        <f t="shared" ref="KO6:KO7" si="1061">KN6</f>
        <v>3</v>
      </c>
      <c r="KP6" s="111">
        <f t="shared" ref="KP6" si="1062">KO6</f>
        <v>3</v>
      </c>
      <c r="KQ6" s="111">
        <f t="shared" ref="KQ6:KQ7" si="1063">KP6</f>
        <v>3</v>
      </c>
      <c r="KR6" s="111">
        <f t="shared" ref="KR6:KR7" si="1064">KQ6</f>
        <v>3</v>
      </c>
      <c r="KS6" s="111">
        <f t="shared" ref="KS6:KS7" si="1065">KR6</f>
        <v>3</v>
      </c>
      <c r="KT6" s="111">
        <f t="shared" ref="KT6:KT7" si="1066">KS6</f>
        <v>3</v>
      </c>
      <c r="KU6" s="111">
        <f t="shared" ref="KU6" si="1067">KT6</f>
        <v>3</v>
      </c>
      <c r="KV6" s="111">
        <f t="shared" ref="KV6:KV7" si="1068">KU6</f>
        <v>3</v>
      </c>
      <c r="KW6" s="111">
        <f t="shared" ref="KW6:KW7" si="1069">KV6</f>
        <v>3</v>
      </c>
      <c r="KX6" s="111">
        <f t="shared" ref="KX6:KX7" si="1070">KW6</f>
        <v>3</v>
      </c>
      <c r="KY6" s="111">
        <f t="shared" ref="KY6:KY7" si="1071">KX6</f>
        <v>3</v>
      </c>
      <c r="KZ6" s="111">
        <f t="shared" ref="KZ6" si="1072">KY6</f>
        <v>3</v>
      </c>
      <c r="LA6" s="111">
        <f t="shared" ref="LA6:LA7" si="1073">KZ6</f>
        <v>3</v>
      </c>
      <c r="LB6" s="111">
        <f t="shared" ref="LB6:LB7" si="1074">LA6</f>
        <v>3</v>
      </c>
      <c r="LC6" s="111">
        <f t="shared" ref="LC6:LC7" si="1075">LB6</f>
        <v>3</v>
      </c>
      <c r="LD6" s="111">
        <f t="shared" ref="LD6:LD7" si="1076">LC6</f>
        <v>3</v>
      </c>
      <c r="LE6" s="111">
        <f t="shared" ref="LE6" si="1077">LD6</f>
        <v>3</v>
      </c>
      <c r="LF6" s="111">
        <f t="shared" ref="LF6:LF7" si="1078">LE6</f>
        <v>3</v>
      </c>
      <c r="LG6" s="111">
        <f t="shared" ref="LG6:LG7" si="1079">LF6</f>
        <v>3</v>
      </c>
      <c r="LH6" s="111">
        <f t="shared" ref="LH6:LH7" si="1080">LG6</f>
        <v>3</v>
      </c>
      <c r="LI6" s="111">
        <f t="shared" ref="LI6:LI7" si="1081">LH6</f>
        <v>3</v>
      </c>
      <c r="LJ6" s="111">
        <f t="shared" ref="LJ6" si="1082">LI6</f>
        <v>3</v>
      </c>
      <c r="LK6" s="111">
        <f t="shared" ref="LK6:LK7" si="1083">LJ6</f>
        <v>3</v>
      </c>
      <c r="LL6" s="111">
        <f t="shared" ref="LL6:LL7" si="1084">LK6</f>
        <v>3</v>
      </c>
      <c r="LM6" s="111">
        <f t="shared" ref="LM6:LM7" si="1085">LL6</f>
        <v>3</v>
      </c>
      <c r="LN6" s="111">
        <f t="shared" ref="LN6:LN7" si="1086">LM6</f>
        <v>3</v>
      </c>
      <c r="LO6">
        <v>3.43</v>
      </c>
      <c r="LP6" s="111">
        <f t="shared" ref="LP6:LP8" si="1087">LO6</f>
        <v>3.43</v>
      </c>
      <c r="LQ6" s="111">
        <f t="shared" ref="LQ6:LQ8" si="1088">LP6</f>
        <v>3.43</v>
      </c>
      <c r="LR6" s="111">
        <f t="shared" ref="LR6:LR8" si="1089">LQ6</f>
        <v>3.43</v>
      </c>
      <c r="LS6" s="111">
        <f t="shared" ref="LS6:LS8" si="1090">LR6</f>
        <v>3.43</v>
      </c>
      <c r="LT6" s="111">
        <f t="shared" ref="LT6" si="1091">LS6</f>
        <v>3.43</v>
      </c>
      <c r="LU6" s="111">
        <f t="shared" ref="LU6:LU7" si="1092">LT6</f>
        <v>3.43</v>
      </c>
      <c r="LV6" s="111">
        <f t="shared" ref="LV6:LV7" si="1093">LU6</f>
        <v>3.43</v>
      </c>
      <c r="LW6" s="111">
        <f t="shared" ref="LW6:LW7" si="1094">LV6</f>
        <v>3.43</v>
      </c>
      <c r="LX6" s="111">
        <f t="shared" ref="LX6:LX7" si="1095">LW6</f>
        <v>3.43</v>
      </c>
      <c r="LY6" s="111">
        <f t="shared" ref="LY6" si="1096">LX6</f>
        <v>3.43</v>
      </c>
      <c r="LZ6" s="111">
        <f t="shared" ref="LZ6:LZ7" si="1097">LY6</f>
        <v>3.43</v>
      </c>
      <c r="MA6" s="111">
        <f t="shared" ref="MA6:MA7" si="1098">LZ6</f>
        <v>3.43</v>
      </c>
      <c r="MB6" s="111">
        <f t="shared" ref="MB6:MB7" si="1099">MA6</f>
        <v>3.43</v>
      </c>
      <c r="MC6" s="111">
        <f t="shared" ref="MC6:MC7" si="1100">MB6</f>
        <v>3.43</v>
      </c>
      <c r="MD6" s="111">
        <f t="shared" ref="MD6" si="1101">MC6</f>
        <v>3.43</v>
      </c>
      <c r="ME6" s="111">
        <f t="shared" ref="ME6:ME7" si="1102">MD6</f>
        <v>3.43</v>
      </c>
      <c r="MF6" s="111">
        <f t="shared" ref="MF6:MF7" si="1103">ME6</f>
        <v>3.43</v>
      </c>
      <c r="MG6" s="111">
        <f t="shared" ref="MG6:MG7" si="1104">MF6</f>
        <v>3.43</v>
      </c>
      <c r="MH6" s="111">
        <f t="shared" ref="MH6:MH7" si="1105">MG6</f>
        <v>3.43</v>
      </c>
      <c r="MI6" s="111">
        <f t="shared" ref="MI6" si="1106">MH6</f>
        <v>3.43</v>
      </c>
      <c r="MJ6" s="111">
        <f t="shared" ref="MJ6:MJ7" si="1107">MI6</f>
        <v>3.43</v>
      </c>
      <c r="MK6" s="111">
        <f t="shared" ref="MK6:MK7" si="1108">MJ6</f>
        <v>3.43</v>
      </c>
      <c r="ML6" s="111">
        <f t="shared" ref="ML6:ML7" si="1109">MK6</f>
        <v>3.43</v>
      </c>
      <c r="MM6" s="111">
        <f t="shared" ref="MM6:MM7" si="1110">ML6</f>
        <v>3.43</v>
      </c>
      <c r="MN6" s="111">
        <f t="shared" ref="MN6" si="1111">MM6</f>
        <v>3.43</v>
      </c>
      <c r="MO6" s="111">
        <f t="shared" ref="MO6:MO7" si="1112">MN6</f>
        <v>3.43</v>
      </c>
      <c r="MP6" s="111">
        <f t="shared" ref="MP6:MP7" si="1113">MO6</f>
        <v>3.43</v>
      </c>
      <c r="MQ6" s="111">
        <f t="shared" ref="MQ6:MQ7" si="1114">MP6</f>
        <v>3.43</v>
      </c>
      <c r="MR6" s="111">
        <f t="shared" ref="MR6:MR7" si="1115">MQ6</f>
        <v>3.43</v>
      </c>
      <c r="MS6" s="111">
        <f t="shared" ref="MS6" si="1116">MR6</f>
        <v>3.43</v>
      </c>
      <c r="MT6" s="111">
        <f t="shared" ref="MT6:MT7" si="1117">MS6</f>
        <v>3.43</v>
      </c>
      <c r="MU6" s="111">
        <f t="shared" ref="MU6:MU7" si="1118">MT6</f>
        <v>3.43</v>
      </c>
      <c r="MV6" s="111">
        <f t="shared" ref="MV6:MV7" si="1119">MU6</f>
        <v>3.43</v>
      </c>
      <c r="MW6" s="111">
        <f t="shared" ref="MW6:MW7" si="1120">MV6</f>
        <v>3.43</v>
      </c>
      <c r="MX6" s="111">
        <f t="shared" ref="MX6" si="1121">MW6</f>
        <v>3.43</v>
      </c>
      <c r="MY6" s="111">
        <f t="shared" ref="MY6:MY7" si="1122">MX6</f>
        <v>3.43</v>
      </c>
      <c r="MZ6" s="111">
        <f t="shared" ref="MZ6:MZ7" si="1123">MY6</f>
        <v>3.43</v>
      </c>
      <c r="NA6" s="111">
        <f t="shared" ref="NA6:NA7" si="1124">MZ6</f>
        <v>3.43</v>
      </c>
      <c r="NB6" s="170">
        <f t="shared" ref="NB6:NB7" si="1125">NA6</f>
        <v>3.43</v>
      </c>
      <c r="NC6">
        <v>3.77</v>
      </c>
      <c r="ND6" s="111">
        <f t="shared" ref="ND6:ND8" si="1126">NC6</f>
        <v>3.77</v>
      </c>
      <c r="NE6" s="111">
        <f t="shared" ref="NE6:NE8" si="1127">ND6</f>
        <v>3.77</v>
      </c>
      <c r="NF6" s="111">
        <f t="shared" ref="NF6:NF8" si="1128">NE6</f>
        <v>3.77</v>
      </c>
      <c r="NG6" s="111">
        <f t="shared" ref="NG6:NG8" si="1129">NF6</f>
        <v>3.77</v>
      </c>
      <c r="NH6" s="111">
        <f t="shared" ref="NH6" si="1130">NG6</f>
        <v>3.77</v>
      </c>
      <c r="NI6" s="111">
        <f t="shared" ref="NI6:NI7" si="1131">NH6</f>
        <v>3.77</v>
      </c>
      <c r="NJ6" s="111">
        <f t="shared" ref="NJ6:NJ7" si="1132">NI6</f>
        <v>3.77</v>
      </c>
      <c r="NK6" s="111">
        <f t="shared" ref="NK6:NK7" si="1133">NJ6</f>
        <v>3.77</v>
      </c>
      <c r="NL6" s="111">
        <f t="shared" ref="NL6:NL7" si="1134">NK6</f>
        <v>3.77</v>
      </c>
      <c r="NM6" s="111">
        <f t="shared" ref="NM6" si="1135">NL6</f>
        <v>3.77</v>
      </c>
      <c r="NN6" s="111">
        <f t="shared" ref="NN6:NN7" si="1136">NM6</f>
        <v>3.77</v>
      </c>
      <c r="NO6" s="111">
        <f t="shared" ref="NO6:NO7" si="1137">NN6</f>
        <v>3.77</v>
      </c>
      <c r="NP6" s="111">
        <f t="shared" ref="NP6:NP7" si="1138">NO6</f>
        <v>3.77</v>
      </c>
      <c r="NQ6" s="111">
        <f t="shared" ref="NQ6:NQ7" si="1139">NP6</f>
        <v>3.77</v>
      </c>
      <c r="NR6" s="111">
        <f t="shared" ref="NR6" si="1140">NQ6</f>
        <v>3.77</v>
      </c>
      <c r="NS6" s="111">
        <f t="shared" ref="NS6:NS7" si="1141">NR6</f>
        <v>3.77</v>
      </c>
      <c r="NT6" s="111">
        <f t="shared" ref="NT6:NT7" si="1142">NS6</f>
        <v>3.77</v>
      </c>
      <c r="NU6" s="111">
        <f t="shared" ref="NU6:NU7" si="1143">NT6</f>
        <v>3.77</v>
      </c>
      <c r="NV6" s="111">
        <f t="shared" ref="NV6:NV7" si="1144">NU6</f>
        <v>3.77</v>
      </c>
      <c r="NW6" s="111">
        <f t="shared" ref="NW6" si="1145">NV6</f>
        <v>3.77</v>
      </c>
      <c r="NX6" s="111">
        <f t="shared" ref="NX6:NX7" si="1146">NW6</f>
        <v>3.77</v>
      </c>
      <c r="NY6" s="111">
        <f t="shared" ref="NY6:NY7" si="1147">NX6</f>
        <v>3.77</v>
      </c>
      <c r="NZ6" s="111">
        <f t="shared" ref="NZ6:NZ7" si="1148">NY6</f>
        <v>3.77</v>
      </c>
      <c r="OA6" s="111">
        <f t="shared" ref="OA6:OA7" si="1149">NZ6</f>
        <v>3.77</v>
      </c>
      <c r="OB6" s="111">
        <f t="shared" ref="OB6" si="1150">OA6</f>
        <v>3.77</v>
      </c>
      <c r="OC6" s="111">
        <f t="shared" ref="OC6:OC7" si="1151">OB6</f>
        <v>3.77</v>
      </c>
      <c r="OD6" s="111">
        <f t="shared" ref="OD6:OD7" si="1152">OC6</f>
        <v>3.77</v>
      </c>
      <c r="OE6" s="111">
        <f t="shared" ref="OE6:OE7" si="1153">OD6</f>
        <v>3.77</v>
      </c>
      <c r="OF6" s="111">
        <f t="shared" ref="OF6:OF7" si="1154">OE6</f>
        <v>3.77</v>
      </c>
      <c r="OG6" s="111">
        <f t="shared" ref="OG6" si="1155">OF6</f>
        <v>3.77</v>
      </c>
      <c r="OH6" s="111">
        <f t="shared" ref="OH6:OH7" si="1156">OG6</f>
        <v>3.77</v>
      </c>
      <c r="OI6" s="111">
        <f t="shared" ref="OI6:OI7" si="1157">OH6</f>
        <v>3.77</v>
      </c>
      <c r="OJ6" s="111">
        <f t="shared" ref="OJ6:OJ7" si="1158">OI6</f>
        <v>3.77</v>
      </c>
      <c r="OK6" s="111">
        <f t="shared" ref="OK6:OK7" si="1159">OJ6</f>
        <v>3.77</v>
      </c>
      <c r="OL6" s="111">
        <f t="shared" ref="OL6" si="1160">OK6</f>
        <v>3.77</v>
      </c>
      <c r="OM6" s="111">
        <f t="shared" ref="OM6:OM7" si="1161">OL6</f>
        <v>3.77</v>
      </c>
      <c r="ON6" s="111">
        <f t="shared" ref="ON6:ON7" si="1162">OM6</f>
        <v>3.77</v>
      </c>
      <c r="OO6" s="111">
        <f t="shared" ref="OO6:OO7" si="1163">ON6</f>
        <v>3.77</v>
      </c>
      <c r="OP6" s="170">
        <f t="shared" ref="OP6:OP7" si="1164">OO6</f>
        <v>3.77</v>
      </c>
      <c r="OQ6">
        <v>3.77</v>
      </c>
      <c r="OR6" s="111">
        <f t="shared" ref="OR6:OR8" si="1165">OQ6</f>
        <v>3.77</v>
      </c>
      <c r="OS6" s="111">
        <f t="shared" ref="OS6:OS8" si="1166">OR6</f>
        <v>3.77</v>
      </c>
      <c r="OT6" s="111">
        <f t="shared" ref="OT6:OT8" si="1167">OS6</f>
        <v>3.77</v>
      </c>
      <c r="OU6" s="111">
        <f t="shared" ref="OU6:OU8" si="1168">OT6</f>
        <v>3.77</v>
      </c>
      <c r="OV6" s="111">
        <f t="shared" ref="OV6" si="1169">OU6</f>
        <v>3.77</v>
      </c>
      <c r="OW6" s="111">
        <f t="shared" ref="OW6:OW7" si="1170">OV6</f>
        <v>3.77</v>
      </c>
      <c r="OX6" s="111">
        <f t="shared" ref="OX6:OX7" si="1171">OW6</f>
        <v>3.77</v>
      </c>
      <c r="OY6" s="111">
        <f t="shared" ref="OY6:OY7" si="1172">OX6</f>
        <v>3.77</v>
      </c>
      <c r="OZ6" s="111">
        <f t="shared" ref="OZ6:OZ7" si="1173">OY6</f>
        <v>3.77</v>
      </c>
      <c r="PA6" s="111">
        <f t="shared" ref="PA6" si="1174">OZ6</f>
        <v>3.77</v>
      </c>
      <c r="PB6" s="111">
        <f t="shared" ref="PB6:PB7" si="1175">PA6</f>
        <v>3.77</v>
      </c>
      <c r="PC6" s="111">
        <f t="shared" ref="PC6:PC7" si="1176">PB6</f>
        <v>3.77</v>
      </c>
      <c r="PD6" s="111">
        <f t="shared" ref="PD6:PD7" si="1177">PC6</f>
        <v>3.77</v>
      </c>
      <c r="PE6" s="111">
        <f t="shared" ref="PE6:PE7" si="1178">PD6</f>
        <v>3.77</v>
      </c>
      <c r="PF6" s="111">
        <f t="shared" ref="PF6" si="1179">PE6</f>
        <v>3.77</v>
      </c>
      <c r="PG6" s="111">
        <f t="shared" ref="PG6:PG7" si="1180">PF6</f>
        <v>3.77</v>
      </c>
      <c r="PH6" s="111">
        <f t="shared" ref="PH6:PH7" si="1181">PG6</f>
        <v>3.77</v>
      </c>
      <c r="PI6" s="111">
        <f t="shared" ref="PI6:PI7" si="1182">PH6</f>
        <v>3.77</v>
      </c>
      <c r="PJ6" s="111">
        <f t="shared" ref="PJ6:PJ7" si="1183">PI6</f>
        <v>3.77</v>
      </c>
      <c r="PK6" s="111">
        <f t="shared" ref="PK6" si="1184">PJ6</f>
        <v>3.77</v>
      </c>
      <c r="PL6" s="111">
        <f t="shared" ref="PL6:PL7" si="1185">PK6</f>
        <v>3.77</v>
      </c>
      <c r="PM6" s="111">
        <f t="shared" ref="PM6:PM7" si="1186">PL6</f>
        <v>3.77</v>
      </c>
      <c r="PN6" s="111">
        <f t="shared" ref="PN6:PN7" si="1187">PM6</f>
        <v>3.77</v>
      </c>
      <c r="PO6" s="111">
        <f t="shared" ref="PO6:PO7" si="1188">PN6</f>
        <v>3.77</v>
      </c>
      <c r="PP6" s="111">
        <f t="shared" ref="PP6" si="1189">PO6</f>
        <v>3.77</v>
      </c>
      <c r="PQ6" s="111">
        <f t="shared" ref="PQ6:PQ7" si="1190">PP6</f>
        <v>3.77</v>
      </c>
      <c r="PR6" s="111">
        <f t="shared" ref="PR6:PR7" si="1191">PQ6</f>
        <v>3.77</v>
      </c>
      <c r="PS6" s="111">
        <f t="shared" ref="PS6:PS7" si="1192">PR6</f>
        <v>3.77</v>
      </c>
      <c r="PT6" s="111">
        <f t="shared" ref="PT6:PT7" si="1193">PS6</f>
        <v>3.77</v>
      </c>
      <c r="PU6" s="111">
        <f t="shared" ref="PU6" si="1194">PT6</f>
        <v>3.77</v>
      </c>
      <c r="PV6" s="111">
        <f t="shared" ref="PV6:PV7" si="1195">PU6</f>
        <v>3.77</v>
      </c>
      <c r="PW6" s="111">
        <f t="shared" ref="PW6:PW7" si="1196">PV6</f>
        <v>3.77</v>
      </c>
      <c r="PX6" s="111">
        <f t="shared" ref="PX6:PX7" si="1197">PW6</f>
        <v>3.77</v>
      </c>
      <c r="PY6" s="111">
        <f t="shared" ref="PY6:PY7" si="1198">PX6</f>
        <v>3.77</v>
      </c>
      <c r="PZ6" s="111">
        <f t="shared" ref="PZ6" si="1199">PY6</f>
        <v>3.77</v>
      </c>
      <c r="QA6" s="111">
        <f t="shared" ref="QA6:QA7" si="1200">PZ6</f>
        <v>3.77</v>
      </c>
      <c r="QB6" s="111">
        <f t="shared" ref="QB6:QB7" si="1201">QA6</f>
        <v>3.77</v>
      </c>
      <c r="QC6" s="111">
        <f t="shared" ref="QC6:QC7" si="1202">QB6</f>
        <v>3.77</v>
      </c>
      <c r="QD6" s="111">
        <f t="shared" ref="QD6:QD7" si="1203">QC6</f>
        <v>3.77</v>
      </c>
      <c r="QE6">
        <v>3</v>
      </c>
      <c r="QF6" s="111">
        <f t="shared" ref="QF6:QF8" si="1204">QE6</f>
        <v>3</v>
      </c>
      <c r="QG6" s="111">
        <f t="shared" ref="QG6:QG8" si="1205">QF6</f>
        <v>3</v>
      </c>
      <c r="QH6" s="111">
        <f t="shared" ref="QH6:QH8" si="1206">QG6</f>
        <v>3</v>
      </c>
      <c r="QI6" s="111">
        <f t="shared" ref="QI6:QI8" si="1207">QH6</f>
        <v>3</v>
      </c>
      <c r="QJ6" s="111">
        <f t="shared" ref="QJ6" si="1208">QI6</f>
        <v>3</v>
      </c>
      <c r="QK6" s="111">
        <f t="shared" ref="QK6:QK7" si="1209">QJ6</f>
        <v>3</v>
      </c>
      <c r="QL6" s="111">
        <f t="shared" ref="QL6:QL7" si="1210">QK6</f>
        <v>3</v>
      </c>
      <c r="QM6" s="111">
        <f t="shared" ref="QM6:QM7" si="1211">QL6</f>
        <v>3</v>
      </c>
      <c r="QN6" s="111">
        <f t="shared" ref="QN6:QN7" si="1212">QM6</f>
        <v>3</v>
      </c>
      <c r="QO6" s="111">
        <f t="shared" ref="QO6" si="1213">QN6</f>
        <v>3</v>
      </c>
      <c r="QP6" s="111">
        <f t="shared" ref="QP6:QP7" si="1214">QO6</f>
        <v>3</v>
      </c>
      <c r="QQ6" s="111">
        <f t="shared" ref="QQ6:QQ7" si="1215">QP6</f>
        <v>3</v>
      </c>
      <c r="QR6" s="111">
        <f t="shared" ref="QR6:QR7" si="1216">QQ6</f>
        <v>3</v>
      </c>
      <c r="QS6" s="111">
        <f t="shared" ref="QS6:QS7" si="1217">QR6</f>
        <v>3</v>
      </c>
      <c r="QT6" s="111">
        <f t="shared" ref="QT6" si="1218">QS6</f>
        <v>3</v>
      </c>
      <c r="QU6" s="111">
        <f t="shared" ref="QU6:QU7" si="1219">QT6</f>
        <v>3</v>
      </c>
      <c r="QV6" s="111">
        <f t="shared" ref="QV6:QV7" si="1220">QU6</f>
        <v>3</v>
      </c>
      <c r="QW6" s="111">
        <f t="shared" ref="QW6:QW7" si="1221">QV6</f>
        <v>3</v>
      </c>
      <c r="QX6" s="111">
        <f t="shared" ref="QX6:QX7" si="1222">QW6</f>
        <v>3</v>
      </c>
      <c r="QY6" s="111">
        <f t="shared" ref="QY6" si="1223">QX6</f>
        <v>3</v>
      </c>
      <c r="QZ6" s="111">
        <f t="shared" ref="QZ6:QZ7" si="1224">QY6</f>
        <v>3</v>
      </c>
      <c r="RA6" s="111">
        <f t="shared" ref="RA6:RA7" si="1225">QZ6</f>
        <v>3</v>
      </c>
      <c r="RB6" s="111">
        <f t="shared" ref="RB6:RB7" si="1226">RA6</f>
        <v>3</v>
      </c>
      <c r="RC6" s="111">
        <f t="shared" ref="RC6:RC7" si="1227">RB6</f>
        <v>3</v>
      </c>
      <c r="RD6" s="111">
        <f t="shared" ref="RD6" si="1228">RC6</f>
        <v>3</v>
      </c>
      <c r="RE6" s="111">
        <f t="shared" ref="RE6:RE7" si="1229">RD6</f>
        <v>3</v>
      </c>
      <c r="RF6" s="111">
        <f t="shared" ref="RF6:RF7" si="1230">RE6</f>
        <v>3</v>
      </c>
      <c r="RG6" s="111">
        <f t="shared" ref="RG6:RG7" si="1231">RF6</f>
        <v>3</v>
      </c>
      <c r="RH6" s="111">
        <f t="shared" ref="RH6:RH7" si="1232">RG6</f>
        <v>3</v>
      </c>
      <c r="RI6" s="111">
        <f t="shared" ref="RI6" si="1233">RH6</f>
        <v>3</v>
      </c>
      <c r="RJ6" s="111">
        <f t="shared" ref="RJ6:RJ7" si="1234">RI6</f>
        <v>3</v>
      </c>
      <c r="RK6" s="111">
        <f t="shared" ref="RK6:RK7" si="1235">RJ6</f>
        <v>3</v>
      </c>
      <c r="RL6" s="111">
        <f t="shared" ref="RL6:RL7" si="1236">RK6</f>
        <v>3</v>
      </c>
      <c r="RM6" s="111">
        <f t="shared" ref="RM6:RM7" si="1237">RL6</f>
        <v>3</v>
      </c>
      <c r="RN6" s="111">
        <f t="shared" ref="RN6" si="1238">RM6</f>
        <v>3</v>
      </c>
      <c r="RO6" s="111">
        <f t="shared" ref="RO6:RO7" si="1239">RN6</f>
        <v>3</v>
      </c>
      <c r="RP6" s="111">
        <f t="shared" ref="RP6:RP7" si="1240">RO6</f>
        <v>3</v>
      </c>
      <c r="RQ6" s="111">
        <f t="shared" ref="RQ6:RQ7" si="1241">RP6</f>
        <v>3</v>
      </c>
      <c r="RR6" s="170">
        <f t="shared" ref="RR6:RR7" si="1242">RQ6</f>
        <v>3</v>
      </c>
      <c r="RS6">
        <v>3</v>
      </c>
      <c r="RT6" s="111">
        <f t="shared" ref="RT6:RT8" si="1243">RS6</f>
        <v>3</v>
      </c>
      <c r="RU6" s="111">
        <f t="shared" ref="RU6:RU8" si="1244">RT6</f>
        <v>3</v>
      </c>
      <c r="RV6" s="111">
        <f t="shared" ref="RV6:RV8" si="1245">RU6</f>
        <v>3</v>
      </c>
      <c r="RW6" s="111">
        <f t="shared" ref="RW6:RW8" si="1246">RV6</f>
        <v>3</v>
      </c>
      <c r="RX6" s="111">
        <f t="shared" ref="RX6" si="1247">RW6</f>
        <v>3</v>
      </c>
      <c r="RY6" s="111">
        <f t="shared" ref="RY6:RY7" si="1248">RX6</f>
        <v>3</v>
      </c>
      <c r="RZ6" s="111">
        <f t="shared" ref="RZ6:RZ7" si="1249">RY6</f>
        <v>3</v>
      </c>
      <c r="SA6" s="111">
        <f t="shared" ref="SA6:SA7" si="1250">RZ6</f>
        <v>3</v>
      </c>
      <c r="SB6" s="111">
        <f t="shared" ref="SB6:SB7" si="1251">SA6</f>
        <v>3</v>
      </c>
      <c r="SC6" s="111">
        <f t="shared" ref="SC6" si="1252">SB6</f>
        <v>3</v>
      </c>
      <c r="SD6" s="111">
        <f t="shared" ref="SD6:SD7" si="1253">SC6</f>
        <v>3</v>
      </c>
      <c r="SE6" s="111">
        <f t="shared" ref="SE6:SE7" si="1254">SD6</f>
        <v>3</v>
      </c>
      <c r="SF6" s="111">
        <f t="shared" ref="SF6:SF7" si="1255">SE6</f>
        <v>3</v>
      </c>
      <c r="SG6" s="111">
        <f t="shared" ref="SG6:SG7" si="1256">SF6</f>
        <v>3</v>
      </c>
      <c r="SH6" s="111">
        <f t="shared" ref="SH6" si="1257">SG6</f>
        <v>3</v>
      </c>
      <c r="SI6" s="111">
        <f t="shared" ref="SI6:SI7" si="1258">SH6</f>
        <v>3</v>
      </c>
      <c r="SJ6" s="111">
        <f t="shared" ref="SJ6:SJ7" si="1259">SI6</f>
        <v>3</v>
      </c>
      <c r="SK6" s="111">
        <f t="shared" ref="SK6:SK7" si="1260">SJ6</f>
        <v>3</v>
      </c>
      <c r="SL6" s="111">
        <f t="shared" ref="SL6:SL7" si="1261">SK6</f>
        <v>3</v>
      </c>
      <c r="SM6" s="111">
        <f t="shared" ref="SM6" si="1262">SL6</f>
        <v>3</v>
      </c>
      <c r="SN6" s="111">
        <f t="shared" ref="SN6:SN7" si="1263">SM6</f>
        <v>3</v>
      </c>
      <c r="SO6" s="111">
        <f t="shared" ref="SO6:SO7" si="1264">SN6</f>
        <v>3</v>
      </c>
      <c r="SP6" s="111">
        <f t="shared" ref="SP6:SP7" si="1265">SO6</f>
        <v>3</v>
      </c>
      <c r="SQ6" s="111">
        <f t="shared" ref="SQ6:SQ7" si="1266">SP6</f>
        <v>3</v>
      </c>
      <c r="SR6" s="111">
        <f t="shared" ref="SR6" si="1267">SQ6</f>
        <v>3</v>
      </c>
      <c r="SS6" s="111">
        <f t="shared" ref="SS6:SS7" si="1268">SR6</f>
        <v>3</v>
      </c>
      <c r="ST6" s="111">
        <f t="shared" ref="ST6:ST7" si="1269">SS6</f>
        <v>3</v>
      </c>
      <c r="SU6" s="111">
        <f t="shared" ref="SU6:SU7" si="1270">ST6</f>
        <v>3</v>
      </c>
      <c r="SV6" s="111">
        <f t="shared" ref="SV6:SV7" si="1271">SU6</f>
        <v>3</v>
      </c>
      <c r="SW6" s="111">
        <f t="shared" ref="SW6" si="1272">SV6</f>
        <v>3</v>
      </c>
      <c r="SX6" s="111">
        <f t="shared" ref="SX6:SX7" si="1273">SW6</f>
        <v>3</v>
      </c>
      <c r="SY6" s="111">
        <f t="shared" ref="SY6:SY7" si="1274">SX6</f>
        <v>3</v>
      </c>
      <c r="SZ6" s="111">
        <f t="shared" ref="SZ6:SZ7" si="1275">SY6</f>
        <v>3</v>
      </c>
      <c r="TA6" s="111">
        <f t="shared" ref="TA6:TA7" si="1276">SZ6</f>
        <v>3</v>
      </c>
      <c r="TB6" s="111">
        <f t="shared" ref="TB6" si="1277">TA6</f>
        <v>3</v>
      </c>
      <c r="TC6" s="111">
        <f t="shared" ref="TC6:TC7" si="1278">TB6</f>
        <v>3</v>
      </c>
      <c r="TD6" s="111">
        <f t="shared" ref="TD6:TD7" si="1279">TC6</f>
        <v>3</v>
      </c>
      <c r="TE6" s="111">
        <f t="shared" ref="TE6:TE7" si="1280">TD6</f>
        <v>3</v>
      </c>
      <c r="TF6" s="170">
        <f t="shared" ref="TF6:TF7" si="1281">TE6</f>
        <v>3</v>
      </c>
      <c r="TG6">
        <v>3</v>
      </c>
      <c r="TH6" s="111">
        <f t="shared" ref="TH6:TH8" si="1282">TG6</f>
        <v>3</v>
      </c>
      <c r="TI6" s="111">
        <f t="shared" ref="TI6:TI8" si="1283">TH6</f>
        <v>3</v>
      </c>
      <c r="TJ6" s="111">
        <f t="shared" ref="TJ6:TJ8" si="1284">TI6</f>
        <v>3</v>
      </c>
      <c r="TK6" s="111">
        <f t="shared" ref="TK6:TK8" si="1285">TJ6</f>
        <v>3</v>
      </c>
      <c r="TL6" s="111">
        <f t="shared" ref="TL6" si="1286">TK6</f>
        <v>3</v>
      </c>
      <c r="TM6" s="111">
        <f t="shared" ref="TM6:TM7" si="1287">TL6</f>
        <v>3</v>
      </c>
      <c r="TN6" s="111">
        <f t="shared" ref="TN6:TN7" si="1288">TM6</f>
        <v>3</v>
      </c>
      <c r="TO6" s="111">
        <f t="shared" ref="TO6:TO7" si="1289">TN6</f>
        <v>3</v>
      </c>
      <c r="TP6" s="111">
        <f t="shared" ref="TP6:TP7" si="1290">TO6</f>
        <v>3</v>
      </c>
      <c r="TQ6" s="111">
        <f t="shared" ref="TQ6" si="1291">TP6</f>
        <v>3</v>
      </c>
      <c r="TR6" s="111">
        <f t="shared" ref="TR6:TR7" si="1292">TQ6</f>
        <v>3</v>
      </c>
      <c r="TS6" s="111">
        <f t="shared" ref="TS6:TS7" si="1293">TR6</f>
        <v>3</v>
      </c>
      <c r="TT6" s="111">
        <f t="shared" ref="TT6:TT7" si="1294">TS6</f>
        <v>3</v>
      </c>
      <c r="TU6" s="111">
        <f t="shared" ref="TU6:TU7" si="1295">TT6</f>
        <v>3</v>
      </c>
      <c r="TV6" s="111">
        <f t="shared" ref="TV6" si="1296">TU6</f>
        <v>3</v>
      </c>
      <c r="TW6" s="111">
        <f t="shared" ref="TW6:TW7" si="1297">TV6</f>
        <v>3</v>
      </c>
      <c r="TX6" s="111">
        <f t="shared" ref="TX6:TX7" si="1298">TW6</f>
        <v>3</v>
      </c>
      <c r="TY6" s="111">
        <f t="shared" ref="TY6:TY7" si="1299">TX6</f>
        <v>3</v>
      </c>
      <c r="TZ6" s="111">
        <f t="shared" ref="TZ6:TZ7" si="1300">TY6</f>
        <v>3</v>
      </c>
      <c r="UA6" s="111">
        <f t="shared" ref="UA6" si="1301">TZ6</f>
        <v>3</v>
      </c>
      <c r="UB6" s="111">
        <f t="shared" ref="UB6:UB7" si="1302">UA6</f>
        <v>3</v>
      </c>
      <c r="UC6" s="111">
        <f t="shared" ref="UC6:UC7" si="1303">UB6</f>
        <v>3</v>
      </c>
      <c r="UD6" s="111">
        <f t="shared" ref="UD6:UD7" si="1304">UC6</f>
        <v>3</v>
      </c>
      <c r="UE6" s="111">
        <f t="shared" ref="UE6:UE7" si="1305">UD6</f>
        <v>3</v>
      </c>
      <c r="UF6" s="111">
        <f t="shared" ref="UF6" si="1306">UE6</f>
        <v>3</v>
      </c>
      <c r="UG6" s="111">
        <f t="shared" ref="UG6:UG7" si="1307">UF6</f>
        <v>3</v>
      </c>
      <c r="UH6" s="111">
        <f t="shared" ref="UH6:UH7" si="1308">UG6</f>
        <v>3</v>
      </c>
      <c r="UI6" s="111">
        <f t="shared" ref="UI6:UI7" si="1309">UH6</f>
        <v>3</v>
      </c>
      <c r="UJ6" s="111">
        <f t="shared" ref="UJ6:UJ7" si="1310">UI6</f>
        <v>3</v>
      </c>
      <c r="UK6" s="111">
        <f t="shared" ref="UK6" si="1311">UJ6</f>
        <v>3</v>
      </c>
      <c r="UL6" s="111">
        <f t="shared" ref="UL6:UL7" si="1312">UK6</f>
        <v>3</v>
      </c>
      <c r="UM6" s="111">
        <f t="shared" ref="UM6:UM7" si="1313">UL6</f>
        <v>3</v>
      </c>
      <c r="UN6" s="111">
        <f t="shared" ref="UN6:UN7" si="1314">UM6</f>
        <v>3</v>
      </c>
      <c r="UO6" s="111">
        <f t="shared" ref="UO6:UO7" si="1315">UN6</f>
        <v>3</v>
      </c>
      <c r="UP6" s="111">
        <f t="shared" ref="UP6" si="1316">UO6</f>
        <v>3</v>
      </c>
      <c r="UQ6" s="111">
        <f t="shared" ref="UQ6:UQ7" si="1317">UP6</f>
        <v>3</v>
      </c>
      <c r="UR6" s="111">
        <f t="shared" ref="UR6:UR7" si="1318">UQ6</f>
        <v>3</v>
      </c>
      <c r="US6" s="111">
        <f t="shared" ref="US6:US7" si="1319">UR6</f>
        <v>3</v>
      </c>
      <c r="UT6" s="111">
        <f t="shared" ref="UT6:UT7" si="1320">US6</f>
        <v>3</v>
      </c>
      <c r="UU6">
        <v>3.42</v>
      </c>
      <c r="UV6">
        <v>3.42</v>
      </c>
      <c r="UW6">
        <v>3.42</v>
      </c>
      <c r="UX6">
        <v>3</v>
      </c>
      <c r="UY6">
        <v>3.42</v>
      </c>
      <c r="UZ6">
        <v>3.42</v>
      </c>
      <c r="VA6">
        <v>3.42</v>
      </c>
      <c r="VB6" s="7">
        <v>3</v>
      </c>
      <c r="VC6" s="111">
        <f t="shared" si="921"/>
        <v>3.42</v>
      </c>
      <c r="VD6" s="111">
        <f t="shared" si="921"/>
        <v>3.42</v>
      </c>
      <c r="VE6" s="111">
        <f t="shared" si="921"/>
        <v>3.42</v>
      </c>
      <c r="VF6" s="111">
        <f t="shared" si="921"/>
        <v>3.42</v>
      </c>
      <c r="VG6" s="111">
        <f t="shared" si="921"/>
        <v>3.42</v>
      </c>
      <c r="VH6" s="111">
        <f t="shared" si="922"/>
        <v>3.42</v>
      </c>
      <c r="VI6" s="111">
        <f t="shared" si="813"/>
        <v>3.42</v>
      </c>
      <c r="VJ6" s="111">
        <f t="shared" si="813"/>
        <v>3.42</v>
      </c>
      <c r="VK6" s="111">
        <f t="shared" si="813"/>
        <v>3.42</v>
      </c>
      <c r="VL6" s="111">
        <f t="shared" si="813"/>
        <v>3.42</v>
      </c>
      <c r="VM6" s="111">
        <f t="shared" si="923"/>
        <v>3.42</v>
      </c>
      <c r="VN6" s="111">
        <f t="shared" si="814"/>
        <v>3.42</v>
      </c>
      <c r="VO6" s="111">
        <f t="shared" si="814"/>
        <v>3.42</v>
      </c>
      <c r="VP6" s="111">
        <f t="shared" si="814"/>
        <v>3.42</v>
      </c>
      <c r="VQ6" s="112">
        <f t="shared" si="814"/>
        <v>3.42</v>
      </c>
      <c r="VR6" s="111">
        <f t="shared" si="924"/>
        <v>3</v>
      </c>
      <c r="VS6" s="111">
        <f t="shared" si="815"/>
        <v>3</v>
      </c>
      <c r="VT6" s="111">
        <f t="shared" si="816"/>
        <v>3</v>
      </c>
      <c r="VU6" s="111">
        <f t="shared" si="817"/>
        <v>3</v>
      </c>
      <c r="VV6" s="111">
        <f t="shared" si="818"/>
        <v>3</v>
      </c>
      <c r="VW6" s="111">
        <f t="shared" si="925"/>
        <v>3</v>
      </c>
      <c r="VX6" s="111">
        <f t="shared" si="819"/>
        <v>3</v>
      </c>
      <c r="VY6" s="111">
        <f t="shared" si="820"/>
        <v>3</v>
      </c>
      <c r="VZ6" s="111">
        <f t="shared" si="821"/>
        <v>3</v>
      </c>
      <c r="WA6" s="111">
        <f t="shared" si="822"/>
        <v>3</v>
      </c>
      <c r="WB6" s="111">
        <f t="shared" si="926"/>
        <v>3</v>
      </c>
      <c r="WC6" s="111">
        <f t="shared" si="823"/>
        <v>3</v>
      </c>
      <c r="WD6" s="111">
        <f t="shared" si="824"/>
        <v>3</v>
      </c>
      <c r="WE6" s="111">
        <f t="shared" si="825"/>
        <v>3</v>
      </c>
      <c r="WF6" s="111">
        <f t="shared" si="826"/>
        <v>3</v>
      </c>
      <c r="WG6" s="111">
        <f t="shared" si="927"/>
        <v>3</v>
      </c>
      <c r="WH6" s="111">
        <f t="shared" si="827"/>
        <v>3</v>
      </c>
      <c r="WI6" s="111">
        <f t="shared" si="828"/>
        <v>3</v>
      </c>
      <c r="WJ6" s="111">
        <f t="shared" si="829"/>
        <v>3</v>
      </c>
      <c r="WK6" s="111">
        <f t="shared" si="830"/>
        <v>3</v>
      </c>
      <c r="WL6" s="111">
        <f t="shared" si="928"/>
        <v>3</v>
      </c>
      <c r="WM6" s="111">
        <f t="shared" si="831"/>
        <v>3</v>
      </c>
      <c r="WN6" s="111">
        <f t="shared" si="832"/>
        <v>3</v>
      </c>
      <c r="WO6" s="111">
        <f t="shared" si="833"/>
        <v>3</v>
      </c>
      <c r="WP6" s="111">
        <f t="shared" si="834"/>
        <v>3</v>
      </c>
      <c r="WQ6" s="111">
        <f t="shared" si="929"/>
        <v>3</v>
      </c>
      <c r="WR6" s="111">
        <f t="shared" si="835"/>
        <v>3</v>
      </c>
      <c r="WS6" s="111">
        <f t="shared" si="836"/>
        <v>3</v>
      </c>
      <c r="WT6" s="111">
        <f t="shared" si="837"/>
        <v>3</v>
      </c>
      <c r="WU6" s="111">
        <f t="shared" si="838"/>
        <v>3</v>
      </c>
      <c r="WV6" s="111">
        <f t="shared" si="930"/>
        <v>3.43</v>
      </c>
      <c r="WW6" s="111">
        <f t="shared" si="839"/>
        <v>3.43</v>
      </c>
      <c r="WX6" s="111">
        <f t="shared" si="840"/>
        <v>3.43</v>
      </c>
      <c r="WY6" s="111">
        <f t="shared" si="841"/>
        <v>3.43</v>
      </c>
      <c r="WZ6" s="111">
        <f t="shared" si="842"/>
        <v>3.43</v>
      </c>
      <c r="XA6" s="111">
        <f t="shared" si="931"/>
        <v>3.43</v>
      </c>
      <c r="XB6" s="111">
        <f t="shared" si="843"/>
        <v>3.43</v>
      </c>
      <c r="XC6" s="111">
        <f t="shared" si="844"/>
        <v>3.43</v>
      </c>
      <c r="XD6" s="111">
        <f t="shared" si="845"/>
        <v>3.43</v>
      </c>
      <c r="XE6" s="111">
        <f t="shared" si="846"/>
        <v>3.43</v>
      </c>
      <c r="XF6" s="111">
        <f t="shared" si="932"/>
        <v>3.43</v>
      </c>
      <c r="XG6" s="111">
        <f t="shared" si="847"/>
        <v>3.43</v>
      </c>
      <c r="XH6" s="111">
        <f t="shared" si="848"/>
        <v>3.43</v>
      </c>
      <c r="XI6" s="111">
        <f t="shared" si="849"/>
        <v>3.43</v>
      </c>
      <c r="XJ6" s="111">
        <f t="shared" si="850"/>
        <v>3.43</v>
      </c>
      <c r="XK6" s="111">
        <f t="shared" si="933"/>
        <v>3.77</v>
      </c>
      <c r="XL6" s="111">
        <f t="shared" si="851"/>
        <v>3.77</v>
      </c>
      <c r="XM6" s="111">
        <f t="shared" si="852"/>
        <v>3.77</v>
      </c>
      <c r="XN6" s="111">
        <f t="shared" si="853"/>
        <v>3.77</v>
      </c>
      <c r="XO6" s="111">
        <f t="shared" si="854"/>
        <v>3.77</v>
      </c>
      <c r="XP6" s="111">
        <f t="shared" si="934"/>
        <v>3.77</v>
      </c>
      <c r="XQ6" s="111">
        <f t="shared" si="855"/>
        <v>3.77</v>
      </c>
      <c r="XR6" s="111">
        <f t="shared" si="856"/>
        <v>3.77</v>
      </c>
      <c r="XS6" s="111">
        <f t="shared" si="857"/>
        <v>3.77</v>
      </c>
      <c r="XT6" s="111">
        <f t="shared" si="858"/>
        <v>3.77</v>
      </c>
      <c r="XU6" s="111">
        <f t="shared" si="935"/>
        <v>3.77</v>
      </c>
      <c r="XV6" s="111">
        <f t="shared" si="859"/>
        <v>3.77</v>
      </c>
      <c r="XW6" s="111">
        <f t="shared" si="860"/>
        <v>3.77</v>
      </c>
      <c r="XX6" s="111">
        <f t="shared" si="861"/>
        <v>3.77</v>
      </c>
      <c r="XY6" s="111">
        <f t="shared" si="862"/>
        <v>3.77</v>
      </c>
      <c r="XZ6" s="111">
        <f t="shared" si="936"/>
        <v>3.77</v>
      </c>
      <c r="YA6" s="111">
        <f t="shared" si="863"/>
        <v>3.77</v>
      </c>
      <c r="YB6" s="111">
        <f t="shared" si="864"/>
        <v>3.77</v>
      </c>
      <c r="YC6" s="111">
        <f t="shared" si="865"/>
        <v>3.77</v>
      </c>
      <c r="YD6" s="111">
        <f t="shared" si="866"/>
        <v>3.77</v>
      </c>
      <c r="YE6" s="111">
        <f t="shared" si="937"/>
        <v>3.77</v>
      </c>
      <c r="YF6" s="111">
        <f t="shared" si="867"/>
        <v>3.77</v>
      </c>
      <c r="YG6" s="111">
        <f t="shared" si="868"/>
        <v>3.77</v>
      </c>
      <c r="YH6" s="111">
        <f t="shared" si="869"/>
        <v>3.77</v>
      </c>
      <c r="YI6" s="111">
        <f t="shared" si="870"/>
        <v>3.77</v>
      </c>
      <c r="YJ6" s="111">
        <f t="shared" si="938"/>
        <v>3.77</v>
      </c>
      <c r="YK6" s="111">
        <f t="shared" si="871"/>
        <v>3.77</v>
      </c>
      <c r="YL6" s="111">
        <f t="shared" si="872"/>
        <v>3.77</v>
      </c>
      <c r="YM6" s="111">
        <f t="shared" si="873"/>
        <v>3.77</v>
      </c>
      <c r="YN6" s="112">
        <f t="shared" si="874"/>
        <v>3.77</v>
      </c>
      <c r="YO6" s="111">
        <f t="shared" si="939"/>
        <v>3</v>
      </c>
      <c r="YP6" s="111">
        <f t="shared" si="875"/>
        <v>3</v>
      </c>
      <c r="YQ6" s="111">
        <f t="shared" si="876"/>
        <v>3</v>
      </c>
      <c r="YR6" s="111">
        <f t="shared" si="877"/>
        <v>3</v>
      </c>
      <c r="YS6" s="111">
        <f t="shared" si="878"/>
        <v>3</v>
      </c>
      <c r="YT6" s="111">
        <f t="shared" si="940"/>
        <v>3</v>
      </c>
      <c r="YU6" s="111">
        <f t="shared" si="879"/>
        <v>3</v>
      </c>
      <c r="YV6" s="111">
        <f t="shared" si="880"/>
        <v>3</v>
      </c>
      <c r="YW6" s="111">
        <f t="shared" si="881"/>
        <v>3</v>
      </c>
      <c r="YX6" s="111">
        <f t="shared" si="882"/>
        <v>3</v>
      </c>
      <c r="YY6" s="111">
        <f t="shared" si="941"/>
        <v>3</v>
      </c>
      <c r="YZ6" s="111">
        <f t="shared" si="883"/>
        <v>3</v>
      </c>
      <c r="ZA6" s="111">
        <f t="shared" si="884"/>
        <v>3</v>
      </c>
      <c r="ZB6" s="111">
        <f t="shared" si="885"/>
        <v>3</v>
      </c>
      <c r="ZC6" s="111">
        <f t="shared" si="886"/>
        <v>3</v>
      </c>
      <c r="ZD6" s="111">
        <f t="shared" si="942"/>
        <v>3</v>
      </c>
      <c r="ZE6" s="111">
        <f t="shared" si="887"/>
        <v>3</v>
      </c>
      <c r="ZF6" s="111">
        <f t="shared" si="888"/>
        <v>3</v>
      </c>
      <c r="ZG6" s="111">
        <f t="shared" si="889"/>
        <v>3</v>
      </c>
      <c r="ZH6" s="111">
        <f t="shared" si="890"/>
        <v>3</v>
      </c>
      <c r="ZI6" s="111">
        <f t="shared" si="943"/>
        <v>3</v>
      </c>
      <c r="ZJ6" s="111">
        <f t="shared" si="891"/>
        <v>3</v>
      </c>
      <c r="ZK6" s="111">
        <f t="shared" si="892"/>
        <v>3</v>
      </c>
      <c r="ZL6" s="111">
        <f t="shared" si="893"/>
        <v>3</v>
      </c>
      <c r="ZM6" s="111">
        <f t="shared" si="894"/>
        <v>3</v>
      </c>
      <c r="ZN6" s="111">
        <f t="shared" si="944"/>
        <v>3</v>
      </c>
      <c r="ZO6" s="111">
        <f t="shared" si="895"/>
        <v>3</v>
      </c>
      <c r="ZP6" s="111">
        <f t="shared" si="896"/>
        <v>3</v>
      </c>
      <c r="ZQ6" s="111">
        <f t="shared" si="897"/>
        <v>3</v>
      </c>
      <c r="ZR6" s="111">
        <f t="shared" si="898"/>
        <v>3</v>
      </c>
      <c r="ZS6" s="111">
        <f t="shared" si="945"/>
        <v>3</v>
      </c>
      <c r="ZT6" s="111">
        <f t="shared" si="899"/>
        <v>3</v>
      </c>
      <c r="ZU6" s="111">
        <f t="shared" si="900"/>
        <v>3</v>
      </c>
      <c r="ZV6" s="111">
        <f t="shared" si="901"/>
        <v>3</v>
      </c>
      <c r="ZW6" s="111">
        <f t="shared" si="902"/>
        <v>3</v>
      </c>
      <c r="ZX6" s="111">
        <f t="shared" si="946"/>
        <v>3</v>
      </c>
      <c r="ZY6" s="111">
        <f t="shared" si="903"/>
        <v>3</v>
      </c>
      <c r="ZZ6" s="111">
        <f t="shared" si="904"/>
        <v>3</v>
      </c>
      <c r="AAA6" s="111">
        <f t="shared" si="905"/>
        <v>3</v>
      </c>
      <c r="AAB6" s="111">
        <f t="shared" si="906"/>
        <v>3</v>
      </c>
      <c r="AAC6" s="111">
        <f t="shared" si="947"/>
        <v>3</v>
      </c>
      <c r="AAD6" s="111">
        <f t="shared" si="907"/>
        <v>3</v>
      </c>
      <c r="AAE6" s="111">
        <f t="shared" si="908"/>
        <v>3</v>
      </c>
      <c r="AAF6" s="111">
        <f t="shared" si="909"/>
        <v>3</v>
      </c>
      <c r="AAG6" s="112">
        <f t="shared" si="910"/>
        <v>3</v>
      </c>
      <c r="AAH6" s="111">
        <f t="shared" si="948"/>
        <v>3.42</v>
      </c>
      <c r="AAI6" s="111">
        <f t="shared" si="911"/>
        <v>3.42</v>
      </c>
      <c r="AAJ6" s="111">
        <f t="shared" si="912"/>
        <v>3.42</v>
      </c>
      <c r="AAK6" s="111">
        <f t="shared" si="913"/>
        <v>3.42</v>
      </c>
      <c r="AAL6" s="111">
        <f t="shared" si="914"/>
        <v>3.42</v>
      </c>
      <c r="AAM6" s="111">
        <f t="shared" si="949"/>
        <v>3.42</v>
      </c>
      <c r="AAN6" s="111">
        <f t="shared" si="915"/>
        <v>3.42</v>
      </c>
      <c r="AAO6" s="111">
        <f t="shared" si="916"/>
        <v>3.42</v>
      </c>
      <c r="AAP6" s="111">
        <f t="shared" si="917"/>
        <v>3.42</v>
      </c>
      <c r="AAQ6" s="111">
        <f t="shared" si="918"/>
        <v>3.42</v>
      </c>
      <c r="AAR6">
        <v>14</v>
      </c>
      <c r="AAS6">
        <v>3</v>
      </c>
      <c r="AAT6" s="7">
        <v>14</v>
      </c>
      <c r="AAU6" s="370">
        <v>14</v>
      </c>
      <c r="AAV6" s="370">
        <v>3</v>
      </c>
      <c r="AAW6" s="7">
        <v>14</v>
      </c>
      <c r="AAX6" s="370">
        <v>14</v>
      </c>
      <c r="AAY6" s="370">
        <v>3</v>
      </c>
      <c r="AAZ6" s="370">
        <v>14</v>
      </c>
    </row>
    <row r="7" spans="1:839" x14ac:dyDescent="0.25">
      <c r="A7" s="2" t="s">
        <v>640</v>
      </c>
      <c r="B7" s="2">
        <v>119</v>
      </c>
      <c r="C7" s="2">
        <v>119</v>
      </c>
      <c r="D7" s="2">
        <v>119</v>
      </c>
      <c r="F7" s="11" t="s">
        <v>301</v>
      </c>
      <c r="G7">
        <v>1</v>
      </c>
      <c r="H7" s="111">
        <f t="shared" ref="H7:K8" si="1321">G7</f>
        <v>1</v>
      </c>
      <c r="I7" s="111">
        <f t="shared" si="1321"/>
        <v>1</v>
      </c>
      <c r="J7" s="111">
        <f t="shared" si="1321"/>
        <v>1</v>
      </c>
      <c r="K7" s="111">
        <f t="shared" si="1321"/>
        <v>1</v>
      </c>
      <c r="L7">
        <f>0.05*G7</f>
        <v>0.05</v>
      </c>
      <c r="M7" s="111">
        <f>+L7</f>
        <v>0.05</v>
      </c>
      <c r="N7" s="111">
        <f t="shared" ref="N7:O8" si="1322">+M7</f>
        <v>0.05</v>
      </c>
      <c r="O7" s="111">
        <f t="shared" si="1322"/>
        <v>0.05</v>
      </c>
      <c r="P7" s="112">
        <f>+O7</f>
        <v>0.05</v>
      </c>
      <c r="Q7" s="111">
        <f>+G7</f>
        <v>1</v>
      </c>
      <c r="R7" s="111">
        <f>+Q7</f>
        <v>1</v>
      </c>
      <c r="S7" s="111">
        <f t="shared" ref="S7:U7" si="1323">+R7</f>
        <v>1</v>
      </c>
      <c r="T7" s="111">
        <f t="shared" si="1323"/>
        <v>1</v>
      </c>
      <c r="U7" s="111">
        <f t="shared" si="1323"/>
        <v>1</v>
      </c>
      <c r="V7" s="111">
        <f>+L7</f>
        <v>0.05</v>
      </c>
      <c r="W7" s="111">
        <f>+V7</f>
        <v>0.05</v>
      </c>
      <c r="X7" s="111">
        <f t="shared" ref="X7:Z7" si="1324">+W7</f>
        <v>0.05</v>
      </c>
      <c r="Y7" s="111">
        <f t="shared" si="1324"/>
        <v>0.05</v>
      </c>
      <c r="Z7" s="112">
        <f t="shared" si="1324"/>
        <v>0.05</v>
      </c>
      <c r="AA7" s="111">
        <f>+Q7</f>
        <v>1</v>
      </c>
      <c r="AB7" s="111">
        <f>+AA7</f>
        <v>1</v>
      </c>
      <c r="AC7" s="111">
        <f t="shared" ref="AC7:AE7" si="1325">+AB7</f>
        <v>1</v>
      </c>
      <c r="AD7" s="111">
        <f t="shared" si="1325"/>
        <v>1</v>
      </c>
      <c r="AE7" s="111">
        <f t="shared" si="1325"/>
        <v>1</v>
      </c>
      <c r="AF7" s="111">
        <f>+V7</f>
        <v>0.05</v>
      </c>
      <c r="AG7" s="111">
        <f>+AF7</f>
        <v>0.05</v>
      </c>
      <c r="AH7" s="111">
        <f t="shared" ref="AH7:AJ7" si="1326">+AG7</f>
        <v>0.05</v>
      </c>
      <c r="AI7" s="111">
        <f t="shared" si="1326"/>
        <v>0.05</v>
      </c>
      <c r="AJ7" s="112">
        <f t="shared" si="1326"/>
        <v>0.05</v>
      </c>
      <c r="AK7" s="111">
        <f>+AA7</f>
        <v>1</v>
      </c>
      <c r="AL7" s="111">
        <f>+AK7</f>
        <v>1</v>
      </c>
      <c r="AM7" s="111">
        <f t="shared" ref="AM7:AO7" si="1327">+AL7</f>
        <v>1</v>
      </c>
      <c r="AN7" s="111">
        <f t="shared" si="1327"/>
        <v>1</v>
      </c>
      <c r="AO7" s="111">
        <f t="shared" si="1327"/>
        <v>1</v>
      </c>
      <c r="AP7" s="111">
        <f>+AF7</f>
        <v>0.05</v>
      </c>
      <c r="AQ7" s="111">
        <f>+AP7</f>
        <v>0.05</v>
      </c>
      <c r="AR7" s="111">
        <f t="shared" ref="AR7:AT7" si="1328">+AQ7</f>
        <v>0.05</v>
      </c>
      <c r="AS7" s="111">
        <f t="shared" si="1328"/>
        <v>0.05</v>
      </c>
      <c r="AT7" s="112">
        <f t="shared" si="1328"/>
        <v>0.05</v>
      </c>
      <c r="AU7" s="111">
        <f>+AK7</f>
        <v>1</v>
      </c>
      <c r="AV7" s="111">
        <f>+AU7</f>
        <v>1</v>
      </c>
      <c r="AW7" s="111">
        <f t="shared" ref="AW7:AY7" si="1329">+AV7</f>
        <v>1</v>
      </c>
      <c r="AX7" s="111">
        <f t="shared" si="1329"/>
        <v>1</v>
      </c>
      <c r="AY7" s="111">
        <f t="shared" si="1329"/>
        <v>1</v>
      </c>
      <c r="AZ7" s="111">
        <f>+AP7</f>
        <v>0.05</v>
      </c>
      <c r="BA7" s="111">
        <f>+AZ7</f>
        <v>0.05</v>
      </c>
      <c r="BB7" s="111">
        <f t="shared" ref="BB7:BD7" si="1330">+BA7</f>
        <v>0.05</v>
      </c>
      <c r="BC7" s="111">
        <f t="shared" si="1330"/>
        <v>0.05</v>
      </c>
      <c r="BD7" s="112">
        <f t="shared" si="1330"/>
        <v>0.05</v>
      </c>
      <c r="BE7" s="111">
        <f>+AU7</f>
        <v>1</v>
      </c>
      <c r="BF7" s="111">
        <f>+BE7</f>
        <v>1</v>
      </c>
      <c r="BG7" s="111">
        <f t="shared" ref="BG7:BI7" si="1331">+BF7</f>
        <v>1</v>
      </c>
      <c r="BH7" s="111">
        <f t="shared" si="1331"/>
        <v>1</v>
      </c>
      <c r="BI7" s="111">
        <f t="shared" si="1331"/>
        <v>1</v>
      </c>
      <c r="BJ7" s="111">
        <f>+AZ7</f>
        <v>0.05</v>
      </c>
      <c r="BK7" s="111">
        <f>+BJ7</f>
        <v>0.05</v>
      </c>
      <c r="BL7" s="111">
        <f t="shared" ref="BL7:BN7" si="1332">+BK7</f>
        <v>0.05</v>
      </c>
      <c r="BM7" s="111">
        <f t="shared" si="1332"/>
        <v>0.05</v>
      </c>
      <c r="BN7" s="112">
        <f t="shared" si="1332"/>
        <v>0.05</v>
      </c>
      <c r="BO7" s="111">
        <f>+BE7</f>
        <v>1</v>
      </c>
      <c r="BP7" s="111">
        <f>+BO7</f>
        <v>1</v>
      </c>
      <c r="BQ7" s="111">
        <f t="shared" ref="BQ7:BS7" si="1333">+BP7</f>
        <v>1</v>
      </c>
      <c r="BR7" s="111">
        <f t="shared" si="1333"/>
        <v>1</v>
      </c>
      <c r="BS7" s="111">
        <f t="shared" si="1333"/>
        <v>1</v>
      </c>
      <c r="BT7" s="111">
        <f>+BJ7</f>
        <v>0.05</v>
      </c>
      <c r="BU7" s="111">
        <f>+BT7</f>
        <v>0.05</v>
      </c>
      <c r="BV7" s="111">
        <f t="shared" ref="BV7:BX7" si="1334">+BU7</f>
        <v>0.05</v>
      </c>
      <c r="BW7" s="111">
        <f t="shared" si="1334"/>
        <v>0.05</v>
      </c>
      <c r="BX7" s="112">
        <f t="shared" si="1334"/>
        <v>0.05</v>
      </c>
      <c r="BY7" s="111">
        <f>+BO7</f>
        <v>1</v>
      </c>
      <c r="BZ7" s="111">
        <f>+BY7</f>
        <v>1</v>
      </c>
      <c r="CA7" s="111">
        <f t="shared" ref="CA7:CC7" si="1335">+BZ7</f>
        <v>1</v>
      </c>
      <c r="CB7" s="111">
        <f t="shared" si="1335"/>
        <v>1</v>
      </c>
      <c r="CC7" s="111">
        <f t="shared" si="1335"/>
        <v>1</v>
      </c>
      <c r="CD7" s="111">
        <f>+BT7</f>
        <v>0.05</v>
      </c>
      <c r="CE7" s="111">
        <f>+CD7</f>
        <v>0.05</v>
      </c>
      <c r="CF7" s="111">
        <f t="shared" ref="CF7:CH7" si="1336">+CE7</f>
        <v>0.05</v>
      </c>
      <c r="CG7" s="111">
        <f t="shared" si="1336"/>
        <v>0.05</v>
      </c>
      <c r="CH7" s="112">
        <f t="shared" si="1336"/>
        <v>0.05</v>
      </c>
      <c r="CI7" s="111">
        <f>+BY7</f>
        <v>1</v>
      </c>
      <c r="CJ7" s="111">
        <f>+CI7</f>
        <v>1</v>
      </c>
      <c r="CK7" s="111">
        <f t="shared" ref="CK7:CM7" si="1337">+CJ7</f>
        <v>1</v>
      </c>
      <c r="CL7" s="111">
        <f t="shared" si="1337"/>
        <v>1</v>
      </c>
      <c r="CM7" s="111">
        <f t="shared" si="1337"/>
        <v>1</v>
      </c>
      <c r="CN7" s="111">
        <f>+CD7</f>
        <v>0.05</v>
      </c>
      <c r="CO7" s="111">
        <f>+CN7</f>
        <v>0.05</v>
      </c>
      <c r="CP7" s="111">
        <f t="shared" ref="CP7:CR7" si="1338">+CO7</f>
        <v>0.05</v>
      </c>
      <c r="CQ7" s="111">
        <f t="shared" si="1338"/>
        <v>0.05</v>
      </c>
      <c r="CR7" s="112">
        <f t="shared" si="1338"/>
        <v>0.05</v>
      </c>
      <c r="CS7" s="111">
        <f>+CI7</f>
        <v>1</v>
      </c>
      <c r="CT7" s="111">
        <f>+CS7</f>
        <v>1</v>
      </c>
      <c r="CU7" s="111">
        <f t="shared" ref="CU7:CW7" si="1339">+CT7</f>
        <v>1</v>
      </c>
      <c r="CV7" s="111">
        <f t="shared" si="1339"/>
        <v>1</v>
      </c>
      <c r="CW7" s="111">
        <f t="shared" si="1339"/>
        <v>1</v>
      </c>
      <c r="CX7" s="111">
        <f>+CN7</f>
        <v>0.05</v>
      </c>
      <c r="CY7" s="111">
        <f>+CX7</f>
        <v>0.05</v>
      </c>
      <c r="CZ7" s="111">
        <f t="shared" ref="CZ7:DB7" si="1340">+CY7</f>
        <v>0.05</v>
      </c>
      <c r="DA7" s="111">
        <f t="shared" si="1340"/>
        <v>0.05</v>
      </c>
      <c r="DB7" s="112">
        <f t="shared" si="1340"/>
        <v>0.05</v>
      </c>
      <c r="DC7" s="111">
        <f>+CS7</f>
        <v>1</v>
      </c>
      <c r="DD7" s="111">
        <f>+DC7</f>
        <v>1</v>
      </c>
      <c r="DE7" s="111">
        <f t="shared" ref="DE7:DG7" si="1341">+DD7</f>
        <v>1</v>
      </c>
      <c r="DF7" s="111">
        <f t="shared" si="1341"/>
        <v>1</v>
      </c>
      <c r="DG7" s="111">
        <f t="shared" si="1341"/>
        <v>1</v>
      </c>
      <c r="DH7" s="111">
        <f>+CX7</f>
        <v>0.05</v>
      </c>
      <c r="DI7" s="111">
        <f>+DH7</f>
        <v>0.05</v>
      </c>
      <c r="DJ7" s="111">
        <f t="shared" ref="DJ7:DL7" si="1342">+DI7</f>
        <v>0.05</v>
      </c>
      <c r="DK7" s="111">
        <f t="shared" si="1342"/>
        <v>0.05</v>
      </c>
      <c r="DL7" s="112">
        <f t="shared" si="1342"/>
        <v>0.05</v>
      </c>
      <c r="DM7" s="111">
        <f>+DC7</f>
        <v>1</v>
      </c>
      <c r="DN7" s="111">
        <f>+DM7</f>
        <v>1</v>
      </c>
      <c r="DO7" s="111">
        <f t="shared" ref="DO7:DQ7" si="1343">+DN7</f>
        <v>1</v>
      </c>
      <c r="DP7" s="111">
        <f t="shared" si="1343"/>
        <v>1</v>
      </c>
      <c r="DQ7" s="111">
        <f t="shared" si="1343"/>
        <v>1</v>
      </c>
      <c r="DR7" s="111">
        <f>+DH7</f>
        <v>0.05</v>
      </c>
      <c r="DS7" s="111">
        <f>+DR7</f>
        <v>0.05</v>
      </c>
      <c r="DT7" s="111">
        <f t="shared" ref="DT7:DV7" si="1344">+DS7</f>
        <v>0.05</v>
      </c>
      <c r="DU7" s="111">
        <f t="shared" si="1344"/>
        <v>0.05</v>
      </c>
      <c r="DV7" s="112">
        <f t="shared" si="1344"/>
        <v>0.05</v>
      </c>
      <c r="DW7">
        <v>0.5</v>
      </c>
      <c r="DX7" s="111">
        <f>+DW7</f>
        <v>0.5</v>
      </c>
      <c r="DY7">
        <v>0.5</v>
      </c>
      <c r="DZ7" s="111">
        <f>+DY7</f>
        <v>0.5</v>
      </c>
      <c r="EA7">
        <v>0.05</v>
      </c>
      <c r="EB7" s="111">
        <f>+EA7</f>
        <v>0.05</v>
      </c>
      <c r="EC7">
        <v>0.05</v>
      </c>
      <c r="ED7" s="111">
        <f>+EC7</f>
        <v>0.05</v>
      </c>
      <c r="EE7">
        <v>1</v>
      </c>
      <c r="EF7" s="170">
        <f>+EE7</f>
        <v>1</v>
      </c>
      <c r="EG7">
        <f>1</f>
        <v>1</v>
      </c>
      <c r="EH7" s="111">
        <f t="shared" ref="EH7:EK8" si="1345">EG7</f>
        <v>1</v>
      </c>
      <c r="EI7" s="111">
        <f t="shared" si="1345"/>
        <v>1</v>
      </c>
      <c r="EJ7" s="111">
        <f t="shared" si="1345"/>
        <v>1</v>
      </c>
      <c r="EK7" s="111">
        <f t="shared" si="1345"/>
        <v>1</v>
      </c>
      <c r="EL7">
        <f>0.05*EG7</f>
        <v>0.05</v>
      </c>
      <c r="EM7" s="111">
        <f>+EL7</f>
        <v>0.05</v>
      </c>
      <c r="EN7" s="111">
        <f t="shared" ref="EN7:EO7" si="1346">+EM7</f>
        <v>0.05</v>
      </c>
      <c r="EO7" s="111">
        <f t="shared" si="1346"/>
        <v>0.05</v>
      </c>
      <c r="EP7" s="112">
        <f>+EO7</f>
        <v>0.05</v>
      </c>
      <c r="EQ7" s="111">
        <f>+EG7</f>
        <v>1</v>
      </c>
      <c r="ER7" s="111">
        <f>+EQ7</f>
        <v>1</v>
      </c>
      <c r="ES7" s="111">
        <f t="shared" ref="ES7:EU7" si="1347">+ER7</f>
        <v>1</v>
      </c>
      <c r="ET7" s="111">
        <f t="shared" si="1347"/>
        <v>1</v>
      </c>
      <c r="EU7" s="111">
        <f t="shared" si="1347"/>
        <v>1</v>
      </c>
      <c r="EV7" s="111">
        <f>+EL7</f>
        <v>0.05</v>
      </c>
      <c r="EW7" s="111">
        <f>+EV7</f>
        <v>0.05</v>
      </c>
      <c r="EX7" s="111">
        <f t="shared" ref="EX7:EZ7" si="1348">+EW7</f>
        <v>0.05</v>
      </c>
      <c r="EY7" s="111">
        <f t="shared" si="1348"/>
        <v>0.05</v>
      </c>
      <c r="EZ7" s="112">
        <f t="shared" si="1348"/>
        <v>0.05</v>
      </c>
      <c r="FA7" s="111">
        <f>+EQ7</f>
        <v>1</v>
      </c>
      <c r="FB7" s="111">
        <f>+FA7</f>
        <v>1</v>
      </c>
      <c r="FC7" s="111">
        <f t="shared" ref="FC7:FE7" si="1349">+FB7</f>
        <v>1</v>
      </c>
      <c r="FD7" s="111">
        <f t="shared" si="1349"/>
        <v>1</v>
      </c>
      <c r="FE7" s="111">
        <f t="shared" si="1349"/>
        <v>1</v>
      </c>
      <c r="FF7" s="111">
        <f>+EV7</f>
        <v>0.05</v>
      </c>
      <c r="FG7" s="111">
        <f>+FF7</f>
        <v>0.05</v>
      </c>
      <c r="FH7" s="111">
        <f t="shared" ref="FH7:FJ7" si="1350">+FG7</f>
        <v>0.05</v>
      </c>
      <c r="FI7" s="111">
        <f t="shared" si="1350"/>
        <v>0.05</v>
      </c>
      <c r="FJ7" s="112">
        <f t="shared" si="1350"/>
        <v>0.05</v>
      </c>
      <c r="FK7">
        <v>1</v>
      </c>
      <c r="FL7" s="111">
        <f>+FK7</f>
        <v>1</v>
      </c>
      <c r="FM7">
        <v>0.05</v>
      </c>
      <c r="FN7" s="111">
        <f>+FM7</f>
        <v>0.05</v>
      </c>
      <c r="FO7">
        <v>1</v>
      </c>
      <c r="FP7" s="111">
        <f>+FO7</f>
        <v>1</v>
      </c>
      <c r="FQ7">
        <v>0.05</v>
      </c>
      <c r="FR7" s="111">
        <f>+FQ7</f>
        <v>0.05</v>
      </c>
      <c r="FS7">
        <v>0.05</v>
      </c>
      <c r="FT7" s="170">
        <f>+FS7</f>
        <v>0.05</v>
      </c>
      <c r="FU7">
        <f>1</f>
        <v>1</v>
      </c>
      <c r="FV7" s="111">
        <f t="shared" ref="FV7:FY8" si="1351">FU7</f>
        <v>1</v>
      </c>
      <c r="FW7" s="111">
        <f t="shared" si="1351"/>
        <v>1</v>
      </c>
      <c r="FX7" s="111">
        <f t="shared" si="1351"/>
        <v>1</v>
      </c>
      <c r="FY7" s="111">
        <f t="shared" si="1351"/>
        <v>1</v>
      </c>
      <c r="FZ7">
        <f>0.05*FU7</f>
        <v>0.05</v>
      </c>
      <c r="GA7" s="111">
        <f>+FZ7</f>
        <v>0.05</v>
      </c>
      <c r="GB7" s="111">
        <f t="shared" ref="GB7:GC7" si="1352">+GA7</f>
        <v>0.05</v>
      </c>
      <c r="GC7" s="111">
        <f t="shared" si="1352"/>
        <v>0.05</v>
      </c>
      <c r="GD7" s="112">
        <f>+GC7</f>
        <v>0.05</v>
      </c>
      <c r="GE7" s="111">
        <f>+FU7</f>
        <v>1</v>
      </c>
      <c r="GF7" s="111">
        <f>+GE7</f>
        <v>1</v>
      </c>
      <c r="GG7" s="111">
        <f t="shared" ref="GG7:GI7" si="1353">+GF7</f>
        <v>1</v>
      </c>
      <c r="GH7" s="111">
        <f t="shared" si="1353"/>
        <v>1</v>
      </c>
      <c r="GI7" s="111">
        <f t="shared" si="1353"/>
        <v>1</v>
      </c>
      <c r="GJ7" s="111">
        <f>+FZ7</f>
        <v>0.05</v>
      </c>
      <c r="GK7" s="111">
        <f>+GJ7</f>
        <v>0.05</v>
      </c>
      <c r="GL7" s="111">
        <f t="shared" ref="GL7:GN7" si="1354">+GK7</f>
        <v>0.05</v>
      </c>
      <c r="GM7" s="111">
        <f t="shared" si="1354"/>
        <v>0.05</v>
      </c>
      <c r="GN7" s="112">
        <f t="shared" si="1354"/>
        <v>0.05</v>
      </c>
      <c r="GO7" s="111">
        <f>+GE7</f>
        <v>1</v>
      </c>
      <c r="GP7" s="111">
        <f>+GO7</f>
        <v>1</v>
      </c>
      <c r="GQ7" s="111">
        <f t="shared" ref="GQ7:GS7" si="1355">+GP7</f>
        <v>1</v>
      </c>
      <c r="GR7" s="111">
        <f t="shared" si="1355"/>
        <v>1</v>
      </c>
      <c r="GS7" s="111">
        <f t="shared" si="1355"/>
        <v>1</v>
      </c>
      <c r="GT7" s="111">
        <f>+GJ7</f>
        <v>0.05</v>
      </c>
      <c r="GU7" s="111">
        <f>+GT7</f>
        <v>0.05</v>
      </c>
      <c r="GV7" s="111">
        <f t="shared" ref="GV7:GX7" si="1356">+GU7</f>
        <v>0.05</v>
      </c>
      <c r="GW7" s="111">
        <f t="shared" si="1356"/>
        <v>0.05</v>
      </c>
      <c r="GX7" s="112">
        <f t="shared" si="1356"/>
        <v>0.05</v>
      </c>
      <c r="GY7" s="219">
        <f>1</f>
        <v>1</v>
      </c>
      <c r="GZ7" s="262">
        <f t="shared" si="462"/>
        <v>1</v>
      </c>
      <c r="HA7" s="262">
        <f t="shared" si="971"/>
        <v>1</v>
      </c>
      <c r="HB7" s="262">
        <f t="shared" si="972"/>
        <v>1</v>
      </c>
      <c r="HC7" s="262">
        <f t="shared" si="973"/>
        <v>1</v>
      </c>
      <c r="HD7" s="219">
        <f>1</f>
        <v>1</v>
      </c>
      <c r="HE7" s="262">
        <f t="shared" si="975"/>
        <v>1</v>
      </c>
      <c r="HF7" s="262">
        <f t="shared" si="976"/>
        <v>1</v>
      </c>
      <c r="HG7" s="262">
        <f t="shared" si="977"/>
        <v>1</v>
      </c>
      <c r="HH7" s="262">
        <f t="shared" si="978"/>
        <v>1</v>
      </c>
      <c r="HI7" s="219">
        <f>100/119</f>
        <v>0.84033613445378152</v>
      </c>
      <c r="HJ7" s="262">
        <f t="shared" si="980"/>
        <v>0.84033613445378152</v>
      </c>
      <c r="HK7" s="262">
        <f t="shared" si="981"/>
        <v>0.84033613445378152</v>
      </c>
      <c r="HL7" s="262">
        <f t="shared" si="982"/>
        <v>0.84033613445378152</v>
      </c>
      <c r="HM7" s="262">
        <f t="shared" si="983"/>
        <v>0.84033613445378152</v>
      </c>
      <c r="HN7" s="219">
        <f>60/119</f>
        <v>0.50420168067226889</v>
      </c>
      <c r="HO7" s="262">
        <f t="shared" si="985"/>
        <v>0.50420168067226889</v>
      </c>
      <c r="HP7" s="262">
        <f t="shared" si="986"/>
        <v>0.50420168067226889</v>
      </c>
      <c r="HQ7" s="262">
        <f t="shared" si="987"/>
        <v>0.50420168067226889</v>
      </c>
      <c r="HR7" s="262">
        <f t="shared" si="988"/>
        <v>0.50420168067226889</v>
      </c>
      <c r="HS7" s="219">
        <f>0/90</f>
        <v>0</v>
      </c>
      <c r="HT7" s="262">
        <f t="shared" si="990"/>
        <v>0</v>
      </c>
      <c r="HU7" s="262">
        <f t="shared" si="991"/>
        <v>0</v>
      </c>
      <c r="HV7" s="262">
        <f t="shared" si="992"/>
        <v>0</v>
      </c>
      <c r="HW7" s="262">
        <f t="shared" si="993"/>
        <v>0</v>
      </c>
      <c r="HX7" s="219">
        <f>0/90</f>
        <v>0</v>
      </c>
      <c r="HY7" s="262">
        <f t="shared" si="995"/>
        <v>0</v>
      </c>
      <c r="HZ7" s="262">
        <f t="shared" si="996"/>
        <v>0</v>
      </c>
      <c r="IA7" s="262">
        <f t="shared" si="997"/>
        <v>0</v>
      </c>
      <c r="IB7" s="262">
        <f t="shared" si="998"/>
        <v>0</v>
      </c>
      <c r="IC7" s="219">
        <f>-50/119</f>
        <v>-0.42016806722689076</v>
      </c>
      <c r="ID7" s="262">
        <f t="shared" si="1000"/>
        <v>-0.42016806722689076</v>
      </c>
      <c r="IE7" s="262">
        <f t="shared" si="1001"/>
        <v>-0.42016806722689076</v>
      </c>
      <c r="IF7" s="262">
        <f t="shared" si="1002"/>
        <v>-0.42016806722689076</v>
      </c>
      <c r="IG7" s="262">
        <f t="shared" si="1003"/>
        <v>-0.42016806722689076</v>
      </c>
      <c r="IH7" s="219">
        <f t="shared" ref="IH7:IH8" si="1357">-100/119</f>
        <v>-0.84033613445378152</v>
      </c>
      <c r="II7" s="262">
        <f t="shared" si="1005"/>
        <v>-0.84033613445378152</v>
      </c>
      <c r="IJ7" s="262">
        <f t="shared" si="1006"/>
        <v>-0.84033613445378152</v>
      </c>
      <c r="IK7" s="262">
        <f t="shared" si="1007"/>
        <v>-0.84033613445378152</v>
      </c>
      <c r="IL7" s="303">
        <f t="shared" si="1008"/>
        <v>-0.84033613445378152</v>
      </c>
      <c r="IM7" s="219">
        <f>GY7</f>
        <v>1</v>
      </c>
      <c r="IN7" s="262">
        <f t="shared" si="1009"/>
        <v>1</v>
      </c>
      <c r="IO7" s="262">
        <f t="shared" si="1010"/>
        <v>1</v>
      </c>
      <c r="IP7" s="262">
        <f t="shared" si="1011"/>
        <v>1</v>
      </c>
      <c r="IQ7" s="262">
        <f t="shared" si="1012"/>
        <v>1</v>
      </c>
      <c r="IR7" s="219">
        <f>HD7</f>
        <v>1</v>
      </c>
      <c r="IS7" s="262">
        <f t="shared" si="1014"/>
        <v>1</v>
      </c>
      <c r="IT7" s="262">
        <f t="shared" si="1015"/>
        <v>1</v>
      </c>
      <c r="IU7" s="262">
        <f t="shared" si="1016"/>
        <v>1</v>
      </c>
      <c r="IV7" s="262">
        <f t="shared" si="1017"/>
        <v>1</v>
      </c>
      <c r="IW7" s="219">
        <f>HI7</f>
        <v>0.84033613445378152</v>
      </c>
      <c r="IX7" s="262">
        <f t="shared" si="1019"/>
        <v>0.84033613445378152</v>
      </c>
      <c r="IY7" s="262">
        <f t="shared" si="1020"/>
        <v>0.84033613445378152</v>
      </c>
      <c r="IZ7" s="262">
        <f t="shared" si="1021"/>
        <v>0.84033613445378152</v>
      </c>
      <c r="JA7" s="262">
        <f t="shared" si="1022"/>
        <v>0.84033613445378152</v>
      </c>
      <c r="JB7" s="219">
        <f>HN7</f>
        <v>0.50420168067226889</v>
      </c>
      <c r="JC7" s="262">
        <f t="shared" si="1024"/>
        <v>0.50420168067226889</v>
      </c>
      <c r="JD7" s="262">
        <f t="shared" si="1025"/>
        <v>0.50420168067226889</v>
      </c>
      <c r="JE7" s="262">
        <f t="shared" si="1026"/>
        <v>0.50420168067226889</v>
      </c>
      <c r="JF7" s="262">
        <f t="shared" si="1027"/>
        <v>0.50420168067226889</v>
      </c>
      <c r="JG7" s="219">
        <f>0/90</f>
        <v>0</v>
      </c>
      <c r="JH7" s="262">
        <f t="shared" si="1029"/>
        <v>0</v>
      </c>
      <c r="JI7" s="262">
        <f t="shared" si="1030"/>
        <v>0</v>
      </c>
      <c r="JJ7" s="262">
        <f t="shared" si="1031"/>
        <v>0</v>
      </c>
      <c r="JK7" s="262">
        <f t="shared" si="1032"/>
        <v>0</v>
      </c>
      <c r="JL7" s="219">
        <f>HX7</f>
        <v>0</v>
      </c>
      <c r="JM7" s="262">
        <f t="shared" si="1034"/>
        <v>0</v>
      </c>
      <c r="JN7" s="262">
        <f t="shared" si="1035"/>
        <v>0</v>
      </c>
      <c r="JO7" s="262">
        <f t="shared" si="1036"/>
        <v>0</v>
      </c>
      <c r="JP7" s="262">
        <f t="shared" si="1037"/>
        <v>0</v>
      </c>
      <c r="JQ7" s="219">
        <f>IC7</f>
        <v>-0.42016806722689076</v>
      </c>
      <c r="JR7" s="262">
        <f t="shared" si="1039"/>
        <v>-0.42016806722689076</v>
      </c>
      <c r="JS7" s="262">
        <f t="shared" si="1040"/>
        <v>-0.42016806722689076</v>
      </c>
      <c r="JT7" s="262">
        <f t="shared" si="1041"/>
        <v>-0.42016806722689076</v>
      </c>
      <c r="JU7" s="262">
        <f t="shared" si="1042"/>
        <v>-0.42016806722689076</v>
      </c>
      <c r="JV7" s="219">
        <f>IH7</f>
        <v>-0.84033613445378152</v>
      </c>
      <c r="JW7" s="262">
        <f t="shared" si="1044"/>
        <v>-0.84033613445378152</v>
      </c>
      <c r="JX7" s="262">
        <f t="shared" si="1045"/>
        <v>-0.84033613445378152</v>
      </c>
      <c r="JY7" s="262">
        <f t="shared" si="1046"/>
        <v>-0.84033613445378152</v>
      </c>
      <c r="JZ7" s="303">
        <f t="shared" si="1047"/>
        <v>-0.84033613445378152</v>
      </c>
      <c r="KA7" s="219">
        <f t="shared" ref="KA7:KA8" si="1358">IM7</f>
        <v>1</v>
      </c>
      <c r="KB7" s="262">
        <f t="shared" si="1048"/>
        <v>1</v>
      </c>
      <c r="KC7" s="262">
        <f t="shared" si="1049"/>
        <v>1</v>
      </c>
      <c r="KD7" s="262">
        <f t="shared" si="1050"/>
        <v>1</v>
      </c>
      <c r="KE7" s="262">
        <f t="shared" si="1051"/>
        <v>1</v>
      </c>
      <c r="KF7" s="219">
        <f t="shared" ref="KF7:KF8" si="1359">IR7</f>
        <v>1</v>
      </c>
      <c r="KG7" s="262">
        <f t="shared" si="1053"/>
        <v>1</v>
      </c>
      <c r="KH7" s="262">
        <f t="shared" si="1054"/>
        <v>1</v>
      </c>
      <c r="KI7" s="262">
        <f t="shared" si="1055"/>
        <v>1</v>
      </c>
      <c r="KJ7" s="262">
        <f t="shared" si="1056"/>
        <v>1</v>
      </c>
      <c r="KK7" s="219">
        <f>IW7</f>
        <v>0.84033613445378152</v>
      </c>
      <c r="KL7" s="262">
        <f t="shared" si="1058"/>
        <v>0.84033613445378152</v>
      </c>
      <c r="KM7" s="262">
        <f t="shared" si="1059"/>
        <v>0.84033613445378152</v>
      </c>
      <c r="KN7" s="262">
        <f t="shared" si="1060"/>
        <v>0.84033613445378152</v>
      </c>
      <c r="KO7" s="262">
        <f t="shared" si="1061"/>
        <v>0.84033613445378152</v>
      </c>
      <c r="KP7" s="219">
        <f t="shared" ref="KP7:KP8" si="1360">JB7</f>
        <v>0.50420168067226889</v>
      </c>
      <c r="KQ7" s="262">
        <f t="shared" si="1063"/>
        <v>0.50420168067226889</v>
      </c>
      <c r="KR7" s="262">
        <f t="shared" si="1064"/>
        <v>0.50420168067226889</v>
      </c>
      <c r="KS7" s="262">
        <f t="shared" si="1065"/>
        <v>0.50420168067226889</v>
      </c>
      <c r="KT7" s="262">
        <f t="shared" si="1066"/>
        <v>0.50420168067226889</v>
      </c>
      <c r="KU7" s="219">
        <f t="shared" ref="KU7:KU8" si="1361">JG7</f>
        <v>0</v>
      </c>
      <c r="KV7" s="262">
        <f t="shared" si="1068"/>
        <v>0</v>
      </c>
      <c r="KW7" s="262">
        <f t="shared" si="1069"/>
        <v>0</v>
      </c>
      <c r="KX7" s="262">
        <f t="shared" si="1070"/>
        <v>0</v>
      </c>
      <c r="KY7" s="262">
        <f t="shared" si="1071"/>
        <v>0</v>
      </c>
      <c r="KZ7" s="219">
        <f t="shared" ref="KZ7:KZ8" si="1362">JL7</f>
        <v>0</v>
      </c>
      <c r="LA7" s="262">
        <f t="shared" si="1073"/>
        <v>0</v>
      </c>
      <c r="LB7" s="262">
        <f t="shared" si="1074"/>
        <v>0</v>
      </c>
      <c r="LC7" s="262">
        <f t="shared" si="1075"/>
        <v>0</v>
      </c>
      <c r="LD7" s="262">
        <f t="shared" si="1076"/>
        <v>0</v>
      </c>
      <c r="LE7" s="219">
        <f t="shared" ref="LE7:LE8" si="1363">JQ7</f>
        <v>-0.42016806722689076</v>
      </c>
      <c r="LF7" s="262">
        <f t="shared" si="1078"/>
        <v>-0.42016806722689076</v>
      </c>
      <c r="LG7" s="262">
        <f t="shared" si="1079"/>
        <v>-0.42016806722689076</v>
      </c>
      <c r="LH7" s="262">
        <f t="shared" si="1080"/>
        <v>-0.42016806722689076</v>
      </c>
      <c r="LI7" s="262">
        <f t="shared" si="1081"/>
        <v>-0.42016806722689076</v>
      </c>
      <c r="LJ7" s="219">
        <f t="shared" ref="LJ7:LJ8" si="1364">JV7</f>
        <v>-0.84033613445378152</v>
      </c>
      <c r="LK7" s="262">
        <f t="shared" si="1083"/>
        <v>-0.84033613445378152</v>
      </c>
      <c r="LL7" s="262">
        <f t="shared" si="1084"/>
        <v>-0.84033613445378152</v>
      </c>
      <c r="LM7" s="262">
        <f t="shared" si="1085"/>
        <v>-0.84033613445378152</v>
      </c>
      <c r="LN7" s="262">
        <f t="shared" si="1086"/>
        <v>-0.84033613445378152</v>
      </c>
      <c r="LO7" s="219">
        <f>1</f>
        <v>1</v>
      </c>
      <c r="LP7" s="262">
        <f t="shared" si="1087"/>
        <v>1</v>
      </c>
      <c r="LQ7" s="262">
        <f t="shared" si="1088"/>
        <v>1</v>
      </c>
      <c r="LR7" s="262">
        <f t="shared" si="1089"/>
        <v>1</v>
      </c>
      <c r="LS7" s="262">
        <f t="shared" si="1090"/>
        <v>1</v>
      </c>
      <c r="LT7" s="219">
        <f t="shared" ref="LT7:LT8" si="1365">KF7</f>
        <v>1</v>
      </c>
      <c r="LU7" s="262">
        <f t="shared" si="1092"/>
        <v>1</v>
      </c>
      <c r="LV7" s="262">
        <f t="shared" si="1093"/>
        <v>1</v>
      </c>
      <c r="LW7" s="262">
        <f t="shared" si="1094"/>
        <v>1</v>
      </c>
      <c r="LX7" s="262">
        <f t="shared" si="1095"/>
        <v>1</v>
      </c>
      <c r="LY7" s="219">
        <f t="shared" ref="LY7:LY8" si="1366">KK7</f>
        <v>0.84033613445378152</v>
      </c>
      <c r="LZ7" s="262">
        <f t="shared" si="1097"/>
        <v>0.84033613445378152</v>
      </c>
      <c r="MA7" s="262">
        <f t="shared" si="1098"/>
        <v>0.84033613445378152</v>
      </c>
      <c r="MB7" s="262">
        <f t="shared" si="1099"/>
        <v>0.84033613445378152</v>
      </c>
      <c r="MC7" s="262">
        <f t="shared" si="1100"/>
        <v>0.84033613445378152</v>
      </c>
      <c r="MD7" s="219">
        <f t="shared" ref="MD7:MD8" si="1367">KP7</f>
        <v>0.50420168067226889</v>
      </c>
      <c r="ME7" s="262">
        <f t="shared" si="1102"/>
        <v>0.50420168067226889</v>
      </c>
      <c r="MF7" s="262">
        <f t="shared" si="1103"/>
        <v>0.50420168067226889</v>
      </c>
      <c r="MG7" s="262">
        <f t="shared" si="1104"/>
        <v>0.50420168067226889</v>
      </c>
      <c r="MH7" s="262">
        <f t="shared" si="1105"/>
        <v>0.50420168067226889</v>
      </c>
      <c r="MI7" s="219">
        <f t="shared" ref="MI7:MI8" si="1368">KU7</f>
        <v>0</v>
      </c>
      <c r="MJ7" s="262">
        <f t="shared" si="1107"/>
        <v>0</v>
      </c>
      <c r="MK7" s="262">
        <f t="shared" si="1108"/>
        <v>0</v>
      </c>
      <c r="ML7" s="262">
        <f t="shared" si="1109"/>
        <v>0</v>
      </c>
      <c r="MM7" s="262">
        <f t="shared" si="1110"/>
        <v>0</v>
      </c>
      <c r="MN7" s="219">
        <f t="shared" ref="MN7:MN8" si="1369">KZ7</f>
        <v>0</v>
      </c>
      <c r="MO7" s="262">
        <f t="shared" si="1112"/>
        <v>0</v>
      </c>
      <c r="MP7" s="262">
        <f t="shared" si="1113"/>
        <v>0</v>
      </c>
      <c r="MQ7" s="262">
        <f t="shared" si="1114"/>
        <v>0</v>
      </c>
      <c r="MR7" s="262">
        <f t="shared" si="1115"/>
        <v>0</v>
      </c>
      <c r="MS7" s="219">
        <f t="shared" ref="MS7:MS8" si="1370">LE7</f>
        <v>-0.42016806722689076</v>
      </c>
      <c r="MT7" s="262">
        <f t="shared" si="1117"/>
        <v>-0.42016806722689076</v>
      </c>
      <c r="MU7" s="262">
        <f t="shared" si="1118"/>
        <v>-0.42016806722689076</v>
      </c>
      <c r="MV7" s="262">
        <f t="shared" si="1119"/>
        <v>-0.42016806722689076</v>
      </c>
      <c r="MW7" s="262">
        <f t="shared" si="1120"/>
        <v>-0.42016806722689076</v>
      </c>
      <c r="MX7" s="219">
        <f t="shared" ref="MX7:MX8" si="1371">LJ7</f>
        <v>-0.84033613445378152</v>
      </c>
      <c r="MY7" s="262">
        <f t="shared" si="1122"/>
        <v>-0.84033613445378152</v>
      </c>
      <c r="MZ7" s="262">
        <f t="shared" si="1123"/>
        <v>-0.84033613445378152</v>
      </c>
      <c r="NA7" s="262">
        <f t="shared" si="1124"/>
        <v>-0.84033613445378152</v>
      </c>
      <c r="NB7" s="303">
        <f t="shared" si="1125"/>
        <v>-0.84033613445378152</v>
      </c>
      <c r="NC7" s="219">
        <f t="shared" ref="NC7:NC8" si="1372">LO7</f>
        <v>1</v>
      </c>
      <c r="ND7" s="262">
        <f t="shared" si="1126"/>
        <v>1</v>
      </c>
      <c r="NE7" s="262">
        <f t="shared" si="1127"/>
        <v>1</v>
      </c>
      <c r="NF7" s="262">
        <f t="shared" si="1128"/>
        <v>1</v>
      </c>
      <c r="NG7" s="262">
        <f t="shared" si="1129"/>
        <v>1</v>
      </c>
      <c r="NH7" s="219">
        <f t="shared" ref="NH7:NH8" si="1373">LT7</f>
        <v>1</v>
      </c>
      <c r="NI7" s="262">
        <f t="shared" si="1131"/>
        <v>1</v>
      </c>
      <c r="NJ7" s="262">
        <f t="shared" si="1132"/>
        <v>1</v>
      </c>
      <c r="NK7" s="262">
        <f t="shared" si="1133"/>
        <v>1</v>
      </c>
      <c r="NL7" s="262">
        <f t="shared" si="1134"/>
        <v>1</v>
      </c>
      <c r="NM7" s="219">
        <f t="shared" ref="NM7:NM8" si="1374">LY7</f>
        <v>0.84033613445378152</v>
      </c>
      <c r="NN7" s="262">
        <f t="shared" si="1136"/>
        <v>0.84033613445378152</v>
      </c>
      <c r="NO7" s="262">
        <f t="shared" si="1137"/>
        <v>0.84033613445378152</v>
      </c>
      <c r="NP7" s="262">
        <f t="shared" si="1138"/>
        <v>0.84033613445378152</v>
      </c>
      <c r="NQ7" s="262">
        <f t="shared" si="1139"/>
        <v>0.84033613445378152</v>
      </c>
      <c r="NR7" s="219">
        <f t="shared" ref="NR7:NR8" si="1375">MD7</f>
        <v>0.50420168067226889</v>
      </c>
      <c r="NS7" s="262">
        <f t="shared" si="1141"/>
        <v>0.50420168067226889</v>
      </c>
      <c r="NT7" s="262">
        <f t="shared" si="1142"/>
        <v>0.50420168067226889</v>
      </c>
      <c r="NU7" s="262">
        <f t="shared" si="1143"/>
        <v>0.50420168067226889</v>
      </c>
      <c r="NV7" s="262">
        <f t="shared" si="1144"/>
        <v>0.50420168067226889</v>
      </c>
      <c r="NW7" s="219">
        <f t="shared" ref="NW7:NW8" si="1376">MI7</f>
        <v>0</v>
      </c>
      <c r="NX7" s="262">
        <f t="shared" si="1146"/>
        <v>0</v>
      </c>
      <c r="NY7" s="262">
        <f t="shared" si="1147"/>
        <v>0</v>
      </c>
      <c r="NZ7" s="262">
        <f t="shared" si="1148"/>
        <v>0</v>
      </c>
      <c r="OA7" s="262">
        <f t="shared" si="1149"/>
        <v>0</v>
      </c>
      <c r="OB7" s="219">
        <f t="shared" ref="OB7:OB8" si="1377">MN7</f>
        <v>0</v>
      </c>
      <c r="OC7" s="262">
        <f t="shared" si="1151"/>
        <v>0</v>
      </c>
      <c r="OD7" s="262">
        <f t="shared" si="1152"/>
        <v>0</v>
      </c>
      <c r="OE7" s="262">
        <f t="shared" si="1153"/>
        <v>0</v>
      </c>
      <c r="OF7" s="262">
        <f t="shared" si="1154"/>
        <v>0</v>
      </c>
      <c r="OG7" s="219">
        <f t="shared" ref="OG7:OG8" si="1378">MS7</f>
        <v>-0.42016806722689076</v>
      </c>
      <c r="OH7" s="262">
        <f t="shared" si="1156"/>
        <v>-0.42016806722689076</v>
      </c>
      <c r="OI7" s="262">
        <f t="shared" si="1157"/>
        <v>-0.42016806722689076</v>
      </c>
      <c r="OJ7" s="262">
        <f t="shared" si="1158"/>
        <v>-0.42016806722689076</v>
      </c>
      <c r="OK7" s="262">
        <f t="shared" si="1159"/>
        <v>-0.42016806722689076</v>
      </c>
      <c r="OL7" s="219">
        <f t="shared" ref="OL7:OL8" si="1379">MX7</f>
        <v>-0.84033613445378152</v>
      </c>
      <c r="OM7" s="262">
        <f t="shared" si="1161"/>
        <v>-0.84033613445378152</v>
      </c>
      <c r="ON7" s="262">
        <f t="shared" si="1162"/>
        <v>-0.84033613445378152</v>
      </c>
      <c r="OO7" s="262">
        <f t="shared" si="1163"/>
        <v>-0.84033613445378152</v>
      </c>
      <c r="OP7" s="303">
        <f t="shared" si="1164"/>
        <v>-0.84033613445378152</v>
      </c>
      <c r="OQ7" s="219">
        <f t="shared" ref="OQ7:OQ8" si="1380">NC7</f>
        <v>1</v>
      </c>
      <c r="OR7" s="262">
        <f t="shared" si="1165"/>
        <v>1</v>
      </c>
      <c r="OS7" s="262">
        <f t="shared" si="1166"/>
        <v>1</v>
      </c>
      <c r="OT7" s="262">
        <f t="shared" si="1167"/>
        <v>1</v>
      </c>
      <c r="OU7" s="262">
        <f t="shared" si="1168"/>
        <v>1</v>
      </c>
      <c r="OV7" s="219">
        <f t="shared" ref="OV7:OV8" si="1381">NH7</f>
        <v>1</v>
      </c>
      <c r="OW7" s="262">
        <f t="shared" si="1170"/>
        <v>1</v>
      </c>
      <c r="OX7" s="262">
        <f t="shared" si="1171"/>
        <v>1</v>
      </c>
      <c r="OY7" s="262">
        <f t="shared" si="1172"/>
        <v>1</v>
      </c>
      <c r="OZ7" s="262">
        <f t="shared" si="1173"/>
        <v>1</v>
      </c>
      <c r="PA7" s="219">
        <f t="shared" ref="PA7:PA8" si="1382">NM7</f>
        <v>0.84033613445378152</v>
      </c>
      <c r="PB7" s="262">
        <f t="shared" si="1175"/>
        <v>0.84033613445378152</v>
      </c>
      <c r="PC7" s="262">
        <f t="shared" si="1176"/>
        <v>0.84033613445378152</v>
      </c>
      <c r="PD7" s="262">
        <f t="shared" si="1177"/>
        <v>0.84033613445378152</v>
      </c>
      <c r="PE7" s="262">
        <f t="shared" si="1178"/>
        <v>0.84033613445378152</v>
      </c>
      <c r="PF7" s="219">
        <f t="shared" ref="PF7:PF8" si="1383">NR7</f>
        <v>0.50420168067226889</v>
      </c>
      <c r="PG7" s="262">
        <f t="shared" si="1180"/>
        <v>0.50420168067226889</v>
      </c>
      <c r="PH7" s="262">
        <f t="shared" si="1181"/>
        <v>0.50420168067226889</v>
      </c>
      <c r="PI7" s="262">
        <f t="shared" si="1182"/>
        <v>0.50420168067226889</v>
      </c>
      <c r="PJ7" s="262">
        <f t="shared" si="1183"/>
        <v>0.50420168067226889</v>
      </c>
      <c r="PK7" s="219">
        <f t="shared" ref="PK7:PK8" si="1384">NW7</f>
        <v>0</v>
      </c>
      <c r="PL7" s="262">
        <f t="shared" si="1185"/>
        <v>0</v>
      </c>
      <c r="PM7" s="262">
        <f t="shared" si="1186"/>
        <v>0</v>
      </c>
      <c r="PN7" s="262">
        <f t="shared" si="1187"/>
        <v>0</v>
      </c>
      <c r="PO7" s="262">
        <f t="shared" si="1188"/>
        <v>0</v>
      </c>
      <c r="PP7" s="219">
        <f t="shared" ref="PP7:PP8" si="1385">OB7</f>
        <v>0</v>
      </c>
      <c r="PQ7" s="262">
        <f t="shared" si="1190"/>
        <v>0</v>
      </c>
      <c r="PR7" s="262">
        <f t="shared" si="1191"/>
        <v>0</v>
      </c>
      <c r="PS7" s="262">
        <f t="shared" si="1192"/>
        <v>0</v>
      </c>
      <c r="PT7" s="262">
        <f t="shared" si="1193"/>
        <v>0</v>
      </c>
      <c r="PU7" s="219">
        <f t="shared" ref="PU7:PU8" si="1386">OG7</f>
        <v>-0.42016806722689076</v>
      </c>
      <c r="PV7" s="262">
        <f t="shared" si="1195"/>
        <v>-0.42016806722689076</v>
      </c>
      <c r="PW7" s="262">
        <f t="shared" si="1196"/>
        <v>-0.42016806722689076</v>
      </c>
      <c r="PX7" s="262">
        <f t="shared" si="1197"/>
        <v>-0.42016806722689076</v>
      </c>
      <c r="PY7" s="262">
        <f t="shared" si="1198"/>
        <v>-0.42016806722689076</v>
      </c>
      <c r="PZ7" s="219">
        <f t="shared" ref="PZ7:PZ8" si="1387">OL7</f>
        <v>-0.84033613445378152</v>
      </c>
      <c r="QA7" s="262">
        <f t="shared" si="1200"/>
        <v>-0.84033613445378152</v>
      </c>
      <c r="QB7" s="262">
        <f t="shared" si="1201"/>
        <v>-0.84033613445378152</v>
      </c>
      <c r="QC7" s="262">
        <f t="shared" si="1202"/>
        <v>-0.84033613445378152</v>
      </c>
      <c r="QD7" s="262">
        <f t="shared" si="1203"/>
        <v>-0.84033613445378152</v>
      </c>
      <c r="QE7" s="219">
        <f t="shared" ref="QE7:QE8" si="1388">OQ7</f>
        <v>1</v>
      </c>
      <c r="QF7" s="262">
        <f t="shared" si="1204"/>
        <v>1</v>
      </c>
      <c r="QG7" s="262">
        <f t="shared" si="1205"/>
        <v>1</v>
      </c>
      <c r="QH7" s="262">
        <f t="shared" si="1206"/>
        <v>1</v>
      </c>
      <c r="QI7" s="262">
        <f t="shared" si="1207"/>
        <v>1</v>
      </c>
      <c r="QJ7" s="219">
        <f t="shared" ref="QJ7:QJ8" si="1389">OV7</f>
        <v>1</v>
      </c>
      <c r="QK7" s="262">
        <f t="shared" si="1209"/>
        <v>1</v>
      </c>
      <c r="QL7" s="262">
        <f t="shared" si="1210"/>
        <v>1</v>
      </c>
      <c r="QM7" s="262">
        <f t="shared" si="1211"/>
        <v>1</v>
      </c>
      <c r="QN7" s="262">
        <f t="shared" si="1212"/>
        <v>1</v>
      </c>
      <c r="QO7" s="219">
        <f t="shared" ref="QO7:QO8" si="1390">PA7</f>
        <v>0.84033613445378152</v>
      </c>
      <c r="QP7" s="262">
        <f t="shared" si="1214"/>
        <v>0.84033613445378152</v>
      </c>
      <c r="QQ7" s="262">
        <f t="shared" si="1215"/>
        <v>0.84033613445378152</v>
      </c>
      <c r="QR7" s="262">
        <f t="shared" si="1216"/>
        <v>0.84033613445378152</v>
      </c>
      <c r="QS7" s="262">
        <f t="shared" si="1217"/>
        <v>0.84033613445378152</v>
      </c>
      <c r="QT7" s="219">
        <f t="shared" ref="QT7:QT8" si="1391">PF7</f>
        <v>0.50420168067226889</v>
      </c>
      <c r="QU7" s="262">
        <f t="shared" si="1219"/>
        <v>0.50420168067226889</v>
      </c>
      <c r="QV7" s="262">
        <f t="shared" si="1220"/>
        <v>0.50420168067226889</v>
      </c>
      <c r="QW7" s="262">
        <f t="shared" si="1221"/>
        <v>0.50420168067226889</v>
      </c>
      <c r="QX7" s="262">
        <f t="shared" si="1222"/>
        <v>0.50420168067226889</v>
      </c>
      <c r="QY7" s="219">
        <f t="shared" ref="QY7:QY8" si="1392">PK7</f>
        <v>0</v>
      </c>
      <c r="QZ7" s="262">
        <f t="shared" si="1224"/>
        <v>0</v>
      </c>
      <c r="RA7" s="262">
        <f t="shared" si="1225"/>
        <v>0</v>
      </c>
      <c r="RB7" s="262">
        <f t="shared" si="1226"/>
        <v>0</v>
      </c>
      <c r="RC7" s="262">
        <f t="shared" si="1227"/>
        <v>0</v>
      </c>
      <c r="RD7" s="219">
        <f t="shared" ref="RD7:RD8" si="1393">PP7</f>
        <v>0</v>
      </c>
      <c r="RE7" s="262">
        <f t="shared" si="1229"/>
        <v>0</v>
      </c>
      <c r="RF7" s="262">
        <f t="shared" si="1230"/>
        <v>0</v>
      </c>
      <c r="RG7" s="262">
        <f t="shared" si="1231"/>
        <v>0</v>
      </c>
      <c r="RH7" s="262">
        <f t="shared" si="1232"/>
        <v>0</v>
      </c>
      <c r="RI7" s="219">
        <f t="shared" ref="RI7:RI8" si="1394">PU7</f>
        <v>-0.42016806722689076</v>
      </c>
      <c r="RJ7" s="262">
        <f t="shared" si="1234"/>
        <v>-0.42016806722689076</v>
      </c>
      <c r="RK7" s="262">
        <f t="shared" si="1235"/>
        <v>-0.42016806722689076</v>
      </c>
      <c r="RL7" s="262">
        <f t="shared" si="1236"/>
        <v>-0.42016806722689076</v>
      </c>
      <c r="RM7" s="262">
        <f t="shared" si="1237"/>
        <v>-0.42016806722689076</v>
      </c>
      <c r="RN7" s="219">
        <f t="shared" ref="RN7:RN8" si="1395">PZ7</f>
        <v>-0.84033613445378152</v>
      </c>
      <c r="RO7" s="262">
        <f t="shared" si="1239"/>
        <v>-0.84033613445378152</v>
      </c>
      <c r="RP7" s="262">
        <f t="shared" si="1240"/>
        <v>-0.84033613445378152</v>
      </c>
      <c r="RQ7" s="262">
        <f t="shared" si="1241"/>
        <v>-0.84033613445378152</v>
      </c>
      <c r="RR7" s="303">
        <f t="shared" si="1242"/>
        <v>-0.84033613445378152</v>
      </c>
      <c r="RS7" s="219">
        <f t="shared" ref="RS7:RS8" si="1396">QE7</f>
        <v>1</v>
      </c>
      <c r="RT7" s="262">
        <f t="shared" si="1243"/>
        <v>1</v>
      </c>
      <c r="RU7" s="262">
        <f t="shared" si="1244"/>
        <v>1</v>
      </c>
      <c r="RV7" s="262">
        <f t="shared" si="1245"/>
        <v>1</v>
      </c>
      <c r="RW7" s="262">
        <f t="shared" si="1246"/>
        <v>1</v>
      </c>
      <c r="RX7" s="219">
        <f t="shared" ref="RX7:RX8" si="1397">QJ7</f>
        <v>1</v>
      </c>
      <c r="RY7" s="262">
        <f t="shared" si="1248"/>
        <v>1</v>
      </c>
      <c r="RZ7" s="262">
        <f t="shared" si="1249"/>
        <v>1</v>
      </c>
      <c r="SA7" s="262">
        <f t="shared" si="1250"/>
        <v>1</v>
      </c>
      <c r="SB7" s="262">
        <f t="shared" si="1251"/>
        <v>1</v>
      </c>
      <c r="SC7" s="219">
        <f t="shared" ref="SC7:SC8" si="1398">QO7</f>
        <v>0.84033613445378152</v>
      </c>
      <c r="SD7" s="262">
        <f t="shared" si="1253"/>
        <v>0.84033613445378152</v>
      </c>
      <c r="SE7" s="262">
        <f t="shared" si="1254"/>
        <v>0.84033613445378152</v>
      </c>
      <c r="SF7" s="262">
        <f t="shared" si="1255"/>
        <v>0.84033613445378152</v>
      </c>
      <c r="SG7" s="262">
        <f t="shared" si="1256"/>
        <v>0.84033613445378152</v>
      </c>
      <c r="SH7" s="219">
        <f t="shared" ref="SH7:SH8" si="1399">QT7</f>
        <v>0.50420168067226889</v>
      </c>
      <c r="SI7" s="262">
        <f t="shared" si="1258"/>
        <v>0.50420168067226889</v>
      </c>
      <c r="SJ7" s="262">
        <f t="shared" si="1259"/>
        <v>0.50420168067226889</v>
      </c>
      <c r="SK7" s="262">
        <f t="shared" si="1260"/>
        <v>0.50420168067226889</v>
      </c>
      <c r="SL7" s="262">
        <f t="shared" si="1261"/>
        <v>0.50420168067226889</v>
      </c>
      <c r="SM7" s="219">
        <f t="shared" ref="SM7:SM8" si="1400">QY7</f>
        <v>0</v>
      </c>
      <c r="SN7" s="262">
        <f t="shared" si="1263"/>
        <v>0</v>
      </c>
      <c r="SO7" s="262">
        <f t="shared" si="1264"/>
        <v>0</v>
      </c>
      <c r="SP7" s="262">
        <f t="shared" si="1265"/>
        <v>0</v>
      </c>
      <c r="SQ7" s="262">
        <f t="shared" si="1266"/>
        <v>0</v>
      </c>
      <c r="SR7" s="219">
        <f t="shared" ref="SR7:SR8" si="1401">RD7</f>
        <v>0</v>
      </c>
      <c r="SS7" s="262">
        <f t="shared" si="1268"/>
        <v>0</v>
      </c>
      <c r="ST7" s="262">
        <f t="shared" si="1269"/>
        <v>0</v>
      </c>
      <c r="SU7" s="262">
        <f t="shared" si="1270"/>
        <v>0</v>
      </c>
      <c r="SV7" s="262">
        <f t="shared" si="1271"/>
        <v>0</v>
      </c>
      <c r="SW7" s="219">
        <f t="shared" ref="SW7:SW8" si="1402">RI7</f>
        <v>-0.42016806722689076</v>
      </c>
      <c r="SX7" s="262">
        <f t="shared" si="1273"/>
        <v>-0.42016806722689076</v>
      </c>
      <c r="SY7" s="262">
        <f t="shared" si="1274"/>
        <v>-0.42016806722689076</v>
      </c>
      <c r="SZ7" s="262">
        <f t="shared" si="1275"/>
        <v>-0.42016806722689076</v>
      </c>
      <c r="TA7" s="262">
        <f t="shared" si="1276"/>
        <v>-0.42016806722689076</v>
      </c>
      <c r="TB7" s="219">
        <f t="shared" ref="TB7:TB8" si="1403">RN7</f>
        <v>-0.84033613445378152</v>
      </c>
      <c r="TC7" s="262">
        <f t="shared" si="1278"/>
        <v>-0.84033613445378152</v>
      </c>
      <c r="TD7" s="262">
        <f t="shared" si="1279"/>
        <v>-0.84033613445378152</v>
      </c>
      <c r="TE7" s="262">
        <f t="shared" si="1280"/>
        <v>-0.84033613445378152</v>
      </c>
      <c r="TF7" s="303">
        <f t="shared" si="1281"/>
        <v>-0.84033613445378152</v>
      </c>
      <c r="TG7" s="219">
        <f t="shared" ref="TG7:TG8" si="1404">RS7</f>
        <v>1</v>
      </c>
      <c r="TH7" s="262">
        <f t="shared" si="1282"/>
        <v>1</v>
      </c>
      <c r="TI7" s="262">
        <f t="shared" si="1283"/>
        <v>1</v>
      </c>
      <c r="TJ7" s="262">
        <f t="shared" si="1284"/>
        <v>1</v>
      </c>
      <c r="TK7" s="262">
        <f t="shared" si="1285"/>
        <v>1</v>
      </c>
      <c r="TL7" s="219">
        <f t="shared" ref="TL7:TL8" si="1405">RX7</f>
        <v>1</v>
      </c>
      <c r="TM7" s="262">
        <f t="shared" si="1287"/>
        <v>1</v>
      </c>
      <c r="TN7" s="262">
        <f t="shared" si="1288"/>
        <v>1</v>
      </c>
      <c r="TO7" s="262">
        <f t="shared" si="1289"/>
        <v>1</v>
      </c>
      <c r="TP7" s="262">
        <f t="shared" si="1290"/>
        <v>1</v>
      </c>
      <c r="TQ7" s="219">
        <f t="shared" ref="TQ7:TQ8" si="1406">SC7</f>
        <v>0.84033613445378152</v>
      </c>
      <c r="TR7" s="262">
        <f t="shared" si="1292"/>
        <v>0.84033613445378152</v>
      </c>
      <c r="TS7" s="262">
        <f t="shared" si="1293"/>
        <v>0.84033613445378152</v>
      </c>
      <c r="TT7" s="262">
        <f t="shared" si="1294"/>
        <v>0.84033613445378152</v>
      </c>
      <c r="TU7" s="262">
        <f t="shared" si="1295"/>
        <v>0.84033613445378152</v>
      </c>
      <c r="TV7" s="219">
        <f t="shared" ref="TV7:TV8" si="1407">SH7</f>
        <v>0.50420168067226889</v>
      </c>
      <c r="TW7" s="262">
        <f t="shared" si="1297"/>
        <v>0.50420168067226889</v>
      </c>
      <c r="TX7" s="262">
        <f t="shared" si="1298"/>
        <v>0.50420168067226889</v>
      </c>
      <c r="TY7" s="262">
        <f t="shared" si="1299"/>
        <v>0.50420168067226889</v>
      </c>
      <c r="TZ7" s="262">
        <f t="shared" si="1300"/>
        <v>0.50420168067226889</v>
      </c>
      <c r="UA7" s="219">
        <f t="shared" ref="UA7:UA8" si="1408">SM7</f>
        <v>0</v>
      </c>
      <c r="UB7" s="262">
        <f t="shared" si="1302"/>
        <v>0</v>
      </c>
      <c r="UC7" s="262">
        <f t="shared" si="1303"/>
        <v>0</v>
      </c>
      <c r="UD7" s="262">
        <f t="shared" si="1304"/>
        <v>0</v>
      </c>
      <c r="UE7" s="262">
        <f t="shared" si="1305"/>
        <v>0</v>
      </c>
      <c r="UF7" s="219">
        <f t="shared" ref="UF7:UF8" si="1409">SR7</f>
        <v>0</v>
      </c>
      <c r="UG7" s="262">
        <f t="shared" si="1307"/>
        <v>0</v>
      </c>
      <c r="UH7" s="262">
        <f t="shared" si="1308"/>
        <v>0</v>
      </c>
      <c r="UI7" s="262">
        <f t="shared" si="1309"/>
        <v>0</v>
      </c>
      <c r="UJ7" s="262">
        <f t="shared" si="1310"/>
        <v>0</v>
      </c>
      <c r="UK7" s="219">
        <f t="shared" ref="UK7:UK8" si="1410">SW7</f>
        <v>-0.42016806722689076</v>
      </c>
      <c r="UL7" s="262">
        <f t="shared" si="1312"/>
        <v>-0.42016806722689076</v>
      </c>
      <c r="UM7" s="262">
        <f t="shared" si="1313"/>
        <v>-0.42016806722689076</v>
      </c>
      <c r="UN7" s="262">
        <f t="shared" si="1314"/>
        <v>-0.42016806722689076</v>
      </c>
      <c r="UO7" s="262">
        <f t="shared" si="1315"/>
        <v>-0.42016806722689076</v>
      </c>
      <c r="UP7" s="219">
        <f t="shared" ref="UP7:UP8" si="1411">TB7</f>
        <v>-0.84033613445378152</v>
      </c>
      <c r="UQ7" s="262">
        <f t="shared" si="1317"/>
        <v>-0.84033613445378152</v>
      </c>
      <c r="UR7" s="262">
        <f t="shared" si="1318"/>
        <v>-0.84033613445378152</v>
      </c>
      <c r="US7" s="262">
        <f t="shared" si="1319"/>
        <v>-0.84033613445378152</v>
      </c>
      <c r="UT7" s="262">
        <f t="shared" si="1320"/>
        <v>-0.84033613445378152</v>
      </c>
      <c r="UU7" s="219">
        <v>0.84033613445378152</v>
      </c>
      <c r="UV7" s="219">
        <v>0.84033613445378152</v>
      </c>
      <c r="UW7" s="219">
        <v>0.84033613445378152</v>
      </c>
      <c r="UX7" s="219">
        <v>0.84033613445378152</v>
      </c>
      <c r="UY7" s="219">
        <v>-0.84033613445378152</v>
      </c>
      <c r="UZ7" s="219">
        <v>-0.84033613445378152</v>
      </c>
      <c r="VA7" s="219">
        <v>-0.84033613445378152</v>
      </c>
      <c r="VB7" s="342">
        <v>-0.84033613445378152</v>
      </c>
      <c r="VC7" s="111">
        <f t="shared" si="921"/>
        <v>0.84033613445378152</v>
      </c>
      <c r="VD7" s="111">
        <f t="shared" si="921"/>
        <v>0.84033613445378152</v>
      </c>
      <c r="VE7" s="111">
        <f t="shared" si="921"/>
        <v>0.84033613445378152</v>
      </c>
      <c r="VF7" s="111">
        <f t="shared" si="921"/>
        <v>0.84033613445378152</v>
      </c>
      <c r="VG7" s="111">
        <f t="shared" si="921"/>
        <v>0.84033613445378152</v>
      </c>
      <c r="VH7" s="111">
        <f t="shared" si="922"/>
        <v>0</v>
      </c>
      <c r="VI7" s="111">
        <f t="shared" si="813"/>
        <v>0</v>
      </c>
      <c r="VJ7" s="111">
        <f t="shared" si="813"/>
        <v>0</v>
      </c>
      <c r="VK7" s="111">
        <f t="shared" si="813"/>
        <v>0</v>
      </c>
      <c r="VL7" s="111">
        <f t="shared" si="813"/>
        <v>0</v>
      </c>
      <c r="VM7" s="111">
        <f t="shared" si="923"/>
        <v>-0.84033613445378152</v>
      </c>
      <c r="VN7" s="111">
        <f t="shared" si="814"/>
        <v>-0.84033613445378152</v>
      </c>
      <c r="VO7" s="111">
        <f t="shared" si="814"/>
        <v>-0.84033613445378152</v>
      </c>
      <c r="VP7" s="111">
        <f t="shared" si="814"/>
        <v>-0.84033613445378152</v>
      </c>
      <c r="VQ7" s="112">
        <f t="shared" si="814"/>
        <v>-0.84033613445378152</v>
      </c>
      <c r="VR7" s="111">
        <f t="shared" si="924"/>
        <v>0.84033613445378152</v>
      </c>
      <c r="VS7" s="111">
        <f t="shared" si="815"/>
        <v>0.84033613445378152</v>
      </c>
      <c r="VT7" s="111">
        <f t="shared" si="816"/>
        <v>0.84033613445378152</v>
      </c>
      <c r="VU7" s="111">
        <f t="shared" si="817"/>
        <v>0.84033613445378152</v>
      </c>
      <c r="VV7" s="111">
        <f t="shared" si="818"/>
        <v>0.84033613445378152</v>
      </c>
      <c r="VW7" s="111">
        <f t="shared" si="925"/>
        <v>0</v>
      </c>
      <c r="VX7" s="111">
        <f t="shared" si="819"/>
        <v>0</v>
      </c>
      <c r="VY7" s="111">
        <f t="shared" si="820"/>
        <v>0</v>
      </c>
      <c r="VZ7" s="111">
        <f t="shared" si="821"/>
        <v>0</v>
      </c>
      <c r="WA7" s="111">
        <f t="shared" si="822"/>
        <v>0</v>
      </c>
      <c r="WB7" s="111">
        <f t="shared" si="926"/>
        <v>-0.84033613445378152</v>
      </c>
      <c r="WC7" s="111">
        <f t="shared" si="823"/>
        <v>-0.84033613445378152</v>
      </c>
      <c r="WD7" s="111">
        <f t="shared" si="824"/>
        <v>-0.84033613445378152</v>
      </c>
      <c r="WE7" s="111">
        <f t="shared" si="825"/>
        <v>-0.84033613445378152</v>
      </c>
      <c r="WF7" s="111">
        <f t="shared" si="826"/>
        <v>-0.84033613445378152</v>
      </c>
      <c r="WG7" s="111">
        <f t="shared" si="927"/>
        <v>0.84033613445378152</v>
      </c>
      <c r="WH7" s="111">
        <f t="shared" si="827"/>
        <v>0.84033613445378152</v>
      </c>
      <c r="WI7" s="111">
        <f t="shared" si="828"/>
        <v>0.84033613445378152</v>
      </c>
      <c r="WJ7" s="111">
        <f t="shared" si="829"/>
        <v>0.84033613445378152</v>
      </c>
      <c r="WK7" s="111">
        <f t="shared" si="830"/>
        <v>0.84033613445378152</v>
      </c>
      <c r="WL7" s="111">
        <f t="shared" si="928"/>
        <v>0</v>
      </c>
      <c r="WM7" s="111">
        <f t="shared" si="831"/>
        <v>0</v>
      </c>
      <c r="WN7" s="111">
        <f t="shared" si="832"/>
        <v>0</v>
      </c>
      <c r="WO7" s="111">
        <f t="shared" si="833"/>
        <v>0</v>
      </c>
      <c r="WP7" s="111">
        <f t="shared" si="834"/>
        <v>0</v>
      </c>
      <c r="WQ7" s="111">
        <f t="shared" si="929"/>
        <v>-0.84033613445378152</v>
      </c>
      <c r="WR7" s="111">
        <f t="shared" si="835"/>
        <v>-0.84033613445378152</v>
      </c>
      <c r="WS7" s="111">
        <f t="shared" si="836"/>
        <v>-0.84033613445378152</v>
      </c>
      <c r="WT7" s="111">
        <f t="shared" si="837"/>
        <v>-0.84033613445378152</v>
      </c>
      <c r="WU7" s="111">
        <f t="shared" si="838"/>
        <v>-0.84033613445378152</v>
      </c>
      <c r="WV7" s="111">
        <f t="shared" si="930"/>
        <v>0.84033613445378152</v>
      </c>
      <c r="WW7" s="111">
        <f t="shared" si="839"/>
        <v>0.84033613445378152</v>
      </c>
      <c r="WX7" s="111">
        <f t="shared" si="840"/>
        <v>0.84033613445378152</v>
      </c>
      <c r="WY7" s="111">
        <f t="shared" si="841"/>
        <v>0.84033613445378152</v>
      </c>
      <c r="WZ7" s="111">
        <f t="shared" si="842"/>
        <v>0.84033613445378152</v>
      </c>
      <c r="XA7" s="111">
        <f t="shared" si="931"/>
        <v>0</v>
      </c>
      <c r="XB7" s="111">
        <f t="shared" si="843"/>
        <v>0</v>
      </c>
      <c r="XC7" s="111">
        <f t="shared" si="844"/>
        <v>0</v>
      </c>
      <c r="XD7" s="111">
        <f t="shared" si="845"/>
        <v>0</v>
      </c>
      <c r="XE7" s="111">
        <f t="shared" si="846"/>
        <v>0</v>
      </c>
      <c r="XF7" s="111">
        <f t="shared" si="932"/>
        <v>-0.84033613445378152</v>
      </c>
      <c r="XG7" s="111">
        <f t="shared" si="847"/>
        <v>-0.84033613445378152</v>
      </c>
      <c r="XH7" s="111">
        <f t="shared" si="848"/>
        <v>-0.84033613445378152</v>
      </c>
      <c r="XI7" s="111">
        <f t="shared" si="849"/>
        <v>-0.84033613445378152</v>
      </c>
      <c r="XJ7" s="111">
        <f t="shared" si="850"/>
        <v>-0.84033613445378152</v>
      </c>
      <c r="XK7" s="111">
        <f t="shared" si="933"/>
        <v>0.84033613445378152</v>
      </c>
      <c r="XL7" s="111">
        <f t="shared" si="851"/>
        <v>0.84033613445378152</v>
      </c>
      <c r="XM7" s="111">
        <f t="shared" si="852"/>
        <v>0.84033613445378152</v>
      </c>
      <c r="XN7" s="111">
        <f t="shared" si="853"/>
        <v>0.84033613445378152</v>
      </c>
      <c r="XO7" s="111">
        <f t="shared" si="854"/>
        <v>0.84033613445378152</v>
      </c>
      <c r="XP7" s="111">
        <f t="shared" si="934"/>
        <v>0</v>
      </c>
      <c r="XQ7" s="111">
        <f t="shared" si="855"/>
        <v>0</v>
      </c>
      <c r="XR7" s="111">
        <f t="shared" si="856"/>
        <v>0</v>
      </c>
      <c r="XS7" s="111">
        <f t="shared" si="857"/>
        <v>0</v>
      </c>
      <c r="XT7" s="111">
        <f t="shared" si="858"/>
        <v>0</v>
      </c>
      <c r="XU7" s="111">
        <f t="shared" si="935"/>
        <v>-0.84033613445378152</v>
      </c>
      <c r="XV7" s="111">
        <f t="shared" si="859"/>
        <v>-0.84033613445378152</v>
      </c>
      <c r="XW7" s="111">
        <f t="shared" si="860"/>
        <v>-0.84033613445378152</v>
      </c>
      <c r="XX7" s="111">
        <f t="shared" si="861"/>
        <v>-0.84033613445378152</v>
      </c>
      <c r="XY7" s="111">
        <f t="shared" si="862"/>
        <v>-0.84033613445378152</v>
      </c>
      <c r="XZ7" s="111">
        <f t="shared" si="936"/>
        <v>0.84033613445378152</v>
      </c>
      <c r="YA7" s="111">
        <f t="shared" si="863"/>
        <v>0.84033613445378152</v>
      </c>
      <c r="YB7" s="111">
        <f t="shared" si="864"/>
        <v>0.84033613445378152</v>
      </c>
      <c r="YC7" s="111">
        <f t="shared" si="865"/>
        <v>0.84033613445378152</v>
      </c>
      <c r="YD7" s="111">
        <f t="shared" si="866"/>
        <v>0.84033613445378152</v>
      </c>
      <c r="YE7" s="111">
        <f t="shared" si="937"/>
        <v>0</v>
      </c>
      <c r="YF7" s="111">
        <f t="shared" si="867"/>
        <v>0</v>
      </c>
      <c r="YG7" s="111">
        <f t="shared" si="868"/>
        <v>0</v>
      </c>
      <c r="YH7" s="111">
        <f t="shared" si="869"/>
        <v>0</v>
      </c>
      <c r="YI7" s="111">
        <f t="shared" si="870"/>
        <v>0</v>
      </c>
      <c r="YJ7" s="111">
        <f t="shared" si="938"/>
        <v>-0.84033613445378152</v>
      </c>
      <c r="YK7" s="111">
        <f t="shared" si="871"/>
        <v>-0.84033613445378152</v>
      </c>
      <c r="YL7" s="111">
        <f t="shared" si="872"/>
        <v>-0.84033613445378152</v>
      </c>
      <c r="YM7" s="111">
        <f t="shared" si="873"/>
        <v>-0.84033613445378152</v>
      </c>
      <c r="YN7" s="112">
        <f t="shared" si="874"/>
        <v>-0.84033613445378152</v>
      </c>
      <c r="YO7" s="111">
        <f t="shared" si="939"/>
        <v>0.84033613445378152</v>
      </c>
      <c r="YP7" s="111">
        <f t="shared" si="875"/>
        <v>0.84033613445378152</v>
      </c>
      <c r="YQ7" s="111">
        <f t="shared" si="876"/>
        <v>0.84033613445378152</v>
      </c>
      <c r="YR7" s="111">
        <f t="shared" si="877"/>
        <v>0.84033613445378152</v>
      </c>
      <c r="YS7" s="111">
        <f t="shared" si="878"/>
        <v>0.84033613445378152</v>
      </c>
      <c r="YT7" s="111">
        <f t="shared" si="940"/>
        <v>0</v>
      </c>
      <c r="YU7" s="111">
        <f t="shared" si="879"/>
        <v>0</v>
      </c>
      <c r="YV7" s="111">
        <f t="shared" si="880"/>
        <v>0</v>
      </c>
      <c r="YW7" s="111">
        <f t="shared" si="881"/>
        <v>0</v>
      </c>
      <c r="YX7" s="111">
        <f t="shared" si="882"/>
        <v>0</v>
      </c>
      <c r="YY7" s="111">
        <f t="shared" si="941"/>
        <v>-0.84033613445378152</v>
      </c>
      <c r="YZ7" s="111">
        <f t="shared" si="883"/>
        <v>-0.84033613445378152</v>
      </c>
      <c r="ZA7" s="111">
        <f t="shared" si="884"/>
        <v>-0.84033613445378152</v>
      </c>
      <c r="ZB7" s="111">
        <f t="shared" si="885"/>
        <v>-0.84033613445378152</v>
      </c>
      <c r="ZC7" s="111">
        <f t="shared" si="886"/>
        <v>-0.84033613445378152</v>
      </c>
      <c r="ZD7" s="111">
        <f t="shared" si="942"/>
        <v>0.84033613445378152</v>
      </c>
      <c r="ZE7" s="111">
        <f t="shared" si="887"/>
        <v>0.84033613445378152</v>
      </c>
      <c r="ZF7" s="111">
        <f t="shared" si="888"/>
        <v>0.84033613445378152</v>
      </c>
      <c r="ZG7" s="111">
        <f t="shared" si="889"/>
        <v>0.84033613445378152</v>
      </c>
      <c r="ZH7" s="111">
        <f t="shared" si="890"/>
        <v>0.84033613445378152</v>
      </c>
      <c r="ZI7" s="111">
        <f t="shared" si="943"/>
        <v>0</v>
      </c>
      <c r="ZJ7" s="111">
        <f t="shared" si="891"/>
        <v>0</v>
      </c>
      <c r="ZK7" s="111">
        <f t="shared" si="892"/>
        <v>0</v>
      </c>
      <c r="ZL7" s="111">
        <f t="shared" si="893"/>
        <v>0</v>
      </c>
      <c r="ZM7" s="111">
        <f t="shared" si="894"/>
        <v>0</v>
      </c>
      <c r="ZN7" s="111">
        <f t="shared" si="944"/>
        <v>-0.84033613445378152</v>
      </c>
      <c r="ZO7" s="111">
        <f t="shared" si="895"/>
        <v>-0.84033613445378152</v>
      </c>
      <c r="ZP7" s="111">
        <f t="shared" si="896"/>
        <v>-0.84033613445378152</v>
      </c>
      <c r="ZQ7" s="111">
        <f t="shared" si="897"/>
        <v>-0.84033613445378152</v>
      </c>
      <c r="ZR7" s="111">
        <f t="shared" si="898"/>
        <v>-0.84033613445378152</v>
      </c>
      <c r="ZS7" s="111">
        <f t="shared" si="945"/>
        <v>0.84033613445378152</v>
      </c>
      <c r="ZT7" s="111">
        <f t="shared" si="899"/>
        <v>0.84033613445378152</v>
      </c>
      <c r="ZU7" s="111">
        <f t="shared" si="900"/>
        <v>0.84033613445378152</v>
      </c>
      <c r="ZV7" s="111">
        <f t="shared" si="901"/>
        <v>0.84033613445378152</v>
      </c>
      <c r="ZW7" s="111">
        <f t="shared" si="902"/>
        <v>0.84033613445378152</v>
      </c>
      <c r="ZX7" s="111">
        <f t="shared" si="946"/>
        <v>0</v>
      </c>
      <c r="ZY7" s="111">
        <f t="shared" si="903"/>
        <v>0</v>
      </c>
      <c r="ZZ7" s="111">
        <f t="shared" si="904"/>
        <v>0</v>
      </c>
      <c r="AAA7" s="111">
        <f t="shared" si="905"/>
        <v>0</v>
      </c>
      <c r="AAB7" s="111">
        <f t="shared" si="906"/>
        <v>0</v>
      </c>
      <c r="AAC7" s="111">
        <f t="shared" si="947"/>
        <v>-0.84033613445378152</v>
      </c>
      <c r="AAD7" s="111">
        <f t="shared" si="907"/>
        <v>-0.84033613445378152</v>
      </c>
      <c r="AAE7" s="111">
        <f t="shared" si="908"/>
        <v>-0.84033613445378152</v>
      </c>
      <c r="AAF7" s="111">
        <f t="shared" si="909"/>
        <v>-0.84033613445378152</v>
      </c>
      <c r="AAG7" s="112">
        <f t="shared" si="910"/>
        <v>-0.84033613445378152</v>
      </c>
      <c r="AAH7" s="111">
        <f t="shared" si="948"/>
        <v>1</v>
      </c>
      <c r="AAI7" s="111">
        <f t="shared" si="911"/>
        <v>1</v>
      </c>
      <c r="AAJ7" s="111">
        <f t="shared" si="912"/>
        <v>1</v>
      </c>
      <c r="AAK7" s="111">
        <f t="shared" si="913"/>
        <v>1</v>
      </c>
      <c r="AAL7" s="111">
        <f t="shared" si="914"/>
        <v>1</v>
      </c>
      <c r="AAM7" s="111">
        <f t="shared" si="949"/>
        <v>0</v>
      </c>
      <c r="AAN7" s="111">
        <f t="shared" si="915"/>
        <v>0</v>
      </c>
      <c r="AAO7" s="111">
        <f t="shared" si="916"/>
        <v>0</v>
      </c>
      <c r="AAP7" s="111">
        <f t="shared" si="917"/>
        <v>0</v>
      </c>
      <c r="AAQ7" s="111">
        <f t="shared" si="918"/>
        <v>0</v>
      </c>
      <c r="AAR7" s="370">
        <v>-0.84033613445378152</v>
      </c>
      <c r="AAS7" s="370">
        <v>-0.84033613445378152</v>
      </c>
      <c r="AAT7" s="7">
        <v>-0.84033613445378152</v>
      </c>
      <c r="AAU7" s="370">
        <v>0.84033613445378152</v>
      </c>
      <c r="AAV7" s="370">
        <v>0.84033613445378152</v>
      </c>
      <c r="AAW7" s="7">
        <v>0.84033613445378152</v>
      </c>
      <c r="AAX7" s="370">
        <v>-0.84033613445378152</v>
      </c>
      <c r="AAY7" s="370">
        <v>-0.84033613445378152</v>
      </c>
      <c r="AAZ7" s="370">
        <v>-0.84033613445378152</v>
      </c>
    </row>
    <row r="8" spans="1:839" x14ac:dyDescent="0.25">
      <c r="F8" s="11" t="s">
        <v>615</v>
      </c>
      <c r="G8">
        <f>0.5*G7</f>
        <v>0.5</v>
      </c>
      <c r="H8" s="111">
        <f t="shared" si="1321"/>
        <v>0.5</v>
      </c>
      <c r="I8" s="111">
        <f t="shared" si="1321"/>
        <v>0.5</v>
      </c>
      <c r="J8" s="111">
        <f t="shared" si="1321"/>
        <v>0.5</v>
      </c>
      <c r="K8" s="111">
        <f t="shared" si="1321"/>
        <v>0.5</v>
      </c>
      <c r="L8">
        <f>0.5*L7</f>
        <v>2.5000000000000001E-2</v>
      </c>
      <c r="M8" s="111">
        <f>+L8</f>
        <v>2.5000000000000001E-2</v>
      </c>
      <c r="N8" s="111">
        <f t="shared" si="1322"/>
        <v>2.5000000000000001E-2</v>
      </c>
      <c r="O8" s="111">
        <f t="shared" si="1322"/>
        <v>2.5000000000000001E-2</v>
      </c>
      <c r="P8" s="112">
        <f>+O8</f>
        <v>2.5000000000000001E-2</v>
      </c>
      <c r="Q8" s="111">
        <f>+G8</f>
        <v>0.5</v>
      </c>
      <c r="R8" s="111">
        <f>+Q8</f>
        <v>0.5</v>
      </c>
      <c r="S8" s="111">
        <f t="shared" ref="S8:U8" si="1412">+R8</f>
        <v>0.5</v>
      </c>
      <c r="T8" s="111">
        <f t="shared" si="1412"/>
        <v>0.5</v>
      </c>
      <c r="U8" s="111">
        <f t="shared" si="1412"/>
        <v>0.5</v>
      </c>
      <c r="V8" s="111">
        <f>+L8</f>
        <v>2.5000000000000001E-2</v>
      </c>
      <c r="W8" s="111">
        <f>+V8</f>
        <v>2.5000000000000001E-2</v>
      </c>
      <c r="X8" s="111">
        <f t="shared" ref="X8:Z8" si="1413">+W8</f>
        <v>2.5000000000000001E-2</v>
      </c>
      <c r="Y8" s="111">
        <f t="shared" si="1413"/>
        <v>2.5000000000000001E-2</v>
      </c>
      <c r="Z8" s="112">
        <f t="shared" si="1413"/>
        <v>2.5000000000000001E-2</v>
      </c>
      <c r="AA8" s="111">
        <f>+Q8</f>
        <v>0.5</v>
      </c>
      <c r="AB8" s="111">
        <f>+AA8</f>
        <v>0.5</v>
      </c>
      <c r="AC8" s="111">
        <f t="shared" ref="AC8:AE8" si="1414">+AB8</f>
        <v>0.5</v>
      </c>
      <c r="AD8" s="111">
        <f t="shared" si="1414"/>
        <v>0.5</v>
      </c>
      <c r="AE8" s="111">
        <f t="shared" si="1414"/>
        <v>0.5</v>
      </c>
      <c r="AF8" s="111">
        <f>+V8</f>
        <v>2.5000000000000001E-2</v>
      </c>
      <c r="AG8" s="111">
        <f>+AF8</f>
        <v>2.5000000000000001E-2</v>
      </c>
      <c r="AH8" s="111">
        <f t="shared" ref="AH8:AJ8" si="1415">+AG8</f>
        <v>2.5000000000000001E-2</v>
      </c>
      <c r="AI8" s="111">
        <f t="shared" si="1415"/>
        <v>2.5000000000000001E-2</v>
      </c>
      <c r="AJ8" s="112">
        <f t="shared" si="1415"/>
        <v>2.5000000000000001E-2</v>
      </c>
      <c r="AK8" s="111">
        <f>+AA8</f>
        <v>0.5</v>
      </c>
      <c r="AL8" s="111">
        <f>+AK8</f>
        <v>0.5</v>
      </c>
      <c r="AM8" s="111">
        <f t="shared" ref="AM8:AO8" si="1416">+AL8</f>
        <v>0.5</v>
      </c>
      <c r="AN8" s="111">
        <f t="shared" si="1416"/>
        <v>0.5</v>
      </c>
      <c r="AO8" s="111">
        <f t="shared" si="1416"/>
        <v>0.5</v>
      </c>
      <c r="AP8" s="111">
        <f>+AF8</f>
        <v>2.5000000000000001E-2</v>
      </c>
      <c r="AQ8" s="111">
        <f>+AP8</f>
        <v>2.5000000000000001E-2</v>
      </c>
      <c r="AR8" s="111">
        <f t="shared" ref="AR8:AT8" si="1417">+AQ8</f>
        <v>2.5000000000000001E-2</v>
      </c>
      <c r="AS8" s="111">
        <f t="shared" si="1417"/>
        <v>2.5000000000000001E-2</v>
      </c>
      <c r="AT8" s="112">
        <f t="shared" si="1417"/>
        <v>2.5000000000000001E-2</v>
      </c>
      <c r="AU8" s="111">
        <f>+AK8</f>
        <v>0.5</v>
      </c>
      <c r="AV8" s="111">
        <f>+AU8</f>
        <v>0.5</v>
      </c>
      <c r="AW8" s="111">
        <f t="shared" ref="AW8:AY8" si="1418">+AV8</f>
        <v>0.5</v>
      </c>
      <c r="AX8" s="111">
        <f t="shared" si="1418"/>
        <v>0.5</v>
      </c>
      <c r="AY8" s="111">
        <f t="shared" si="1418"/>
        <v>0.5</v>
      </c>
      <c r="AZ8" s="111">
        <f>+AP8</f>
        <v>2.5000000000000001E-2</v>
      </c>
      <c r="BA8" s="111">
        <f>+AZ8</f>
        <v>2.5000000000000001E-2</v>
      </c>
      <c r="BB8" s="111">
        <f t="shared" ref="BB8:BD8" si="1419">+BA8</f>
        <v>2.5000000000000001E-2</v>
      </c>
      <c r="BC8" s="111">
        <f t="shared" si="1419"/>
        <v>2.5000000000000001E-2</v>
      </c>
      <c r="BD8" s="112">
        <f t="shared" si="1419"/>
        <v>2.5000000000000001E-2</v>
      </c>
      <c r="BE8" s="111">
        <f>+AU8</f>
        <v>0.5</v>
      </c>
      <c r="BF8" s="111">
        <f>+BE8</f>
        <v>0.5</v>
      </c>
      <c r="BG8" s="111">
        <f t="shared" ref="BG8:BI8" si="1420">+BF8</f>
        <v>0.5</v>
      </c>
      <c r="BH8" s="111">
        <f t="shared" si="1420"/>
        <v>0.5</v>
      </c>
      <c r="BI8" s="111">
        <f t="shared" si="1420"/>
        <v>0.5</v>
      </c>
      <c r="BJ8" s="111">
        <f>+AZ8</f>
        <v>2.5000000000000001E-2</v>
      </c>
      <c r="BK8" s="111">
        <f>+BJ8</f>
        <v>2.5000000000000001E-2</v>
      </c>
      <c r="BL8" s="111">
        <f t="shared" ref="BL8:BN8" si="1421">+BK8</f>
        <v>2.5000000000000001E-2</v>
      </c>
      <c r="BM8" s="111">
        <f t="shared" si="1421"/>
        <v>2.5000000000000001E-2</v>
      </c>
      <c r="BN8" s="112">
        <f t="shared" si="1421"/>
        <v>2.5000000000000001E-2</v>
      </c>
      <c r="BO8" s="111">
        <f>+BE8</f>
        <v>0.5</v>
      </c>
      <c r="BP8" s="111">
        <f>+BO8</f>
        <v>0.5</v>
      </c>
      <c r="BQ8" s="111">
        <f t="shared" ref="BQ8:BS8" si="1422">+BP8</f>
        <v>0.5</v>
      </c>
      <c r="BR8" s="111">
        <f t="shared" si="1422"/>
        <v>0.5</v>
      </c>
      <c r="BS8" s="111">
        <f t="shared" si="1422"/>
        <v>0.5</v>
      </c>
      <c r="BT8" s="111">
        <f>+BJ8</f>
        <v>2.5000000000000001E-2</v>
      </c>
      <c r="BU8" s="111">
        <f>+BT8</f>
        <v>2.5000000000000001E-2</v>
      </c>
      <c r="BV8" s="111">
        <f t="shared" ref="BV8:BX8" si="1423">+BU8</f>
        <v>2.5000000000000001E-2</v>
      </c>
      <c r="BW8" s="111">
        <f t="shared" si="1423"/>
        <v>2.5000000000000001E-2</v>
      </c>
      <c r="BX8" s="112">
        <f t="shared" si="1423"/>
        <v>2.5000000000000001E-2</v>
      </c>
      <c r="BY8" s="111">
        <f>+BO8</f>
        <v>0.5</v>
      </c>
      <c r="BZ8" s="111">
        <f>+BY8</f>
        <v>0.5</v>
      </c>
      <c r="CA8" s="111">
        <f t="shared" ref="CA8:CC8" si="1424">+BZ8</f>
        <v>0.5</v>
      </c>
      <c r="CB8" s="111">
        <f t="shared" si="1424"/>
        <v>0.5</v>
      </c>
      <c r="CC8" s="111">
        <f t="shared" si="1424"/>
        <v>0.5</v>
      </c>
      <c r="CD8" s="111">
        <f>+BT8</f>
        <v>2.5000000000000001E-2</v>
      </c>
      <c r="CE8" s="111">
        <f>+CD8</f>
        <v>2.5000000000000001E-2</v>
      </c>
      <c r="CF8" s="111">
        <f t="shared" ref="CF8:CH8" si="1425">+CE8</f>
        <v>2.5000000000000001E-2</v>
      </c>
      <c r="CG8" s="111">
        <f t="shared" si="1425"/>
        <v>2.5000000000000001E-2</v>
      </c>
      <c r="CH8" s="112">
        <f t="shared" si="1425"/>
        <v>2.5000000000000001E-2</v>
      </c>
      <c r="CI8" s="111">
        <f>+BY8</f>
        <v>0.5</v>
      </c>
      <c r="CJ8" s="111">
        <f>+CI8</f>
        <v>0.5</v>
      </c>
      <c r="CK8" s="111">
        <f t="shared" ref="CK8:CM8" si="1426">+CJ8</f>
        <v>0.5</v>
      </c>
      <c r="CL8" s="111">
        <f t="shared" si="1426"/>
        <v>0.5</v>
      </c>
      <c r="CM8" s="111">
        <f t="shared" si="1426"/>
        <v>0.5</v>
      </c>
      <c r="CN8" s="111">
        <f>+CD8</f>
        <v>2.5000000000000001E-2</v>
      </c>
      <c r="CO8" s="111">
        <f>+CN8</f>
        <v>2.5000000000000001E-2</v>
      </c>
      <c r="CP8" s="111">
        <f t="shared" ref="CP8:CR8" si="1427">+CO8</f>
        <v>2.5000000000000001E-2</v>
      </c>
      <c r="CQ8" s="111">
        <f t="shared" si="1427"/>
        <v>2.5000000000000001E-2</v>
      </c>
      <c r="CR8" s="112">
        <f t="shared" si="1427"/>
        <v>2.5000000000000001E-2</v>
      </c>
      <c r="CS8" s="111">
        <f>+CI8</f>
        <v>0.5</v>
      </c>
      <c r="CT8" s="111">
        <f>+CS8</f>
        <v>0.5</v>
      </c>
      <c r="CU8" s="111">
        <f t="shared" ref="CU8:CW8" si="1428">+CT8</f>
        <v>0.5</v>
      </c>
      <c r="CV8" s="111">
        <f t="shared" si="1428"/>
        <v>0.5</v>
      </c>
      <c r="CW8" s="111">
        <f t="shared" si="1428"/>
        <v>0.5</v>
      </c>
      <c r="CX8" s="111">
        <f>+CN8</f>
        <v>2.5000000000000001E-2</v>
      </c>
      <c r="CY8" s="111">
        <f>+CX8</f>
        <v>2.5000000000000001E-2</v>
      </c>
      <c r="CZ8" s="111">
        <f t="shared" ref="CZ8:DB8" si="1429">+CY8</f>
        <v>2.5000000000000001E-2</v>
      </c>
      <c r="DA8" s="111">
        <f t="shared" si="1429"/>
        <v>2.5000000000000001E-2</v>
      </c>
      <c r="DB8" s="112">
        <f t="shared" si="1429"/>
        <v>2.5000000000000001E-2</v>
      </c>
      <c r="DC8" s="111">
        <f>+CS8</f>
        <v>0.5</v>
      </c>
      <c r="DD8" s="111">
        <f>+DC8</f>
        <v>0.5</v>
      </c>
      <c r="DE8" s="111">
        <f t="shared" ref="DE8:DG8" si="1430">+DD8</f>
        <v>0.5</v>
      </c>
      <c r="DF8" s="111">
        <f t="shared" si="1430"/>
        <v>0.5</v>
      </c>
      <c r="DG8" s="111">
        <f t="shared" si="1430"/>
        <v>0.5</v>
      </c>
      <c r="DH8" s="111">
        <f>+CX8</f>
        <v>2.5000000000000001E-2</v>
      </c>
      <c r="DI8" s="111">
        <f>+DH8</f>
        <v>2.5000000000000001E-2</v>
      </c>
      <c r="DJ8" s="111">
        <f t="shared" ref="DJ8:DL8" si="1431">+DI8</f>
        <v>2.5000000000000001E-2</v>
      </c>
      <c r="DK8" s="111">
        <f t="shared" si="1431"/>
        <v>2.5000000000000001E-2</v>
      </c>
      <c r="DL8" s="112">
        <f t="shared" si="1431"/>
        <v>2.5000000000000001E-2</v>
      </c>
      <c r="DM8" s="111">
        <f>+DC8</f>
        <v>0.5</v>
      </c>
      <c r="DN8" s="111">
        <f>+DM8</f>
        <v>0.5</v>
      </c>
      <c r="DO8" s="111">
        <f t="shared" ref="DO8:DQ8" si="1432">+DN8</f>
        <v>0.5</v>
      </c>
      <c r="DP8" s="111">
        <f t="shared" si="1432"/>
        <v>0.5</v>
      </c>
      <c r="DQ8" s="111">
        <f t="shared" si="1432"/>
        <v>0.5</v>
      </c>
      <c r="DR8" s="111">
        <f>+DH8</f>
        <v>2.5000000000000001E-2</v>
      </c>
      <c r="DS8" s="111">
        <f>+DR8</f>
        <v>2.5000000000000001E-2</v>
      </c>
      <c r="DT8" s="111">
        <f t="shared" ref="DT8:DV8" si="1433">+DS8</f>
        <v>2.5000000000000001E-2</v>
      </c>
      <c r="DU8" s="111">
        <f t="shared" si="1433"/>
        <v>2.5000000000000001E-2</v>
      </c>
      <c r="DV8" s="112">
        <f t="shared" si="1433"/>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345"/>
        <v>0.5</v>
      </c>
      <c r="EI8" s="111">
        <f t="shared" si="1345"/>
        <v>0.5</v>
      </c>
      <c r="EJ8" s="111">
        <f t="shared" si="1345"/>
        <v>0.5</v>
      </c>
      <c r="EK8" s="111">
        <f t="shared" si="1345"/>
        <v>0.5</v>
      </c>
      <c r="EL8">
        <f>0.05*EG8</f>
        <v>2.5000000000000001E-2</v>
      </c>
      <c r="EM8" s="111">
        <f>+EL8</f>
        <v>2.5000000000000001E-2</v>
      </c>
      <c r="EN8" s="111">
        <f t="shared" ref="EN8:EO8" si="1434">+EM8</f>
        <v>2.5000000000000001E-2</v>
      </c>
      <c r="EO8" s="111">
        <f t="shared" si="1434"/>
        <v>2.5000000000000001E-2</v>
      </c>
      <c r="EP8" s="112">
        <f>+EO8</f>
        <v>2.5000000000000001E-2</v>
      </c>
      <c r="EQ8" s="111">
        <f>+EG8</f>
        <v>0.5</v>
      </c>
      <c r="ER8" s="111">
        <f>+EQ8</f>
        <v>0.5</v>
      </c>
      <c r="ES8" s="111">
        <f t="shared" ref="ES8:EU8" si="1435">+ER8</f>
        <v>0.5</v>
      </c>
      <c r="ET8" s="111">
        <f t="shared" si="1435"/>
        <v>0.5</v>
      </c>
      <c r="EU8" s="111">
        <f t="shared" si="1435"/>
        <v>0.5</v>
      </c>
      <c r="EV8" s="111">
        <f>+EL8</f>
        <v>2.5000000000000001E-2</v>
      </c>
      <c r="EW8" s="111">
        <f>+EV8</f>
        <v>2.5000000000000001E-2</v>
      </c>
      <c r="EX8" s="111">
        <f t="shared" ref="EX8:EZ8" si="1436">+EW8</f>
        <v>2.5000000000000001E-2</v>
      </c>
      <c r="EY8" s="111">
        <f t="shared" si="1436"/>
        <v>2.5000000000000001E-2</v>
      </c>
      <c r="EZ8" s="112">
        <f t="shared" si="1436"/>
        <v>2.5000000000000001E-2</v>
      </c>
      <c r="FA8" s="111">
        <f>+EQ8</f>
        <v>0.5</v>
      </c>
      <c r="FB8" s="111">
        <f>+FA8</f>
        <v>0.5</v>
      </c>
      <c r="FC8" s="111">
        <f t="shared" ref="FC8:FE8" si="1437">+FB8</f>
        <v>0.5</v>
      </c>
      <c r="FD8" s="111">
        <f t="shared" si="1437"/>
        <v>0.5</v>
      </c>
      <c r="FE8" s="111">
        <f t="shared" si="1437"/>
        <v>0.5</v>
      </c>
      <c r="FF8" s="111">
        <f>+EV8</f>
        <v>2.5000000000000001E-2</v>
      </c>
      <c r="FG8" s="111">
        <f>+FF8</f>
        <v>2.5000000000000001E-2</v>
      </c>
      <c r="FH8" s="111">
        <f t="shared" ref="FH8:FJ8" si="1438">+FG8</f>
        <v>2.5000000000000001E-2</v>
      </c>
      <c r="FI8" s="111">
        <f t="shared" si="1438"/>
        <v>2.5000000000000001E-2</v>
      </c>
      <c r="FJ8" s="112">
        <f t="shared" si="1438"/>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351"/>
        <v>0.5</v>
      </c>
      <c r="FW8" s="111">
        <f t="shared" si="1351"/>
        <v>0.5</v>
      </c>
      <c r="FX8" s="111">
        <f t="shared" si="1351"/>
        <v>0.5</v>
      </c>
      <c r="FY8" s="111">
        <f t="shared" si="1351"/>
        <v>0.5</v>
      </c>
      <c r="FZ8">
        <f>0.05*FU8</f>
        <v>2.5000000000000001E-2</v>
      </c>
      <c r="GA8" s="111">
        <f>+FZ8</f>
        <v>2.5000000000000001E-2</v>
      </c>
      <c r="GB8" s="111">
        <f t="shared" ref="GB8:GC8" si="1439">+GA8</f>
        <v>2.5000000000000001E-2</v>
      </c>
      <c r="GC8" s="111">
        <f t="shared" si="1439"/>
        <v>2.5000000000000001E-2</v>
      </c>
      <c r="GD8" s="112">
        <f>+GC8</f>
        <v>2.5000000000000001E-2</v>
      </c>
      <c r="GE8" s="111">
        <f>+FU8</f>
        <v>0.5</v>
      </c>
      <c r="GF8" s="111">
        <f>+GE8</f>
        <v>0.5</v>
      </c>
      <c r="GG8" s="111">
        <f t="shared" ref="GG8:GI8" si="1440">+GF8</f>
        <v>0.5</v>
      </c>
      <c r="GH8" s="111">
        <f t="shared" si="1440"/>
        <v>0.5</v>
      </c>
      <c r="GI8" s="111">
        <f t="shared" si="1440"/>
        <v>0.5</v>
      </c>
      <c r="GJ8" s="111">
        <f>+FZ8</f>
        <v>2.5000000000000001E-2</v>
      </c>
      <c r="GK8" s="111">
        <f>+GJ8</f>
        <v>2.5000000000000001E-2</v>
      </c>
      <c r="GL8" s="111">
        <f t="shared" ref="GL8:GN8" si="1441">+GK8</f>
        <v>2.5000000000000001E-2</v>
      </c>
      <c r="GM8" s="111">
        <f t="shared" si="1441"/>
        <v>2.5000000000000001E-2</v>
      </c>
      <c r="GN8" s="112">
        <f t="shared" si="1441"/>
        <v>2.5000000000000001E-2</v>
      </c>
      <c r="GO8" s="111">
        <f>+GE8</f>
        <v>0.5</v>
      </c>
      <c r="GP8" s="111">
        <f>+GO8</f>
        <v>0.5</v>
      </c>
      <c r="GQ8" s="111">
        <f t="shared" ref="GQ8:GS8" si="1442">+GP8</f>
        <v>0.5</v>
      </c>
      <c r="GR8" s="111">
        <f t="shared" si="1442"/>
        <v>0.5</v>
      </c>
      <c r="GS8" s="111">
        <f t="shared" si="1442"/>
        <v>0.5</v>
      </c>
      <c r="GT8" s="111">
        <f>+GJ8</f>
        <v>2.5000000000000001E-2</v>
      </c>
      <c r="GU8" s="111">
        <f>+GT8</f>
        <v>2.5000000000000001E-2</v>
      </c>
      <c r="GV8" s="111">
        <f t="shared" ref="GV8:GX8" si="1443">+GU8</f>
        <v>2.5000000000000001E-2</v>
      </c>
      <c r="GW8" s="111">
        <f t="shared" si="1443"/>
        <v>2.5000000000000001E-2</v>
      </c>
      <c r="GX8" s="112">
        <f t="shared" si="1443"/>
        <v>2.5000000000000001E-2</v>
      </c>
      <c r="GY8" s="219">
        <v>0</v>
      </c>
      <c r="GZ8" s="262">
        <f t="shared" si="462"/>
        <v>0</v>
      </c>
      <c r="HA8" s="262">
        <f t="shared" ref="HA8" si="1444">GZ8</f>
        <v>0</v>
      </c>
      <c r="HB8" s="262">
        <f t="shared" ref="HB8" si="1445">HA8</f>
        <v>0</v>
      </c>
      <c r="HC8" s="262">
        <f t="shared" ref="HC8" si="1446">HB8</f>
        <v>0</v>
      </c>
      <c r="HD8" s="219">
        <f>59/119</f>
        <v>0.49579831932773111</v>
      </c>
      <c r="HE8" s="262">
        <f>+HD8</f>
        <v>0.49579831932773111</v>
      </c>
      <c r="HF8" s="262">
        <f t="shared" ref="HF8" si="1447">+HE8</f>
        <v>0.49579831932773111</v>
      </c>
      <c r="HG8" s="262">
        <f t="shared" ref="HG8" si="1448">+HF8</f>
        <v>0.49579831932773111</v>
      </c>
      <c r="HH8" s="300">
        <f>+HG8</f>
        <v>0.49579831932773111</v>
      </c>
      <c r="HI8" s="219">
        <f>100/119</f>
        <v>0.84033613445378152</v>
      </c>
      <c r="HJ8" s="262">
        <f>+HI8</f>
        <v>0.84033613445378152</v>
      </c>
      <c r="HK8" s="262">
        <f t="shared" ref="HK8" si="1449">+HJ8</f>
        <v>0.84033613445378152</v>
      </c>
      <c r="HL8" s="262">
        <f t="shared" ref="HL8" si="1450">+HK8</f>
        <v>0.84033613445378152</v>
      </c>
      <c r="HM8" s="300">
        <f>+HL8</f>
        <v>0.84033613445378152</v>
      </c>
      <c r="HN8" s="219">
        <f>-59/119</f>
        <v>-0.49579831932773111</v>
      </c>
      <c r="HO8" s="262">
        <f>+HN8</f>
        <v>-0.49579831932773111</v>
      </c>
      <c r="HP8" s="262">
        <f t="shared" ref="HP8" si="1451">+HO8</f>
        <v>-0.49579831932773111</v>
      </c>
      <c r="HQ8" s="262">
        <f t="shared" ref="HQ8" si="1452">+HP8</f>
        <v>-0.49579831932773111</v>
      </c>
      <c r="HR8" s="300">
        <f>+HQ8</f>
        <v>-0.49579831932773111</v>
      </c>
      <c r="HS8" s="219">
        <f>0/90</f>
        <v>0</v>
      </c>
      <c r="HT8" s="262">
        <f>+HS8</f>
        <v>0</v>
      </c>
      <c r="HU8" s="262">
        <f t="shared" ref="HU8" si="1453">+HT8</f>
        <v>0</v>
      </c>
      <c r="HV8" s="262">
        <f t="shared" ref="HV8" si="1454">+HU8</f>
        <v>0</v>
      </c>
      <c r="HW8" s="300">
        <f>+HV8</f>
        <v>0</v>
      </c>
      <c r="HX8" s="219">
        <f>-100/119</f>
        <v>-0.84033613445378152</v>
      </c>
      <c r="HY8" s="262">
        <f>+HX8</f>
        <v>-0.84033613445378152</v>
      </c>
      <c r="HZ8" s="262">
        <f t="shared" ref="HZ8" si="1455">+HY8</f>
        <v>-0.84033613445378152</v>
      </c>
      <c r="IA8" s="262">
        <f t="shared" ref="IA8" si="1456">+HZ8</f>
        <v>-0.84033613445378152</v>
      </c>
      <c r="IB8" s="300">
        <f>+IA8</f>
        <v>-0.84033613445378152</v>
      </c>
      <c r="IC8" s="219">
        <f>-100/119</f>
        <v>-0.84033613445378152</v>
      </c>
      <c r="ID8" s="262">
        <f>+IC8</f>
        <v>-0.84033613445378152</v>
      </c>
      <c r="IE8" s="262">
        <f t="shared" ref="IE8" si="1457">+ID8</f>
        <v>-0.84033613445378152</v>
      </c>
      <c r="IF8" s="262">
        <f t="shared" ref="IF8" si="1458">+IE8</f>
        <v>-0.84033613445378152</v>
      </c>
      <c r="IG8" s="300">
        <f>+IF8</f>
        <v>-0.84033613445378152</v>
      </c>
      <c r="IH8" s="219">
        <f t="shared" si="1357"/>
        <v>-0.84033613445378152</v>
      </c>
      <c r="II8" s="262">
        <f>+IH8</f>
        <v>-0.84033613445378152</v>
      </c>
      <c r="IJ8" s="262">
        <f t="shared" ref="IJ8" si="1459">+II8</f>
        <v>-0.84033613445378152</v>
      </c>
      <c r="IK8" s="262">
        <f t="shared" ref="IK8" si="1460">+IJ8</f>
        <v>-0.84033613445378152</v>
      </c>
      <c r="IL8" s="303">
        <f>+IK8</f>
        <v>-0.84033613445378152</v>
      </c>
      <c r="IM8" s="219">
        <f>GY8</f>
        <v>0</v>
      </c>
      <c r="IN8" s="262">
        <f t="shared" si="1009"/>
        <v>0</v>
      </c>
      <c r="IO8" s="262">
        <f t="shared" si="1010"/>
        <v>0</v>
      </c>
      <c r="IP8" s="262">
        <f t="shared" si="1011"/>
        <v>0</v>
      </c>
      <c r="IQ8" s="262">
        <f t="shared" si="1012"/>
        <v>0</v>
      </c>
      <c r="IR8" s="219">
        <f>HD8</f>
        <v>0.49579831932773111</v>
      </c>
      <c r="IS8" s="262">
        <f>+IR8</f>
        <v>0.49579831932773111</v>
      </c>
      <c r="IT8" s="262">
        <f t="shared" ref="IT8" si="1461">+IS8</f>
        <v>0.49579831932773111</v>
      </c>
      <c r="IU8" s="262">
        <f t="shared" ref="IU8" si="1462">+IT8</f>
        <v>0.49579831932773111</v>
      </c>
      <c r="IV8" s="300">
        <f>+IU8</f>
        <v>0.49579831932773111</v>
      </c>
      <c r="IW8" s="219">
        <f>HI8</f>
        <v>0.84033613445378152</v>
      </c>
      <c r="IX8" s="262">
        <f>+IW8</f>
        <v>0.84033613445378152</v>
      </c>
      <c r="IY8" s="262">
        <f t="shared" ref="IY8" si="1463">+IX8</f>
        <v>0.84033613445378152</v>
      </c>
      <c r="IZ8" s="262">
        <f t="shared" ref="IZ8" si="1464">+IY8</f>
        <v>0.84033613445378152</v>
      </c>
      <c r="JA8" s="300">
        <f>+IZ8</f>
        <v>0.84033613445378152</v>
      </c>
      <c r="JB8" s="219">
        <f>HN8</f>
        <v>-0.49579831932773111</v>
      </c>
      <c r="JC8" s="262">
        <f>+JB8</f>
        <v>-0.49579831932773111</v>
      </c>
      <c r="JD8" s="262">
        <f t="shared" ref="JD8" si="1465">+JC8</f>
        <v>-0.49579831932773111</v>
      </c>
      <c r="JE8" s="262">
        <f t="shared" ref="JE8" si="1466">+JD8</f>
        <v>-0.49579831932773111</v>
      </c>
      <c r="JF8" s="300">
        <f>+JE8</f>
        <v>-0.49579831932773111</v>
      </c>
      <c r="JG8" s="219">
        <f>0/90</f>
        <v>0</v>
      </c>
      <c r="JH8" s="262">
        <f>+JG8</f>
        <v>0</v>
      </c>
      <c r="JI8" s="262">
        <f t="shared" ref="JI8" si="1467">+JH8</f>
        <v>0</v>
      </c>
      <c r="JJ8" s="262">
        <f t="shared" ref="JJ8" si="1468">+JI8</f>
        <v>0</v>
      </c>
      <c r="JK8" s="300">
        <f>+JJ8</f>
        <v>0</v>
      </c>
      <c r="JL8" s="219">
        <f>HX8</f>
        <v>-0.84033613445378152</v>
      </c>
      <c r="JM8" s="262">
        <f>+JL8</f>
        <v>-0.84033613445378152</v>
      </c>
      <c r="JN8" s="262">
        <f t="shared" ref="JN8" si="1469">+JM8</f>
        <v>-0.84033613445378152</v>
      </c>
      <c r="JO8" s="262">
        <f t="shared" ref="JO8" si="1470">+JN8</f>
        <v>-0.84033613445378152</v>
      </c>
      <c r="JP8" s="300">
        <f>+JO8</f>
        <v>-0.84033613445378152</v>
      </c>
      <c r="JQ8" s="219">
        <f>IC8</f>
        <v>-0.84033613445378152</v>
      </c>
      <c r="JR8" s="262">
        <f>+JQ8</f>
        <v>-0.84033613445378152</v>
      </c>
      <c r="JS8" s="262">
        <f t="shared" ref="JS8" si="1471">+JR8</f>
        <v>-0.84033613445378152</v>
      </c>
      <c r="JT8" s="262">
        <f t="shared" ref="JT8" si="1472">+JS8</f>
        <v>-0.84033613445378152</v>
      </c>
      <c r="JU8" s="300">
        <f>+JT8</f>
        <v>-0.84033613445378152</v>
      </c>
      <c r="JV8" s="219">
        <f>IH8</f>
        <v>-0.84033613445378152</v>
      </c>
      <c r="JW8" s="262">
        <f>+JV8</f>
        <v>-0.84033613445378152</v>
      </c>
      <c r="JX8" s="262">
        <f t="shared" ref="JX8" si="1473">+JW8</f>
        <v>-0.84033613445378152</v>
      </c>
      <c r="JY8" s="262">
        <f t="shared" ref="JY8" si="1474">+JX8</f>
        <v>-0.84033613445378152</v>
      </c>
      <c r="JZ8" s="303">
        <f>+JY8</f>
        <v>-0.84033613445378152</v>
      </c>
      <c r="KA8" s="219">
        <f t="shared" si="1358"/>
        <v>0</v>
      </c>
      <c r="KB8" s="262">
        <f t="shared" si="1048"/>
        <v>0</v>
      </c>
      <c r="KC8" s="262">
        <f t="shared" si="1049"/>
        <v>0</v>
      </c>
      <c r="KD8" s="262">
        <f t="shared" si="1050"/>
        <v>0</v>
      </c>
      <c r="KE8" s="262">
        <f t="shared" si="1051"/>
        <v>0</v>
      </c>
      <c r="KF8" s="219">
        <f t="shared" si="1359"/>
        <v>0.49579831932773111</v>
      </c>
      <c r="KG8" s="262">
        <f>+KF8</f>
        <v>0.49579831932773111</v>
      </c>
      <c r="KH8" s="262">
        <f t="shared" ref="KH8" si="1475">+KG8</f>
        <v>0.49579831932773111</v>
      </c>
      <c r="KI8" s="262">
        <f t="shared" ref="KI8" si="1476">+KH8</f>
        <v>0.49579831932773111</v>
      </c>
      <c r="KJ8" s="300">
        <f>+KI8</f>
        <v>0.49579831932773111</v>
      </c>
      <c r="KK8" s="219">
        <f>IW8</f>
        <v>0.84033613445378152</v>
      </c>
      <c r="KL8" s="262">
        <f>+KK8</f>
        <v>0.84033613445378152</v>
      </c>
      <c r="KM8" s="262">
        <f t="shared" ref="KM8" si="1477">+KL8</f>
        <v>0.84033613445378152</v>
      </c>
      <c r="KN8" s="262">
        <f t="shared" ref="KN8" si="1478">+KM8</f>
        <v>0.84033613445378152</v>
      </c>
      <c r="KO8" s="300">
        <f>+KN8</f>
        <v>0.84033613445378152</v>
      </c>
      <c r="KP8" s="219">
        <f t="shared" si="1360"/>
        <v>-0.49579831932773111</v>
      </c>
      <c r="KQ8" s="262">
        <f>+KP8</f>
        <v>-0.49579831932773111</v>
      </c>
      <c r="KR8" s="262">
        <f t="shared" ref="KR8" si="1479">+KQ8</f>
        <v>-0.49579831932773111</v>
      </c>
      <c r="KS8" s="262">
        <f t="shared" ref="KS8" si="1480">+KR8</f>
        <v>-0.49579831932773111</v>
      </c>
      <c r="KT8" s="300">
        <f>+KS8</f>
        <v>-0.49579831932773111</v>
      </c>
      <c r="KU8" s="219">
        <f t="shared" si="1361"/>
        <v>0</v>
      </c>
      <c r="KV8" s="262">
        <f>+KU8</f>
        <v>0</v>
      </c>
      <c r="KW8" s="262">
        <f t="shared" ref="KW8" si="1481">+KV8</f>
        <v>0</v>
      </c>
      <c r="KX8" s="262">
        <f t="shared" ref="KX8" si="1482">+KW8</f>
        <v>0</v>
      </c>
      <c r="KY8" s="300">
        <f>+KX8</f>
        <v>0</v>
      </c>
      <c r="KZ8" s="219">
        <f t="shared" si="1362"/>
        <v>-0.84033613445378152</v>
      </c>
      <c r="LA8" s="262">
        <f>+KZ8</f>
        <v>-0.84033613445378152</v>
      </c>
      <c r="LB8" s="262">
        <f t="shared" ref="LB8" si="1483">+LA8</f>
        <v>-0.84033613445378152</v>
      </c>
      <c r="LC8" s="262">
        <f t="shared" ref="LC8" si="1484">+LB8</f>
        <v>-0.84033613445378152</v>
      </c>
      <c r="LD8" s="300">
        <f>+LC8</f>
        <v>-0.84033613445378152</v>
      </c>
      <c r="LE8" s="219">
        <f t="shared" si="1363"/>
        <v>-0.84033613445378152</v>
      </c>
      <c r="LF8" s="262">
        <f>+LE8</f>
        <v>-0.84033613445378152</v>
      </c>
      <c r="LG8" s="262">
        <f t="shared" ref="LG8" si="1485">+LF8</f>
        <v>-0.84033613445378152</v>
      </c>
      <c r="LH8" s="262">
        <f t="shared" ref="LH8" si="1486">+LG8</f>
        <v>-0.84033613445378152</v>
      </c>
      <c r="LI8" s="300">
        <f>+LH8</f>
        <v>-0.84033613445378152</v>
      </c>
      <c r="LJ8" s="219">
        <f t="shared" si="1364"/>
        <v>-0.84033613445378152</v>
      </c>
      <c r="LK8" s="262">
        <f>+LJ8</f>
        <v>-0.84033613445378152</v>
      </c>
      <c r="LL8" s="262">
        <f t="shared" ref="LL8" si="1487">+LK8</f>
        <v>-0.84033613445378152</v>
      </c>
      <c r="LM8" s="262">
        <f t="shared" ref="LM8" si="1488">+LL8</f>
        <v>-0.84033613445378152</v>
      </c>
      <c r="LN8" s="300">
        <f>+LM8</f>
        <v>-0.84033613445378152</v>
      </c>
      <c r="LO8" s="219">
        <v>0</v>
      </c>
      <c r="LP8" s="262">
        <f t="shared" si="1087"/>
        <v>0</v>
      </c>
      <c r="LQ8" s="262">
        <f t="shared" si="1088"/>
        <v>0</v>
      </c>
      <c r="LR8" s="262">
        <f t="shared" si="1089"/>
        <v>0</v>
      </c>
      <c r="LS8" s="262">
        <f t="shared" si="1090"/>
        <v>0</v>
      </c>
      <c r="LT8" s="219">
        <f t="shared" si="1365"/>
        <v>0.49579831932773111</v>
      </c>
      <c r="LU8" s="262">
        <f>+LT8</f>
        <v>0.49579831932773111</v>
      </c>
      <c r="LV8" s="262">
        <f t="shared" ref="LV8" si="1489">+LU8</f>
        <v>0.49579831932773111</v>
      </c>
      <c r="LW8" s="262">
        <f t="shared" ref="LW8" si="1490">+LV8</f>
        <v>0.49579831932773111</v>
      </c>
      <c r="LX8" s="300">
        <f>+LW8</f>
        <v>0.49579831932773111</v>
      </c>
      <c r="LY8" s="219">
        <f t="shared" si="1366"/>
        <v>0.84033613445378152</v>
      </c>
      <c r="LZ8" s="262">
        <f>+LY8</f>
        <v>0.84033613445378152</v>
      </c>
      <c r="MA8" s="262">
        <f t="shared" ref="MA8" si="1491">+LZ8</f>
        <v>0.84033613445378152</v>
      </c>
      <c r="MB8" s="262">
        <f t="shared" ref="MB8" si="1492">+MA8</f>
        <v>0.84033613445378152</v>
      </c>
      <c r="MC8" s="300">
        <f>+MB8</f>
        <v>0.84033613445378152</v>
      </c>
      <c r="MD8" s="219">
        <f t="shared" si="1367"/>
        <v>-0.49579831932773111</v>
      </c>
      <c r="ME8" s="262">
        <f>+MD8</f>
        <v>-0.49579831932773111</v>
      </c>
      <c r="MF8" s="262">
        <f t="shared" ref="MF8" si="1493">+ME8</f>
        <v>-0.49579831932773111</v>
      </c>
      <c r="MG8" s="262">
        <f t="shared" ref="MG8" si="1494">+MF8</f>
        <v>-0.49579831932773111</v>
      </c>
      <c r="MH8" s="300">
        <f>+MG8</f>
        <v>-0.49579831932773111</v>
      </c>
      <c r="MI8" s="219">
        <f t="shared" si="1368"/>
        <v>0</v>
      </c>
      <c r="MJ8" s="262">
        <f>+MI8</f>
        <v>0</v>
      </c>
      <c r="MK8" s="262">
        <f t="shared" ref="MK8" si="1495">+MJ8</f>
        <v>0</v>
      </c>
      <c r="ML8" s="262">
        <f t="shared" ref="ML8" si="1496">+MK8</f>
        <v>0</v>
      </c>
      <c r="MM8" s="300">
        <f>+ML8</f>
        <v>0</v>
      </c>
      <c r="MN8" s="219">
        <f t="shared" si="1369"/>
        <v>-0.84033613445378152</v>
      </c>
      <c r="MO8" s="262">
        <f>+MN8</f>
        <v>-0.84033613445378152</v>
      </c>
      <c r="MP8" s="262">
        <f t="shared" ref="MP8" si="1497">+MO8</f>
        <v>-0.84033613445378152</v>
      </c>
      <c r="MQ8" s="262">
        <f t="shared" ref="MQ8" si="1498">+MP8</f>
        <v>-0.84033613445378152</v>
      </c>
      <c r="MR8" s="300">
        <f>+MQ8</f>
        <v>-0.84033613445378152</v>
      </c>
      <c r="MS8" s="219">
        <f t="shared" si="1370"/>
        <v>-0.84033613445378152</v>
      </c>
      <c r="MT8" s="262">
        <f>+MS8</f>
        <v>-0.84033613445378152</v>
      </c>
      <c r="MU8" s="262">
        <f t="shared" ref="MU8" si="1499">+MT8</f>
        <v>-0.84033613445378152</v>
      </c>
      <c r="MV8" s="262">
        <f t="shared" ref="MV8" si="1500">+MU8</f>
        <v>-0.84033613445378152</v>
      </c>
      <c r="MW8" s="300">
        <f>+MV8</f>
        <v>-0.84033613445378152</v>
      </c>
      <c r="MX8" s="219">
        <f t="shared" si="1371"/>
        <v>-0.84033613445378152</v>
      </c>
      <c r="MY8" s="262">
        <f>+MX8</f>
        <v>-0.84033613445378152</v>
      </c>
      <c r="MZ8" s="262">
        <f t="shared" ref="MZ8" si="1501">+MY8</f>
        <v>-0.84033613445378152</v>
      </c>
      <c r="NA8" s="262">
        <f t="shared" ref="NA8" si="1502">+MZ8</f>
        <v>-0.84033613445378152</v>
      </c>
      <c r="NB8" s="303">
        <f>+NA8</f>
        <v>-0.84033613445378152</v>
      </c>
      <c r="NC8" s="219">
        <f t="shared" si="1372"/>
        <v>0</v>
      </c>
      <c r="ND8" s="262">
        <f t="shared" si="1126"/>
        <v>0</v>
      </c>
      <c r="NE8" s="262">
        <f t="shared" si="1127"/>
        <v>0</v>
      </c>
      <c r="NF8" s="262">
        <f t="shared" si="1128"/>
        <v>0</v>
      </c>
      <c r="NG8" s="262">
        <f t="shared" si="1129"/>
        <v>0</v>
      </c>
      <c r="NH8" s="219">
        <f t="shared" si="1373"/>
        <v>0.49579831932773111</v>
      </c>
      <c r="NI8" s="262">
        <f>+NH8</f>
        <v>0.49579831932773111</v>
      </c>
      <c r="NJ8" s="262">
        <f t="shared" ref="NJ8" si="1503">+NI8</f>
        <v>0.49579831932773111</v>
      </c>
      <c r="NK8" s="262">
        <f t="shared" ref="NK8" si="1504">+NJ8</f>
        <v>0.49579831932773111</v>
      </c>
      <c r="NL8" s="300">
        <f>+NK8</f>
        <v>0.49579831932773111</v>
      </c>
      <c r="NM8" s="219">
        <f t="shared" si="1374"/>
        <v>0.84033613445378152</v>
      </c>
      <c r="NN8" s="262">
        <f>+NM8</f>
        <v>0.84033613445378152</v>
      </c>
      <c r="NO8" s="262">
        <f t="shared" ref="NO8" si="1505">+NN8</f>
        <v>0.84033613445378152</v>
      </c>
      <c r="NP8" s="262">
        <f t="shared" ref="NP8" si="1506">+NO8</f>
        <v>0.84033613445378152</v>
      </c>
      <c r="NQ8" s="300">
        <f>+NP8</f>
        <v>0.84033613445378152</v>
      </c>
      <c r="NR8" s="219">
        <f t="shared" si="1375"/>
        <v>-0.49579831932773111</v>
      </c>
      <c r="NS8" s="262">
        <f>+NR8</f>
        <v>-0.49579831932773111</v>
      </c>
      <c r="NT8" s="262">
        <f t="shared" ref="NT8" si="1507">+NS8</f>
        <v>-0.49579831932773111</v>
      </c>
      <c r="NU8" s="262">
        <f t="shared" ref="NU8" si="1508">+NT8</f>
        <v>-0.49579831932773111</v>
      </c>
      <c r="NV8" s="300">
        <f>+NU8</f>
        <v>-0.49579831932773111</v>
      </c>
      <c r="NW8" s="219">
        <f t="shared" si="1376"/>
        <v>0</v>
      </c>
      <c r="NX8" s="262">
        <f>+NW8</f>
        <v>0</v>
      </c>
      <c r="NY8" s="262">
        <f t="shared" ref="NY8" si="1509">+NX8</f>
        <v>0</v>
      </c>
      <c r="NZ8" s="262">
        <f t="shared" ref="NZ8" si="1510">+NY8</f>
        <v>0</v>
      </c>
      <c r="OA8" s="300">
        <f>+NZ8</f>
        <v>0</v>
      </c>
      <c r="OB8" s="219">
        <f t="shared" si="1377"/>
        <v>-0.84033613445378152</v>
      </c>
      <c r="OC8" s="262">
        <f>+OB8</f>
        <v>-0.84033613445378152</v>
      </c>
      <c r="OD8" s="262">
        <f t="shared" ref="OD8" si="1511">+OC8</f>
        <v>-0.84033613445378152</v>
      </c>
      <c r="OE8" s="262">
        <f t="shared" ref="OE8" si="1512">+OD8</f>
        <v>-0.84033613445378152</v>
      </c>
      <c r="OF8" s="300">
        <f>+OE8</f>
        <v>-0.84033613445378152</v>
      </c>
      <c r="OG8" s="219">
        <f t="shared" si="1378"/>
        <v>-0.84033613445378152</v>
      </c>
      <c r="OH8" s="262">
        <f>+OG8</f>
        <v>-0.84033613445378152</v>
      </c>
      <c r="OI8" s="262">
        <f t="shared" ref="OI8" si="1513">+OH8</f>
        <v>-0.84033613445378152</v>
      </c>
      <c r="OJ8" s="262">
        <f t="shared" ref="OJ8" si="1514">+OI8</f>
        <v>-0.84033613445378152</v>
      </c>
      <c r="OK8" s="300">
        <f>+OJ8</f>
        <v>-0.84033613445378152</v>
      </c>
      <c r="OL8" s="219">
        <f t="shared" si="1379"/>
        <v>-0.84033613445378152</v>
      </c>
      <c r="OM8" s="262">
        <f>+OL8</f>
        <v>-0.84033613445378152</v>
      </c>
      <c r="ON8" s="262">
        <f t="shared" ref="ON8" si="1515">+OM8</f>
        <v>-0.84033613445378152</v>
      </c>
      <c r="OO8" s="262">
        <f t="shared" ref="OO8" si="1516">+ON8</f>
        <v>-0.84033613445378152</v>
      </c>
      <c r="OP8" s="303">
        <f>+OO8</f>
        <v>-0.84033613445378152</v>
      </c>
      <c r="OQ8" s="219">
        <f t="shared" si="1380"/>
        <v>0</v>
      </c>
      <c r="OR8" s="262">
        <f t="shared" si="1165"/>
        <v>0</v>
      </c>
      <c r="OS8" s="262">
        <f t="shared" si="1166"/>
        <v>0</v>
      </c>
      <c r="OT8" s="262">
        <f t="shared" si="1167"/>
        <v>0</v>
      </c>
      <c r="OU8" s="262">
        <f t="shared" si="1168"/>
        <v>0</v>
      </c>
      <c r="OV8" s="219">
        <f t="shared" si="1381"/>
        <v>0.49579831932773111</v>
      </c>
      <c r="OW8" s="262">
        <f>+OV8</f>
        <v>0.49579831932773111</v>
      </c>
      <c r="OX8" s="262">
        <f t="shared" ref="OX8" si="1517">+OW8</f>
        <v>0.49579831932773111</v>
      </c>
      <c r="OY8" s="262">
        <f t="shared" ref="OY8" si="1518">+OX8</f>
        <v>0.49579831932773111</v>
      </c>
      <c r="OZ8" s="300">
        <f>+OY8</f>
        <v>0.49579831932773111</v>
      </c>
      <c r="PA8" s="219">
        <f t="shared" si="1382"/>
        <v>0.84033613445378152</v>
      </c>
      <c r="PB8" s="262">
        <f>+PA8</f>
        <v>0.84033613445378152</v>
      </c>
      <c r="PC8" s="262">
        <f t="shared" ref="PC8" si="1519">+PB8</f>
        <v>0.84033613445378152</v>
      </c>
      <c r="PD8" s="262">
        <f t="shared" ref="PD8" si="1520">+PC8</f>
        <v>0.84033613445378152</v>
      </c>
      <c r="PE8" s="300">
        <f>+PD8</f>
        <v>0.84033613445378152</v>
      </c>
      <c r="PF8" s="219">
        <f t="shared" si="1383"/>
        <v>-0.49579831932773111</v>
      </c>
      <c r="PG8" s="262">
        <f>+PF8</f>
        <v>-0.49579831932773111</v>
      </c>
      <c r="PH8" s="262">
        <f t="shared" ref="PH8" si="1521">+PG8</f>
        <v>-0.49579831932773111</v>
      </c>
      <c r="PI8" s="262">
        <f t="shared" ref="PI8" si="1522">+PH8</f>
        <v>-0.49579831932773111</v>
      </c>
      <c r="PJ8" s="300">
        <f>+PI8</f>
        <v>-0.49579831932773111</v>
      </c>
      <c r="PK8" s="219">
        <f t="shared" si="1384"/>
        <v>0</v>
      </c>
      <c r="PL8" s="262">
        <f>+PK8</f>
        <v>0</v>
      </c>
      <c r="PM8" s="262">
        <f t="shared" ref="PM8" si="1523">+PL8</f>
        <v>0</v>
      </c>
      <c r="PN8" s="262">
        <f t="shared" ref="PN8" si="1524">+PM8</f>
        <v>0</v>
      </c>
      <c r="PO8" s="300">
        <f>+PN8</f>
        <v>0</v>
      </c>
      <c r="PP8" s="219">
        <f t="shared" si="1385"/>
        <v>-0.84033613445378152</v>
      </c>
      <c r="PQ8" s="262">
        <f>+PP8</f>
        <v>-0.84033613445378152</v>
      </c>
      <c r="PR8" s="262">
        <f t="shared" ref="PR8" si="1525">+PQ8</f>
        <v>-0.84033613445378152</v>
      </c>
      <c r="PS8" s="262">
        <f t="shared" ref="PS8" si="1526">+PR8</f>
        <v>-0.84033613445378152</v>
      </c>
      <c r="PT8" s="300">
        <f>+PS8</f>
        <v>-0.84033613445378152</v>
      </c>
      <c r="PU8" s="219">
        <f t="shared" si="1386"/>
        <v>-0.84033613445378152</v>
      </c>
      <c r="PV8" s="262">
        <f>+PU8</f>
        <v>-0.84033613445378152</v>
      </c>
      <c r="PW8" s="262">
        <f t="shared" ref="PW8" si="1527">+PV8</f>
        <v>-0.84033613445378152</v>
      </c>
      <c r="PX8" s="262">
        <f t="shared" ref="PX8" si="1528">+PW8</f>
        <v>-0.84033613445378152</v>
      </c>
      <c r="PY8" s="300">
        <f>+PX8</f>
        <v>-0.84033613445378152</v>
      </c>
      <c r="PZ8" s="219">
        <f t="shared" si="1387"/>
        <v>-0.84033613445378152</v>
      </c>
      <c r="QA8" s="262">
        <f>+PZ8</f>
        <v>-0.84033613445378152</v>
      </c>
      <c r="QB8" s="262">
        <f t="shared" ref="QB8" si="1529">+QA8</f>
        <v>-0.84033613445378152</v>
      </c>
      <c r="QC8" s="262">
        <f t="shared" ref="QC8" si="1530">+QB8</f>
        <v>-0.84033613445378152</v>
      </c>
      <c r="QD8" s="300">
        <f>+QC8</f>
        <v>-0.84033613445378152</v>
      </c>
      <c r="QE8" s="219">
        <f t="shared" si="1388"/>
        <v>0</v>
      </c>
      <c r="QF8" s="262">
        <f t="shared" si="1204"/>
        <v>0</v>
      </c>
      <c r="QG8" s="262">
        <f t="shared" si="1205"/>
        <v>0</v>
      </c>
      <c r="QH8" s="262">
        <f t="shared" si="1206"/>
        <v>0</v>
      </c>
      <c r="QI8" s="262">
        <f t="shared" si="1207"/>
        <v>0</v>
      </c>
      <c r="QJ8" s="219">
        <f t="shared" si="1389"/>
        <v>0.49579831932773111</v>
      </c>
      <c r="QK8" s="262">
        <f>+QJ8</f>
        <v>0.49579831932773111</v>
      </c>
      <c r="QL8" s="262">
        <f t="shared" ref="QL8" si="1531">+QK8</f>
        <v>0.49579831932773111</v>
      </c>
      <c r="QM8" s="262">
        <f t="shared" ref="QM8" si="1532">+QL8</f>
        <v>0.49579831932773111</v>
      </c>
      <c r="QN8" s="300">
        <f>+QM8</f>
        <v>0.49579831932773111</v>
      </c>
      <c r="QO8" s="219">
        <f t="shared" si="1390"/>
        <v>0.84033613445378152</v>
      </c>
      <c r="QP8" s="262">
        <f>+QO8</f>
        <v>0.84033613445378152</v>
      </c>
      <c r="QQ8" s="262">
        <f t="shared" ref="QQ8" si="1533">+QP8</f>
        <v>0.84033613445378152</v>
      </c>
      <c r="QR8" s="262">
        <f t="shared" ref="QR8" si="1534">+QQ8</f>
        <v>0.84033613445378152</v>
      </c>
      <c r="QS8" s="300">
        <f>+QR8</f>
        <v>0.84033613445378152</v>
      </c>
      <c r="QT8" s="219">
        <f t="shared" si="1391"/>
        <v>-0.49579831932773111</v>
      </c>
      <c r="QU8" s="262">
        <f>+QT8</f>
        <v>-0.49579831932773111</v>
      </c>
      <c r="QV8" s="262">
        <f t="shared" ref="QV8" si="1535">+QU8</f>
        <v>-0.49579831932773111</v>
      </c>
      <c r="QW8" s="262">
        <f t="shared" ref="QW8" si="1536">+QV8</f>
        <v>-0.49579831932773111</v>
      </c>
      <c r="QX8" s="300">
        <f>+QW8</f>
        <v>-0.49579831932773111</v>
      </c>
      <c r="QY8" s="219">
        <f t="shared" si="1392"/>
        <v>0</v>
      </c>
      <c r="QZ8" s="262">
        <f>+QY8</f>
        <v>0</v>
      </c>
      <c r="RA8" s="262">
        <f t="shared" ref="RA8" si="1537">+QZ8</f>
        <v>0</v>
      </c>
      <c r="RB8" s="262">
        <f t="shared" ref="RB8" si="1538">+RA8</f>
        <v>0</v>
      </c>
      <c r="RC8" s="300">
        <f>+RB8</f>
        <v>0</v>
      </c>
      <c r="RD8" s="219">
        <f t="shared" si="1393"/>
        <v>-0.84033613445378152</v>
      </c>
      <c r="RE8" s="262">
        <f>+RD8</f>
        <v>-0.84033613445378152</v>
      </c>
      <c r="RF8" s="262">
        <f t="shared" ref="RF8" si="1539">+RE8</f>
        <v>-0.84033613445378152</v>
      </c>
      <c r="RG8" s="262">
        <f t="shared" ref="RG8" si="1540">+RF8</f>
        <v>-0.84033613445378152</v>
      </c>
      <c r="RH8" s="300">
        <f>+RG8</f>
        <v>-0.84033613445378152</v>
      </c>
      <c r="RI8" s="219">
        <f t="shared" si="1394"/>
        <v>-0.84033613445378152</v>
      </c>
      <c r="RJ8" s="262">
        <f>+RI8</f>
        <v>-0.84033613445378152</v>
      </c>
      <c r="RK8" s="262">
        <f t="shared" ref="RK8" si="1541">+RJ8</f>
        <v>-0.84033613445378152</v>
      </c>
      <c r="RL8" s="262">
        <f t="shared" ref="RL8" si="1542">+RK8</f>
        <v>-0.84033613445378152</v>
      </c>
      <c r="RM8" s="300">
        <f>+RL8</f>
        <v>-0.84033613445378152</v>
      </c>
      <c r="RN8" s="219">
        <f t="shared" si="1395"/>
        <v>-0.84033613445378152</v>
      </c>
      <c r="RO8" s="262">
        <f>+RN8</f>
        <v>-0.84033613445378152</v>
      </c>
      <c r="RP8" s="262">
        <f t="shared" ref="RP8" si="1543">+RO8</f>
        <v>-0.84033613445378152</v>
      </c>
      <c r="RQ8" s="262">
        <f t="shared" ref="RQ8" si="1544">+RP8</f>
        <v>-0.84033613445378152</v>
      </c>
      <c r="RR8" s="303">
        <f>+RQ8</f>
        <v>-0.84033613445378152</v>
      </c>
      <c r="RS8" s="219">
        <f t="shared" si="1396"/>
        <v>0</v>
      </c>
      <c r="RT8" s="262">
        <f t="shared" si="1243"/>
        <v>0</v>
      </c>
      <c r="RU8" s="262">
        <f t="shared" si="1244"/>
        <v>0</v>
      </c>
      <c r="RV8" s="262">
        <f t="shared" si="1245"/>
        <v>0</v>
      </c>
      <c r="RW8" s="262">
        <f t="shared" si="1246"/>
        <v>0</v>
      </c>
      <c r="RX8" s="219">
        <f t="shared" si="1397"/>
        <v>0.49579831932773111</v>
      </c>
      <c r="RY8" s="262">
        <f>+RX8</f>
        <v>0.49579831932773111</v>
      </c>
      <c r="RZ8" s="262">
        <f t="shared" ref="RZ8" si="1545">+RY8</f>
        <v>0.49579831932773111</v>
      </c>
      <c r="SA8" s="262">
        <f t="shared" ref="SA8" si="1546">+RZ8</f>
        <v>0.49579831932773111</v>
      </c>
      <c r="SB8" s="300">
        <f>+SA8</f>
        <v>0.49579831932773111</v>
      </c>
      <c r="SC8" s="219">
        <f t="shared" si="1398"/>
        <v>0.84033613445378152</v>
      </c>
      <c r="SD8" s="262">
        <f>+SC8</f>
        <v>0.84033613445378152</v>
      </c>
      <c r="SE8" s="262">
        <f t="shared" ref="SE8" si="1547">+SD8</f>
        <v>0.84033613445378152</v>
      </c>
      <c r="SF8" s="262">
        <f t="shared" ref="SF8" si="1548">+SE8</f>
        <v>0.84033613445378152</v>
      </c>
      <c r="SG8" s="300">
        <f>+SF8</f>
        <v>0.84033613445378152</v>
      </c>
      <c r="SH8" s="219">
        <f t="shared" si="1399"/>
        <v>-0.49579831932773111</v>
      </c>
      <c r="SI8" s="262">
        <f>+SH8</f>
        <v>-0.49579831932773111</v>
      </c>
      <c r="SJ8" s="262">
        <f t="shared" ref="SJ8" si="1549">+SI8</f>
        <v>-0.49579831932773111</v>
      </c>
      <c r="SK8" s="262">
        <f t="shared" ref="SK8" si="1550">+SJ8</f>
        <v>-0.49579831932773111</v>
      </c>
      <c r="SL8" s="300">
        <f>+SK8</f>
        <v>-0.49579831932773111</v>
      </c>
      <c r="SM8" s="219">
        <f t="shared" si="1400"/>
        <v>0</v>
      </c>
      <c r="SN8" s="262">
        <f>+SM8</f>
        <v>0</v>
      </c>
      <c r="SO8" s="262">
        <f t="shared" ref="SO8" si="1551">+SN8</f>
        <v>0</v>
      </c>
      <c r="SP8" s="262">
        <f t="shared" ref="SP8" si="1552">+SO8</f>
        <v>0</v>
      </c>
      <c r="SQ8" s="300">
        <f>+SP8</f>
        <v>0</v>
      </c>
      <c r="SR8" s="219">
        <f t="shared" si="1401"/>
        <v>-0.84033613445378152</v>
      </c>
      <c r="SS8" s="262">
        <f>+SR8</f>
        <v>-0.84033613445378152</v>
      </c>
      <c r="ST8" s="262">
        <f t="shared" ref="ST8" si="1553">+SS8</f>
        <v>-0.84033613445378152</v>
      </c>
      <c r="SU8" s="262">
        <f t="shared" ref="SU8" si="1554">+ST8</f>
        <v>-0.84033613445378152</v>
      </c>
      <c r="SV8" s="300">
        <f>+SU8</f>
        <v>-0.84033613445378152</v>
      </c>
      <c r="SW8" s="219">
        <f t="shared" si="1402"/>
        <v>-0.84033613445378152</v>
      </c>
      <c r="SX8" s="262">
        <f>+SW8</f>
        <v>-0.84033613445378152</v>
      </c>
      <c r="SY8" s="262">
        <f t="shared" ref="SY8" si="1555">+SX8</f>
        <v>-0.84033613445378152</v>
      </c>
      <c r="SZ8" s="262">
        <f t="shared" ref="SZ8" si="1556">+SY8</f>
        <v>-0.84033613445378152</v>
      </c>
      <c r="TA8" s="300">
        <f>+SZ8</f>
        <v>-0.84033613445378152</v>
      </c>
      <c r="TB8" s="219">
        <f t="shared" si="1403"/>
        <v>-0.84033613445378152</v>
      </c>
      <c r="TC8" s="262">
        <f>+TB8</f>
        <v>-0.84033613445378152</v>
      </c>
      <c r="TD8" s="262">
        <f t="shared" ref="TD8" si="1557">+TC8</f>
        <v>-0.84033613445378152</v>
      </c>
      <c r="TE8" s="262">
        <f t="shared" ref="TE8" si="1558">+TD8</f>
        <v>-0.84033613445378152</v>
      </c>
      <c r="TF8" s="303">
        <f>+TE8</f>
        <v>-0.84033613445378152</v>
      </c>
      <c r="TG8" s="219">
        <f t="shared" si="1404"/>
        <v>0</v>
      </c>
      <c r="TH8" s="262">
        <f t="shared" si="1282"/>
        <v>0</v>
      </c>
      <c r="TI8" s="262">
        <f t="shared" si="1283"/>
        <v>0</v>
      </c>
      <c r="TJ8" s="262">
        <f t="shared" si="1284"/>
        <v>0</v>
      </c>
      <c r="TK8" s="262">
        <f t="shared" si="1285"/>
        <v>0</v>
      </c>
      <c r="TL8" s="219">
        <f t="shared" si="1405"/>
        <v>0.49579831932773111</v>
      </c>
      <c r="TM8" s="262">
        <f>+TL8</f>
        <v>0.49579831932773111</v>
      </c>
      <c r="TN8" s="262">
        <f t="shared" ref="TN8" si="1559">+TM8</f>
        <v>0.49579831932773111</v>
      </c>
      <c r="TO8" s="262">
        <f t="shared" ref="TO8" si="1560">+TN8</f>
        <v>0.49579831932773111</v>
      </c>
      <c r="TP8" s="300">
        <f>+TO8</f>
        <v>0.49579831932773111</v>
      </c>
      <c r="TQ8" s="219">
        <f t="shared" si="1406"/>
        <v>0.84033613445378152</v>
      </c>
      <c r="TR8" s="262">
        <f>+TQ8</f>
        <v>0.84033613445378152</v>
      </c>
      <c r="TS8" s="262">
        <f t="shared" ref="TS8" si="1561">+TR8</f>
        <v>0.84033613445378152</v>
      </c>
      <c r="TT8" s="262">
        <f t="shared" ref="TT8" si="1562">+TS8</f>
        <v>0.84033613445378152</v>
      </c>
      <c r="TU8" s="300">
        <f>+TT8</f>
        <v>0.84033613445378152</v>
      </c>
      <c r="TV8" s="219">
        <f t="shared" si="1407"/>
        <v>-0.49579831932773111</v>
      </c>
      <c r="TW8" s="262">
        <f>+TV8</f>
        <v>-0.49579831932773111</v>
      </c>
      <c r="TX8" s="262">
        <f t="shared" ref="TX8" si="1563">+TW8</f>
        <v>-0.49579831932773111</v>
      </c>
      <c r="TY8" s="262">
        <f t="shared" ref="TY8" si="1564">+TX8</f>
        <v>-0.49579831932773111</v>
      </c>
      <c r="TZ8" s="300">
        <f>+TY8</f>
        <v>-0.49579831932773111</v>
      </c>
      <c r="UA8" s="219">
        <f t="shared" si="1408"/>
        <v>0</v>
      </c>
      <c r="UB8" s="262">
        <f>+UA8</f>
        <v>0</v>
      </c>
      <c r="UC8" s="262">
        <f t="shared" ref="UC8" si="1565">+UB8</f>
        <v>0</v>
      </c>
      <c r="UD8" s="262">
        <f t="shared" ref="UD8" si="1566">+UC8</f>
        <v>0</v>
      </c>
      <c r="UE8" s="300">
        <f>+UD8</f>
        <v>0</v>
      </c>
      <c r="UF8" s="219">
        <f t="shared" si="1409"/>
        <v>-0.84033613445378152</v>
      </c>
      <c r="UG8" s="262">
        <f>+UF8</f>
        <v>-0.84033613445378152</v>
      </c>
      <c r="UH8" s="262">
        <f t="shared" ref="UH8" si="1567">+UG8</f>
        <v>-0.84033613445378152</v>
      </c>
      <c r="UI8" s="262">
        <f t="shared" ref="UI8" si="1568">+UH8</f>
        <v>-0.84033613445378152</v>
      </c>
      <c r="UJ8" s="300">
        <f>+UI8</f>
        <v>-0.84033613445378152</v>
      </c>
      <c r="UK8" s="219">
        <f t="shared" si="1410"/>
        <v>-0.84033613445378152</v>
      </c>
      <c r="UL8" s="262">
        <f>+UK8</f>
        <v>-0.84033613445378152</v>
      </c>
      <c r="UM8" s="262">
        <f t="shared" ref="UM8" si="1569">+UL8</f>
        <v>-0.84033613445378152</v>
      </c>
      <c r="UN8" s="262">
        <f t="shared" ref="UN8" si="1570">+UM8</f>
        <v>-0.84033613445378152</v>
      </c>
      <c r="UO8" s="300">
        <f>+UN8</f>
        <v>-0.84033613445378152</v>
      </c>
      <c r="UP8" s="219">
        <f t="shared" si="1411"/>
        <v>-0.84033613445378152</v>
      </c>
      <c r="UQ8" s="262">
        <f>+UP8</f>
        <v>-0.84033613445378152</v>
      </c>
      <c r="UR8" s="262">
        <f t="shared" ref="UR8" si="1571">+UQ8</f>
        <v>-0.84033613445378152</v>
      </c>
      <c r="US8" s="262">
        <f t="shared" ref="US8" si="1572">+UR8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342">
        <v>-0.84033613445378152</v>
      </c>
      <c r="VC8" s="111">
        <f t="shared" si="921"/>
        <v>0.84033613445378152</v>
      </c>
      <c r="VD8" s="111">
        <f t="shared" si="921"/>
        <v>0.84033613445378152</v>
      </c>
      <c r="VE8" s="111">
        <f t="shared" si="921"/>
        <v>0.84033613445378152</v>
      </c>
      <c r="VF8" s="111">
        <f t="shared" si="921"/>
        <v>0.84033613445378152</v>
      </c>
      <c r="VG8" s="111">
        <f t="shared" si="921"/>
        <v>0.84033613445378152</v>
      </c>
      <c r="VH8" s="111">
        <f t="shared" si="922"/>
        <v>0</v>
      </c>
      <c r="VI8" s="111">
        <f t="shared" si="813"/>
        <v>0</v>
      </c>
      <c r="VJ8" s="111">
        <f t="shared" si="813"/>
        <v>0</v>
      </c>
      <c r="VK8" s="111">
        <f t="shared" si="813"/>
        <v>0</v>
      </c>
      <c r="VL8" s="111">
        <f t="shared" si="813"/>
        <v>0</v>
      </c>
      <c r="VM8" s="111">
        <f t="shared" si="923"/>
        <v>-0.84033613445378152</v>
      </c>
      <c r="VN8" s="111">
        <f t="shared" si="814"/>
        <v>-0.84033613445378152</v>
      </c>
      <c r="VO8" s="111">
        <f t="shared" si="814"/>
        <v>-0.84033613445378152</v>
      </c>
      <c r="VP8" s="111">
        <f t="shared" si="814"/>
        <v>-0.84033613445378152</v>
      </c>
      <c r="VQ8" s="112">
        <f t="shared" si="814"/>
        <v>-0.84033613445378152</v>
      </c>
      <c r="VR8" s="111">
        <f t="shared" si="924"/>
        <v>0.84033613445378152</v>
      </c>
      <c r="VS8" s="111">
        <f t="shared" si="815"/>
        <v>0.84033613445378152</v>
      </c>
      <c r="VT8" s="111">
        <f t="shared" si="816"/>
        <v>0.84033613445378152</v>
      </c>
      <c r="VU8" s="111">
        <f t="shared" si="817"/>
        <v>0.84033613445378152</v>
      </c>
      <c r="VV8" s="111">
        <f t="shared" si="818"/>
        <v>0.84033613445378152</v>
      </c>
      <c r="VW8" s="111">
        <f t="shared" si="925"/>
        <v>0</v>
      </c>
      <c r="VX8" s="111">
        <f t="shared" si="819"/>
        <v>0</v>
      </c>
      <c r="VY8" s="111">
        <f t="shared" si="820"/>
        <v>0</v>
      </c>
      <c r="VZ8" s="111">
        <f t="shared" si="821"/>
        <v>0</v>
      </c>
      <c r="WA8" s="111">
        <f t="shared" si="822"/>
        <v>0</v>
      </c>
      <c r="WB8" s="111">
        <f t="shared" si="926"/>
        <v>-0.84033613445378152</v>
      </c>
      <c r="WC8" s="111">
        <f t="shared" si="823"/>
        <v>-0.84033613445378152</v>
      </c>
      <c r="WD8" s="111">
        <f t="shared" si="824"/>
        <v>-0.84033613445378152</v>
      </c>
      <c r="WE8" s="111">
        <f t="shared" si="825"/>
        <v>-0.84033613445378152</v>
      </c>
      <c r="WF8" s="111">
        <f t="shared" si="826"/>
        <v>-0.84033613445378152</v>
      </c>
      <c r="WG8" s="111">
        <f t="shared" si="927"/>
        <v>0.84033613445378152</v>
      </c>
      <c r="WH8" s="111">
        <f t="shared" si="827"/>
        <v>0.84033613445378152</v>
      </c>
      <c r="WI8" s="111">
        <f t="shared" si="828"/>
        <v>0.84033613445378152</v>
      </c>
      <c r="WJ8" s="111">
        <f t="shared" si="829"/>
        <v>0.84033613445378152</v>
      </c>
      <c r="WK8" s="111">
        <f t="shared" si="830"/>
        <v>0.84033613445378152</v>
      </c>
      <c r="WL8" s="111">
        <f t="shared" si="928"/>
        <v>0</v>
      </c>
      <c r="WM8" s="111">
        <f t="shared" si="831"/>
        <v>0</v>
      </c>
      <c r="WN8" s="111">
        <f t="shared" si="832"/>
        <v>0</v>
      </c>
      <c r="WO8" s="111">
        <f t="shared" si="833"/>
        <v>0</v>
      </c>
      <c r="WP8" s="111">
        <f t="shared" si="834"/>
        <v>0</v>
      </c>
      <c r="WQ8" s="111">
        <f t="shared" si="929"/>
        <v>-0.84033613445378152</v>
      </c>
      <c r="WR8" s="111">
        <f t="shared" si="835"/>
        <v>-0.84033613445378152</v>
      </c>
      <c r="WS8" s="111">
        <f t="shared" si="836"/>
        <v>-0.84033613445378152</v>
      </c>
      <c r="WT8" s="111">
        <f t="shared" si="837"/>
        <v>-0.84033613445378152</v>
      </c>
      <c r="WU8" s="111">
        <f t="shared" si="838"/>
        <v>-0.84033613445378152</v>
      </c>
      <c r="WV8" s="111">
        <f t="shared" si="930"/>
        <v>0.84033613445378152</v>
      </c>
      <c r="WW8" s="111">
        <f t="shared" si="839"/>
        <v>0.84033613445378152</v>
      </c>
      <c r="WX8" s="111">
        <f t="shared" si="840"/>
        <v>0.84033613445378152</v>
      </c>
      <c r="WY8" s="111">
        <f t="shared" si="841"/>
        <v>0.84033613445378152</v>
      </c>
      <c r="WZ8" s="111">
        <f t="shared" si="842"/>
        <v>0.84033613445378152</v>
      </c>
      <c r="XA8" s="111">
        <f t="shared" si="931"/>
        <v>0</v>
      </c>
      <c r="XB8" s="111">
        <f t="shared" si="843"/>
        <v>0</v>
      </c>
      <c r="XC8" s="111">
        <f t="shared" si="844"/>
        <v>0</v>
      </c>
      <c r="XD8" s="111">
        <f t="shared" si="845"/>
        <v>0</v>
      </c>
      <c r="XE8" s="111">
        <f t="shared" si="846"/>
        <v>0</v>
      </c>
      <c r="XF8" s="111">
        <f t="shared" si="932"/>
        <v>-0.84033613445378152</v>
      </c>
      <c r="XG8" s="111">
        <f t="shared" si="847"/>
        <v>-0.84033613445378152</v>
      </c>
      <c r="XH8" s="111">
        <f t="shared" si="848"/>
        <v>-0.84033613445378152</v>
      </c>
      <c r="XI8" s="111">
        <f t="shared" si="849"/>
        <v>-0.84033613445378152</v>
      </c>
      <c r="XJ8" s="111">
        <f t="shared" si="850"/>
        <v>-0.84033613445378152</v>
      </c>
      <c r="XK8" s="111">
        <f t="shared" si="933"/>
        <v>0.84033613445378152</v>
      </c>
      <c r="XL8" s="111">
        <f t="shared" si="851"/>
        <v>0.84033613445378152</v>
      </c>
      <c r="XM8" s="111">
        <f t="shared" si="852"/>
        <v>0.84033613445378152</v>
      </c>
      <c r="XN8" s="111">
        <f t="shared" si="853"/>
        <v>0.84033613445378152</v>
      </c>
      <c r="XO8" s="111">
        <f t="shared" si="854"/>
        <v>0.84033613445378152</v>
      </c>
      <c r="XP8" s="111">
        <f t="shared" si="934"/>
        <v>0</v>
      </c>
      <c r="XQ8" s="111">
        <f t="shared" si="855"/>
        <v>0</v>
      </c>
      <c r="XR8" s="111">
        <f t="shared" si="856"/>
        <v>0</v>
      </c>
      <c r="XS8" s="111">
        <f t="shared" si="857"/>
        <v>0</v>
      </c>
      <c r="XT8" s="111">
        <f t="shared" si="858"/>
        <v>0</v>
      </c>
      <c r="XU8" s="111">
        <f t="shared" si="935"/>
        <v>-0.84033613445378152</v>
      </c>
      <c r="XV8" s="111">
        <f t="shared" si="859"/>
        <v>-0.84033613445378152</v>
      </c>
      <c r="XW8" s="111">
        <f t="shared" si="860"/>
        <v>-0.84033613445378152</v>
      </c>
      <c r="XX8" s="111">
        <f t="shared" si="861"/>
        <v>-0.84033613445378152</v>
      </c>
      <c r="XY8" s="111">
        <f t="shared" si="862"/>
        <v>-0.84033613445378152</v>
      </c>
      <c r="XZ8" s="111">
        <f t="shared" si="936"/>
        <v>0.84033613445378152</v>
      </c>
      <c r="YA8" s="111">
        <f t="shared" si="863"/>
        <v>0.84033613445378152</v>
      </c>
      <c r="YB8" s="111">
        <f t="shared" si="864"/>
        <v>0.84033613445378152</v>
      </c>
      <c r="YC8" s="111">
        <f t="shared" si="865"/>
        <v>0.84033613445378152</v>
      </c>
      <c r="YD8" s="111">
        <f t="shared" si="866"/>
        <v>0.84033613445378152</v>
      </c>
      <c r="YE8" s="111">
        <f t="shared" si="937"/>
        <v>0</v>
      </c>
      <c r="YF8" s="111">
        <f t="shared" si="867"/>
        <v>0</v>
      </c>
      <c r="YG8" s="111">
        <f t="shared" si="868"/>
        <v>0</v>
      </c>
      <c r="YH8" s="111">
        <f t="shared" si="869"/>
        <v>0</v>
      </c>
      <c r="YI8" s="111">
        <f t="shared" si="870"/>
        <v>0</v>
      </c>
      <c r="YJ8" s="111">
        <f t="shared" si="938"/>
        <v>-0.84033613445378152</v>
      </c>
      <c r="YK8" s="111">
        <f t="shared" si="871"/>
        <v>-0.84033613445378152</v>
      </c>
      <c r="YL8" s="111">
        <f t="shared" si="872"/>
        <v>-0.84033613445378152</v>
      </c>
      <c r="YM8" s="111">
        <f t="shared" si="873"/>
        <v>-0.84033613445378152</v>
      </c>
      <c r="YN8" s="112">
        <f t="shared" si="874"/>
        <v>-0.84033613445378152</v>
      </c>
      <c r="YO8" s="111">
        <f t="shared" si="939"/>
        <v>0.84033613445378152</v>
      </c>
      <c r="YP8" s="111">
        <f t="shared" si="875"/>
        <v>0.84033613445378152</v>
      </c>
      <c r="YQ8" s="111">
        <f t="shared" si="876"/>
        <v>0.84033613445378152</v>
      </c>
      <c r="YR8" s="111">
        <f t="shared" si="877"/>
        <v>0.84033613445378152</v>
      </c>
      <c r="YS8" s="111">
        <f t="shared" si="878"/>
        <v>0.84033613445378152</v>
      </c>
      <c r="YT8" s="111">
        <f t="shared" si="940"/>
        <v>0</v>
      </c>
      <c r="YU8" s="111">
        <f t="shared" si="879"/>
        <v>0</v>
      </c>
      <c r="YV8" s="111">
        <f t="shared" si="880"/>
        <v>0</v>
      </c>
      <c r="YW8" s="111">
        <f t="shared" si="881"/>
        <v>0</v>
      </c>
      <c r="YX8" s="111">
        <f t="shared" si="882"/>
        <v>0</v>
      </c>
      <c r="YY8" s="111">
        <f t="shared" si="941"/>
        <v>-0.84033613445378152</v>
      </c>
      <c r="YZ8" s="111">
        <f t="shared" si="883"/>
        <v>-0.84033613445378152</v>
      </c>
      <c r="ZA8" s="111">
        <f t="shared" si="884"/>
        <v>-0.84033613445378152</v>
      </c>
      <c r="ZB8" s="111">
        <f t="shared" si="885"/>
        <v>-0.84033613445378152</v>
      </c>
      <c r="ZC8" s="111">
        <f t="shared" si="886"/>
        <v>-0.84033613445378152</v>
      </c>
      <c r="ZD8" s="111">
        <f t="shared" si="942"/>
        <v>0.84033613445378152</v>
      </c>
      <c r="ZE8" s="111">
        <f t="shared" si="887"/>
        <v>0.84033613445378152</v>
      </c>
      <c r="ZF8" s="111">
        <f t="shared" si="888"/>
        <v>0.84033613445378152</v>
      </c>
      <c r="ZG8" s="111">
        <f t="shared" si="889"/>
        <v>0.84033613445378152</v>
      </c>
      <c r="ZH8" s="111">
        <f t="shared" si="890"/>
        <v>0.84033613445378152</v>
      </c>
      <c r="ZI8" s="111">
        <f t="shared" si="943"/>
        <v>0</v>
      </c>
      <c r="ZJ8" s="111">
        <f t="shared" si="891"/>
        <v>0</v>
      </c>
      <c r="ZK8" s="111">
        <f t="shared" si="892"/>
        <v>0</v>
      </c>
      <c r="ZL8" s="111">
        <f t="shared" si="893"/>
        <v>0</v>
      </c>
      <c r="ZM8" s="111">
        <f t="shared" si="894"/>
        <v>0</v>
      </c>
      <c r="ZN8" s="111">
        <f t="shared" si="944"/>
        <v>-0.84033613445378152</v>
      </c>
      <c r="ZO8" s="111">
        <f t="shared" si="895"/>
        <v>-0.84033613445378152</v>
      </c>
      <c r="ZP8" s="111">
        <f t="shared" si="896"/>
        <v>-0.84033613445378152</v>
      </c>
      <c r="ZQ8" s="111">
        <f t="shared" si="897"/>
        <v>-0.84033613445378152</v>
      </c>
      <c r="ZR8" s="111">
        <f t="shared" si="898"/>
        <v>-0.84033613445378152</v>
      </c>
      <c r="ZS8" s="111">
        <f t="shared" si="945"/>
        <v>0.84033613445378152</v>
      </c>
      <c r="ZT8" s="111">
        <f t="shared" si="899"/>
        <v>0.84033613445378152</v>
      </c>
      <c r="ZU8" s="111">
        <f t="shared" si="900"/>
        <v>0.84033613445378152</v>
      </c>
      <c r="ZV8" s="111">
        <f t="shared" si="901"/>
        <v>0.84033613445378152</v>
      </c>
      <c r="ZW8" s="111">
        <f t="shared" si="902"/>
        <v>0.84033613445378152</v>
      </c>
      <c r="ZX8" s="111">
        <f t="shared" si="946"/>
        <v>0</v>
      </c>
      <c r="ZY8" s="111">
        <f t="shared" si="903"/>
        <v>0</v>
      </c>
      <c r="ZZ8" s="111">
        <f t="shared" si="904"/>
        <v>0</v>
      </c>
      <c r="AAA8" s="111">
        <f t="shared" si="905"/>
        <v>0</v>
      </c>
      <c r="AAB8" s="111">
        <f t="shared" si="906"/>
        <v>0</v>
      </c>
      <c r="AAC8" s="111">
        <f t="shared" si="947"/>
        <v>-0.84033613445378152</v>
      </c>
      <c r="AAD8" s="111">
        <f t="shared" si="907"/>
        <v>-0.84033613445378152</v>
      </c>
      <c r="AAE8" s="111">
        <f t="shared" si="908"/>
        <v>-0.84033613445378152</v>
      </c>
      <c r="AAF8" s="111">
        <f t="shared" si="909"/>
        <v>-0.84033613445378152</v>
      </c>
      <c r="AAG8" s="112">
        <f t="shared" si="910"/>
        <v>-0.84033613445378152</v>
      </c>
      <c r="AAH8" s="111">
        <f t="shared" si="948"/>
        <v>0</v>
      </c>
      <c r="AAI8" s="111">
        <f t="shared" si="911"/>
        <v>0</v>
      </c>
      <c r="AAJ8" s="111">
        <f t="shared" si="912"/>
        <v>0</v>
      </c>
      <c r="AAK8" s="111">
        <f t="shared" si="913"/>
        <v>0</v>
      </c>
      <c r="AAL8" s="111">
        <f t="shared" si="914"/>
        <v>0</v>
      </c>
      <c r="AAM8" s="111">
        <f t="shared" si="949"/>
        <v>0</v>
      </c>
      <c r="AAN8" s="111">
        <f t="shared" si="915"/>
        <v>0</v>
      </c>
      <c r="AAO8" s="111">
        <f t="shared" si="916"/>
        <v>0</v>
      </c>
      <c r="AAP8" s="111">
        <f t="shared" si="917"/>
        <v>0</v>
      </c>
      <c r="AAQ8" s="111">
        <f t="shared" si="918"/>
        <v>0</v>
      </c>
      <c r="AAR8" s="370">
        <v>-0.84033613445378152</v>
      </c>
      <c r="AAS8" s="370">
        <v>-0.84033613445378152</v>
      </c>
      <c r="AAT8" s="7">
        <v>-0.84033613445378152</v>
      </c>
      <c r="AAU8" s="370">
        <v>0.84033613445378152</v>
      </c>
      <c r="AAV8" s="370">
        <v>0.84033613445378152</v>
      </c>
      <c r="AAW8" s="7">
        <v>0.84033613445378152</v>
      </c>
      <c r="AAX8" s="370">
        <v>-0.84033613445378152</v>
      </c>
      <c r="AAY8" s="370">
        <v>-0.84033613445378152</v>
      </c>
      <c r="AAZ8" s="370">
        <v>-0.84033613445378152</v>
      </c>
    </row>
    <row r="9" spans="1:839" x14ac:dyDescent="0.25">
      <c r="F9" s="11" t="s">
        <v>302</v>
      </c>
      <c r="G9" s="196">
        <v>0</v>
      </c>
      <c r="H9">
        <v>0.3</v>
      </c>
      <c r="I9">
        <v>-0.3</v>
      </c>
      <c r="J9">
        <v>0.39500000000000002</v>
      </c>
      <c r="K9">
        <v>-0.39500000000000002</v>
      </c>
      <c r="L9" s="111">
        <f t="shared" ref="L9:P9" si="1573">G9</f>
        <v>0</v>
      </c>
      <c r="M9" s="111">
        <f t="shared" si="1573"/>
        <v>0.3</v>
      </c>
      <c r="N9" s="111">
        <f t="shared" si="1573"/>
        <v>-0.3</v>
      </c>
      <c r="O9" s="111">
        <f t="shared" si="1573"/>
        <v>0.39500000000000002</v>
      </c>
      <c r="P9" s="112">
        <f t="shared" si="1573"/>
        <v>-0.39500000000000002</v>
      </c>
      <c r="Q9" s="111">
        <f>+G9</f>
        <v>0</v>
      </c>
      <c r="R9" s="111">
        <f t="shared" ref="R9:Z10" si="1574">+H9</f>
        <v>0.3</v>
      </c>
      <c r="S9" s="111">
        <f t="shared" si="1574"/>
        <v>-0.3</v>
      </c>
      <c r="T9" s="111">
        <f t="shared" si="1574"/>
        <v>0.39500000000000002</v>
      </c>
      <c r="U9" s="111">
        <f t="shared" si="1574"/>
        <v>-0.39500000000000002</v>
      </c>
      <c r="V9" s="111">
        <f t="shared" si="1574"/>
        <v>0</v>
      </c>
      <c r="W9" s="111">
        <f t="shared" si="1574"/>
        <v>0.3</v>
      </c>
      <c r="X9" s="111">
        <f t="shared" si="1574"/>
        <v>-0.3</v>
      </c>
      <c r="Y9" s="111">
        <f t="shared" si="1574"/>
        <v>0.39500000000000002</v>
      </c>
      <c r="Z9" s="112">
        <f t="shared" si="1574"/>
        <v>-0.39500000000000002</v>
      </c>
      <c r="AA9" s="111">
        <f>+Q9</f>
        <v>0</v>
      </c>
      <c r="AB9" s="111">
        <f t="shared" ref="AB9:AB10" si="1575">+R9</f>
        <v>0.3</v>
      </c>
      <c r="AC9" s="111">
        <f t="shared" ref="AC9:AC10" si="1576">+S9</f>
        <v>-0.3</v>
      </c>
      <c r="AD9" s="111">
        <f t="shared" ref="AD9:AD10" si="1577">+T9</f>
        <v>0.39500000000000002</v>
      </c>
      <c r="AE9" s="111">
        <f t="shared" ref="AE9:AE10" si="1578">+U9</f>
        <v>-0.39500000000000002</v>
      </c>
      <c r="AF9" s="111">
        <f t="shared" ref="AF9:AF10" si="1579">+V9</f>
        <v>0</v>
      </c>
      <c r="AG9" s="111">
        <f t="shared" ref="AG9:AG10" si="1580">+W9</f>
        <v>0.3</v>
      </c>
      <c r="AH9" s="111">
        <f t="shared" ref="AH9:AH10" si="1581">+X9</f>
        <v>-0.3</v>
      </c>
      <c r="AI9" s="111">
        <f t="shared" ref="AI9:AI10" si="1582">+Y9</f>
        <v>0.39500000000000002</v>
      </c>
      <c r="AJ9" s="112">
        <f t="shared" ref="AJ9:AJ10" si="1583">+Z9</f>
        <v>-0.39500000000000002</v>
      </c>
      <c r="AK9" s="111">
        <f>+AA9</f>
        <v>0</v>
      </c>
      <c r="AL9" s="111">
        <f t="shared" ref="AL9:AL10" si="1584">+AB9</f>
        <v>0.3</v>
      </c>
      <c r="AM9" s="111">
        <f t="shared" ref="AM9:AM10" si="1585">+AC9</f>
        <v>-0.3</v>
      </c>
      <c r="AN9" s="111">
        <f t="shared" ref="AN9:AN10" si="1586">+AD9</f>
        <v>0.39500000000000002</v>
      </c>
      <c r="AO9" s="111">
        <f t="shared" ref="AO9:AO10" si="1587">+AE9</f>
        <v>-0.39500000000000002</v>
      </c>
      <c r="AP9" s="111">
        <f t="shared" ref="AP9:AP10" si="1588">+AF9</f>
        <v>0</v>
      </c>
      <c r="AQ9" s="111">
        <f t="shared" ref="AQ9:AQ10" si="1589">+AG9</f>
        <v>0.3</v>
      </c>
      <c r="AR9" s="111">
        <f t="shared" ref="AR9:AR10" si="1590">+AH9</f>
        <v>-0.3</v>
      </c>
      <c r="AS9" s="111">
        <f t="shared" ref="AS9:AS10" si="1591">+AI9</f>
        <v>0.39500000000000002</v>
      </c>
      <c r="AT9" s="112">
        <f t="shared" ref="AT9:AT10" si="1592">+AJ9</f>
        <v>-0.39500000000000002</v>
      </c>
      <c r="AU9" s="111">
        <f>+AK9</f>
        <v>0</v>
      </c>
      <c r="AV9" s="111">
        <f t="shared" ref="AV9:AV10" si="1593">+AL9</f>
        <v>0.3</v>
      </c>
      <c r="AW9" s="111">
        <f t="shared" ref="AW9:AW10" si="1594">+AM9</f>
        <v>-0.3</v>
      </c>
      <c r="AX9" s="111">
        <f t="shared" ref="AX9:AX10" si="1595">+AN9</f>
        <v>0.39500000000000002</v>
      </c>
      <c r="AY9" s="111">
        <f t="shared" ref="AY9:AY10" si="1596">+AO9</f>
        <v>-0.39500000000000002</v>
      </c>
      <c r="AZ9" s="111">
        <f t="shared" ref="AZ9:AZ10" si="1597">+AP9</f>
        <v>0</v>
      </c>
      <c r="BA9" s="111">
        <f t="shared" ref="BA9:BA10" si="1598">+AQ9</f>
        <v>0.3</v>
      </c>
      <c r="BB9" s="111">
        <f t="shared" ref="BB9:BB10" si="1599">+AR9</f>
        <v>-0.3</v>
      </c>
      <c r="BC9" s="111">
        <f t="shared" ref="BC9:BC10" si="1600">+AS9</f>
        <v>0.39500000000000002</v>
      </c>
      <c r="BD9" s="112">
        <f t="shared" ref="BD9:BD10" si="1601">+AT9</f>
        <v>-0.39500000000000002</v>
      </c>
      <c r="BE9" s="111">
        <f>+AU9</f>
        <v>0</v>
      </c>
      <c r="BF9" s="111">
        <f t="shared" ref="BF9:BF10" si="1602">+AV9</f>
        <v>0.3</v>
      </c>
      <c r="BG9" s="111">
        <f t="shared" ref="BG9:BG10" si="1603">+AW9</f>
        <v>-0.3</v>
      </c>
      <c r="BH9" s="111">
        <f t="shared" ref="BH9:BH10" si="1604">+AX9</f>
        <v>0.39500000000000002</v>
      </c>
      <c r="BI9" s="111">
        <f t="shared" ref="BI9:BI10" si="1605">+AY9</f>
        <v>-0.39500000000000002</v>
      </c>
      <c r="BJ9" s="111">
        <f t="shared" ref="BJ9:BJ10" si="1606">+AZ9</f>
        <v>0</v>
      </c>
      <c r="BK9" s="111">
        <f t="shared" ref="BK9:BK10" si="1607">+BA9</f>
        <v>0.3</v>
      </c>
      <c r="BL9" s="111">
        <f t="shared" ref="BL9:BL10" si="1608">+BB9</f>
        <v>-0.3</v>
      </c>
      <c r="BM9" s="111">
        <f t="shared" ref="BM9:BM10" si="1609">+BC9</f>
        <v>0.39500000000000002</v>
      </c>
      <c r="BN9" s="112">
        <f t="shared" ref="BN9:BN10" si="1610">+BD9</f>
        <v>-0.39500000000000002</v>
      </c>
      <c r="BO9" s="111">
        <f>+BE9</f>
        <v>0</v>
      </c>
      <c r="BP9" s="111">
        <f t="shared" ref="BP9:BP10" si="1611">+BF9</f>
        <v>0.3</v>
      </c>
      <c r="BQ9" s="111">
        <f t="shared" ref="BQ9:BQ10" si="1612">+BG9</f>
        <v>-0.3</v>
      </c>
      <c r="BR9" s="111">
        <f t="shared" ref="BR9:BR10" si="1613">+BH9</f>
        <v>0.39500000000000002</v>
      </c>
      <c r="BS9" s="111">
        <f t="shared" ref="BS9:BS10" si="1614">+BI9</f>
        <v>-0.39500000000000002</v>
      </c>
      <c r="BT9" s="111">
        <f t="shared" ref="BT9:BT10" si="1615">+BJ9</f>
        <v>0</v>
      </c>
      <c r="BU9" s="111">
        <f t="shared" ref="BU9:BU10" si="1616">+BK9</f>
        <v>0.3</v>
      </c>
      <c r="BV9" s="111">
        <f t="shared" ref="BV9:BV10" si="1617">+BL9</f>
        <v>-0.3</v>
      </c>
      <c r="BW9" s="111">
        <f t="shared" ref="BW9:BW10" si="1618">+BM9</f>
        <v>0.39500000000000002</v>
      </c>
      <c r="BX9" s="112">
        <f t="shared" ref="BX9:BX10" si="1619">+BN9</f>
        <v>-0.39500000000000002</v>
      </c>
      <c r="BY9" s="111">
        <f>+BO9</f>
        <v>0</v>
      </c>
      <c r="BZ9" s="111">
        <f t="shared" ref="BZ9:BZ10" si="1620">+BP9</f>
        <v>0.3</v>
      </c>
      <c r="CA9" s="111">
        <f t="shared" ref="CA9:CA10" si="1621">+BQ9</f>
        <v>-0.3</v>
      </c>
      <c r="CB9" s="111">
        <f t="shared" ref="CB9:CB10" si="1622">+BR9</f>
        <v>0.39500000000000002</v>
      </c>
      <c r="CC9" s="111">
        <f t="shared" ref="CC9:CC10" si="1623">+BS9</f>
        <v>-0.39500000000000002</v>
      </c>
      <c r="CD9" s="111">
        <f t="shared" ref="CD9:CD10" si="1624">+BT9</f>
        <v>0</v>
      </c>
      <c r="CE9" s="111">
        <f t="shared" ref="CE9:CE10" si="1625">+BU9</f>
        <v>0.3</v>
      </c>
      <c r="CF9" s="111">
        <f t="shared" ref="CF9:CF10" si="1626">+BV9</f>
        <v>-0.3</v>
      </c>
      <c r="CG9" s="111">
        <f t="shared" ref="CG9:CG10" si="1627">+BW9</f>
        <v>0.39500000000000002</v>
      </c>
      <c r="CH9" s="112">
        <f t="shared" ref="CH9:CH10" si="1628">+BX9</f>
        <v>-0.39500000000000002</v>
      </c>
      <c r="CI9" s="111">
        <f>+BY9</f>
        <v>0</v>
      </c>
      <c r="CJ9" s="111">
        <f t="shared" ref="CJ9:CJ10" si="1629">+BZ9</f>
        <v>0.3</v>
      </c>
      <c r="CK9" s="111">
        <f t="shared" ref="CK9:CK10" si="1630">+CA9</f>
        <v>-0.3</v>
      </c>
      <c r="CL9" s="111">
        <f t="shared" ref="CL9:CL10" si="1631">+CB9</f>
        <v>0.39500000000000002</v>
      </c>
      <c r="CM9" s="111">
        <f t="shared" ref="CM9:CM10" si="1632">+CC9</f>
        <v>-0.39500000000000002</v>
      </c>
      <c r="CN9" s="111">
        <f t="shared" ref="CN9:CN10" si="1633">+CD9</f>
        <v>0</v>
      </c>
      <c r="CO9" s="111">
        <f t="shared" ref="CO9:CO10" si="1634">+CE9</f>
        <v>0.3</v>
      </c>
      <c r="CP9" s="111">
        <f t="shared" ref="CP9:CP10" si="1635">+CF9</f>
        <v>-0.3</v>
      </c>
      <c r="CQ9" s="111">
        <f t="shared" ref="CQ9:CQ10" si="1636">+CG9</f>
        <v>0.39500000000000002</v>
      </c>
      <c r="CR9" s="112">
        <f t="shared" ref="CR9:CR10" si="1637">+CH9</f>
        <v>-0.39500000000000002</v>
      </c>
      <c r="CS9" s="111">
        <f>+CI9</f>
        <v>0</v>
      </c>
      <c r="CT9" s="111">
        <f t="shared" ref="CT9:CT10" si="1638">+CJ9</f>
        <v>0.3</v>
      </c>
      <c r="CU9" s="111">
        <f t="shared" ref="CU9:CU10" si="1639">+CK9</f>
        <v>-0.3</v>
      </c>
      <c r="CV9" s="111">
        <f t="shared" ref="CV9:CV10" si="1640">+CL9</f>
        <v>0.39500000000000002</v>
      </c>
      <c r="CW9" s="111">
        <f t="shared" ref="CW9:CW10" si="1641">+CM9</f>
        <v>-0.39500000000000002</v>
      </c>
      <c r="CX9" s="111">
        <f t="shared" ref="CX9:CX10" si="1642">+CN9</f>
        <v>0</v>
      </c>
      <c r="CY9" s="111">
        <f t="shared" ref="CY9:CY10" si="1643">+CO9</f>
        <v>0.3</v>
      </c>
      <c r="CZ9" s="111">
        <f t="shared" ref="CZ9:CZ10" si="1644">+CP9</f>
        <v>-0.3</v>
      </c>
      <c r="DA9" s="111">
        <f t="shared" ref="DA9:DA10" si="1645">+CQ9</f>
        <v>0.39500000000000002</v>
      </c>
      <c r="DB9" s="112">
        <f t="shared" ref="DB9:DB10" si="1646">+CR9</f>
        <v>-0.39500000000000002</v>
      </c>
      <c r="DC9" s="111">
        <f>+CS9</f>
        <v>0</v>
      </c>
      <c r="DD9" s="111">
        <f t="shared" ref="DD9:DD10" si="1647">+CT9</f>
        <v>0.3</v>
      </c>
      <c r="DE9" s="111">
        <f t="shared" ref="DE9:DE10" si="1648">+CU9</f>
        <v>-0.3</v>
      </c>
      <c r="DF9" s="111">
        <f t="shared" ref="DF9:DF10" si="1649">+CV9</f>
        <v>0.39500000000000002</v>
      </c>
      <c r="DG9" s="111">
        <f t="shared" ref="DG9:DG10" si="1650">+CW9</f>
        <v>-0.39500000000000002</v>
      </c>
      <c r="DH9" s="111">
        <f t="shared" ref="DH9:DH10" si="1651">+CX9</f>
        <v>0</v>
      </c>
      <c r="DI9" s="111">
        <f t="shared" ref="DI9:DI10" si="1652">+CY9</f>
        <v>0.3</v>
      </c>
      <c r="DJ9" s="111">
        <f t="shared" ref="DJ9:DJ10" si="1653">+CZ9</f>
        <v>-0.3</v>
      </c>
      <c r="DK9" s="111">
        <f t="shared" ref="DK9:DK10" si="1654">+DA9</f>
        <v>0.39500000000000002</v>
      </c>
      <c r="DL9" s="112">
        <f t="shared" ref="DL9:DL10" si="1655">+DB9</f>
        <v>-0.39500000000000002</v>
      </c>
      <c r="DM9" s="111">
        <f>+DC9</f>
        <v>0</v>
      </c>
      <c r="DN9" s="111">
        <f t="shared" ref="DN9:DN10" si="1656">+DD9</f>
        <v>0.3</v>
      </c>
      <c r="DO9" s="111">
        <f t="shared" ref="DO9:DO10" si="1657">+DE9</f>
        <v>-0.3</v>
      </c>
      <c r="DP9" s="111">
        <f t="shared" ref="DP9:DP10" si="1658">+DF9</f>
        <v>0.39500000000000002</v>
      </c>
      <c r="DQ9" s="111">
        <f t="shared" ref="DQ9:DQ10" si="1659">+DG9</f>
        <v>-0.39500000000000002</v>
      </c>
      <c r="DR9" s="111">
        <f t="shared" ref="DR9:DR10" si="1660">+DH9</f>
        <v>0</v>
      </c>
      <c r="DS9" s="111">
        <f t="shared" ref="DS9:DS10" si="1661">+DI9</f>
        <v>0.3</v>
      </c>
      <c r="DT9" s="111">
        <f t="shared" ref="DT9:DT10" si="1662">+DJ9</f>
        <v>-0.3</v>
      </c>
      <c r="DU9" s="111">
        <f t="shared" ref="DU9:DU10" si="1663">+DK9</f>
        <v>0.39500000000000002</v>
      </c>
      <c r="DV9" s="112">
        <f t="shared" ref="DV9:DV10" si="1664">+DL9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665">EG9</f>
        <v>0</v>
      </c>
      <c r="EM9" s="111">
        <f t="shared" si="1665"/>
        <v>0.3</v>
      </c>
      <c r="EN9" s="111">
        <f t="shared" si="1665"/>
        <v>-0.3</v>
      </c>
      <c r="EO9" s="111">
        <f t="shared" si="1665"/>
        <v>0.39500000000000002</v>
      </c>
      <c r="EP9" s="112">
        <f t="shared" si="1665"/>
        <v>-0.39500000000000002</v>
      </c>
      <c r="EQ9" s="111">
        <f>+EG9</f>
        <v>0</v>
      </c>
      <c r="ER9" s="111">
        <f t="shared" ref="ER9" si="1666">+EH9</f>
        <v>0.3</v>
      </c>
      <c r="ES9" s="111">
        <f t="shared" ref="ES9" si="1667">+EI9</f>
        <v>-0.3</v>
      </c>
      <c r="ET9" s="111">
        <f t="shared" ref="ET9" si="1668">+EJ9</f>
        <v>0.39500000000000002</v>
      </c>
      <c r="EU9" s="111">
        <f t="shared" ref="EU9" si="1669">+EK9</f>
        <v>-0.39500000000000002</v>
      </c>
      <c r="EV9" s="111">
        <f t="shared" ref="EV9" si="1670">+EL9</f>
        <v>0</v>
      </c>
      <c r="EW9" s="111">
        <f t="shared" ref="EW9" si="1671">+EM9</f>
        <v>0.3</v>
      </c>
      <c r="EX9" s="111">
        <f t="shared" ref="EX9" si="1672">+EN9</f>
        <v>-0.3</v>
      </c>
      <c r="EY9" s="111">
        <f t="shared" ref="EY9" si="1673">+EO9</f>
        <v>0.39500000000000002</v>
      </c>
      <c r="EZ9" s="112">
        <f t="shared" ref="EZ9" si="1674">+EP9</f>
        <v>-0.39500000000000002</v>
      </c>
      <c r="FA9" s="111">
        <f>+EQ9</f>
        <v>0</v>
      </c>
      <c r="FB9" s="111">
        <f t="shared" ref="FB9" si="1675">+ER9</f>
        <v>0.3</v>
      </c>
      <c r="FC9" s="111">
        <f t="shared" ref="FC9" si="1676">+ES9</f>
        <v>-0.3</v>
      </c>
      <c r="FD9" s="111">
        <f t="shared" ref="FD9" si="1677">+ET9</f>
        <v>0.39500000000000002</v>
      </c>
      <c r="FE9" s="111">
        <f t="shared" ref="FE9" si="1678">+EU9</f>
        <v>-0.39500000000000002</v>
      </c>
      <c r="FF9" s="111">
        <f t="shared" ref="FF9" si="1679">+EV9</f>
        <v>0</v>
      </c>
      <c r="FG9" s="111">
        <f t="shared" ref="FG9" si="1680">+EW9</f>
        <v>0.3</v>
      </c>
      <c r="FH9" s="111">
        <f t="shared" ref="FH9" si="1681">+EX9</f>
        <v>-0.3</v>
      </c>
      <c r="FI9" s="111">
        <f t="shared" ref="FI9" si="1682">+EY9</f>
        <v>0.39500000000000002</v>
      </c>
      <c r="FJ9" s="112">
        <f t="shared" ref="FJ9" si="1683">+EZ9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684">FU9</f>
        <v>0</v>
      </c>
      <c r="GA9" s="111">
        <f t="shared" si="1684"/>
        <v>0.3</v>
      </c>
      <c r="GB9" s="111">
        <f t="shared" si="1684"/>
        <v>-0.3</v>
      </c>
      <c r="GC9" s="111">
        <f t="shared" si="1684"/>
        <v>0.39500000000000002</v>
      </c>
      <c r="GD9" s="112">
        <f t="shared" si="1684"/>
        <v>-0.39500000000000002</v>
      </c>
      <c r="GE9" s="111">
        <f>+FU9</f>
        <v>0</v>
      </c>
      <c r="GF9" s="111">
        <f t="shared" ref="GF9" si="1685">+FV9</f>
        <v>0.3</v>
      </c>
      <c r="GG9" s="111">
        <f t="shared" ref="GG9" si="1686">+FW9</f>
        <v>-0.3</v>
      </c>
      <c r="GH9" s="111">
        <f t="shared" ref="GH9" si="1687">+FX9</f>
        <v>0.39500000000000002</v>
      </c>
      <c r="GI9" s="111">
        <f t="shared" ref="GI9" si="1688">+FY9</f>
        <v>-0.39500000000000002</v>
      </c>
      <c r="GJ9" s="111">
        <f t="shared" ref="GJ9" si="1689">+FZ9</f>
        <v>0</v>
      </c>
      <c r="GK9" s="111">
        <f t="shared" ref="GK9" si="1690">+GA9</f>
        <v>0.3</v>
      </c>
      <c r="GL9" s="111">
        <f t="shared" ref="GL9" si="1691">+GB9</f>
        <v>-0.3</v>
      </c>
      <c r="GM9" s="111">
        <f t="shared" ref="GM9" si="1692">+GC9</f>
        <v>0.39500000000000002</v>
      </c>
      <c r="GN9" s="112">
        <f t="shared" ref="GN9" si="1693">+GD9</f>
        <v>-0.39500000000000002</v>
      </c>
      <c r="GO9" s="111">
        <f>+GE9</f>
        <v>0</v>
      </c>
      <c r="GP9" s="111">
        <f t="shared" ref="GP9" si="1694">+GF9</f>
        <v>0.3</v>
      </c>
      <c r="GQ9" s="111">
        <f t="shared" ref="GQ9" si="1695">+GG9</f>
        <v>-0.3</v>
      </c>
      <c r="GR9" s="111">
        <f t="shared" ref="GR9" si="1696">+GH9</f>
        <v>0.39500000000000002</v>
      </c>
      <c r="GS9" s="111">
        <f t="shared" ref="GS9" si="1697">+GI9</f>
        <v>-0.39500000000000002</v>
      </c>
      <c r="GT9" s="111">
        <f t="shared" ref="GT9" si="1698">+GJ9</f>
        <v>0</v>
      </c>
      <c r="GU9" s="111">
        <f t="shared" ref="GU9" si="1699">+GK9</f>
        <v>0.3</v>
      </c>
      <c r="GV9" s="111">
        <f t="shared" ref="GV9" si="1700">+GL9</f>
        <v>-0.3</v>
      </c>
      <c r="GW9" s="111">
        <f t="shared" ref="GW9" si="1701">+GM9</f>
        <v>0.39500000000000002</v>
      </c>
      <c r="GX9" s="112">
        <f t="shared" ref="GX9" si="1702">+GN9</f>
        <v>-0.39500000000000002</v>
      </c>
      <c r="GY9">
        <f>0</f>
        <v>0</v>
      </c>
      <c r="GZ9">
        <v>0.3</v>
      </c>
      <c r="HA9">
        <v>-0.3</v>
      </c>
      <c r="HB9">
        <v>0.39500000000000002</v>
      </c>
      <c r="HC9">
        <v>-0.39500000000000002</v>
      </c>
      <c r="HD9" s="111">
        <f t="shared" ref="HD9" si="1703">GY9</f>
        <v>0</v>
      </c>
      <c r="HE9" s="111">
        <f t="shared" ref="HE9" si="1704">GZ9</f>
        <v>0.3</v>
      </c>
      <c r="HF9" s="111">
        <f t="shared" ref="HF9" si="1705">HA9</f>
        <v>-0.3</v>
      </c>
      <c r="HG9" s="111">
        <f t="shared" ref="HG9" si="1706">HB9</f>
        <v>0.39500000000000002</v>
      </c>
      <c r="HH9" s="112">
        <f t="shared" ref="HH9" si="1707">HC9</f>
        <v>-0.39500000000000002</v>
      </c>
      <c r="HI9" s="111">
        <f>+GY9</f>
        <v>0</v>
      </c>
      <c r="HJ9" s="111">
        <f t="shared" ref="HJ9" si="1708">+GZ9</f>
        <v>0.3</v>
      </c>
      <c r="HK9" s="111">
        <f t="shared" ref="HK9" si="1709">+HA9</f>
        <v>-0.3</v>
      </c>
      <c r="HL9" s="111">
        <f t="shared" ref="HL9" si="1710">+HB9</f>
        <v>0.39500000000000002</v>
      </c>
      <c r="HM9" s="111">
        <f t="shared" ref="HM9" si="1711">+HC9</f>
        <v>-0.39500000000000002</v>
      </c>
      <c r="HN9" s="111">
        <f t="shared" ref="HN9" si="1712">+HD9</f>
        <v>0</v>
      </c>
      <c r="HO9" s="111">
        <f t="shared" ref="HO9" si="1713">+HE9</f>
        <v>0.3</v>
      </c>
      <c r="HP9" s="111">
        <f t="shared" ref="HP9" si="1714">+HF9</f>
        <v>-0.3</v>
      </c>
      <c r="HQ9" s="111">
        <f t="shared" ref="HQ9" si="1715">+HG9</f>
        <v>0.39500000000000002</v>
      </c>
      <c r="HR9" s="112">
        <f t="shared" ref="HR9" si="1716">+HH9</f>
        <v>-0.39500000000000002</v>
      </c>
      <c r="HS9" s="111">
        <f>+HI9</f>
        <v>0</v>
      </c>
      <c r="HT9" s="111">
        <f t="shared" ref="HT9" si="1717">+HJ9</f>
        <v>0.3</v>
      </c>
      <c r="HU9" s="111">
        <f t="shared" ref="HU9" si="1718">+HK9</f>
        <v>-0.3</v>
      </c>
      <c r="HV9" s="111">
        <f t="shared" ref="HV9" si="1719">+HL9</f>
        <v>0.39500000000000002</v>
      </c>
      <c r="HW9" s="111">
        <f t="shared" ref="HW9" si="1720">+HM9</f>
        <v>-0.39500000000000002</v>
      </c>
      <c r="HX9" s="111">
        <f t="shared" ref="HX9" si="1721">+HN9</f>
        <v>0</v>
      </c>
      <c r="HY9" s="111">
        <f t="shared" ref="HY9" si="1722">+HO9</f>
        <v>0.3</v>
      </c>
      <c r="HZ9" s="111">
        <f t="shared" ref="HZ9" si="1723">+HP9</f>
        <v>-0.3</v>
      </c>
      <c r="IA9" s="111">
        <f t="shared" ref="IA9" si="1724">+HQ9</f>
        <v>0.39500000000000002</v>
      </c>
      <c r="IB9" s="112">
        <f t="shared" ref="IB9" si="1725">+HR9</f>
        <v>-0.39500000000000002</v>
      </c>
      <c r="IC9">
        <f>0</f>
        <v>0</v>
      </c>
      <c r="ID9">
        <v>0.3</v>
      </c>
      <c r="IE9">
        <v>-0.3</v>
      </c>
      <c r="IF9">
        <v>0.39500000000000002</v>
      </c>
      <c r="IG9">
        <v>-0.39500000000000002</v>
      </c>
      <c r="IH9" s="111">
        <f t="shared" ref="IH9" si="1726">IC9</f>
        <v>0</v>
      </c>
      <c r="II9" s="111">
        <f t="shared" ref="II9" si="1727">ID9</f>
        <v>0.3</v>
      </c>
      <c r="IJ9" s="111">
        <f t="shared" ref="IJ9" si="1728">IE9</f>
        <v>-0.3</v>
      </c>
      <c r="IK9" s="111">
        <f t="shared" ref="IK9" si="1729">IF9</f>
        <v>0.39500000000000002</v>
      </c>
      <c r="IL9" s="170">
        <f t="shared" ref="IL9" si="1730">IG9</f>
        <v>-0.39500000000000002</v>
      </c>
      <c r="IM9">
        <f>0</f>
        <v>0</v>
      </c>
      <c r="IN9">
        <v>0.3</v>
      </c>
      <c r="IO9">
        <v>-0.3</v>
      </c>
      <c r="IP9">
        <v>0.39500000000000002</v>
      </c>
      <c r="IQ9">
        <v>-0.39500000000000002</v>
      </c>
      <c r="IR9" s="111">
        <f t="shared" ref="IR9" si="1731">IM9</f>
        <v>0</v>
      </c>
      <c r="IS9" s="111">
        <f t="shared" ref="IS9" si="1732">IN9</f>
        <v>0.3</v>
      </c>
      <c r="IT9" s="111">
        <f t="shared" ref="IT9" si="1733">IO9</f>
        <v>-0.3</v>
      </c>
      <c r="IU9" s="111">
        <f t="shared" ref="IU9" si="1734">IP9</f>
        <v>0.39500000000000002</v>
      </c>
      <c r="IV9" s="112">
        <f t="shared" ref="IV9" si="1735">IQ9</f>
        <v>-0.39500000000000002</v>
      </c>
      <c r="IW9" s="111">
        <f>+IM9</f>
        <v>0</v>
      </c>
      <c r="IX9" s="111">
        <f t="shared" ref="IX9" si="1736">+IN9</f>
        <v>0.3</v>
      </c>
      <c r="IY9" s="111">
        <f t="shared" ref="IY9" si="1737">+IO9</f>
        <v>-0.3</v>
      </c>
      <c r="IZ9" s="111">
        <f t="shared" ref="IZ9" si="1738">+IP9</f>
        <v>0.39500000000000002</v>
      </c>
      <c r="JA9" s="111">
        <f t="shared" ref="JA9" si="1739">+IQ9</f>
        <v>-0.39500000000000002</v>
      </c>
      <c r="JB9" s="111">
        <f t="shared" ref="JB9" si="1740">+IR9</f>
        <v>0</v>
      </c>
      <c r="JC9" s="111">
        <f t="shared" ref="JC9" si="1741">+IS9</f>
        <v>0.3</v>
      </c>
      <c r="JD9" s="111">
        <f t="shared" ref="JD9" si="1742">+IT9</f>
        <v>-0.3</v>
      </c>
      <c r="JE9" s="111">
        <f t="shared" ref="JE9" si="1743">+IU9</f>
        <v>0.39500000000000002</v>
      </c>
      <c r="JF9" s="112">
        <f t="shared" ref="JF9" si="1744">+IV9</f>
        <v>-0.39500000000000002</v>
      </c>
      <c r="JG9" s="111">
        <f>+IW9</f>
        <v>0</v>
      </c>
      <c r="JH9" s="111">
        <f t="shared" ref="JH9" si="1745">+IX9</f>
        <v>0.3</v>
      </c>
      <c r="JI9" s="111">
        <f t="shared" ref="JI9" si="1746">+IY9</f>
        <v>-0.3</v>
      </c>
      <c r="JJ9" s="111">
        <f t="shared" ref="JJ9" si="1747">+IZ9</f>
        <v>0.39500000000000002</v>
      </c>
      <c r="JK9" s="111">
        <f t="shared" ref="JK9" si="1748">+JA9</f>
        <v>-0.39500000000000002</v>
      </c>
      <c r="JL9" s="111">
        <f t="shared" ref="JL9" si="1749">+JB9</f>
        <v>0</v>
      </c>
      <c r="JM9" s="111">
        <f t="shared" ref="JM9" si="1750">+JC9</f>
        <v>0.3</v>
      </c>
      <c r="JN9" s="111">
        <f t="shared" ref="JN9" si="1751">+JD9</f>
        <v>-0.3</v>
      </c>
      <c r="JO9" s="111">
        <f t="shared" ref="JO9" si="1752">+JE9</f>
        <v>0.39500000000000002</v>
      </c>
      <c r="JP9" s="112">
        <f t="shared" ref="JP9" si="1753">+JF9</f>
        <v>-0.39500000000000002</v>
      </c>
      <c r="JQ9">
        <f>0</f>
        <v>0</v>
      </c>
      <c r="JR9">
        <v>0.3</v>
      </c>
      <c r="JS9">
        <v>-0.3</v>
      </c>
      <c r="JT9">
        <v>0.39500000000000002</v>
      </c>
      <c r="JU9">
        <v>-0.39500000000000002</v>
      </c>
      <c r="JV9" s="111">
        <f t="shared" ref="JV9" si="1754">JQ9</f>
        <v>0</v>
      </c>
      <c r="JW9" s="111">
        <f t="shared" ref="JW9" si="1755">JR9</f>
        <v>0.3</v>
      </c>
      <c r="JX9" s="111">
        <f t="shared" ref="JX9" si="1756">JS9</f>
        <v>-0.3</v>
      </c>
      <c r="JY9" s="111">
        <f t="shared" ref="JY9" si="1757">JT9</f>
        <v>0.39500000000000002</v>
      </c>
      <c r="JZ9" s="170">
        <f t="shared" ref="JZ9" si="1758">JU9</f>
        <v>-0.39500000000000002</v>
      </c>
      <c r="KA9">
        <f>0</f>
        <v>0</v>
      </c>
      <c r="KB9">
        <v>0.3</v>
      </c>
      <c r="KC9">
        <v>-0.3</v>
      </c>
      <c r="KD9">
        <v>0.39500000000000002</v>
      </c>
      <c r="KE9">
        <v>-0.39500000000000002</v>
      </c>
      <c r="KF9" s="111">
        <f t="shared" ref="KF9" si="1759">KA9</f>
        <v>0</v>
      </c>
      <c r="KG9" s="111">
        <f t="shared" ref="KG9" si="1760">KB9</f>
        <v>0.3</v>
      </c>
      <c r="KH9" s="111">
        <f t="shared" ref="KH9" si="1761">KC9</f>
        <v>-0.3</v>
      </c>
      <c r="KI9" s="111">
        <f t="shared" ref="KI9" si="1762">KD9</f>
        <v>0.39500000000000002</v>
      </c>
      <c r="KJ9" s="112">
        <f t="shared" ref="KJ9" si="1763">KE9</f>
        <v>-0.39500000000000002</v>
      </c>
      <c r="KK9" s="111">
        <f>+KA9</f>
        <v>0</v>
      </c>
      <c r="KL9" s="111">
        <f t="shared" ref="KL9" si="1764">+KB9</f>
        <v>0.3</v>
      </c>
      <c r="KM9" s="111">
        <f t="shared" ref="KM9" si="1765">+KC9</f>
        <v>-0.3</v>
      </c>
      <c r="KN9" s="111">
        <f t="shared" ref="KN9" si="1766">+KD9</f>
        <v>0.39500000000000002</v>
      </c>
      <c r="KO9" s="111">
        <f t="shared" ref="KO9" si="1767">+KE9</f>
        <v>-0.39500000000000002</v>
      </c>
      <c r="KP9" s="111">
        <f t="shared" ref="KP9" si="1768">+KF9</f>
        <v>0</v>
      </c>
      <c r="KQ9" s="111">
        <f t="shared" ref="KQ9" si="1769">+KG9</f>
        <v>0.3</v>
      </c>
      <c r="KR9" s="111">
        <f t="shared" ref="KR9" si="1770">+KH9</f>
        <v>-0.3</v>
      </c>
      <c r="KS9" s="111">
        <f t="shared" ref="KS9" si="1771">+KI9</f>
        <v>0.39500000000000002</v>
      </c>
      <c r="KT9" s="112">
        <f t="shared" ref="KT9" si="1772">+KJ9</f>
        <v>-0.39500000000000002</v>
      </c>
      <c r="KU9" s="111">
        <f>+KK9</f>
        <v>0</v>
      </c>
      <c r="KV9" s="111">
        <f t="shared" ref="KV9" si="1773">+KL9</f>
        <v>0.3</v>
      </c>
      <c r="KW9" s="111">
        <f t="shared" ref="KW9" si="1774">+KM9</f>
        <v>-0.3</v>
      </c>
      <c r="KX9" s="111">
        <f t="shared" ref="KX9" si="1775">+KN9</f>
        <v>0.39500000000000002</v>
      </c>
      <c r="KY9" s="111">
        <f t="shared" ref="KY9" si="1776">+KO9</f>
        <v>-0.39500000000000002</v>
      </c>
      <c r="KZ9" s="111">
        <f t="shared" ref="KZ9" si="1777">+KP9</f>
        <v>0</v>
      </c>
      <c r="LA9" s="111">
        <f t="shared" ref="LA9" si="1778">+KQ9</f>
        <v>0.3</v>
      </c>
      <c r="LB9" s="111">
        <f t="shared" ref="LB9" si="1779">+KR9</f>
        <v>-0.3</v>
      </c>
      <c r="LC9" s="111">
        <f t="shared" ref="LC9" si="1780">+KS9</f>
        <v>0.39500000000000002</v>
      </c>
      <c r="LD9" s="112">
        <f t="shared" ref="LD9" si="1781">+KT9</f>
        <v>-0.39500000000000002</v>
      </c>
      <c r="LE9">
        <f>0</f>
        <v>0</v>
      </c>
      <c r="LF9">
        <v>0.3</v>
      </c>
      <c r="LG9">
        <v>-0.3</v>
      </c>
      <c r="LH9">
        <v>0.39500000000000002</v>
      </c>
      <c r="LI9">
        <v>-0.39500000000000002</v>
      </c>
      <c r="LJ9" s="111">
        <f t="shared" ref="LJ9" si="1782">LE9</f>
        <v>0</v>
      </c>
      <c r="LK9" s="111">
        <f t="shared" ref="LK9" si="1783">LF9</f>
        <v>0.3</v>
      </c>
      <c r="LL9" s="111">
        <f t="shared" ref="LL9" si="1784">LG9</f>
        <v>-0.3</v>
      </c>
      <c r="LM9" s="111">
        <f t="shared" ref="LM9" si="1785">LH9</f>
        <v>0.39500000000000002</v>
      </c>
      <c r="LN9" s="112">
        <f t="shared" ref="LN9" si="1786">LI9</f>
        <v>-0.39500000000000002</v>
      </c>
      <c r="LO9">
        <f>0</f>
        <v>0</v>
      </c>
      <c r="LP9">
        <v>0.3</v>
      </c>
      <c r="LQ9">
        <v>-0.3</v>
      </c>
      <c r="LR9">
        <v>0.39500000000000002</v>
      </c>
      <c r="LS9">
        <v>-0.39500000000000002</v>
      </c>
      <c r="LT9" s="111">
        <f t="shared" ref="LT9" si="1787">LO9</f>
        <v>0</v>
      </c>
      <c r="LU9" s="111">
        <f t="shared" ref="LU9" si="1788">LP9</f>
        <v>0.3</v>
      </c>
      <c r="LV9" s="111">
        <f t="shared" ref="LV9" si="1789">LQ9</f>
        <v>-0.3</v>
      </c>
      <c r="LW9" s="111">
        <f t="shared" ref="LW9" si="1790">LR9</f>
        <v>0.39500000000000002</v>
      </c>
      <c r="LX9" s="112">
        <f t="shared" ref="LX9" si="1791">LS9</f>
        <v>-0.39500000000000002</v>
      </c>
      <c r="LY9" s="111">
        <f>+LO9</f>
        <v>0</v>
      </c>
      <c r="LZ9" s="111">
        <f t="shared" ref="LZ9" si="1792">+LP9</f>
        <v>0.3</v>
      </c>
      <c r="MA9" s="111">
        <f t="shared" ref="MA9" si="1793">+LQ9</f>
        <v>-0.3</v>
      </c>
      <c r="MB9" s="111">
        <f t="shared" ref="MB9" si="1794">+LR9</f>
        <v>0.39500000000000002</v>
      </c>
      <c r="MC9" s="111">
        <f t="shared" ref="MC9" si="1795">+LS9</f>
        <v>-0.39500000000000002</v>
      </c>
      <c r="MD9" s="111">
        <f t="shared" ref="MD9" si="1796">+LT9</f>
        <v>0</v>
      </c>
      <c r="ME9" s="111">
        <f t="shared" ref="ME9" si="1797">+LU9</f>
        <v>0.3</v>
      </c>
      <c r="MF9" s="111">
        <f t="shared" ref="MF9" si="1798">+LV9</f>
        <v>-0.3</v>
      </c>
      <c r="MG9" s="111">
        <f t="shared" ref="MG9" si="1799">+LW9</f>
        <v>0.39500000000000002</v>
      </c>
      <c r="MH9" s="112">
        <f t="shared" ref="MH9" si="1800">+LX9</f>
        <v>-0.39500000000000002</v>
      </c>
      <c r="MI9" s="111">
        <f>+LY9</f>
        <v>0</v>
      </c>
      <c r="MJ9" s="111">
        <f t="shared" ref="MJ9" si="1801">+LZ9</f>
        <v>0.3</v>
      </c>
      <c r="MK9" s="111">
        <f t="shared" ref="MK9" si="1802">+MA9</f>
        <v>-0.3</v>
      </c>
      <c r="ML9" s="111">
        <f t="shared" ref="ML9" si="1803">+MB9</f>
        <v>0.39500000000000002</v>
      </c>
      <c r="MM9" s="111">
        <f t="shared" ref="MM9" si="1804">+MC9</f>
        <v>-0.39500000000000002</v>
      </c>
      <c r="MN9" s="111">
        <f t="shared" ref="MN9" si="1805">+MD9</f>
        <v>0</v>
      </c>
      <c r="MO9" s="111">
        <f t="shared" ref="MO9" si="1806">+ME9</f>
        <v>0.3</v>
      </c>
      <c r="MP9" s="111">
        <f t="shared" ref="MP9" si="1807">+MF9</f>
        <v>-0.3</v>
      </c>
      <c r="MQ9" s="111">
        <f t="shared" ref="MQ9" si="1808">+MG9</f>
        <v>0.39500000000000002</v>
      </c>
      <c r="MR9" s="112">
        <f t="shared" ref="MR9" si="1809">+MH9</f>
        <v>-0.39500000000000002</v>
      </c>
      <c r="MS9">
        <f>0</f>
        <v>0</v>
      </c>
      <c r="MT9">
        <v>0.3</v>
      </c>
      <c r="MU9">
        <v>-0.3</v>
      </c>
      <c r="MV9">
        <v>0.39500000000000002</v>
      </c>
      <c r="MW9">
        <v>-0.39500000000000002</v>
      </c>
      <c r="MX9" s="111">
        <f t="shared" ref="MX9" si="1810">MS9</f>
        <v>0</v>
      </c>
      <c r="MY9" s="111">
        <f t="shared" ref="MY9" si="1811">MT9</f>
        <v>0.3</v>
      </c>
      <c r="MZ9" s="111">
        <f t="shared" ref="MZ9" si="1812">MU9</f>
        <v>-0.3</v>
      </c>
      <c r="NA9" s="111">
        <f t="shared" ref="NA9" si="1813">MV9</f>
        <v>0.39500000000000002</v>
      </c>
      <c r="NB9" s="170">
        <f t="shared" ref="NB9" si="1814">MW9</f>
        <v>-0.39500000000000002</v>
      </c>
      <c r="NC9">
        <f>0</f>
        <v>0</v>
      </c>
      <c r="ND9">
        <v>0.3</v>
      </c>
      <c r="NE9">
        <v>-0.3</v>
      </c>
      <c r="NF9">
        <v>0.39500000000000002</v>
      </c>
      <c r="NG9">
        <v>-0.39500000000000002</v>
      </c>
      <c r="NH9" s="111">
        <f t="shared" ref="NH9" si="1815">NC9</f>
        <v>0</v>
      </c>
      <c r="NI9" s="111">
        <f t="shared" ref="NI9" si="1816">ND9</f>
        <v>0.3</v>
      </c>
      <c r="NJ9" s="111">
        <f t="shared" ref="NJ9" si="1817">NE9</f>
        <v>-0.3</v>
      </c>
      <c r="NK9" s="111">
        <f t="shared" ref="NK9" si="1818">NF9</f>
        <v>0.39500000000000002</v>
      </c>
      <c r="NL9" s="112">
        <f t="shared" ref="NL9" si="1819">NG9</f>
        <v>-0.39500000000000002</v>
      </c>
      <c r="NM9" s="111">
        <f>+NC9</f>
        <v>0</v>
      </c>
      <c r="NN9" s="111">
        <f t="shared" ref="NN9" si="1820">+ND9</f>
        <v>0.3</v>
      </c>
      <c r="NO9" s="111">
        <f t="shared" ref="NO9" si="1821">+NE9</f>
        <v>-0.3</v>
      </c>
      <c r="NP9" s="111">
        <f t="shared" ref="NP9" si="1822">+NF9</f>
        <v>0.39500000000000002</v>
      </c>
      <c r="NQ9" s="111">
        <f t="shared" ref="NQ9" si="1823">+NG9</f>
        <v>-0.39500000000000002</v>
      </c>
      <c r="NR9" s="111">
        <f t="shared" ref="NR9" si="1824">+NH9</f>
        <v>0</v>
      </c>
      <c r="NS9" s="111">
        <f t="shared" ref="NS9" si="1825">+NI9</f>
        <v>0.3</v>
      </c>
      <c r="NT9" s="111">
        <f t="shared" ref="NT9" si="1826">+NJ9</f>
        <v>-0.3</v>
      </c>
      <c r="NU9" s="111">
        <f t="shared" ref="NU9" si="1827">+NK9</f>
        <v>0.39500000000000002</v>
      </c>
      <c r="NV9" s="112">
        <f t="shared" ref="NV9" si="1828">+NL9</f>
        <v>-0.39500000000000002</v>
      </c>
      <c r="NW9" s="111">
        <f>+NM9</f>
        <v>0</v>
      </c>
      <c r="NX9" s="111">
        <f t="shared" ref="NX9" si="1829">+NN9</f>
        <v>0.3</v>
      </c>
      <c r="NY9" s="111">
        <f t="shared" ref="NY9" si="1830">+NO9</f>
        <v>-0.3</v>
      </c>
      <c r="NZ9" s="111">
        <f t="shared" ref="NZ9" si="1831">+NP9</f>
        <v>0.39500000000000002</v>
      </c>
      <c r="OA9" s="111">
        <f t="shared" ref="OA9" si="1832">+NQ9</f>
        <v>-0.39500000000000002</v>
      </c>
      <c r="OB9" s="111">
        <f t="shared" ref="OB9" si="1833">+NR9</f>
        <v>0</v>
      </c>
      <c r="OC9" s="111">
        <f t="shared" ref="OC9" si="1834">+NS9</f>
        <v>0.3</v>
      </c>
      <c r="OD9" s="111">
        <f t="shared" ref="OD9" si="1835">+NT9</f>
        <v>-0.3</v>
      </c>
      <c r="OE9" s="111">
        <f t="shared" ref="OE9" si="1836">+NU9</f>
        <v>0.39500000000000002</v>
      </c>
      <c r="OF9" s="112">
        <f t="shared" ref="OF9" si="1837">+NV9</f>
        <v>-0.39500000000000002</v>
      </c>
      <c r="OG9">
        <f>0</f>
        <v>0</v>
      </c>
      <c r="OH9">
        <v>0.3</v>
      </c>
      <c r="OI9">
        <v>-0.3</v>
      </c>
      <c r="OJ9">
        <v>0.39500000000000002</v>
      </c>
      <c r="OK9">
        <v>-0.39500000000000002</v>
      </c>
      <c r="OL9" s="111">
        <f t="shared" ref="OL9" si="1838">OG9</f>
        <v>0</v>
      </c>
      <c r="OM9" s="111">
        <f t="shared" ref="OM9" si="1839">OH9</f>
        <v>0.3</v>
      </c>
      <c r="ON9" s="111">
        <f t="shared" ref="ON9" si="1840">OI9</f>
        <v>-0.3</v>
      </c>
      <c r="OO9" s="111">
        <f t="shared" ref="OO9" si="1841">OJ9</f>
        <v>0.39500000000000002</v>
      </c>
      <c r="OP9" s="170">
        <f t="shared" ref="OP9" si="1842">OK9</f>
        <v>-0.39500000000000002</v>
      </c>
      <c r="OQ9">
        <f>0</f>
        <v>0</v>
      </c>
      <c r="OR9">
        <v>0.3</v>
      </c>
      <c r="OS9">
        <v>-0.3</v>
      </c>
      <c r="OT9">
        <v>0.39500000000000002</v>
      </c>
      <c r="OU9">
        <v>-0.39500000000000002</v>
      </c>
      <c r="OV9" s="111">
        <f t="shared" ref="OV9" si="1843">OQ9</f>
        <v>0</v>
      </c>
      <c r="OW9" s="111">
        <f t="shared" ref="OW9" si="1844">OR9</f>
        <v>0.3</v>
      </c>
      <c r="OX9" s="111">
        <f t="shared" ref="OX9" si="1845">OS9</f>
        <v>-0.3</v>
      </c>
      <c r="OY9" s="111">
        <f t="shared" ref="OY9" si="1846">OT9</f>
        <v>0.39500000000000002</v>
      </c>
      <c r="OZ9" s="112">
        <f t="shared" ref="OZ9" si="1847">OU9</f>
        <v>-0.39500000000000002</v>
      </c>
      <c r="PA9" s="111">
        <f>+OQ9</f>
        <v>0</v>
      </c>
      <c r="PB9" s="111">
        <f t="shared" ref="PB9" si="1848">+OR9</f>
        <v>0.3</v>
      </c>
      <c r="PC9" s="111">
        <f t="shared" ref="PC9" si="1849">+OS9</f>
        <v>-0.3</v>
      </c>
      <c r="PD9" s="111">
        <f t="shared" ref="PD9" si="1850">+OT9</f>
        <v>0.39500000000000002</v>
      </c>
      <c r="PE9" s="111">
        <f t="shared" ref="PE9" si="1851">+OU9</f>
        <v>-0.39500000000000002</v>
      </c>
      <c r="PF9" s="111">
        <f t="shared" ref="PF9" si="1852">+OV9</f>
        <v>0</v>
      </c>
      <c r="PG9" s="111">
        <f t="shared" ref="PG9" si="1853">+OW9</f>
        <v>0.3</v>
      </c>
      <c r="PH9" s="111">
        <f t="shared" ref="PH9" si="1854">+OX9</f>
        <v>-0.3</v>
      </c>
      <c r="PI9" s="111">
        <f t="shared" ref="PI9" si="1855">+OY9</f>
        <v>0.39500000000000002</v>
      </c>
      <c r="PJ9" s="112">
        <f t="shared" ref="PJ9" si="1856">+OZ9</f>
        <v>-0.39500000000000002</v>
      </c>
      <c r="PK9" s="111">
        <f>+PA9</f>
        <v>0</v>
      </c>
      <c r="PL9" s="111">
        <f t="shared" ref="PL9" si="1857">+PB9</f>
        <v>0.3</v>
      </c>
      <c r="PM9" s="111">
        <f t="shared" ref="PM9" si="1858">+PC9</f>
        <v>-0.3</v>
      </c>
      <c r="PN9" s="111">
        <f t="shared" ref="PN9" si="1859">+PD9</f>
        <v>0.39500000000000002</v>
      </c>
      <c r="PO9" s="111">
        <f t="shared" ref="PO9" si="1860">+PE9</f>
        <v>-0.39500000000000002</v>
      </c>
      <c r="PP9" s="111">
        <f t="shared" ref="PP9" si="1861">+PF9</f>
        <v>0</v>
      </c>
      <c r="PQ9" s="111">
        <f t="shared" ref="PQ9" si="1862">+PG9</f>
        <v>0.3</v>
      </c>
      <c r="PR9" s="111">
        <f t="shared" ref="PR9" si="1863">+PH9</f>
        <v>-0.3</v>
      </c>
      <c r="PS9" s="111">
        <f t="shared" ref="PS9" si="1864">+PI9</f>
        <v>0.39500000000000002</v>
      </c>
      <c r="PT9" s="112">
        <f t="shared" ref="PT9" si="1865">+PJ9</f>
        <v>-0.39500000000000002</v>
      </c>
      <c r="PU9">
        <f>0</f>
        <v>0</v>
      </c>
      <c r="PV9">
        <v>0.3</v>
      </c>
      <c r="PW9">
        <v>-0.3</v>
      </c>
      <c r="PX9">
        <v>0.39500000000000002</v>
      </c>
      <c r="PY9">
        <v>-0.39500000000000002</v>
      </c>
      <c r="PZ9" s="111">
        <f t="shared" ref="PZ9" si="1866">PU9</f>
        <v>0</v>
      </c>
      <c r="QA9" s="111">
        <f t="shared" ref="QA9" si="1867">PV9</f>
        <v>0.3</v>
      </c>
      <c r="QB9" s="111">
        <f t="shared" ref="QB9" si="1868">PW9</f>
        <v>-0.3</v>
      </c>
      <c r="QC9" s="111">
        <f t="shared" ref="QC9" si="1869">PX9</f>
        <v>0.39500000000000002</v>
      </c>
      <c r="QD9" s="112">
        <f t="shared" ref="QD9" si="1870">PY9</f>
        <v>-0.39500000000000002</v>
      </c>
      <c r="QE9">
        <f>0</f>
        <v>0</v>
      </c>
      <c r="QF9">
        <v>0.3</v>
      </c>
      <c r="QG9">
        <v>-0.3</v>
      </c>
      <c r="QH9">
        <v>0.39500000000000002</v>
      </c>
      <c r="QI9">
        <v>-0.39500000000000002</v>
      </c>
      <c r="QJ9" s="111">
        <f t="shared" ref="QJ9" si="1871">QE9</f>
        <v>0</v>
      </c>
      <c r="QK9" s="111">
        <f t="shared" ref="QK9" si="1872">QF9</f>
        <v>0.3</v>
      </c>
      <c r="QL9" s="111">
        <f t="shared" ref="QL9" si="1873">QG9</f>
        <v>-0.3</v>
      </c>
      <c r="QM9" s="111">
        <f t="shared" ref="QM9" si="1874">QH9</f>
        <v>0.39500000000000002</v>
      </c>
      <c r="QN9" s="112">
        <f t="shared" ref="QN9" si="1875">QI9</f>
        <v>-0.39500000000000002</v>
      </c>
      <c r="QO9" s="111">
        <f>+QE9</f>
        <v>0</v>
      </c>
      <c r="QP9" s="111">
        <f t="shared" ref="QP9" si="1876">+QF9</f>
        <v>0.3</v>
      </c>
      <c r="QQ9" s="111">
        <f t="shared" ref="QQ9" si="1877">+QG9</f>
        <v>-0.3</v>
      </c>
      <c r="QR9" s="111">
        <f t="shared" ref="QR9" si="1878">+QH9</f>
        <v>0.39500000000000002</v>
      </c>
      <c r="QS9" s="111">
        <f t="shared" ref="QS9" si="1879">+QI9</f>
        <v>-0.39500000000000002</v>
      </c>
      <c r="QT9" s="111">
        <f t="shared" ref="QT9" si="1880">+QJ9</f>
        <v>0</v>
      </c>
      <c r="QU9" s="111">
        <f t="shared" ref="QU9" si="1881">+QK9</f>
        <v>0.3</v>
      </c>
      <c r="QV9" s="111">
        <f t="shared" ref="QV9" si="1882">+QL9</f>
        <v>-0.3</v>
      </c>
      <c r="QW9" s="111">
        <f t="shared" ref="QW9" si="1883">+QM9</f>
        <v>0.39500000000000002</v>
      </c>
      <c r="QX9" s="112">
        <f t="shared" ref="QX9" si="1884">+QN9</f>
        <v>-0.39500000000000002</v>
      </c>
      <c r="QY9" s="111">
        <f>+QO9</f>
        <v>0</v>
      </c>
      <c r="QZ9" s="111">
        <f t="shared" ref="QZ9" si="1885">+QP9</f>
        <v>0.3</v>
      </c>
      <c r="RA9" s="111">
        <f t="shared" ref="RA9" si="1886">+QQ9</f>
        <v>-0.3</v>
      </c>
      <c r="RB9" s="111">
        <f t="shared" ref="RB9" si="1887">+QR9</f>
        <v>0.39500000000000002</v>
      </c>
      <c r="RC9" s="111">
        <f t="shared" ref="RC9" si="1888">+QS9</f>
        <v>-0.39500000000000002</v>
      </c>
      <c r="RD9" s="111">
        <f t="shared" ref="RD9" si="1889">+QT9</f>
        <v>0</v>
      </c>
      <c r="RE9" s="111">
        <f t="shared" ref="RE9" si="1890">+QU9</f>
        <v>0.3</v>
      </c>
      <c r="RF9" s="111">
        <f t="shared" ref="RF9" si="1891">+QV9</f>
        <v>-0.3</v>
      </c>
      <c r="RG9" s="111">
        <f t="shared" ref="RG9" si="1892">+QW9</f>
        <v>0.39500000000000002</v>
      </c>
      <c r="RH9" s="112">
        <f t="shared" ref="RH9" si="1893">+QX9</f>
        <v>-0.39500000000000002</v>
      </c>
      <c r="RI9">
        <f>0</f>
        <v>0</v>
      </c>
      <c r="RJ9">
        <v>0.3</v>
      </c>
      <c r="RK9">
        <v>-0.3</v>
      </c>
      <c r="RL9">
        <v>0.39500000000000002</v>
      </c>
      <c r="RM9">
        <v>-0.39500000000000002</v>
      </c>
      <c r="RN9" s="111">
        <f t="shared" ref="RN9" si="1894">RI9</f>
        <v>0</v>
      </c>
      <c r="RO9" s="111">
        <f t="shared" ref="RO9" si="1895">RJ9</f>
        <v>0.3</v>
      </c>
      <c r="RP9" s="111">
        <f t="shared" ref="RP9" si="1896">RK9</f>
        <v>-0.3</v>
      </c>
      <c r="RQ9" s="111">
        <f t="shared" ref="RQ9" si="1897">RL9</f>
        <v>0.39500000000000002</v>
      </c>
      <c r="RR9" s="170">
        <f t="shared" ref="RR9" si="1898">RM9</f>
        <v>-0.39500000000000002</v>
      </c>
      <c r="RS9">
        <f>0</f>
        <v>0</v>
      </c>
      <c r="RT9">
        <v>0.3</v>
      </c>
      <c r="RU9">
        <v>-0.3</v>
      </c>
      <c r="RV9">
        <v>0.39500000000000002</v>
      </c>
      <c r="RW9">
        <v>-0.39500000000000002</v>
      </c>
      <c r="RX9" s="111">
        <f t="shared" ref="RX9" si="1899">RS9</f>
        <v>0</v>
      </c>
      <c r="RY9" s="111">
        <f t="shared" ref="RY9" si="1900">RT9</f>
        <v>0.3</v>
      </c>
      <c r="RZ9" s="111">
        <f t="shared" ref="RZ9" si="1901">RU9</f>
        <v>-0.3</v>
      </c>
      <c r="SA9" s="111">
        <f t="shared" ref="SA9" si="1902">RV9</f>
        <v>0.39500000000000002</v>
      </c>
      <c r="SB9" s="112">
        <f t="shared" ref="SB9" si="1903">RW9</f>
        <v>-0.39500000000000002</v>
      </c>
      <c r="SC9" s="111">
        <f>+RS9</f>
        <v>0</v>
      </c>
      <c r="SD9" s="111">
        <f t="shared" ref="SD9" si="1904">+RT9</f>
        <v>0.3</v>
      </c>
      <c r="SE9" s="111">
        <f t="shared" ref="SE9" si="1905">+RU9</f>
        <v>-0.3</v>
      </c>
      <c r="SF9" s="111">
        <f t="shared" ref="SF9" si="1906">+RV9</f>
        <v>0.39500000000000002</v>
      </c>
      <c r="SG9" s="111">
        <f t="shared" ref="SG9" si="1907">+RW9</f>
        <v>-0.39500000000000002</v>
      </c>
      <c r="SH9" s="111">
        <f t="shared" ref="SH9" si="1908">+RX9</f>
        <v>0</v>
      </c>
      <c r="SI9" s="111">
        <f t="shared" ref="SI9" si="1909">+RY9</f>
        <v>0.3</v>
      </c>
      <c r="SJ9" s="111">
        <f t="shared" ref="SJ9" si="1910">+RZ9</f>
        <v>-0.3</v>
      </c>
      <c r="SK9" s="111">
        <f t="shared" ref="SK9" si="1911">+SA9</f>
        <v>0.39500000000000002</v>
      </c>
      <c r="SL9" s="112">
        <f t="shared" ref="SL9" si="1912">+SB9</f>
        <v>-0.39500000000000002</v>
      </c>
      <c r="SM9" s="111">
        <f>+SC9</f>
        <v>0</v>
      </c>
      <c r="SN9" s="111">
        <f t="shared" ref="SN9" si="1913">+SD9</f>
        <v>0.3</v>
      </c>
      <c r="SO9" s="111">
        <f t="shared" ref="SO9" si="1914">+SE9</f>
        <v>-0.3</v>
      </c>
      <c r="SP9" s="111">
        <f t="shared" ref="SP9" si="1915">+SF9</f>
        <v>0.39500000000000002</v>
      </c>
      <c r="SQ9" s="111">
        <f t="shared" ref="SQ9" si="1916">+SG9</f>
        <v>-0.39500000000000002</v>
      </c>
      <c r="SR9" s="111">
        <f t="shared" ref="SR9" si="1917">+SH9</f>
        <v>0</v>
      </c>
      <c r="SS9" s="111">
        <f t="shared" ref="SS9" si="1918">+SI9</f>
        <v>0.3</v>
      </c>
      <c r="ST9" s="111">
        <f t="shared" ref="ST9" si="1919">+SJ9</f>
        <v>-0.3</v>
      </c>
      <c r="SU9" s="111">
        <f t="shared" ref="SU9" si="1920">+SK9</f>
        <v>0.39500000000000002</v>
      </c>
      <c r="SV9" s="112">
        <f t="shared" ref="SV9" si="1921">+SL9</f>
        <v>-0.39500000000000002</v>
      </c>
      <c r="SW9">
        <f>0</f>
        <v>0</v>
      </c>
      <c r="SX9">
        <v>0.3</v>
      </c>
      <c r="SY9">
        <v>-0.3</v>
      </c>
      <c r="SZ9">
        <v>0.39500000000000002</v>
      </c>
      <c r="TA9">
        <v>-0.39500000000000002</v>
      </c>
      <c r="TB9" s="111">
        <f t="shared" ref="TB9" si="1922">SW9</f>
        <v>0</v>
      </c>
      <c r="TC9" s="111">
        <f t="shared" ref="TC9" si="1923">SX9</f>
        <v>0.3</v>
      </c>
      <c r="TD9" s="111">
        <f t="shared" ref="TD9" si="1924">SY9</f>
        <v>-0.3</v>
      </c>
      <c r="TE9" s="111">
        <f t="shared" ref="TE9" si="1925">SZ9</f>
        <v>0.39500000000000002</v>
      </c>
      <c r="TF9" s="170">
        <f t="shared" ref="TF9" si="1926">TA9</f>
        <v>-0.39500000000000002</v>
      </c>
      <c r="TG9">
        <f>0</f>
        <v>0</v>
      </c>
      <c r="TH9">
        <v>0.3</v>
      </c>
      <c r="TI9">
        <v>-0.3</v>
      </c>
      <c r="TJ9">
        <v>0.39500000000000002</v>
      </c>
      <c r="TK9">
        <v>-0.39500000000000002</v>
      </c>
      <c r="TL9" s="111">
        <f t="shared" ref="TL9" si="1927">TG9</f>
        <v>0</v>
      </c>
      <c r="TM9" s="111">
        <f t="shared" ref="TM9" si="1928">TH9</f>
        <v>0.3</v>
      </c>
      <c r="TN9" s="111">
        <f t="shared" ref="TN9" si="1929">TI9</f>
        <v>-0.3</v>
      </c>
      <c r="TO9" s="111">
        <f t="shared" ref="TO9" si="1930">TJ9</f>
        <v>0.39500000000000002</v>
      </c>
      <c r="TP9" s="112">
        <f t="shared" ref="TP9" si="1931">TK9</f>
        <v>-0.39500000000000002</v>
      </c>
      <c r="TQ9" s="111">
        <f>+TG9</f>
        <v>0</v>
      </c>
      <c r="TR9" s="111">
        <f t="shared" ref="TR9" si="1932">+TH9</f>
        <v>0.3</v>
      </c>
      <c r="TS9" s="111">
        <f t="shared" ref="TS9" si="1933">+TI9</f>
        <v>-0.3</v>
      </c>
      <c r="TT9" s="111">
        <f t="shared" ref="TT9" si="1934">+TJ9</f>
        <v>0.39500000000000002</v>
      </c>
      <c r="TU9" s="111">
        <f t="shared" ref="TU9" si="1935">+TK9</f>
        <v>-0.39500000000000002</v>
      </c>
      <c r="TV9" s="111">
        <f t="shared" ref="TV9" si="1936">+TL9</f>
        <v>0</v>
      </c>
      <c r="TW9" s="111">
        <f t="shared" ref="TW9" si="1937">+TM9</f>
        <v>0.3</v>
      </c>
      <c r="TX9" s="111">
        <f t="shared" ref="TX9" si="1938">+TN9</f>
        <v>-0.3</v>
      </c>
      <c r="TY9" s="111">
        <f t="shared" ref="TY9" si="1939">+TO9</f>
        <v>0.39500000000000002</v>
      </c>
      <c r="TZ9" s="112">
        <f t="shared" ref="TZ9" si="1940">+TP9</f>
        <v>-0.39500000000000002</v>
      </c>
      <c r="UA9" s="111">
        <f>+TQ9</f>
        <v>0</v>
      </c>
      <c r="UB9" s="111">
        <f t="shared" ref="UB9" si="1941">+TR9</f>
        <v>0.3</v>
      </c>
      <c r="UC9" s="111">
        <f t="shared" ref="UC9" si="1942">+TS9</f>
        <v>-0.3</v>
      </c>
      <c r="UD9" s="111">
        <f t="shared" ref="UD9" si="1943">+TT9</f>
        <v>0.39500000000000002</v>
      </c>
      <c r="UE9" s="111">
        <f t="shared" ref="UE9" si="1944">+TU9</f>
        <v>-0.39500000000000002</v>
      </c>
      <c r="UF9" s="111">
        <f t="shared" ref="UF9" si="1945">+TV9</f>
        <v>0</v>
      </c>
      <c r="UG9" s="111">
        <f t="shared" ref="UG9" si="1946">+TW9</f>
        <v>0.3</v>
      </c>
      <c r="UH9" s="111">
        <f t="shared" ref="UH9" si="1947">+TX9</f>
        <v>-0.3</v>
      </c>
      <c r="UI9" s="111">
        <f t="shared" ref="UI9" si="1948">+TY9</f>
        <v>0.39500000000000002</v>
      </c>
      <c r="UJ9" s="112">
        <f t="shared" ref="UJ9" si="1949">+TZ9</f>
        <v>-0.39500000000000002</v>
      </c>
      <c r="UK9">
        <f>0</f>
        <v>0</v>
      </c>
      <c r="UL9">
        <v>0.3</v>
      </c>
      <c r="UM9">
        <v>-0.3</v>
      </c>
      <c r="UN9">
        <v>0.39500000000000002</v>
      </c>
      <c r="UO9">
        <v>-0.39500000000000002</v>
      </c>
      <c r="UP9" s="111">
        <f t="shared" ref="UP9" si="1950">UK9</f>
        <v>0</v>
      </c>
      <c r="UQ9" s="111">
        <f t="shared" ref="UQ9" si="1951">UL9</f>
        <v>0.3</v>
      </c>
      <c r="UR9" s="111">
        <f t="shared" ref="UR9" si="1952">UM9</f>
        <v>-0.3</v>
      </c>
      <c r="US9" s="111">
        <f t="shared" ref="US9" si="1953">UN9</f>
        <v>0.39500000000000002</v>
      </c>
      <c r="UT9" s="112">
        <f t="shared" ref="UT9" si="1954">UO9</f>
        <v>-0.39500000000000002</v>
      </c>
      <c r="UU9">
        <v>0</v>
      </c>
      <c r="UV9">
        <v>0</v>
      </c>
      <c r="UW9">
        <v>0</v>
      </c>
      <c r="UX9">
        <v>0</v>
      </c>
      <c r="UY9">
        <v>0</v>
      </c>
      <c r="UZ9">
        <v>0</v>
      </c>
      <c r="VA9">
        <v>0</v>
      </c>
      <c r="VB9" s="7">
        <v>0</v>
      </c>
      <c r="VC9" s="111">
        <f>HI9</f>
        <v>0</v>
      </c>
      <c r="VD9" s="111">
        <f t="shared" si="921"/>
        <v>0.3</v>
      </c>
      <c r="VE9" s="111">
        <f t="shared" si="921"/>
        <v>-0.3</v>
      </c>
      <c r="VF9" s="111">
        <f t="shared" si="921"/>
        <v>0.39500000000000002</v>
      </c>
      <c r="VG9" s="111">
        <f t="shared" si="921"/>
        <v>-0.39500000000000002</v>
      </c>
      <c r="VH9" s="111">
        <f t="shared" si="922"/>
        <v>0</v>
      </c>
      <c r="VI9" s="111">
        <f t="shared" si="813"/>
        <v>0.3</v>
      </c>
      <c r="VJ9" s="111">
        <f t="shared" si="813"/>
        <v>-0.3</v>
      </c>
      <c r="VK9" s="111">
        <f t="shared" si="813"/>
        <v>0.39500000000000002</v>
      </c>
      <c r="VL9" s="111">
        <f t="shared" si="813"/>
        <v>-0.39500000000000002</v>
      </c>
      <c r="VM9" s="111">
        <f t="shared" si="923"/>
        <v>0</v>
      </c>
      <c r="VN9" s="111">
        <f t="shared" si="814"/>
        <v>0.3</v>
      </c>
      <c r="VO9" s="111">
        <f t="shared" si="814"/>
        <v>-0.3</v>
      </c>
      <c r="VP9" s="111">
        <f t="shared" si="814"/>
        <v>0.39500000000000002</v>
      </c>
      <c r="VQ9" s="112">
        <f t="shared" si="814"/>
        <v>-0.39500000000000002</v>
      </c>
      <c r="VR9" s="111">
        <f t="shared" si="924"/>
        <v>0</v>
      </c>
      <c r="VS9" s="111">
        <f t="shared" si="815"/>
        <v>0.3</v>
      </c>
      <c r="VT9" s="111">
        <f t="shared" si="816"/>
        <v>-0.3</v>
      </c>
      <c r="VU9" s="111">
        <f t="shared" si="817"/>
        <v>0.39500000000000002</v>
      </c>
      <c r="VV9" s="111">
        <f t="shared" si="818"/>
        <v>-0.39500000000000002</v>
      </c>
      <c r="VW9" s="111">
        <f t="shared" si="925"/>
        <v>0</v>
      </c>
      <c r="VX9" s="111">
        <f t="shared" si="819"/>
        <v>0.3</v>
      </c>
      <c r="VY9" s="111">
        <f t="shared" si="820"/>
        <v>-0.3</v>
      </c>
      <c r="VZ9" s="111">
        <f t="shared" si="821"/>
        <v>0.39500000000000002</v>
      </c>
      <c r="WA9" s="111">
        <f t="shared" si="822"/>
        <v>-0.39500000000000002</v>
      </c>
      <c r="WB9" s="111">
        <f t="shared" si="926"/>
        <v>0</v>
      </c>
      <c r="WC9" s="111">
        <f t="shared" si="823"/>
        <v>0.3</v>
      </c>
      <c r="WD9" s="111">
        <f t="shared" si="824"/>
        <v>-0.3</v>
      </c>
      <c r="WE9" s="111">
        <f t="shared" si="825"/>
        <v>0.39500000000000002</v>
      </c>
      <c r="WF9" s="111">
        <f t="shared" si="826"/>
        <v>-0.39500000000000002</v>
      </c>
      <c r="WG9" s="111">
        <f t="shared" si="927"/>
        <v>0</v>
      </c>
      <c r="WH9" s="111">
        <f t="shared" si="827"/>
        <v>0.3</v>
      </c>
      <c r="WI9" s="111">
        <f t="shared" si="828"/>
        <v>-0.3</v>
      </c>
      <c r="WJ9" s="111">
        <f t="shared" si="829"/>
        <v>0.39500000000000002</v>
      </c>
      <c r="WK9" s="111">
        <f t="shared" si="830"/>
        <v>-0.39500000000000002</v>
      </c>
      <c r="WL9" s="111">
        <f t="shared" si="928"/>
        <v>0</v>
      </c>
      <c r="WM9" s="111">
        <f t="shared" si="831"/>
        <v>0.3</v>
      </c>
      <c r="WN9" s="111">
        <f t="shared" si="832"/>
        <v>-0.3</v>
      </c>
      <c r="WO9" s="111">
        <f t="shared" si="833"/>
        <v>0.39500000000000002</v>
      </c>
      <c r="WP9" s="111">
        <f t="shared" si="834"/>
        <v>-0.39500000000000002</v>
      </c>
      <c r="WQ9" s="111">
        <f t="shared" si="929"/>
        <v>0</v>
      </c>
      <c r="WR9" s="111">
        <f t="shared" si="835"/>
        <v>0.3</v>
      </c>
      <c r="WS9" s="111">
        <f t="shared" si="836"/>
        <v>-0.3</v>
      </c>
      <c r="WT9" s="111">
        <f t="shared" si="837"/>
        <v>0.39500000000000002</v>
      </c>
      <c r="WU9" s="111">
        <f t="shared" si="838"/>
        <v>-0.39500000000000002</v>
      </c>
      <c r="WV9" s="111">
        <f t="shared" si="930"/>
        <v>0</v>
      </c>
      <c r="WW9" s="111">
        <f t="shared" si="839"/>
        <v>0.3</v>
      </c>
      <c r="WX9" s="111">
        <f t="shared" si="840"/>
        <v>-0.3</v>
      </c>
      <c r="WY9" s="111">
        <f t="shared" si="841"/>
        <v>0.39500000000000002</v>
      </c>
      <c r="WZ9" s="111">
        <f t="shared" si="842"/>
        <v>-0.39500000000000002</v>
      </c>
      <c r="XA9" s="111">
        <f t="shared" si="931"/>
        <v>0</v>
      </c>
      <c r="XB9" s="111">
        <f t="shared" si="843"/>
        <v>0.3</v>
      </c>
      <c r="XC9" s="111">
        <f t="shared" si="844"/>
        <v>-0.3</v>
      </c>
      <c r="XD9" s="111">
        <f t="shared" si="845"/>
        <v>0.39500000000000002</v>
      </c>
      <c r="XE9" s="111">
        <f t="shared" si="846"/>
        <v>-0.39500000000000002</v>
      </c>
      <c r="XF9" s="111">
        <f t="shared" si="932"/>
        <v>0</v>
      </c>
      <c r="XG9" s="111">
        <f t="shared" si="847"/>
        <v>0.3</v>
      </c>
      <c r="XH9" s="111">
        <f t="shared" si="848"/>
        <v>-0.3</v>
      </c>
      <c r="XI9" s="111">
        <f t="shared" si="849"/>
        <v>0.39500000000000002</v>
      </c>
      <c r="XJ9" s="111">
        <f t="shared" si="850"/>
        <v>-0.39500000000000002</v>
      </c>
      <c r="XK9" s="111">
        <f t="shared" si="933"/>
        <v>0</v>
      </c>
      <c r="XL9" s="111">
        <f t="shared" si="851"/>
        <v>0.3</v>
      </c>
      <c r="XM9" s="111">
        <f t="shared" si="852"/>
        <v>-0.3</v>
      </c>
      <c r="XN9" s="111">
        <f t="shared" si="853"/>
        <v>0.39500000000000002</v>
      </c>
      <c r="XO9" s="111">
        <f t="shared" si="854"/>
        <v>-0.39500000000000002</v>
      </c>
      <c r="XP9" s="111">
        <f t="shared" si="934"/>
        <v>0</v>
      </c>
      <c r="XQ9" s="111">
        <f t="shared" si="855"/>
        <v>0.3</v>
      </c>
      <c r="XR9" s="111">
        <f t="shared" si="856"/>
        <v>-0.3</v>
      </c>
      <c r="XS9" s="111">
        <f t="shared" si="857"/>
        <v>0.39500000000000002</v>
      </c>
      <c r="XT9" s="111">
        <f t="shared" si="858"/>
        <v>-0.39500000000000002</v>
      </c>
      <c r="XU9" s="111">
        <f t="shared" si="935"/>
        <v>0</v>
      </c>
      <c r="XV9" s="111">
        <f t="shared" si="859"/>
        <v>0.3</v>
      </c>
      <c r="XW9" s="111">
        <f t="shared" si="860"/>
        <v>-0.3</v>
      </c>
      <c r="XX9" s="111">
        <f t="shared" si="861"/>
        <v>0.39500000000000002</v>
      </c>
      <c r="XY9" s="111">
        <f t="shared" si="862"/>
        <v>-0.39500000000000002</v>
      </c>
      <c r="XZ9" s="111">
        <f t="shared" si="936"/>
        <v>0</v>
      </c>
      <c r="YA9" s="111">
        <f t="shared" si="863"/>
        <v>0.3</v>
      </c>
      <c r="YB9" s="111">
        <f t="shared" si="864"/>
        <v>-0.3</v>
      </c>
      <c r="YC9" s="111">
        <f t="shared" si="865"/>
        <v>0.39500000000000002</v>
      </c>
      <c r="YD9" s="111">
        <f t="shared" si="866"/>
        <v>-0.39500000000000002</v>
      </c>
      <c r="YE9" s="111">
        <f t="shared" si="937"/>
        <v>0</v>
      </c>
      <c r="YF9" s="111">
        <f t="shared" si="867"/>
        <v>0.3</v>
      </c>
      <c r="YG9" s="111">
        <f t="shared" si="868"/>
        <v>-0.3</v>
      </c>
      <c r="YH9" s="111">
        <f t="shared" si="869"/>
        <v>0.39500000000000002</v>
      </c>
      <c r="YI9" s="111">
        <f t="shared" si="870"/>
        <v>-0.39500000000000002</v>
      </c>
      <c r="YJ9" s="111">
        <f t="shared" si="938"/>
        <v>0</v>
      </c>
      <c r="YK9" s="111">
        <f t="shared" si="871"/>
        <v>0.3</v>
      </c>
      <c r="YL9" s="111">
        <f t="shared" si="872"/>
        <v>-0.3</v>
      </c>
      <c r="YM9" s="111">
        <f t="shared" si="873"/>
        <v>0.39500000000000002</v>
      </c>
      <c r="YN9" s="112">
        <f t="shared" si="874"/>
        <v>-0.39500000000000002</v>
      </c>
      <c r="YO9" s="111">
        <f t="shared" si="939"/>
        <v>0</v>
      </c>
      <c r="YP9" s="111">
        <f t="shared" si="875"/>
        <v>0.3</v>
      </c>
      <c r="YQ9" s="111">
        <f t="shared" si="876"/>
        <v>-0.3</v>
      </c>
      <c r="YR9" s="111">
        <f t="shared" si="877"/>
        <v>0.39500000000000002</v>
      </c>
      <c r="YS9" s="111">
        <f t="shared" si="878"/>
        <v>-0.39500000000000002</v>
      </c>
      <c r="YT9" s="111">
        <f t="shared" si="940"/>
        <v>0</v>
      </c>
      <c r="YU9" s="111">
        <f t="shared" si="879"/>
        <v>0.3</v>
      </c>
      <c r="YV9" s="111">
        <f t="shared" si="880"/>
        <v>-0.3</v>
      </c>
      <c r="YW9" s="111">
        <f t="shared" si="881"/>
        <v>0.39500000000000002</v>
      </c>
      <c r="YX9" s="111">
        <f t="shared" si="882"/>
        <v>-0.39500000000000002</v>
      </c>
      <c r="YY9" s="111">
        <f t="shared" si="941"/>
        <v>0</v>
      </c>
      <c r="YZ9" s="111">
        <f t="shared" si="883"/>
        <v>0.3</v>
      </c>
      <c r="ZA9" s="111">
        <f t="shared" si="884"/>
        <v>-0.3</v>
      </c>
      <c r="ZB9" s="111">
        <f t="shared" si="885"/>
        <v>0.39500000000000002</v>
      </c>
      <c r="ZC9" s="111">
        <f t="shared" si="886"/>
        <v>-0.39500000000000002</v>
      </c>
      <c r="ZD9" s="111">
        <f t="shared" si="942"/>
        <v>0</v>
      </c>
      <c r="ZE9" s="111">
        <f t="shared" si="887"/>
        <v>0.3</v>
      </c>
      <c r="ZF9" s="111">
        <f t="shared" si="888"/>
        <v>-0.3</v>
      </c>
      <c r="ZG9" s="111">
        <f t="shared" si="889"/>
        <v>0.39500000000000002</v>
      </c>
      <c r="ZH9" s="111">
        <f t="shared" si="890"/>
        <v>-0.39500000000000002</v>
      </c>
      <c r="ZI9" s="111">
        <f t="shared" si="943"/>
        <v>0</v>
      </c>
      <c r="ZJ9" s="111">
        <f t="shared" si="891"/>
        <v>0.3</v>
      </c>
      <c r="ZK9" s="111">
        <f t="shared" si="892"/>
        <v>-0.3</v>
      </c>
      <c r="ZL9" s="111">
        <f t="shared" si="893"/>
        <v>0.39500000000000002</v>
      </c>
      <c r="ZM9" s="111">
        <f t="shared" si="894"/>
        <v>-0.39500000000000002</v>
      </c>
      <c r="ZN9" s="111">
        <f t="shared" si="944"/>
        <v>0</v>
      </c>
      <c r="ZO9" s="111">
        <f t="shared" si="895"/>
        <v>0.3</v>
      </c>
      <c r="ZP9" s="111">
        <f t="shared" si="896"/>
        <v>-0.3</v>
      </c>
      <c r="ZQ9" s="111">
        <f t="shared" si="897"/>
        <v>0.39500000000000002</v>
      </c>
      <c r="ZR9" s="111">
        <f t="shared" si="898"/>
        <v>-0.39500000000000002</v>
      </c>
      <c r="ZS9" s="111">
        <f t="shared" si="945"/>
        <v>0</v>
      </c>
      <c r="ZT9" s="111">
        <f t="shared" si="899"/>
        <v>0.3</v>
      </c>
      <c r="ZU9" s="111">
        <f t="shared" si="900"/>
        <v>-0.3</v>
      </c>
      <c r="ZV9" s="111">
        <f t="shared" si="901"/>
        <v>0.39500000000000002</v>
      </c>
      <c r="ZW9" s="111">
        <f t="shared" si="902"/>
        <v>-0.39500000000000002</v>
      </c>
      <c r="ZX9" s="111">
        <f t="shared" si="946"/>
        <v>0</v>
      </c>
      <c r="ZY9" s="111">
        <f t="shared" si="903"/>
        <v>0.3</v>
      </c>
      <c r="ZZ9" s="111">
        <f t="shared" si="904"/>
        <v>-0.3</v>
      </c>
      <c r="AAA9" s="111">
        <f t="shared" si="905"/>
        <v>0.39500000000000002</v>
      </c>
      <c r="AAB9" s="111">
        <f t="shared" si="906"/>
        <v>-0.39500000000000002</v>
      </c>
      <c r="AAC9" s="111">
        <f t="shared" si="947"/>
        <v>0</v>
      </c>
      <c r="AAD9" s="111">
        <f t="shared" si="907"/>
        <v>0.3</v>
      </c>
      <c r="AAE9" s="111">
        <f t="shared" si="908"/>
        <v>-0.3</v>
      </c>
      <c r="AAF9" s="111">
        <f t="shared" si="909"/>
        <v>0.39500000000000002</v>
      </c>
      <c r="AAG9" s="112">
        <f t="shared" si="910"/>
        <v>-0.39500000000000002</v>
      </c>
      <c r="AAH9" s="111">
        <f t="shared" si="948"/>
        <v>0</v>
      </c>
      <c r="AAI9" s="111">
        <f t="shared" si="911"/>
        <v>0.3</v>
      </c>
      <c r="AAJ9" s="111">
        <f t="shared" si="912"/>
        <v>-0.3</v>
      </c>
      <c r="AAK9" s="111">
        <f t="shared" si="913"/>
        <v>0.39500000000000002</v>
      </c>
      <c r="AAL9" s="111">
        <f t="shared" si="914"/>
        <v>-0.39500000000000002</v>
      </c>
      <c r="AAM9" s="111">
        <f t="shared" si="949"/>
        <v>0</v>
      </c>
      <c r="AAN9" s="111">
        <f t="shared" si="915"/>
        <v>0.3</v>
      </c>
      <c r="AAO9" s="111">
        <f t="shared" si="916"/>
        <v>-0.3</v>
      </c>
      <c r="AAP9" s="111">
        <f t="shared" si="917"/>
        <v>0.39500000000000002</v>
      </c>
      <c r="AAQ9" s="111">
        <f t="shared" si="918"/>
        <v>-0.39500000000000002</v>
      </c>
      <c r="AAR9" s="370">
        <v>0</v>
      </c>
      <c r="AAS9" s="370">
        <v>0</v>
      </c>
      <c r="AAT9" s="7">
        <v>0</v>
      </c>
      <c r="AAU9" s="370">
        <v>0</v>
      </c>
      <c r="AAV9" s="370">
        <v>0</v>
      </c>
      <c r="AAW9" s="7">
        <v>0</v>
      </c>
      <c r="AAX9" s="370">
        <v>0</v>
      </c>
      <c r="AAY9" s="370">
        <v>0</v>
      </c>
      <c r="AAZ9" s="370">
        <v>0</v>
      </c>
    </row>
    <row r="10" spans="1:839" x14ac:dyDescent="0.25">
      <c r="F10" s="11" t="s">
        <v>616</v>
      </c>
      <c r="G10" s="195">
        <f>151.2/(151.2+176)</f>
        <v>0.46210268948655253</v>
      </c>
      <c r="H10" s="195">
        <v>0.46210000000000001</v>
      </c>
      <c r="I10" s="195">
        <v>0.46210000000000001</v>
      </c>
      <c r="J10" s="195">
        <v>0.46210000000000001</v>
      </c>
      <c r="K10" s="195">
        <v>0.46210000000000001</v>
      </c>
      <c r="L10" s="197">
        <f>K10</f>
        <v>0.46210000000000001</v>
      </c>
      <c r="M10" s="197">
        <f t="shared" ref="M10:P10" si="1955">L10</f>
        <v>0.46210000000000001</v>
      </c>
      <c r="N10" s="197">
        <f t="shared" si="1955"/>
        <v>0.46210000000000001</v>
      </c>
      <c r="O10" s="197">
        <f t="shared" si="1955"/>
        <v>0.46210000000000001</v>
      </c>
      <c r="P10" s="197">
        <f t="shared" si="1955"/>
        <v>0.46210000000000001</v>
      </c>
      <c r="Q10" s="197">
        <f>P10</f>
        <v>0.46210000000000001</v>
      </c>
      <c r="R10" s="111">
        <f t="shared" si="1574"/>
        <v>0.46210000000000001</v>
      </c>
      <c r="S10" s="111">
        <f t="shared" si="1574"/>
        <v>0.46210000000000001</v>
      </c>
      <c r="T10" s="111">
        <f t="shared" si="1574"/>
        <v>0.46210000000000001</v>
      </c>
      <c r="U10" s="111">
        <f t="shared" si="1574"/>
        <v>0.46210000000000001</v>
      </c>
      <c r="V10" s="111">
        <f t="shared" si="1574"/>
        <v>0.46210000000000001</v>
      </c>
      <c r="W10" s="111">
        <f t="shared" si="1574"/>
        <v>0.46210000000000001</v>
      </c>
      <c r="X10" s="111">
        <f t="shared" si="1574"/>
        <v>0.46210000000000001</v>
      </c>
      <c r="Y10" s="111">
        <f t="shared" si="1574"/>
        <v>0.46210000000000001</v>
      </c>
      <c r="Z10" s="112">
        <f t="shared" si="1574"/>
        <v>0.46210000000000001</v>
      </c>
      <c r="AA10" s="111">
        <f>+Q10</f>
        <v>0.46210000000000001</v>
      </c>
      <c r="AB10" s="111">
        <f t="shared" si="1575"/>
        <v>0.46210000000000001</v>
      </c>
      <c r="AC10" s="111">
        <f t="shared" si="1576"/>
        <v>0.46210000000000001</v>
      </c>
      <c r="AD10" s="111">
        <f t="shared" si="1577"/>
        <v>0.46210000000000001</v>
      </c>
      <c r="AE10" s="111">
        <f t="shared" si="1578"/>
        <v>0.46210000000000001</v>
      </c>
      <c r="AF10" s="111">
        <f t="shared" si="1579"/>
        <v>0.46210000000000001</v>
      </c>
      <c r="AG10" s="111">
        <f t="shared" si="1580"/>
        <v>0.46210000000000001</v>
      </c>
      <c r="AH10" s="111">
        <f t="shared" si="1581"/>
        <v>0.46210000000000001</v>
      </c>
      <c r="AI10" s="111">
        <f t="shared" si="1582"/>
        <v>0.46210000000000001</v>
      </c>
      <c r="AJ10" s="112">
        <f t="shared" si="1583"/>
        <v>0.46210000000000001</v>
      </c>
      <c r="AK10" s="111">
        <f>+AA10</f>
        <v>0.46210000000000001</v>
      </c>
      <c r="AL10" s="111">
        <f t="shared" si="1584"/>
        <v>0.46210000000000001</v>
      </c>
      <c r="AM10" s="111">
        <f t="shared" si="1585"/>
        <v>0.46210000000000001</v>
      </c>
      <c r="AN10" s="111">
        <f t="shared" si="1586"/>
        <v>0.46210000000000001</v>
      </c>
      <c r="AO10" s="111">
        <f t="shared" si="1587"/>
        <v>0.46210000000000001</v>
      </c>
      <c r="AP10" s="111">
        <f t="shared" si="1588"/>
        <v>0.46210000000000001</v>
      </c>
      <c r="AQ10" s="111">
        <f t="shared" si="1589"/>
        <v>0.46210000000000001</v>
      </c>
      <c r="AR10" s="111">
        <f t="shared" si="1590"/>
        <v>0.46210000000000001</v>
      </c>
      <c r="AS10" s="111">
        <f t="shared" si="1591"/>
        <v>0.46210000000000001</v>
      </c>
      <c r="AT10" s="112">
        <f t="shared" si="1592"/>
        <v>0.46210000000000001</v>
      </c>
      <c r="AU10" s="111">
        <f>+AK10</f>
        <v>0.46210000000000001</v>
      </c>
      <c r="AV10" s="111">
        <f t="shared" si="1593"/>
        <v>0.46210000000000001</v>
      </c>
      <c r="AW10" s="111">
        <f t="shared" si="1594"/>
        <v>0.46210000000000001</v>
      </c>
      <c r="AX10" s="111">
        <f t="shared" si="1595"/>
        <v>0.46210000000000001</v>
      </c>
      <c r="AY10" s="111">
        <f t="shared" si="1596"/>
        <v>0.46210000000000001</v>
      </c>
      <c r="AZ10" s="111">
        <f t="shared" si="1597"/>
        <v>0.46210000000000001</v>
      </c>
      <c r="BA10" s="111">
        <f t="shared" si="1598"/>
        <v>0.46210000000000001</v>
      </c>
      <c r="BB10" s="111">
        <f t="shared" si="1599"/>
        <v>0.46210000000000001</v>
      </c>
      <c r="BC10" s="111">
        <f t="shared" si="1600"/>
        <v>0.46210000000000001</v>
      </c>
      <c r="BD10" s="112">
        <f t="shared" si="1601"/>
        <v>0.46210000000000001</v>
      </c>
      <c r="BE10" s="111">
        <f>+AU10</f>
        <v>0.46210000000000001</v>
      </c>
      <c r="BF10" s="111">
        <f t="shared" si="1602"/>
        <v>0.46210000000000001</v>
      </c>
      <c r="BG10" s="111">
        <f t="shared" si="1603"/>
        <v>0.46210000000000001</v>
      </c>
      <c r="BH10" s="111">
        <f t="shared" si="1604"/>
        <v>0.46210000000000001</v>
      </c>
      <c r="BI10" s="111">
        <f t="shared" si="1605"/>
        <v>0.46210000000000001</v>
      </c>
      <c r="BJ10" s="111">
        <f t="shared" si="1606"/>
        <v>0.46210000000000001</v>
      </c>
      <c r="BK10" s="111">
        <f t="shared" si="1607"/>
        <v>0.46210000000000001</v>
      </c>
      <c r="BL10" s="111">
        <f t="shared" si="1608"/>
        <v>0.46210000000000001</v>
      </c>
      <c r="BM10" s="111">
        <f t="shared" si="1609"/>
        <v>0.46210000000000001</v>
      </c>
      <c r="BN10" s="112">
        <f t="shared" si="1610"/>
        <v>0.46210000000000001</v>
      </c>
      <c r="BO10" s="111">
        <f>+BE10</f>
        <v>0.46210000000000001</v>
      </c>
      <c r="BP10" s="111">
        <f t="shared" si="1611"/>
        <v>0.46210000000000001</v>
      </c>
      <c r="BQ10" s="111">
        <f t="shared" si="1612"/>
        <v>0.46210000000000001</v>
      </c>
      <c r="BR10" s="111">
        <f t="shared" si="1613"/>
        <v>0.46210000000000001</v>
      </c>
      <c r="BS10" s="111">
        <f t="shared" si="1614"/>
        <v>0.46210000000000001</v>
      </c>
      <c r="BT10" s="111">
        <f t="shared" si="1615"/>
        <v>0.46210000000000001</v>
      </c>
      <c r="BU10" s="111">
        <f t="shared" si="1616"/>
        <v>0.46210000000000001</v>
      </c>
      <c r="BV10" s="111">
        <f t="shared" si="1617"/>
        <v>0.46210000000000001</v>
      </c>
      <c r="BW10" s="111">
        <f t="shared" si="1618"/>
        <v>0.46210000000000001</v>
      </c>
      <c r="BX10" s="112">
        <f t="shared" si="1619"/>
        <v>0.46210000000000001</v>
      </c>
      <c r="BY10" s="111">
        <f>+BO10</f>
        <v>0.46210000000000001</v>
      </c>
      <c r="BZ10" s="111">
        <f t="shared" si="1620"/>
        <v>0.46210000000000001</v>
      </c>
      <c r="CA10" s="111">
        <f t="shared" si="1621"/>
        <v>0.46210000000000001</v>
      </c>
      <c r="CB10" s="111">
        <f t="shared" si="1622"/>
        <v>0.46210000000000001</v>
      </c>
      <c r="CC10" s="111">
        <f t="shared" si="1623"/>
        <v>0.46210000000000001</v>
      </c>
      <c r="CD10" s="111">
        <f t="shared" si="1624"/>
        <v>0.46210000000000001</v>
      </c>
      <c r="CE10" s="111">
        <f t="shared" si="1625"/>
        <v>0.46210000000000001</v>
      </c>
      <c r="CF10" s="111">
        <f t="shared" si="1626"/>
        <v>0.46210000000000001</v>
      </c>
      <c r="CG10" s="111">
        <f t="shared" si="1627"/>
        <v>0.46210000000000001</v>
      </c>
      <c r="CH10" s="112">
        <f t="shared" si="1628"/>
        <v>0.46210000000000001</v>
      </c>
      <c r="CI10" s="111">
        <f>+BY10</f>
        <v>0.46210000000000001</v>
      </c>
      <c r="CJ10" s="111">
        <f t="shared" si="1629"/>
        <v>0.46210000000000001</v>
      </c>
      <c r="CK10" s="111">
        <f t="shared" si="1630"/>
        <v>0.46210000000000001</v>
      </c>
      <c r="CL10" s="111">
        <f t="shared" si="1631"/>
        <v>0.46210000000000001</v>
      </c>
      <c r="CM10" s="111">
        <f t="shared" si="1632"/>
        <v>0.46210000000000001</v>
      </c>
      <c r="CN10" s="111">
        <f t="shared" si="1633"/>
        <v>0.46210000000000001</v>
      </c>
      <c r="CO10" s="111">
        <f t="shared" si="1634"/>
        <v>0.46210000000000001</v>
      </c>
      <c r="CP10" s="111">
        <f t="shared" si="1635"/>
        <v>0.46210000000000001</v>
      </c>
      <c r="CQ10" s="111">
        <f t="shared" si="1636"/>
        <v>0.46210000000000001</v>
      </c>
      <c r="CR10" s="112">
        <f t="shared" si="1637"/>
        <v>0.46210000000000001</v>
      </c>
      <c r="CS10" s="111">
        <f>+CI10</f>
        <v>0.46210000000000001</v>
      </c>
      <c r="CT10" s="111">
        <f t="shared" si="1638"/>
        <v>0.46210000000000001</v>
      </c>
      <c r="CU10" s="111">
        <f t="shared" si="1639"/>
        <v>0.46210000000000001</v>
      </c>
      <c r="CV10" s="111">
        <f t="shared" si="1640"/>
        <v>0.46210000000000001</v>
      </c>
      <c r="CW10" s="111">
        <f t="shared" si="1641"/>
        <v>0.46210000000000001</v>
      </c>
      <c r="CX10" s="111">
        <f t="shared" si="1642"/>
        <v>0.46210000000000001</v>
      </c>
      <c r="CY10" s="111">
        <f t="shared" si="1643"/>
        <v>0.46210000000000001</v>
      </c>
      <c r="CZ10" s="111">
        <f t="shared" si="1644"/>
        <v>0.46210000000000001</v>
      </c>
      <c r="DA10" s="111">
        <f t="shared" si="1645"/>
        <v>0.46210000000000001</v>
      </c>
      <c r="DB10" s="112">
        <f t="shared" si="1646"/>
        <v>0.46210000000000001</v>
      </c>
      <c r="DC10" s="111">
        <f>+CS10</f>
        <v>0.46210000000000001</v>
      </c>
      <c r="DD10" s="111">
        <f t="shared" si="1647"/>
        <v>0.46210000000000001</v>
      </c>
      <c r="DE10" s="111">
        <f t="shared" si="1648"/>
        <v>0.46210000000000001</v>
      </c>
      <c r="DF10" s="111">
        <f t="shared" si="1649"/>
        <v>0.46210000000000001</v>
      </c>
      <c r="DG10" s="111">
        <f t="shared" si="1650"/>
        <v>0.46210000000000001</v>
      </c>
      <c r="DH10" s="111">
        <f t="shared" si="1651"/>
        <v>0.46210000000000001</v>
      </c>
      <c r="DI10" s="111">
        <f t="shared" si="1652"/>
        <v>0.46210000000000001</v>
      </c>
      <c r="DJ10" s="111">
        <f t="shared" si="1653"/>
        <v>0.46210000000000001</v>
      </c>
      <c r="DK10" s="111">
        <f t="shared" si="1654"/>
        <v>0.46210000000000001</v>
      </c>
      <c r="DL10" s="112">
        <f t="shared" si="1655"/>
        <v>0.46210000000000001</v>
      </c>
      <c r="DM10" s="111">
        <f>+DC10</f>
        <v>0.46210000000000001</v>
      </c>
      <c r="DN10" s="111">
        <f t="shared" si="1656"/>
        <v>0.46210000000000001</v>
      </c>
      <c r="DO10" s="111">
        <f t="shared" si="1657"/>
        <v>0.46210000000000001</v>
      </c>
      <c r="DP10" s="111">
        <f t="shared" si="1658"/>
        <v>0.46210000000000001</v>
      </c>
      <c r="DQ10" s="111">
        <f t="shared" si="1659"/>
        <v>0.46210000000000001</v>
      </c>
      <c r="DR10" s="111">
        <f t="shared" si="1660"/>
        <v>0.46210000000000001</v>
      </c>
      <c r="DS10" s="111">
        <f t="shared" si="1661"/>
        <v>0.46210000000000001</v>
      </c>
      <c r="DT10" s="111">
        <f t="shared" si="1662"/>
        <v>0.46210000000000001</v>
      </c>
      <c r="DU10" s="111">
        <f t="shared" si="1663"/>
        <v>0.46210000000000001</v>
      </c>
      <c r="DV10" s="112">
        <f t="shared" si="1664"/>
        <v>0.46210000000000001</v>
      </c>
      <c r="DW10" s="111">
        <f>DV10</f>
        <v>0.46210000000000001</v>
      </c>
      <c r="DX10" s="111">
        <f t="shared" ref="DX10:GI10" si="1956">DW10</f>
        <v>0.46210000000000001</v>
      </c>
      <c r="DY10" s="111">
        <f t="shared" si="1956"/>
        <v>0.46210000000000001</v>
      </c>
      <c r="DZ10" s="111">
        <f t="shared" si="1956"/>
        <v>0.46210000000000001</v>
      </c>
      <c r="EA10" s="111">
        <f t="shared" si="1956"/>
        <v>0.46210000000000001</v>
      </c>
      <c r="EB10" s="111">
        <f t="shared" si="1956"/>
        <v>0.46210000000000001</v>
      </c>
      <c r="EC10" s="111">
        <f t="shared" si="1956"/>
        <v>0.46210000000000001</v>
      </c>
      <c r="ED10" s="111">
        <f t="shared" si="1956"/>
        <v>0.46210000000000001</v>
      </c>
      <c r="EE10" s="111">
        <f t="shared" si="1956"/>
        <v>0.46210000000000001</v>
      </c>
      <c r="EF10" s="111">
        <f t="shared" si="1956"/>
        <v>0.46210000000000001</v>
      </c>
      <c r="EG10" s="111">
        <f t="shared" si="1956"/>
        <v>0.46210000000000001</v>
      </c>
      <c r="EH10" s="111">
        <f t="shared" si="1956"/>
        <v>0.46210000000000001</v>
      </c>
      <c r="EI10" s="111">
        <f t="shared" si="1956"/>
        <v>0.46210000000000001</v>
      </c>
      <c r="EJ10" s="111">
        <f t="shared" si="1956"/>
        <v>0.46210000000000001</v>
      </c>
      <c r="EK10" s="111">
        <f t="shared" si="1956"/>
        <v>0.46210000000000001</v>
      </c>
      <c r="EL10" s="111">
        <f t="shared" si="1956"/>
        <v>0.46210000000000001</v>
      </c>
      <c r="EM10" s="111">
        <f t="shared" si="1956"/>
        <v>0.46210000000000001</v>
      </c>
      <c r="EN10" s="111">
        <f t="shared" si="1956"/>
        <v>0.46210000000000001</v>
      </c>
      <c r="EO10" s="111">
        <f t="shared" si="1956"/>
        <v>0.46210000000000001</v>
      </c>
      <c r="EP10" s="111">
        <f t="shared" si="1956"/>
        <v>0.46210000000000001</v>
      </c>
      <c r="EQ10" s="111">
        <f t="shared" si="1956"/>
        <v>0.46210000000000001</v>
      </c>
      <c r="ER10" s="111">
        <f t="shared" si="1956"/>
        <v>0.46210000000000001</v>
      </c>
      <c r="ES10" s="111">
        <f t="shared" si="1956"/>
        <v>0.46210000000000001</v>
      </c>
      <c r="ET10" s="111">
        <f t="shared" si="1956"/>
        <v>0.46210000000000001</v>
      </c>
      <c r="EU10" s="111">
        <f t="shared" si="1956"/>
        <v>0.46210000000000001</v>
      </c>
      <c r="EV10" s="111">
        <f t="shared" si="1956"/>
        <v>0.46210000000000001</v>
      </c>
      <c r="EW10" s="111">
        <f t="shared" si="1956"/>
        <v>0.46210000000000001</v>
      </c>
      <c r="EX10" s="111">
        <f t="shared" si="1956"/>
        <v>0.46210000000000001</v>
      </c>
      <c r="EY10" s="111">
        <f t="shared" si="1956"/>
        <v>0.46210000000000001</v>
      </c>
      <c r="EZ10" s="111">
        <f t="shared" si="1956"/>
        <v>0.46210000000000001</v>
      </c>
      <c r="FA10" s="111">
        <f t="shared" si="1956"/>
        <v>0.46210000000000001</v>
      </c>
      <c r="FB10" s="111">
        <f t="shared" si="1956"/>
        <v>0.46210000000000001</v>
      </c>
      <c r="FC10" s="111">
        <f t="shared" si="1956"/>
        <v>0.46210000000000001</v>
      </c>
      <c r="FD10" s="111">
        <f t="shared" si="1956"/>
        <v>0.46210000000000001</v>
      </c>
      <c r="FE10" s="111">
        <f t="shared" si="1956"/>
        <v>0.46210000000000001</v>
      </c>
      <c r="FF10" s="111">
        <f t="shared" si="1956"/>
        <v>0.46210000000000001</v>
      </c>
      <c r="FG10" s="111">
        <f t="shared" si="1956"/>
        <v>0.46210000000000001</v>
      </c>
      <c r="FH10" s="111">
        <f t="shared" si="1956"/>
        <v>0.46210000000000001</v>
      </c>
      <c r="FI10" s="111">
        <f t="shared" si="1956"/>
        <v>0.46210000000000001</v>
      </c>
      <c r="FJ10" s="111">
        <f t="shared" si="1956"/>
        <v>0.46210000000000001</v>
      </c>
      <c r="FK10" s="111">
        <f t="shared" si="1956"/>
        <v>0.46210000000000001</v>
      </c>
      <c r="FL10" s="111">
        <f t="shared" si="1956"/>
        <v>0.46210000000000001</v>
      </c>
      <c r="FM10" s="111">
        <f t="shared" si="1956"/>
        <v>0.46210000000000001</v>
      </c>
      <c r="FN10" s="111">
        <f t="shared" si="1956"/>
        <v>0.46210000000000001</v>
      </c>
      <c r="FO10" s="111">
        <f t="shared" si="1956"/>
        <v>0.46210000000000001</v>
      </c>
      <c r="FP10" s="111">
        <f t="shared" si="1956"/>
        <v>0.46210000000000001</v>
      </c>
      <c r="FQ10" s="111">
        <f t="shared" si="1956"/>
        <v>0.46210000000000001</v>
      </c>
      <c r="FR10" s="111">
        <f t="shared" si="1956"/>
        <v>0.46210000000000001</v>
      </c>
      <c r="FS10" s="111">
        <f t="shared" si="1956"/>
        <v>0.46210000000000001</v>
      </c>
      <c r="FT10" s="111">
        <f t="shared" si="1956"/>
        <v>0.46210000000000001</v>
      </c>
      <c r="FU10" s="111">
        <f t="shared" si="1956"/>
        <v>0.46210000000000001</v>
      </c>
      <c r="FV10" s="111">
        <f t="shared" si="1956"/>
        <v>0.46210000000000001</v>
      </c>
      <c r="FW10" s="111">
        <f t="shared" si="1956"/>
        <v>0.46210000000000001</v>
      </c>
      <c r="FX10" s="111">
        <f t="shared" si="1956"/>
        <v>0.46210000000000001</v>
      </c>
      <c r="FY10" s="111">
        <f t="shared" si="1956"/>
        <v>0.46210000000000001</v>
      </c>
      <c r="FZ10" s="111">
        <f t="shared" si="1956"/>
        <v>0.46210000000000001</v>
      </c>
      <c r="GA10" s="111">
        <f t="shared" si="1956"/>
        <v>0.46210000000000001</v>
      </c>
      <c r="GB10" s="111">
        <f t="shared" si="1956"/>
        <v>0.46210000000000001</v>
      </c>
      <c r="GC10" s="111">
        <f t="shared" si="1956"/>
        <v>0.46210000000000001</v>
      </c>
      <c r="GD10" s="111">
        <f t="shared" si="1956"/>
        <v>0.46210000000000001</v>
      </c>
      <c r="GE10" s="111">
        <f t="shared" si="1956"/>
        <v>0.46210000000000001</v>
      </c>
      <c r="GF10" s="111">
        <f t="shared" si="1956"/>
        <v>0.46210000000000001</v>
      </c>
      <c r="GG10" s="111">
        <f t="shared" si="1956"/>
        <v>0.46210000000000001</v>
      </c>
      <c r="GH10" s="111">
        <f t="shared" si="1956"/>
        <v>0.46210000000000001</v>
      </c>
      <c r="GI10" s="111">
        <f t="shared" si="1956"/>
        <v>0.46210000000000001</v>
      </c>
      <c r="GJ10" s="111">
        <f t="shared" ref="GJ10:IU10" si="1957">GI10</f>
        <v>0.46210000000000001</v>
      </c>
      <c r="GK10" s="111">
        <f t="shared" si="1957"/>
        <v>0.46210000000000001</v>
      </c>
      <c r="GL10" s="111">
        <f t="shared" si="1957"/>
        <v>0.46210000000000001</v>
      </c>
      <c r="GM10" s="111">
        <f t="shared" si="1957"/>
        <v>0.46210000000000001</v>
      </c>
      <c r="GN10" s="111">
        <f t="shared" si="1957"/>
        <v>0.46210000000000001</v>
      </c>
      <c r="GO10" s="111">
        <f t="shared" si="1957"/>
        <v>0.46210000000000001</v>
      </c>
      <c r="GP10" s="111">
        <f t="shared" si="1957"/>
        <v>0.46210000000000001</v>
      </c>
      <c r="GQ10" s="111">
        <f t="shared" si="1957"/>
        <v>0.46210000000000001</v>
      </c>
      <c r="GR10" s="111">
        <f t="shared" si="1957"/>
        <v>0.46210000000000001</v>
      </c>
      <c r="GS10" s="111">
        <f t="shared" si="1957"/>
        <v>0.46210000000000001</v>
      </c>
      <c r="GT10" s="111">
        <f t="shared" si="1957"/>
        <v>0.46210000000000001</v>
      </c>
      <c r="GU10" s="111">
        <f t="shared" si="1957"/>
        <v>0.46210000000000001</v>
      </c>
      <c r="GV10" s="111">
        <f t="shared" si="1957"/>
        <v>0.46210000000000001</v>
      </c>
      <c r="GW10" s="111">
        <f t="shared" si="1957"/>
        <v>0.46210000000000001</v>
      </c>
      <c r="GX10" s="111">
        <f t="shared" si="1957"/>
        <v>0.46210000000000001</v>
      </c>
      <c r="GY10" s="111">
        <f t="shared" si="1957"/>
        <v>0.46210000000000001</v>
      </c>
      <c r="GZ10" s="111">
        <f t="shared" si="1957"/>
        <v>0.46210000000000001</v>
      </c>
      <c r="HA10" s="111">
        <f t="shared" si="1957"/>
        <v>0.46210000000000001</v>
      </c>
      <c r="HB10" s="111">
        <f t="shared" si="1957"/>
        <v>0.46210000000000001</v>
      </c>
      <c r="HC10" s="111">
        <f t="shared" si="1957"/>
        <v>0.46210000000000001</v>
      </c>
      <c r="HD10" s="111">
        <f t="shared" si="1957"/>
        <v>0.46210000000000001</v>
      </c>
      <c r="HE10" s="111">
        <f t="shared" si="1957"/>
        <v>0.46210000000000001</v>
      </c>
      <c r="HF10" s="111">
        <f t="shared" si="1957"/>
        <v>0.46210000000000001</v>
      </c>
      <c r="HG10" s="111">
        <f t="shared" si="1957"/>
        <v>0.46210000000000001</v>
      </c>
      <c r="HH10" s="111">
        <f t="shared" si="1957"/>
        <v>0.46210000000000001</v>
      </c>
      <c r="HI10" s="111">
        <f t="shared" si="1957"/>
        <v>0.46210000000000001</v>
      </c>
      <c r="HJ10" s="111">
        <f t="shared" si="1957"/>
        <v>0.46210000000000001</v>
      </c>
      <c r="HK10" s="111">
        <f t="shared" si="1957"/>
        <v>0.46210000000000001</v>
      </c>
      <c r="HL10" s="111">
        <f t="shared" si="1957"/>
        <v>0.46210000000000001</v>
      </c>
      <c r="HM10" s="111">
        <f t="shared" si="1957"/>
        <v>0.46210000000000001</v>
      </c>
      <c r="HN10" s="111">
        <f t="shared" si="1957"/>
        <v>0.46210000000000001</v>
      </c>
      <c r="HO10" s="111">
        <f t="shared" si="1957"/>
        <v>0.46210000000000001</v>
      </c>
      <c r="HP10" s="111">
        <f t="shared" si="1957"/>
        <v>0.46210000000000001</v>
      </c>
      <c r="HQ10" s="111">
        <f t="shared" si="1957"/>
        <v>0.46210000000000001</v>
      </c>
      <c r="HR10" s="111">
        <f t="shared" si="1957"/>
        <v>0.46210000000000001</v>
      </c>
      <c r="HS10" s="111">
        <f t="shared" si="1957"/>
        <v>0.46210000000000001</v>
      </c>
      <c r="HT10" s="111">
        <f t="shared" si="1957"/>
        <v>0.46210000000000001</v>
      </c>
      <c r="HU10" s="111">
        <f t="shared" si="1957"/>
        <v>0.46210000000000001</v>
      </c>
      <c r="HV10" s="111">
        <f t="shared" si="1957"/>
        <v>0.46210000000000001</v>
      </c>
      <c r="HW10" s="111">
        <f t="shared" si="1957"/>
        <v>0.46210000000000001</v>
      </c>
      <c r="HX10" s="111">
        <f t="shared" si="1957"/>
        <v>0.46210000000000001</v>
      </c>
      <c r="HY10" s="111">
        <f t="shared" si="1957"/>
        <v>0.46210000000000001</v>
      </c>
      <c r="HZ10" s="111">
        <f t="shared" si="1957"/>
        <v>0.46210000000000001</v>
      </c>
      <c r="IA10" s="111">
        <f t="shared" si="1957"/>
        <v>0.46210000000000001</v>
      </c>
      <c r="IB10" s="111">
        <f t="shared" si="1957"/>
        <v>0.46210000000000001</v>
      </c>
      <c r="IC10" s="111">
        <f t="shared" si="1957"/>
        <v>0.46210000000000001</v>
      </c>
      <c r="ID10" s="111">
        <f t="shared" si="1957"/>
        <v>0.46210000000000001</v>
      </c>
      <c r="IE10" s="111">
        <f t="shared" si="1957"/>
        <v>0.46210000000000001</v>
      </c>
      <c r="IF10" s="111">
        <f t="shared" si="1957"/>
        <v>0.46210000000000001</v>
      </c>
      <c r="IG10" s="111">
        <f t="shared" si="1957"/>
        <v>0.46210000000000001</v>
      </c>
      <c r="IH10" s="111">
        <f t="shared" si="1957"/>
        <v>0.46210000000000001</v>
      </c>
      <c r="II10" s="111">
        <f t="shared" si="1957"/>
        <v>0.46210000000000001</v>
      </c>
      <c r="IJ10" s="111">
        <f t="shared" si="1957"/>
        <v>0.46210000000000001</v>
      </c>
      <c r="IK10" s="111">
        <f t="shared" si="1957"/>
        <v>0.46210000000000001</v>
      </c>
      <c r="IL10" s="111">
        <f t="shared" si="1957"/>
        <v>0.46210000000000001</v>
      </c>
      <c r="IM10" s="111">
        <f t="shared" si="1957"/>
        <v>0.46210000000000001</v>
      </c>
      <c r="IN10" s="111">
        <f t="shared" si="1957"/>
        <v>0.46210000000000001</v>
      </c>
      <c r="IO10" s="111">
        <f t="shared" si="1957"/>
        <v>0.46210000000000001</v>
      </c>
      <c r="IP10" s="111">
        <f t="shared" si="1957"/>
        <v>0.46210000000000001</v>
      </c>
      <c r="IQ10" s="111">
        <f t="shared" si="1957"/>
        <v>0.46210000000000001</v>
      </c>
      <c r="IR10" s="111">
        <f t="shared" si="1957"/>
        <v>0.46210000000000001</v>
      </c>
      <c r="IS10" s="111">
        <f t="shared" si="1957"/>
        <v>0.46210000000000001</v>
      </c>
      <c r="IT10" s="111">
        <f t="shared" si="1957"/>
        <v>0.46210000000000001</v>
      </c>
      <c r="IU10" s="111">
        <f t="shared" si="1957"/>
        <v>0.46210000000000001</v>
      </c>
      <c r="IV10" s="111">
        <f t="shared" ref="IV10:LG10" si="1958">IU10</f>
        <v>0.46210000000000001</v>
      </c>
      <c r="IW10" s="111">
        <f t="shared" si="1958"/>
        <v>0.46210000000000001</v>
      </c>
      <c r="IX10" s="111">
        <f t="shared" si="1958"/>
        <v>0.46210000000000001</v>
      </c>
      <c r="IY10" s="111">
        <f t="shared" si="1958"/>
        <v>0.46210000000000001</v>
      </c>
      <c r="IZ10" s="111">
        <f t="shared" si="1958"/>
        <v>0.46210000000000001</v>
      </c>
      <c r="JA10" s="111">
        <f t="shared" si="1958"/>
        <v>0.46210000000000001</v>
      </c>
      <c r="JB10" s="111">
        <f t="shared" si="1958"/>
        <v>0.46210000000000001</v>
      </c>
      <c r="JC10" s="111">
        <f t="shared" si="1958"/>
        <v>0.46210000000000001</v>
      </c>
      <c r="JD10" s="111">
        <f t="shared" si="1958"/>
        <v>0.46210000000000001</v>
      </c>
      <c r="JE10" s="111">
        <f t="shared" si="1958"/>
        <v>0.46210000000000001</v>
      </c>
      <c r="JF10" s="111">
        <f t="shared" si="1958"/>
        <v>0.46210000000000001</v>
      </c>
      <c r="JG10" s="111">
        <f t="shared" si="1958"/>
        <v>0.46210000000000001</v>
      </c>
      <c r="JH10" s="111">
        <f t="shared" si="1958"/>
        <v>0.46210000000000001</v>
      </c>
      <c r="JI10" s="111">
        <f t="shared" si="1958"/>
        <v>0.46210000000000001</v>
      </c>
      <c r="JJ10" s="111">
        <f t="shared" si="1958"/>
        <v>0.46210000000000001</v>
      </c>
      <c r="JK10" s="111">
        <f t="shared" si="1958"/>
        <v>0.46210000000000001</v>
      </c>
      <c r="JL10" s="111">
        <f t="shared" si="1958"/>
        <v>0.46210000000000001</v>
      </c>
      <c r="JM10" s="111">
        <f t="shared" si="1958"/>
        <v>0.46210000000000001</v>
      </c>
      <c r="JN10" s="111">
        <f t="shared" si="1958"/>
        <v>0.46210000000000001</v>
      </c>
      <c r="JO10" s="111">
        <f t="shared" si="1958"/>
        <v>0.46210000000000001</v>
      </c>
      <c r="JP10" s="111">
        <f t="shared" si="1958"/>
        <v>0.46210000000000001</v>
      </c>
      <c r="JQ10" s="111">
        <f t="shared" si="1958"/>
        <v>0.46210000000000001</v>
      </c>
      <c r="JR10" s="111">
        <f t="shared" si="1958"/>
        <v>0.46210000000000001</v>
      </c>
      <c r="JS10" s="111">
        <f t="shared" si="1958"/>
        <v>0.46210000000000001</v>
      </c>
      <c r="JT10" s="111">
        <f t="shared" si="1958"/>
        <v>0.46210000000000001</v>
      </c>
      <c r="JU10" s="111">
        <f t="shared" si="1958"/>
        <v>0.46210000000000001</v>
      </c>
      <c r="JV10" s="111">
        <f t="shared" si="1958"/>
        <v>0.46210000000000001</v>
      </c>
      <c r="JW10" s="111">
        <f t="shared" si="1958"/>
        <v>0.46210000000000001</v>
      </c>
      <c r="JX10" s="111">
        <f t="shared" si="1958"/>
        <v>0.46210000000000001</v>
      </c>
      <c r="JY10" s="111">
        <f t="shared" si="1958"/>
        <v>0.46210000000000001</v>
      </c>
      <c r="JZ10" s="111">
        <f t="shared" si="1958"/>
        <v>0.46210000000000001</v>
      </c>
      <c r="KA10" s="111">
        <f t="shared" si="1958"/>
        <v>0.46210000000000001</v>
      </c>
      <c r="KB10" s="111">
        <f t="shared" si="1958"/>
        <v>0.46210000000000001</v>
      </c>
      <c r="KC10" s="111">
        <f t="shared" si="1958"/>
        <v>0.46210000000000001</v>
      </c>
      <c r="KD10" s="111">
        <f t="shared" si="1958"/>
        <v>0.46210000000000001</v>
      </c>
      <c r="KE10" s="111">
        <f t="shared" si="1958"/>
        <v>0.46210000000000001</v>
      </c>
      <c r="KF10" s="111">
        <f t="shared" si="1958"/>
        <v>0.46210000000000001</v>
      </c>
      <c r="KG10" s="111">
        <f t="shared" si="1958"/>
        <v>0.46210000000000001</v>
      </c>
      <c r="KH10" s="111">
        <f t="shared" si="1958"/>
        <v>0.46210000000000001</v>
      </c>
      <c r="KI10" s="111">
        <f t="shared" si="1958"/>
        <v>0.46210000000000001</v>
      </c>
      <c r="KJ10" s="111">
        <f t="shared" si="1958"/>
        <v>0.46210000000000001</v>
      </c>
      <c r="KK10" s="111">
        <f t="shared" si="1958"/>
        <v>0.46210000000000001</v>
      </c>
      <c r="KL10" s="111">
        <f t="shared" si="1958"/>
        <v>0.46210000000000001</v>
      </c>
      <c r="KM10" s="111">
        <f t="shared" si="1958"/>
        <v>0.46210000000000001</v>
      </c>
      <c r="KN10" s="111">
        <f t="shared" si="1958"/>
        <v>0.46210000000000001</v>
      </c>
      <c r="KO10" s="111">
        <f t="shared" si="1958"/>
        <v>0.46210000000000001</v>
      </c>
      <c r="KP10" s="111">
        <f t="shared" si="1958"/>
        <v>0.46210000000000001</v>
      </c>
      <c r="KQ10" s="111">
        <f t="shared" si="1958"/>
        <v>0.46210000000000001</v>
      </c>
      <c r="KR10" s="111">
        <f t="shared" si="1958"/>
        <v>0.46210000000000001</v>
      </c>
      <c r="KS10" s="111">
        <f t="shared" si="1958"/>
        <v>0.46210000000000001</v>
      </c>
      <c r="KT10" s="111">
        <f t="shared" si="1958"/>
        <v>0.46210000000000001</v>
      </c>
      <c r="KU10" s="111">
        <f t="shared" si="1958"/>
        <v>0.46210000000000001</v>
      </c>
      <c r="KV10" s="111">
        <f t="shared" si="1958"/>
        <v>0.46210000000000001</v>
      </c>
      <c r="KW10" s="111">
        <f t="shared" si="1958"/>
        <v>0.46210000000000001</v>
      </c>
      <c r="KX10" s="111">
        <f t="shared" si="1958"/>
        <v>0.46210000000000001</v>
      </c>
      <c r="KY10" s="111">
        <f t="shared" si="1958"/>
        <v>0.46210000000000001</v>
      </c>
      <c r="KZ10" s="111">
        <f t="shared" si="1958"/>
        <v>0.46210000000000001</v>
      </c>
      <c r="LA10" s="111">
        <f t="shared" si="1958"/>
        <v>0.46210000000000001</v>
      </c>
      <c r="LB10" s="111">
        <f t="shared" si="1958"/>
        <v>0.46210000000000001</v>
      </c>
      <c r="LC10" s="111">
        <f t="shared" si="1958"/>
        <v>0.46210000000000001</v>
      </c>
      <c r="LD10" s="111">
        <f t="shared" si="1958"/>
        <v>0.46210000000000001</v>
      </c>
      <c r="LE10" s="111">
        <f t="shared" si="1958"/>
        <v>0.46210000000000001</v>
      </c>
      <c r="LF10" s="111">
        <f t="shared" si="1958"/>
        <v>0.46210000000000001</v>
      </c>
      <c r="LG10" s="111">
        <f t="shared" si="1958"/>
        <v>0.46210000000000001</v>
      </c>
      <c r="LH10" s="111">
        <f t="shared" ref="LH10:NS10" si="1959">LG10</f>
        <v>0.46210000000000001</v>
      </c>
      <c r="LI10" s="111">
        <f t="shared" si="1959"/>
        <v>0.46210000000000001</v>
      </c>
      <c r="LJ10" s="111">
        <f t="shared" si="1959"/>
        <v>0.46210000000000001</v>
      </c>
      <c r="LK10" s="111">
        <f t="shared" si="1959"/>
        <v>0.46210000000000001</v>
      </c>
      <c r="LL10" s="111">
        <f t="shared" si="1959"/>
        <v>0.46210000000000001</v>
      </c>
      <c r="LM10" s="111">
        <f t="shared" si="1959"/>
        <v>0.46210000000000001</v>
      </c>
      <c r="LN10" s="111">
        <f t="shared" si="1959"/>
        <v>0.46210000000000001</v>
      </c>
      <c r="LO10" s="111">
        <f t="shared" si="1959"/>
        <v>0.46210000000000001</v>
      </c>
      <c r="LP10" s="111">
        <f t="shared" si="1959"/>
        <v>0.46210000000000001</v>
      </c>
      <c r="LQ10" s="111">
        <f t="shared" si="1959"/>
        <v>0.46210000000000001</v>
      </c>
      <c r="LR10" s="111">
        <f t="shared" si="1959"/>
        <v>0.46210000000000001</v>
      </c>
      <c r="LS10" s="111">
        <f t="shared" si="1959"/>
        <v>0.46210000000000001</v>
      </c>
      <c r="LT10" s="111">
        <f t="shared" si="1959"/>
        <v>0.46210000000000001</v>
      </c>
      <c r="LU10" s="111">
        <f t="shared" si="1959"/>
        <v>0.46210000000000001</v>
      </c>
      <c r="LV10" s="111">
        <f t="shared" si="1959"/>
        <v>0.46210000000000001</v>
      </c>
      <c r="LW10" s="111">
        <f t="shared" si="1959"/>
        <v>0.46210000000000001</v>
      </c>
      <c r="LX10" s="111">
        <f t="shared" si="1959"/>
        <v>0.46210000000000001</v>
      </c>
      <c r="LY10" s="111">
        <f t="shared" si="1959"/>
        <v>0.46210000000000001</v>
      </c>
      <c r="LZ10" s="111">
        <f t="shared" si="1959"/>
        <v>0.46210000000000001</v>
      </c>
      <c r="MA10" s="111">
        <f t="shared" si="1959"/>
        <v>0.46210000000000001</v>
      </c>
      <c r="MB10" s="111">
        <f t="shared" si="1959"/>
        <v>0.46210000000000001</v>
      </c>
      <c r="MC10" s="111">
        <f t="shared" si="1959"/>
        <v>0.46210000000000001</v>
      </c>
      <c r="MD10" s="111">
        <f t="shared" si="1959"/>
        <v>0.46210000000000001</v>
      </c>
      <c r="ME10" s="111">
        <f t="shared" si="1959"/>
        <v>0.46210000000000001</v>
      </c>
      <c r="MF10" s="111">
        <f t="shared" si="1959"/>
        <v>0.46210000000000001</v>
      </c>
      <c r="MG10" s="111">
        <f t="shared" si="1959"/>
        <v>0.46210000000000001</v>
      </c>
      <c r="MH10" s="111">
        <f t="shared" si="1959"/>
        <v>0.46210000000000001</v>
      </c>
      <c r="MI10" s="111">
        <f t="shared" si="1959"/>
        <v>0.46210000000000001</v>
      </c>
      <c r="MJ10" s="111">
        <f t="shared" si="1959"/>
        <v>0.46210000000000001</v>
      </c>
      <c r="MK10" s="111">
        <f t="shared" si="1959"/>
        <v>0.46210000000000001</v>
      </c>
      <c r="ML10" s="111">
        <f t="shared" si="1959"/>
        <v>0.46210000000000001</v>
      </c>
      <c r="MM10" s="111">
        <f t="shared" si="1959"/>
        <v>0.46210000000000001</v>
      </c>
      <c r="MN10" s="111">
        <f t="shared" si="1959"/>
        <v>0.46210000000000001</v>
      </c>
      <c r="MO10" s="111">
        <f t="shared" si="1959"/>
        <v>0.46210000000000001</v>
      </c>
      <c r="MP10" s="111">
        <f t="shared" si="1959"/>
        <v>0.46210000000000001</v>
      </c>
      <c r="MQ10" s="111">
        <f t="shared" si="1959"/>
        <v>0.46210000000000001</v>
      </c>
      <c r="MR10" s="111">
        <f t="shared" si="1959"/>
        <v>0.46210000000000001</v>
      </c>
      <c r="MS10" s="111">
        <f t="shared" si="1959"/>
        <v>0.46210000000000001</v>
      </c>
      <c r="MT10" s="111">
        <f t="shared" si="1959"/>
        <v>0.46210000000000001</v>
      </c>
      <c r="MU10" s="111">
        <f t="shared" si="1959"/>
        <v>0.46210000000000001</v>
      </c>
      <c r="MV10" s="111">
        <f t="shared" si="1959"/>
        <v>0.46210000000000001</v>
      </c>
      <c r="MW10" s="111">
        <f t="shared" si="1959"/>
        <v>0.46210000000000001</v>
      </c>
      <c r="MX10" s="111">
        <f t="shared" si="1959"/>
        <v>0.46210000000000001</v>
      </c>
      <c r="MY10" s="111">
        <f t="shared" si="1959"/>
        <v>0.46210000000000001</v>
      </c>
      <c r="MZ10" s="111">
        <f t="shared" si="1959"/>
        <v>0.46210000000000001</v>
      </c>
      <c r="NA10" s="111">
        <f t="shared" si="1959"/>
        <v>0.46210000000000001</v>
      </c>
      <c r="NB10" s="111">
        <f t="shared" si="1959"/>
        <v>0.46210000000000001</v>
      </c>
      <c r="NC10" s="111">
        <f t="shared" si="1959"/>
        <v>0.46210000000000001</v>
      </c>
      <c r="ND10" s="111">
        <f t="shared" si="1959"/>
        <v>0.46210000000000001</v>
      </c>
      <c r="NE10" s="111">
        <f t="shared" si="1959"/>
        <v>0.46210000000000001</v>
      </c>
      <c r="NF10" s="111">
        <f t="shared" si="1959"/>
        <v>0.46210000000000001</v>
      </c>
      <c r="NG10" s="111">
        <f t="shared" si="1959"/>
        <v>0.46210000000000001</v>
      </c>
      <c r="NH10" s="111">
        <f t="shared" si="1959"/>
        <v>0.46210000000000001</v>
      </c>
      <c r="NI10" s="111">
        <f t="shared" si="1959"/>
        <v>0.46210000000000001</v>
      </c>
      <c r="NJ10" s="111">
        <f t="shared" si="1959"/>
        <v>0.46210000000000001</v>
      </c>
      <c r="NK10" s="111">
        <f t="shared" si="1959"/>
        <v>0.46210000000000001</v>
      </c>
      <c r="NL10" s="111">
        <f t="shared" si="1959"/>
        <v>0.46210000000000001</v>
      </c>
      <c r="NM10" s="111">
        <f t="shared" si="1959"/>
        <v>0.46210000000000001</v>
      </c>
      <c r="NN10" s="111">
        <f t="shared" si="1959"/>
        <v>0.46210000000000001</v>
      </c>
      <c r="NO10" s="111">
        <f t="shared" si="1959"/>
        <v>0.46210000000000001</v>
      </c>
      <c r="NP10" s="111">
        <f t="shared" si="1959"/>
        <v>0.46210000000000001</v>
      </c>
      <c r="NQ10" s="111">
        <f t="shared" si="1959"/>
        <v>0.46210000000000001</v>
      </c>
      <c r="NR10" s="111">
        <f t="shared" si="1959"/>
        <v>0.46210000000000001</v>
      </c>
      <c r="NS10" s="111">
        <f t="shared" si="1959"/>
        <v>0.46210000000000001</v>
      </c>
      <c r="NT10" s="111">
        <f t="shared" ref="NT10:QE10" si="1960">NS10</f>
        <v>0.46210000000000001</v>
      </c>
      <c r="NU10" s="111">
        <f t="shared" si="1960"/>
        <v>0.46210000000000001</v>
      </c>
      <c r="NV10" s="111">
        <f t="shared" si="1960"/>
        <v>0.46210000000000001</v>
      </c>
      <c r="NW10" s="111">
        <f t="shared" si="1960"/>
        <v>0.46210000000000001</v>
      </c>
      <c r="NX10" s="111">
        <f t="shared" si="1960"/>
        <v>0.46210000000000001</v>
      </c>
      <c r="NY10" s="111">
        <f t="shared" si="1960"/>
        <v>0.46210000000000001</v>
      </c>
      <c r="NZ10" s="111">
        <f t="shared" si="1960"/>
        <v>0.46210000000000001</v>
      </c>
      <c r="OA10" s="111">
        <f t="shared" si="1960"/>
        <v>0.46210000000000001</v>
      </c>
      <c r="OB10" s="111">
        <f t="shared" si="1960"/>
        <v>0.46210000000000001</v>
      </c>
      <c r="OC10" s="111">
        <f t="shared" si="1960"/>
        <v>0.46210000000000001</v>
      </c>
      <c r="OD10" s="111">
        <f t="shared" si="1960"/>
        <v>0.46210000000000001</v>
      </c>
      <c r="OE10" s="111">
        <f t="shared" si="1960"/>
        <v>0.46210000000000001</v>
      </c>
      <c r="OF10" s="111">
        <f t="shared" si="1960"/>
        <v>0.46210000000000001</v>
      </c>
      <c r="OG10" s="111">
        <f t="shared" si="1960"/>
        <v>0.46210000000000001</v>
      </c>
      <c r="OH10" s="111">
        <f t="shared" si="1960"/>
        <v>0.46210000000000001</v>
      </c>
      <c r="OI10" s="111">
        <f t="shared" si="1960"/>
        <v>0.46210000000000001</v>
      </c>
      <c r="OJ10" s="111">
        <f t="shared" si="1960"/>
        <v>0.46210000000000001</v>
      </c>
      <c r="OK10" s="111">
        <f t="shared" si="1960"/>
        <v>0.46210000000000001</v>
      </c>
      <c r="OL10" s="111">
        <f t="shared" si="1960"/>
        <v>0.46210000000000001</v>
      </c>
      <c r="OM10" s="111">
        <f t="shared" si="1960"/>
        <v>0.46210000000000001</v>
      </c>
      <c r="ON10" s="111">
        <f t="shared" si="1960"/>
        <v>0.46210000000000001</v>
      </c>
      <c r="OO10" s="111">
        <f t="shared" si="1960"/>
        <v>0.46210000000000001</v>
      </c>
      <c r="OP10" s="111">
        <f t="shared" si="1960"/>
        <v>0.46210000000000001</v>
      </c>
      <c r="OQ10" s="111">
        <f t="shared" si="1960"/>
        <v>0.46210000000000001</v>
      </c>
      <c r="OR10" s="111">
        <f t="shared" si="1960"/>
        <v>0.46210000000000001</v>
      </c>
      <c r="OS10" s="111">
        <f t="shared" si="1960"/>
        <v>0.46210000000000001</v>
      </c>
      <c r="OT10" s="111">
        <f t="shared" si="1960"/>
        <v>0.46210000000000001</v>
      </c>
      <c r="OU10" s="111">
        <f t="shared" si="1960"/>
        <v>0.46210000000000001</v>
      </c>
      <c r="OV10" s="111">
        <f t="shared" si="1960"/>
        <v>0.46210000000000001</v>
      </c>
      <c r="OW10" s="111">
        <f t="shared" si="1960"/>
        <v>0.46210000000000001</v>
      </c>
      <c r="OX10" s="111">
        <f t="shared" si="1960"/>
        <v>0.46210000000000001</v>
      </c>
      <c r="OY10" s="111">
        <f t="shared" si="1960"/>
        <v>0.46210000000000001</v>
      </c>
      <c r="OZ10" s="111">
        <f t="shared" si="1960"/>
        <v>0.46210000000000001</v>
      </c>
      <c r="PA10" s="111">
        <f t="shared" si="1960"/>
        <v>0.46210000000000001</v>
      </c>
      <c r="PB10" s="111">
        <f t="shared" si="1960"/>
        <v>0.46210000000000001</v>
      </c>
      <c r="PC10" s="111">
        <f t="shared" si="1960"/>
        <v>0.46210000000000001</v>
      </c>
      <c r="PD10" s="111">
        <f t="shared" si="1960"/>
        <v>0.46210000000000001</v>
      </c>
      <c r="PE10" s="111">
        <f t="shared" si="1960"/>
        <v>0.46210000000000001</v>
      </c>
      <c r="PF10" s="111">
        <f t="shared" si="1960"/>
        <v>0.46210000000000001</v>
      </c>
      <c r="PG10" s="111">
        <f t="shared" si="1960"/>
        <v>0.46210000000000001</v>
      </c>
      <c r="PH10" s="111">
        <f t="shared" si="1960"/>
        <v>0.46210000000000001</v>
      </c>
      <c r="PI10" s="111">
        <f t="shared" si="1960"/>
        <v>0.46210000000000001</v>
      </c>
      <c r="PJ10" s="111">
        <f t="shared" si="1960"/>
        <v>0.46210000000000001</v>
      </c>
      <c r="PK10" s="111">
        <f t="shared" si="1960"/>
        <v>0.46210000000000001</v>
      </c>
      <c r="PL10" s="111">
        <f t="shared" si="1960"/>
        <v>0.46210000000000001</v>
      </c>
      <c r="PM10" s="111">
        <f t="shared" si="1960"/>
        <v>0.46210000000000001</v>
      </c>
      <c r="PN10" s="111">
        <f t="shared" si="1960"/>
        <v>0.46210000000000001</v>
      </c>
      <c r="PO10" s="111">
        <f t="shared" si="1960"/>
        <v>0.46210000000000001</v>
      </c>
      <c r="PP10" s="111">
        <f t="shared" si="1960"/>
        <v>0.46210000000000001</v>
      </c>
      <c r="PQ10" s="111">
        <f t="shared" si="1960"/>
        <v>0.46210000000000001</v>
      </c>
      <c r="PR10" s="111">
        <f t="shared" si="1960"/>
        <v>0.46210000000000001</v>
      </c>
      <c r="PS10" s="111">
        <f t="shared" si="1960"/>
        <v>0.46210000000000001</v>
      </c>
      <c r="PT10" s="111">
        <f t="shared" si="1960"/>
        <v>0.46210000000000001</v>
      </c>
      <c r="PU10" s="111">
        <f t="shared" si="1960"/>
        <v>0.46210000000000001</v>
      </c>
      <c r="PV10" s="111">
        <f t="shared" si="1960"/>
        <v>0.46210000000000001</v>
      </c>
      <c r="PW10" s="111">
        <f t="shared" si="1960"/>
        <v>0.46210000000000001</v>
      </c>
      <c r="PX10" s="111">
        <f t="shared" si="1960"/>
        <v>0.46210000000000001</v>
      </c>
      <c r="PY10" s="111">
        <f t="shared" si="1960"/>
        <v>0.46210000000000001</v>
      </c>
      <c r="PZ10" s="111">
        <f t="shared" si="1960"/>
        <v>0.46210000000000001</v>
      </c>
      <c r="QA10" s="111">
        <f t="shared" si="1960"/>
        <v>0.46210000000000001</v>
      </c>
      <c r="QB10" s="111">
        <f t="shared" si="1960"/>
        <v>0.46210000000000001</v>
      </c>
      <c r="QC10" s="111">
        <f t="shared" si="1960"/>
        <v>0.46210000000000001</v>
      </c>
      <c r="QD10" s="111">
        <f t="shared" si="1960"/>
        <v>0.46210000000000001</v>
      </c>
      <c r="QE10" s="111">
        <f t="shared" si="1960"/>
        <v>0.46210000000000001</v>
      </c>
      <c r="QF10" s="111">
        <f t="shared" ref="QF10:SQ10" si="1961">QE10</f>
        <v>0.46210000000000001</v>
      </c>
      <c r="QG10" s="111">
        <f t="shared" si="1961"/>
        <v>0.46210000000000001</v>
      </c>
      <c r="QH10" s="111">
        <f t="shared" si="1961"/>
        <v>0.46210000000000001</v>
      </c>
      <c r="QI10" s="111">
        <f t="shared" si="1961"/>
        <v>0.46210000000000001</v>
      </c>
      <c r="QJ10" s="111">
        <f t="shared" si="1961"/>
        <v>0.46210000000000001</v>
      </c>
      <c r="QK10" s="111">
        <f t="shared" si="1961"/>
        <v>0.46210000000000001</v>
      </c>
      <c r="QL10" s="111">
        <f t="shared" si="1961"/>
        <v>0.46210000000000001</v>
      </c>
      <c r="QM10" s="111">
        <f t="shared" si="1961"/>
        <v>0.46210000000000001</v>
      </c>
      <c r="QN10" s="111">
        <f t="shared" si="1961"/>
        <v>0.46210000000000001</v>
      </c>
      <c r="QO10" s="111">
        <f t="shared" si="1961"/>
        <v>0.46210000000000001</v>
      </c>
      <c r="QP10" s="111">
        <f t="shared" si="1961"/>
        <v>0.46210000000000001</v>
      </c>
      <c r="QQ10" s="111">
        <f t="shared" si="1961"/>
        <v>0.46210000000000001</v>
      </c>
      <c r="QR10" s="111">
        <f t="shared" si="1961"/>
        <v>0.46210000000000001</v>
      </c>
      <c r="QS10" s="111">
        <f t="shared" si="1961"/>
        <v>0.46210000000000001</v>
      </c>
      <c r="QT10" s="111">
        <f t="shared" si="1961"/>
        <v>0.46210000000000001</v>
      </c>
      <c r="QU10" s="111">
        <f t="shared" si="1961"/>
        <v>0.46210000000000001</v>
      </c>
      <c r="QV10" s="111">
        <f t="shared" si="1961"/>
        <v>0.46210000000000001</v>
      </c>
      <c r="QW10" s="111">
        <f t="shared" si="1961"/>
        <v>0.46210000000000001</v>
      </c>
      <c r="QX10" s="111">
        <f t="shared" si="1961"/>
        <v>0.46210000000000001</v>
      </c>
      <c r="QY10" s="111">
        <f t="shared" si="1961"/>
        <v>0.46210000000000001</v>
      </c>
      <c r="QZ10" s="111">
        <f t="shared" si="1961"/>
        <v>0.46210000000000001</v>
      </c>
      <c r="RA10" s="111">
        <f t="shared" si="1961"/>
        <v>0.46210000000000001</v>
      </c>
      <c r="RB10" s="111">
        <f t="shared" si="1961"/>
        <v>0.46210000000000001</v>
      </c>
      <c r="RC10" s="111">
        <f t="shared" si="1961"/>
        <v>0.46210000000000001</v>
      </c>
      <c r="RD10" s="111">
        <f t="shared" si="1961"/>
        <v>0.46210000000000001</v>
      </c>
      <c r="RE10" s="111">
        <f t="shared" si="1961"/>
        <v>0.46210000000000001</v>
      </c>
      <c r="RF10" s="111">
        <f t="shared" si="1961"/>
        <v>0.46210000000000001</v>
      </c>
      <c r="RG10" s="111">
        <f t="shared" si="1961"/>
        <v>0.46210000000000001</v>
      </c>
      <c r="RH10" s="111">
        <f t="shared" si="1961"/>
        <v>0.46210000000000001</v>
      </c>
      <c r="RI10" s="111">
        <f t="shared" si="1961"/>
        <v>0.46210000000000001</v>
      </c>
      <c r="RJ10" s="111">
        <f t="shared" si="1961"/>
        <v>0.46210000000000001</v>
      </c>
      <c r="RK10" s="111">
        <f t="shared" si="1961"/>
        <v>0.46210000000000001</v>
      </c>
      <c r="RL10" s="111">
        <f t="shared" si="1961"/>
        <v>0.46210000000000001</v>
      </c>
      <c r="RM10" s="111">
        <f t="shared" si="1961"/>
        <v>0.46210000000000001</v>
      </c>
      <c r="RN10" s="111">
        <f t="shared" si="1961"/>
        <v>0.46210000000000001</v>
      </c>
      <c r="RO10" s="111">
        <f t="shared" si="1961"/>
        <v>0.46210000000000001</v>
      </c>
      <c r="RP10" s="111">
        <f t="shared" si="1961"/>
        <v>0.46210000000000001</v>
      </c>
      <c r="RQ10" s="111">
        <f t="shared" si="1961"/>
        <v>0.46210000000000001</v>
      </c>
      <c r="RR10" s="111">
        <f t="shared" si="1961"/>
        <v>0.46210000000000001</v>
      </c>
      <c r="RS10" s="111">
        <f t="shared" si="1961"/>
        <v>0.46210000000000001</v>
      </c>
      <c r="RT10" s="111">
        <f t="shared" si="1961"/>
        <v>0.46210000000000001</v>
      </c>
      <c r="RU10" s="111">
        <f t="shared" si="1961"/>
        <v>0.46210000000000001</v>
      </c>
      <c r="RV10" s="111">
        <f t="shared" si="1961"/>
        <v>0.46210000000000001</v>
      </c>
      <c r="RW10" s="111">
        <f t="shared" si="1961"/>
        <v>0.46210000000000001</v>
      </c>
      <c r="RX10" s="111">
        <f t="shared" si="1961"/>
        <v>0.46210000000000001</v>
      </c>
      <c r="RY10" s="111">
        <f t="shared" si="1961"/>
        <v>0.46210000000000001</v>
      </c>
      <c r="RZ10" s="111">
        <f t="shared" si="1961"/>
        <v>0.46210000000000001</v>
      </c>
      <c r="SA10" s="111">
        <f t="shared" si="1961"/>
        <v>0.46210000000000001</v>
      </c>
      <c r="SB10" s="111">
        <f t="shared" si="1961"/>
        <v>0.46210000000000001</v>
      </c>
      <c r="SC10" s="111">
        <f t="shared" si="1961"/>
        <v>0.46210000000000001</v>
      </c>
      <c r="SD10" s="111">
        <f t="shared" si="1961"/>
        <v>0.46210000000000001</v>
      </c>
      <c r="SE10" s="111">
        <f t="shared" si="1961"/>
        <v>0.46210000000000001</v>
      </c>
      <c r="SF10" s="111">
        <f t="shared" si="1961"/>
        <v>0.46210000000000001</v>
      </c>
      <c r="SG10" s="111">
        <f t="shared" si="1961"/>
        <v>0.46210000000000001</v>
      </c>
      <c r="SH10" s="111">
        <f t="shared" si="1961"/>
        <v>0.46210000000000001</v>
      </c>
      <c r="SI10" s="111">
        <f t="shared" si="1961"/>
        <v>0.46210000000000001</v>
      </c>
      <c r="SJ10" s="111">
        <f t="shared" si="1961"/>
        <v>0.46210000000000001</v>
      </c>
      <c r="SK10" s="111">
        <f t="shared" si="1961"/>
        <v>0.46210000000000001</v>
      </c>
      <c r="SL10" s="111">
        <f t="shared" si="1961"/>
        <v>0.46210000000000001</v>
      </c>
      <c r="SM10" s="111">
        <f t="shared" si="1961"/>
        <v>0.46210000000000001</v>
      </c>
      <c r="SN10" s="111">
        <f t="shared" si="1961"/>
        <v>0.46210000000000001</v>
      </c>
      <c r="SO10" s="111">
        <f t="shared" si="1961"/>
        <v>0.46210000000000001</v>
      </c>
      <c r="SP10" s="111">
        <f t="shared" si="1961"/>
        <v>0.46210000000000001</v>
      </c>
      <c r="SQ10" s="111">
        <f t="shared" si="1961"/>
        <v>0.46210000000000001</v>
      </c>
      <c r="SR10" s="111">
        <f t="shared" ref="SR10:UT10" si="1962">SQ10</f>
        <v>0.46210000000000001</v>
      </c>
      <c r="SS10" s="111">
        <f t="shared" si="1962"/>
        <v>0.46210000000000001</v>
      </c>
      <c r="ST10" s="111">
        <f t="shared" si="1962"/>
        <v>0.46210000000000001</v>
      </c>
      <c r="SU10" s="111">
        <f t="shared" si="1962"/>
        <v>0.46210000000000001</v>
      </c>
      <c r="SV10" s="111">
        <f t="shared" si="1962"/>
        <v>0.46210000000000001</v>
      </c>
      <c r="SW10" s="111">
        <f t="shared" si="1962"/>
        <v>0.46210000000000001</v>
      </c>
      <c r="SX10" s="111">
        <f t="shared" si="1962"/>
        <v>0.46210000000000001</v>
      </c>
      <c r="SY10" s="111">
        <f t="shared" si="1962"/>
        <v>0.46210000000000001</v>
      </c>
      <c r="SZ10" s="111">
        <f t="shared" si="1962"/>
        <v>0.46210000000000001</v>
      </c>
      <c r="TA10" s="111">
        <f t="shared" si="1962"/>
        <v>0.46210000000000001</v>
      </c>
      <c r="TB10" s="111">
        <f t="shared" si="1962"/>
        <v>0.46210000000000001</v>
      </c>
      <c r="TC10" s="111">
        <f t="shared" si="1962"/>
        <v>0.46210000000000001</v>
      </c>
      <c r="TD10" s="111">
        <f t="shared" si="1962"/>
        <v>0.46210000000000001</v>
      </c>
      <c r="TE10" s="111">
        <f t="shared" si="1962"/>
        <v>0.46210000000000001</v>
      </c>
      <c r="TF10" s="111">
        <f t="shared" si="1962"/>
        <v>0.46210000000000001</v>
      </c>
      <c r="TG10" s="111">
        <f t="shared" si="1962"/>
        <v>0.46210000000000001</v>
      </c>
      <c r="TH10" s="111">
        <f t="shared" si="1962"/>
        <v>0.46210000000000001</v>
      </c>
      <c r="TI10" s="111">
        <f t="shared" si="1962"/>
        <v>0.46210000000000001</v>
      </c>
      <c r="TJ10" s="111">
        <f t="shared" si="1962"/>
        <v>0.46210000000000001</v>
      </c>
      <c r="TK10" s="111">
        <f t="shared" si="1962"/>
        <v>0.46210000000000001</v>
      </c>
      <c r="TL10" s="111">
        <f t="shared" si="1962"/>
        <v>0.46210000000000001</v>
      </c>
      <c r="TM10" s="111">
        <f t="shared" si="1962"/>
        <v>0.46210000000000001</v>
      </c>
      <c r="TN10" s="111">
        <f t="shared" si="1962"/>
        <v>0.46210000000000001</v>
      </c>
      <c r="TO10" s="111">
        <f t="shared" si="1962"/>
        <v>0.46210000000000001</v>
      </c>
      <c r="TP10" s="111">
        <f t="shared" si="1962"/>
        <v>0.46210000000000001</v>
      </c>
      <c r="TQ10" s="111">
        <f t="shared" si="1962"/>
        <v>0.46210000000000001</v>
      </c>
      <c r="TR10" s="111">
        <f t="shared" si="1962"/>
        <v>0.46210000000000001</v>
      </c>
      <c r="TS10" s="111">
        <f t="shared" si="1962"/>
        <v>0.46210000000000001</v>
      </c>
      <c r="TT10" s="111">
        <f t="shared" si="1962"/>
        <v>0.46210000000000001</v>
      </c>
      <c r="TU10" s="111">
        <f t="shared" si="1962"/>
        <v>0.46210000000000001</v>
      </c>
      <c r="TV10" s="111">
        <f t="shared" si="1962"/>
        <v>0.46210000000000001</v>
      </c>
      <c r="TW10" s="111">
        <f t="shared" si="1962"/>
        <v>0.46210000000000001</v>
      </c>
      <c r="TX10" s="111">
        <f t="shared" si="1962"/>
        <v>0.46210000000000001</v>
      </c>
      <c r="TY10" s="111">
        <f t="shared" si="1962"/>
        <v>0.46210000000000001</v>
      </c>
      <c r="TZ10" s="111">
        <f t="shared" si="1962"/>
        <v>0.46210000000000001</v>
      </c>
      <c r="UA10" s="111">
        <f t="shared" si="1962"/>
        <v>0.46210000000000001</v>
      </c>
      <c r="UB10" s="111">
        <f t="shared" si="1962"/>
        <v>0.46210000000000001</v>
      </c>
      <c r="UC10" s="111">
        <f t="shared" si="1962"/>
        <v>0.46210000000000001</v>
      </c>
      <c r="UD10" s="111">
        <f t="shared" si="1962"/>
        <v>0.46210000000000001</v>
      </c>
      <c r="UE10" s="111">
        <f t="shared" si="1962"/>
        <v>0.46210000000000001</v>
      </c>
      <c r="UF10" s="111">
        <f t="shared" si="1962"/>
        <v>0.46210000000000001</v>
      </c>
      <c r="UG10" s="111">
        <f t="shared" si="1962"/>
        <v>0.46210000000000001</v>
      </c>
      <c r="UH10" s="111">
        <f t="shared" si="1962"/>
        <v>0.46210000000000001</v>
      </c>
      <c r="UI10" s="111">
        <f t="shared" si="1962"/>
        <v>0.46210000000000001</v>
      </c>
      <c r="UJ10" s="111">
        <f t="shared" si="1962"/>
        <v>0.46210000000000001</v>
      </c>
      <c r="UK10" s="111">
        <f t="shared" si="1962"/>
        <v>0.46210000000000001</v>
      </c>
      <c r="UL10" s="111">
        <f t="shared" si="1962"/>
        <v>0.46210000000000001</v>
      </c>
      <c r="UM10" s="111">
        <f t="shared" si="1962"/>
        <v>0.46210000000000001</v>
      </c>
      <c r="UN10" s="111">
        <f t="shared" si="1962"/>
        <v>0.46210000000000001</v>
      </c>
      <c r="UO10" s="111">
        <f t="shared" si="1962"/>
        <v>0.46210000000000001</v>
      </c>
      <c r="UP10" s="111">
        <f t="shared" si="1962"/>
        <v>0.46210000000000001</v>
      </c>
      <c r="UQ10" s="111">
        <f t="shared" si="1962"/>
        <v>0.46210000000000001</v>
      </c>
      <c r="UR10" s="111">
        <f t="shared" si="1962"/>
        <v>0.46210000000000001</v>
      </c>
      <c r="US10" s="111">
        <f t="shared" si="1962"/>
        <v>0.46210000000000001</v>
      </c>
      <c r="UT10" s="111">
        <f t="shared" si="1962"/>
        <v>0.46210000000000001</v>
      </c>
      <c r="UU10" s="219">
        <v>0</v>
      </c>
      <c r="UV10" s="219">
        <v>0</v>
      </c>
      <c r="UW10" s="219">
        <v>0</v>
      </c>
      <c r="UX10" s="219">
        <v>0</v>
      </c>
      <c r="UY10" s="219">
        <v>0</v>
      </c>
      <c r="UZ10" s="219">
        <v>0</v>
      </c>
      <c r="VA10" s="219">
        <v>0</v>
      </c>
      <c r="VB10" s="342">
        <v>0</v>
      </c>
      <c r="VC10" s="111"/>
      <c r="VD10" s="111"/>
      <c r="VE10" s="111"/>
      <c r="VF10" s="111"/>
      <c r="VG10" s="111"/>
      <c r="VH10" s="111"/>
      <c r="VI10" s="111"/>
      <c r="VJ10" s="111"/>
      <c r="VK10" s="111"/>
      <c r="VL10" s="111"/>
      <c r="VM10" s="111"/>
      <c r="VN10" s="111"/>
      <c r="VO10" s="111"/>
      <c r="VP10" s="111"/>
      <c r="VQ10" s="112"/>
      <c r="VR10" s="111"/>
      <c r="VS10" s="111"/>
      <c r="VT10" s="111"/>
      <c r="VU10" s="111"/>
      <c r="VV10" s="111"/>
      <c r="VW10" s="111"/>
      <c r="VX10" s="111"/>
      <c r="VY10" s="111"/>
      <c r="VZ10" s="111"/>
      <c r="WA10" s="111"/>
      <c r="WB10" s="111"/>
      <c r="WC10" s="111"/>
      <c r="WD10" s="111"/>
      <c r="WE10" s="111"/>
      <c r="WF10" s="111"/>
      <c r="WG10" s="111"/>
      <c r="WH10" s="111"/>
      <c r="WI10" s="111"/>
      <c r="WJ10" s="111"/>
      <c r="WK10" s="111"/>
      <c r="WL10" s="111"/>
      <c r="WM10" s="111"/>
      <c r="WN10" s="111"/>
      <c r="WO10" s="111"/>
      <c r="WP10" s="111"/>
      <c r="WQ10" s="111"/>
      <c r="WR10" s="111"/>
      <c r="WS10" s="111"/>
      <c r="WT10" s="111"/>
      <c r="WU10" s="111"/>
      <c r="WV10" s="111"/>
      <c r="WW10" s="111"/>
      <c r="WX10" s="111"/>
      <c r="WY10" s="111"/>
      <c r="WZ10" s="111"/>
      <c r="XA10" s="111"/>
      <c r="XB10" s="111"/>
      <c r="XC10" s="111"/>
      <c r="XD10" s="111"/>
      <c r="XE10" s="111"/>
      <c r="XF10" s="111"/>
      <c r="XG10" s="111"/>
      <c r="XH10" s="111"/>
      <c r="XI10" s="111"/>
      <c r="XJ10" s="111"/>
      <c r="XK10" s="111"/>
      <c r="XL10" s="111"/>
      <c r="XM10" s="111"/>
      <c r="XN10" s="111"/>
      <c r="XO10" s="111"/>
      <c r="XP10" s="111"/>
      <c r="XQ10" s="111"/>
      <c r="XR10" s="111"/>
      <c r="XS10" s="111"/>
      <c r="XT10" s="111"/>
      <c r="XU10" s="111"/>
      <c r="XV10" s="111"/>
      <c r="XW10" s="111"/>
      <c r="XX10" s="111"/>
      <c r="XY10" s="111"/>
      <c r="XZ10" s="111"/>
      <c r="YA10" s="111"/>
      <c r="YB10" s="111"/>
      <c r="YC10" s="111"/>
      <c r="YD10" s="111"/>
      <c r="YE10" s="111"/>
      <c r="YF10" s="111"/>
      <c r="YG10" s="111"/>
      <c r="YH10" s="111"/>
      <c r="YI10" s="111"/>
      <c r="YJ10" s="111"/>
      <c r="YK10" s="111"/>
      <c r="YL10" s="111"/>
      <c r="YM10" s="111"/>
      <c r="YN10" s="112"/>
      <c r="YO10" s="111"/>
      <c r="YP10" s="111"/>
      <c r="YQ10" s="111"/>
      <c r="YR10" s="111"/>
      <c r="YS10" s="111"/>
      <c r="YT10" s="111"/>
      <c r="YU10" s="111"/>
      <c r="YV10" s="111"/>
      <c r="YW10" s="111"/>
      <c r="YX10" s="111"/>
      <c r="YY10" s="111"/>
      <c r="YZ10" s="111"/>
      <c r="ZA10" s="111"/>
      <c r="ZB10" s="111"/>
      <c r="ZC10" s="111"/>
      <c r="ZD10" s="111"/>
      <c r="ZE10" s="111"/>
      <c r="ZF10" s="111"/>
      <c r="ZG10" s="111"/>
      <c r="ZH10" s="111"/>
      <c r="ZI10" s="111"/>
      <c r="ZJ10" s="111"/>
      <c r="ZK10" s="111"/>
      <c r="ZL10" s="111"/>
      <c r="ZM10" s="111"/>
      <c r="ZN10" s="111"/>
      <c r="ZO10" s="111"/>
      <c r="ZP10" s="111"/>
      <c r="ZQ10" s="111"/>
      <c r="ZR10" s="111"/>
      <c r="ZS10" s="111"/>
      <c r="ZT10" s="111"/>
      <c r="ZU10" s="111"/>
      <c r="ZV10" s="111"/>
      <c r="ZW10" s="111"/>
      <c r="ZX10" s="111"/>
      <c r="ZY10" s="111"/>
      <c r="ZZ10" s="111"/>
      <c r="AAA10" s="111"/>
      <c r="AAB10" s="111"/>
      <c r="AAC10" s="111"/>
      <c r="AAD10" s="111"/>
      <c r="AAE10" s="111"/>
      <c r="AAF10" s="111"/>
      <c r="AAG10" s="112"/>
      <c r="AAH10" s="111">
        <f t="shared" si="948"/>
        <v>0.46210000000000001</v>
      </c>
      <c r="AAI10" s="111">
        <f t="shared" si="911"/>
        <v>0.46210000000000001</v>
      </c>
      <c r="AAJ10" s="111">
        <f t="shared" si="912"/>
        <v>0.46210000000000001</v>
      </c>
      <c r="AAK10" s="111">
        <f t="shared" si="913"/>
        <v>0.46210000000000001</v>
      </c>
      <c r="AAL10" s="111">
        <f t="shared" si="914"/>
        <v>0.46210000000000001</v>
      </c>
      <c r="AAM10" s="111">
        <f t="shared" si="949"/>
        <v>0.46210000000000001</v>
      </c>
      <c r="AAN10" s="111">
        <f t="shared" si="915"/>
        <v>0.46210000000000001</v>
      </c>
      <c r="AAO10" s="111">
        <f t="shared" si="916"/>
        <v>0.46210000000000001</v>
      </c>
      <c r="AAP10" s="111">
        <f t="shared" si="917"/>
        <v>0.46210000000000001</v>
      </c>
      <c r="AAQ10" s="111">
        <f t="shared" si="918"/>
        <v>0.46210000000000001</v>
      </c>
      <c r="AAR10" s="370">
        <v>0.46210000000000001</v>
      </c>
      <c r="AAS10" s="370">
        <v>0.46210000000000001</v>
      </c>
      <c r="AAT10" s="7">
        <v>0.46210000000000001</v>
      </c>
    </row>
    <row r="11" spans="1:839" x14ac:dyDescent="0.25">
      <c r="F11" s="11" t="s">
        <v>303</v>
      </c>
      <c r="G11" s="111">
        <f>G38/1000</f>
        <v>1</v>
      </c>
      <c r="H11" s="111">
        <f t="shared" ref="H11:M11" si="1963">H38/1000</f>
        <v>1</v>
      </c>
      <c r="I11" s="111">
        <f t="shared" si="1963"/>
        <v>1</v>
      </c>
      <c r="J11" s="111">
        <f t="shared" ref="J11:K11" si="1964">J38/1000</f>
        <v>1</v>
      </c>
      <c r="K11" s="111">
        <f t="shared" si="1964"/>
        <v>1</v>
      </c>
      <c r="L11" s="111">
        <f t="shared" si="1963"/>
        <v>1</v>
      </c>
      <c r="M11" s="111">
        <f t="shared" si="1963"/>
        <v>1</v>
      </c>
      <c r="N11" s="111">
        <f t="shared" ref="N11" si="1965">N38/1000</f>
        <v>1</v>
      </c>
      <c r="O11" s="111">
        <f t="shared" ref="O11:P11" si="1966">O38/1000</f>
        <v>1</v>
      </c>
      <c r="P11" s="112">
        <f t="shared" si="1966"/>
        <v>1</v>
      </c>
      <c r="Q11" s="111">
        <f>Q38/1000</f>
        <v>1</v>
      </c>
      <c r="R11" s="111">
        <f t="shared" ref="R11:Z11" si="1967">R38/1000</f>
        <v>1</v>
      </c>
      <c r="S11" s="111">
        <f t="shared" si="1967"/>
        <v>1</v>
      </c>
      <c r="T11" s="111">
        <f t="shared" si="1967"/>
        <v>1</v>
      </c>
      <c r="U11" s="111">
        <f t="shared" si="1967"/>
        <v>1</v>
      </c>
      <c r="V11" s="111">
        <f t="shared" si="1967"/>
        <v>1</v>
      </c>
      <c r="W11" s="111">
        <f t="shared" si="1967"/>
        <v>1</v>
      </c>
      <c r="X11" s="111">
        <f t="shared" si="1967"/>
        <v>1</v>
      </c>
      <c r="Y11" s="111">
        <f t="shared" si="1967"/>
        <v>1</v>
      </c>
      <c r="Z11" s="112">
        <f t="shared" si="1967"/>
        <v>1</v>
      </c>
      <c r="AA11" s="111">
        <f>AA38/1000</f>
        <v>1</v>
      </c>
      <c r="AB11" s="111">
        <f t="shared" ref="AB11:AJ11" si="1968">AB38/1000</f>
        <v>1</v>
      </c>
      <c r="AC11" s="111">
        <f t="shared" si="1968"/>
        <v>1</v>
      </c>
      <c r="AD11" s="111">
        <f t="shared" si="1968"/>
        <v>1</v>
      </c>
      <c r="AE11" s="111">
        <f t="shared" si="1968"/>
        <v>1</v>
      </c>
      <c r="AF11" s="111">
        <f t="shared" si="1968"/>
        <v>1</v>
      </c>
      <c r="AG11" s="111">
        <f t="shared" si="1968"/>
        <v>1</v>
      </c>
      <c r="AH11" s="111">
        <f t="shared" si="1968"/>
        <v>1</v>
      </c>
      <c r="AI11" s="111">
        <f t="shared" si="1968"/>
        <v>1</v>
      </c>
      <c r="AJ11" s="112">
        <f t="shared" si="1968"/>
        <v>1</v>
      </c>
      <c r="AK11" s="111">
        <f>AK38/1000</f>
        <v>1</v>
      </c>
      <c r="AL11" s="111">
        <f t="shared" ref="AL11:AT11" si="1969">AL38/1000</f>
        <v>1</v>
      </c>
      <c r="AM11" s="111">
        <f t="shared" si="1969"/>
        <v>1</v>
      </c>
      <c r="AN11" s="111">
        <f t="shared" si="1969"/>
        <v>1</v>
      </c>
      <c r="AO11" s="111">
        <f t="shared" si="1969"/>
        <v>1</v>
      </c>
      <c r="AP11" s="111">
        <f t="shared" si="1969"/>
        <v>1</v>
      </c>
      <c r="AQ11" s="111">
        <f t="shared" si="1969"/>
        <v>1</v>
      </c>
      <c r="AR11" s="111">
        <f t="shared" si="1969"/>
        <v>1</v>
      </c>
      <c r="AS11" s="111">
        <f t="shared" si="1969"/>
        <v>1</v>
      </c>
      <c r="AT11" s="112">
        <f t="shared" si="1969"/>
        <v>1</v>
      </c>
      <c r="AU11" s="111">
        <f>AU38/1000</f>
        <v>1</v>
      </c>
      <c r="AV11" s="111">
        <f t="shared" ref="AV11:BD11" si="1970">AV38/1000</f>
        <v>1</v>
      </c>
      <c r="AW11" s="111">
        <f t="shared" si="1970"/>
        <v>1</v>
      </c>
      <c r="AX11" s="111">
        <f t="shared" si="1970"/>
        <v>1</v>
      </c>
      <c r="AY11" s="111">
        <f t="shared" si="1970"/>
        <v>1</v>
      </c>
      <c r="AZ11" s="111">
        <f t="shared" si="1970"/>
        <v>1</v>
      </c>
      <c r="BA11" s="111">
        <f t="shared" si="1970"/>
        <v>1</v>
      </c>
      <c r="BB11" s="111">
        <f t="shared" si="1970"/>
        <v>1</v>
      </c>
      <c r="BC11" s="111">
        <f t="shared" si="1970"/>
        <v>1</v>
      </c>
      <c r="BD11" s="112">
        <f t="shared" si="1970"/>
        <v>1</v>
      </c>
      <c r="BE11" s="111">
        <f>BE38/1000</f>
        <v>1</v>
      </c>
      <c r="BF11" s="111">
        <f t="shared" ref="BF11:BN11" si="1971">BF38/1000</f>
        <v>1</v>
      </c>
      <c r="BG11" s="111">
        <f t="shared" si="1971"/>
        <v>1</v>
      </c>
      <c r="BH11" s="111">
        <f t="shared" si="1971"/>
        <v>1</v>
      </c>
      <c r="BI11" s="111">
        <f t="shared" si="1971"/>
        <v>1</v>
      </c>
      <c r="BJ11" s="111">
        <f t="shared" si="1971"/>
        <v>1</v>
      </c>
      <c r="BK11" s="111">
        <f t="shared" si="1971"/>
        <v>1</v>
      </c>
      <c r="BL11" s="111">
        <f t="shared" si="1971"/>
        <v>1</v>
      </c>
      <c r="BM11" s="111">
        <f t="shared" si="1971"/>
        <v>1</v>
      </c>
      <c r="BN11" s="112">
        <f t="shared" si="1971"/>
        <v>1</v>
      </c>
      <c r="BO11" s="111">
        <f>BO38/1000</f>
        <v>1</v>
      </c>
      <c r="BP11" s="111">
        <f t="shared" ref="BP11:BX11" si="1972">BP38/1000</f>
        <v>1</v>
      </c>
      <c r="BQ11" s="111">
        <f t="shared" si="1972"/>
        <v>1</v>
      </c>
      <c r="BR11" s="111">
        <f t="shared" si="1972"/>
        <v>1</v>
      </c>
      <c r="BS11" s="111">
        <f t="shared" si="1972"/>
        <v>1</v>
      </c>
      <c r="BT11" s="111">
        <f t="shared" si="1972"/>
        <v>1</v>
      </c>
      <c r="BU11" s="111">
        <f t="shared" si="1972"/>
        <v>1</v>
      </c>
      <c r="BV11" s="111">
        <f t="shared" si="1972"/>
        <v>1</v>
      </c>
      <c r="BW11" s="111">
        <f t="shared" si="1972"/>
        <v>1</v>
      </c>
      <c r="BX11" s="112">
        <f t="shared" si="1972"/>
        <v>1</v>
      </c>
      <c r="BY11" s="111">
        <f>BY38/1000</f>
        <v>1</v>
      </c>
      <c r="BZ11" s="111">
        <f t="shared" ref="BZ11:CH11" si="1973">BZ38/1000</f>
        <v>1</v>
      </c>
      <c r="CA11" s="111">
        <f t="shared" si="1973"/>
        <v>1</v>
      </c>
      <c r="CB11" s="111">
        <f t="shared" si="1973"/>
        <v>1</v>
      </c>
      <c r="CC11" s="111">
        <f t="shared" si="1973"/>
        <v>1</v>
      </c>
      <c r="CD11" s="111">
        <f t="shared" si="1973"/>
        <v>1</v>
      </c>
      <c r="CE11" s="111">
        <f t="shared" si="1973"/>
        <v>1</v>
      </c>
      <c r="CF11" s="111">
        <f t="shared" si="1973"/>
        <v>1</v>
      </c>
      <c r="CG11" s="111">
        <f t="shared" si="1973"/>
        <v>1</v>
      </c>
      <c r="CH11" s="112">
        <f t="shared" si="1973"/>
        <v>1</v>
      </c>
      <c r="CI11" s="111">
        <f>CI38/1000</f>
        <v>1</v>
      </c>
      <c r="CJ11" s="111">
        <f t="shared" ref="CJ11:CR11" si="1974">CJ38/1000</f>
        <v>1</v>
      </c>
      <c r="CK11" s="111">
        <f t="shared" si="1974"/>
        <v>1</v>
      </c>
      <c r="CL11" s="111">
        <f t="shared" si="1974"/>
        <v>1</v>
      </c>
      <c r="CM11" s="111">
        <f t="shared" si="1974"/>
        <v>1</v>
      </c>
      <c r="CN11" s="111">
        <f t="shared" si="1974"/>
        <v>1</v>
      </c>
      <c r="CO11" s="111">
        <f t="shared" si="1974"/>
        <v>1</v>
      </c>
      <c r="CP11" s="111">
        <f t="shared" si="1974"/>
        <v>1</v>
      </c>
      <c r="CQ11" s="111">
        <f t="shared" si="1974"/>
        <v>1</v>
      </c>
      <c r="CR11" s="112">
        <f t="shared" si="1974"/>
        <v>1</v>
      </c>
      <c r="CS11" s="111">
        <f>CS38/1000</f>
        <v>1</v>
      </c>
      <c r="CT11" s="111">
        <f t="shared" ref="CT11:DB11" si="1975">CT38/1000</f>
        <v>1</v>
      </c>
      <c r="CU11" s="111">
        <f t="shared" si="1975"/>
        <v>1</v>
      </c>
      <c r="CV11" s="111">
        <f t="shared" si="1975"/>
        <v>1</v>
      </c>
      <c r="CW11" s="111">
        <f t="shared" si="1975"/>
        <v>1</v>
      </c>
      <c r="CX11" s="111">
        <f t="shared" si="1975"/>
        <v>1</v>
      </c>
      <c r="CY11" s="111">
        <f t="shared" si="1975"/>
        <v>1</v>
      </c>
      <c r="CZ11" s="111">
        <f t="shared" si="1975"/>
        <v>1</v>
      </c>
      <c r="DA11" s="111">
        <f t="shared" si="1975"/>
        <v>1</v>
      </c>
      <c r="DB11" s="112">
        <f t="shared" si="1975"/>
        <v>1</v>
      </c>
      <c r="DC11" s="111">
        <f>DC38/1000</f>
        <v>1</v>
      </c>
      <c r="DD11" s="111">
        <f t="shared" ref="DD11:DL11" si="1976">DD38/1000</f>
        <v>1</v>
      </c>
      <c r="DE11" s="111">
        <f t="shared" si="1976"/>
        <v>1</v>
      </c>
      <c r="DF11" s="111">
        <f t="shared" si="1976"/>
        <v>1</v>
      </c>
      <c r="DG11" s="111">
        <f t="shared" si="1976"/>
        <v>1</v>
      </c>
      <c r="DH11" s="111">
        <f t="shared" si="1976"/>
        <v>1</v>
      </c>
      <c r="DI11" s="111">
        <f t="shared" si="1976"/>
        <v>1</v>
      </c>
      <c r="DJ11" s="111">
        <f t="shared" si="1976"/>
        <v>1</v>
      </c>
      <c r="DK11" s="111">
        <f t="shared" si="1976"/>
        <v>1</v>
      </c>
      <c r="DL11" s="112">
        <f t="shared" si="1976"/>
        <v>1</v>
      </c>
      <c r="DM11" s="111">
        <f>DM38/1000</f>
        <v>1</v>
      </c>
      <c r="DN11" s="111">
        <f t="shared" ref="DN11:DV11" si="1977">DN38/1000</f>
        <v>1</v>
      </c>
      <c r="DO11" s="111">
        <f t="shared" si="1977"/>
        <v>1</v>
      </c>
      <c r="DP11" s="111">
        <f t="shared" si="1977"/>
        <v>1</v>
      </c>
      <c r="DQ11" s="111">
        <f t="shared" si="1977"/>
        <v>1</v>
      </c>
      <c r="DR11" s="111">
        <f t="shared" si="1977"/>
        <v>1</v>
      </c>
      <c r="DS11" s="111">
        <f t="shared" si="1977"/>
        <v>1</v>
      </c>
      <c r="DT11" s="111">
        <f t="shared" si="1977"/>
        <v>1</v>
      </c>
      <c r="DU11" s="111">
        <f t="shared" si="1977"/>
        <v>1</v>
      </c>
      <c r="DV11" s="112">
        <f t="shared" si="1977"/>
        <v>1</v>
      </c>
      <c r="DW11" s="111">
        <f t="shared" ref="DW11:EG11" si="1978">DW38/1000</f>
        <v>1</v>
      </c>
      <c r="DX11" s="111">
        <f t="shared" si="1978"/>
        <v>1</v>
      </c>
      <c r="DY11" s="111">
        <f t="shared" si="1978"/>
        <v>0.5</v>
      </c>
      <c r="DZ11" s="111">
        <f t="shared" si="1978"/>
        <v>0.5</v>
      </c>
      <c r="EA11" s="111">
        <f t="shared" si="1978"/>
        <v>0.5</v>
      </c>
      <c r="EB11" s="111">
        <f t="shared" si="1978"/>
        <v>0.5</v>
      </c>
      <c r="EC11" s="111">
        <f t="shared" si="1978"/>
        <v>0.05</v>
      </c>
      <c r="ED11" s="111">
        <f t="shared" si="1978"/>
        <v>0.05</v>
      </c>
      <c r="EE11" s="111">
        <f t="shared" ref="EE11:EF11" si="1979">EE38/1000</f>
        <v>1</v>
      </c>
      <c r="EF11" s="170">
        <f t="shared" si="1979"/>
        <v>1</v>
      </c>
      <c r="EG11" s="111">
        <f t="shared" si="1978"/>
        <v>1</v>
      </c>
      <c r="EH11" s="111">
        <f t="shared" ref="EH11:EP11" si="1980">EH38/1000</f>
        <v>1</v>
      </c>
      <c r="EI11" s="111">
        <f t="shared" si="1980"/>
        <v>1</v>
      </c>
      <c r="EJ11" s="111">
        <f t="shared" si="1980"/>
        <v>1</v>
      </c>
      <c r="EK11" s="111">
        <f t="shared" si="1980"/>
        <v>1</v>
      </c>
      <c r="EL11" s="111">
        <f t="shared" si="1980"/>
        <v>1</v>
      </c>
      <c r="EM11" s="111">
        <f t="shared" si="1980"/>
        <v>1</v>
      </c>
      <c r="EN11" s="111">
        <f t="shared" si="1980"/>
        <v>1</v>
      </c>
      <c r="EO11" s="111">
        <f t="shared" si="1980"/>
        <v>1</v>
      </c>
      <c r="EP11" s="112">
        <f t="shared" si="1980"/>
        <v>1</v>
      </c>
      <c r="EQ11" s="111">
        <f>EQ38/1000</f>
        <v>1</v>
      </c>
      <c r="ER11" s="111">
        <f t="shared" ref="ER11:EZ11" si="1981">ER38/1000</f>
        <v>1</v>
      </c>
      <c r="ES11" s="111">
        <f t="shared" si="1981"/>
        <v>1</v>
      </c>
      <c r="ET11" s="111">
        <f t="shared" si="1981"/>
        <v>1</v>
      </c>
      <c r="EU11" s="111">
        <f t="shared" si="1981"/>
        <v>1</v>
      </c>
      <c r="EV11" s="111">
        <f t="shared" si="1981"/>
        <v>1</v>
      </c>
      <c r="EW11" s="111">
        <f t="shared" si="1981"/>
        <v>1</v>
      </c>
      <c r="EX11" s="111">
        <f t="shared" si="1981"/>
        <v>1</v>
      </c>
      <c r="EY11" s="111">
        <f t="shared" si="1981"/>
        <v>1</v>
      </c>
      <c r="EZ11" s="112">
        <f t="shared" si="1981"/>
        <v>1</v>
      </c>
      <c r="FA11" s="111">
        <f>FA38/1000</f>
        <v>1</v>
      </c>
      <c r="FB11" s="111">
        <f t="shared" ref="FB11:FJ11" si="1982">FB38/1000</f>
        <v>1</v>
      </c>
      <c r="FC11" s="111">
        <f t="shared" si="1982"/>
        <v>1</v>
      </c>
      <c r="FD11" s="111">
        <f t="shared" si="1982"/>
        <v>1</v>
      </c>
      <c r="FE11" s="111">
        <f t="shared" si="1982"/>
        <v>1</v>
      </c>
      <c r="FF11" s="111">
        <f t="shared" si="1982"/>
        <v>1</v>
      </c>
      <c r="FG11" s="111">
        <f t="shared" si="1982"/>
        <v>1</v>
      </c>
      <c r="FH11" s="111">
        <f t="shared" si="1982"/>
        <v>1</v>
      </c>
      <c r="FI11" s="111">
        <f t="shared" si="1982"/>
        <v>1</v>
      </c>
      <c r="FJ11" s="112">
        <f t="shared" si="1982"/>
        <v>1</v>
      </c>
      <c r="FK11" s="111">
        <f t="shared" ref="FK11:FU11" si="1983">FK38/1000</f>
        <v>1</v>
      </c>
      <c r="FL11" s="111">
        <f t="shared" si="1983"/>
        <v>1</v>
      </c>
      <c r="FM11" s="111">
        <f t="shared" si="1983"/>
        <v>1</v>
      </c>
      <c r="FN11" s="111">
        <f t="shared" si="1983"/>
        <v>1</v>
      </c>
      <c r="FO11" s="111">
        <f t="shared" si="1983"/>
        <v>1</v>
      </c>
      <c r="FP11" s="111">
        <f t="shared" si="1983"/>
        <v>1</v>
      </c>
      <c r="FQ11" s="111">
        <f t="shared" ref="FQ11:FR11" si="1984">FQ38/1000</f>
        <v>1</v>
      </c>
      <c r="FR11" s="111">
        <f t="shared" si="1984"/>
        <v>1</v>
      </c>
      <c r="FS11" s="111">
        <f t="shared" si="1983"/>
        <v>1</v>
      </c>
      <c r="FT11" s="170">
        <f t="shared" si="1983"/>
        <v>1</v>
      </c>
      <c r="FU11" s="111">
        <f t="shared" si="1983"/>
        <v>1</v>
      </c>
      <c r="FV11" s="111">
        <f t="shared" ref="FV11:GD11" si="1985">FV38/1000</f>
        <v>1</v>
      </c>
      <c r="FW11" s="111">
        <f t="shared" si="1985"/>
        <v>1</v>
      </c>
      <c r="FX11" s="111">
        <f t="shared" si="1985"/>
        <v>1</v>
      </c>
      <c r="FY11" s="111">
        <f t="shared" si="1985"/>
        <v>1</v>
      </c>
      <c r="FZ11" s="111">
        <f t="shared" si="1985"/>
        <v>1</v>
      </c>
      <c r="GA11" s="111">
        <f t="shared" si="1985"/>
        <v>1</v>
      </c>
      <c r="GB11" s="111">
        <f t="shared" si="1985"/>
        <v>1</v>
      </c>
      <c r="GC11" s="111">
        <f t="shared" si="1985"/>
        <v>1</v>
      </c>
      <c r="GD11" s="112">
        <f t="shared" si="1985"/>
        <v>1</v>
      </c>
      <c r="GE11" s="111">
        <f>GE38/1000</f>
        <v>1</v>
      </c>
      <c r="GF11" s="111">
        <f t="shared" ref="GF11:GN11" si="1986">GF38/1000</f>
        <v>1</v>
      </c>
      <c r="GG11" s="111">
        <f t="shared" si="1986"/>
        <v>1</v>
      </c>
      <c r="GH11" s="111">
        <f t="shared" si="1986"/>
        <v>1</v>
      </c>
      <c r="GI11" s="111">
        <f t="shared" si="1986"/>
        <v>1</v>
      </c>
      <c r="GJ11" s="111">
        <f t="shared" si="1986"/>
        <v>1</v>
      </c>
      <c r="GK11" s="111">
        <f t="shared" si="1986"/>
        <v>1</v>
      </c>
      <c r="GL11" s="111">
        <f t="shared" si="1986"/>
        <v>1</v>
      </c>
      <c r="GM11" s="111">
        <f t="shared" si="1986"/>
        <v>1</v>
      </c>
      <c r="GN11" s="112">
        <f t="shared" si="1986"/>
        <v>1</v>
      </c>
      <c r="GO11" s="111">
        <f>GO38/1000</f>
        <v>1</v>
      </c>
      <c r="GP11" s="111">
        <f t="shared" ref="GP11:GX11" si="1987">GP38/1000</f>
        <v>1</v>
      </c>
      <c r="GQ11" s="111">
        <f t="shared" si="1987"/>
        <v>1</v>
      </c>
      <c r="GR11" s="111">
        <f t="shared" si="1987"/>
        <v>1</v>
      </c>
      <c r="GS11" s="111">
        <f t="shared" si="1987"/>
        <v>1</v>
      </c>
      <c r="GT11" s="111">
        <f t="shared" si="1987"/>
        <v>1</v>
      </c>
      <c r="GU11" s="111">
        <f t="shared" si="1987"/>
        <v>1</v>
      </c>
      <c r="GV11" s="111">
        <f t="shared" si="1987"/>
        <v>1</v>
      </c>
      <c r="GW11" s="111">
        <f t="shared" si="1987"/>
        <v>1</v>
      </c>
      <c r="GX11" s="112">
        <f t="shared" si="1987"/>
        <v>1</v>
      </c>
      <c r="GY11" s="111">
        <f>GY38/1000</f>
        <v>1</v>
      </c>
      <c r="GZ11" s="111">
        <f t="shared" ref="GZ11:HC11" si="1988">GZ38/1000</f>
        <v>1</v>
      </c>
      <c r="HA11" s="111">
        <f t="shared" si="1988"/>
        <v>1</v>
      </c>
      <c r="HB11" s="111">
        <f t="shared" si="1988"/>
        <v>1</v>
      </c>
      <c r="HC11" s="111">
        <f t="shared" si="1988"/>
        <v>1</v>
      </c>
      <c r="HD11" s="111">
        <f>HD38/1000</f>
        <v>1</v>
      </c>
      <c r="HE11" s="111">
        <f t="shared" ref="HE11:HH11" si="1989">HE38/1000</f>
        <v>1</v>
      </c>
      <c r="HF11" s="111">
        <f t="shared" si="1989"/>
        <v>1</v>
      </c>
      <c r="HG11" s="111">
        <f t="shared" si="1989"/>
        <v>1</v>
      </c>
      <c r="HH11" s="111">
        <f t="shared" si="1989"/>
        <v>1</v>
      </c>
      <c r="HI11" s="111">
        <f>HI38/1000</f>
        <v>1</v>
      </c>
      <c r="HJ11" s="111">
        <f t="shared" ref="HJ11:HM11" si="1990">HJ38/1000</f>
        <v>1</v>
      </c>
      <c r="HK11" s="111">
        <f t="shared" si="1990"/>
        <v>1</v>
      </c>
      <c r="HL11" s="111">
        <f t="shared" si="1990"/>
        <v>1</v>
      </c>
      <c r="HM11" s="111">
        <f t="shared" si="1990"/>
        <v>1</v>
      </c>
      <c r="HN11" s="111">
        <f>HN38/1000</f>
        <v>1</v>
      </c>
      <c r="HO11" s="111">
        <f t="shared" ref="HO11:HR11" si="1991">HO38/1000</f>
        <v>1</v>
      </c>
      <c r="HP11" s="111">
        <f t="shared" si="1991"/>
        <v>1</v>
      </c>
      <c r="HQ11" s="111">
        <f t="shared" si="1991"/>
        <v>1</v>
      </c>
      <c r="HR11" s="111">
        <f t="shared" si="1991"/>
        <v>1</v>
      </c>
      <c r="HS11" s="111">
        <f>HS38/1000</f>
        <v>1</v>
      </c>
      <c r="HT11" s="111">
        <f t="shared" ref="HT11:HW11" si="1992">HT38/1000</f>
        <v>1</v>
      </c>
      <c r="HU11" s="111">
        <f t="shared" si="1992"/>
        <v>1</v>
      </c>
      <c r="HV11" s="111">
        <f t="shared" si="1992"/>
        <v>1</v>
      </c>
      <c r="HW11" s="111">
        <f t="shared" si="1992"/>
        <v>1</v>
      </c>
      <c r="HX11" s="111">
        <f>HX38/1000</f>
        <v>1</v>
      </c>
      <c r="HY11" s="111">
        <f t="shared" ref="HY11:IB11" si="1993">HY38/1000</f>
        <v>1</v>
      </c>
      <c r="HZ11" s="111">
        <f t="shared" si="1993"/>
        <v>1</v>
      </c>
      <c r="IA11" s="111">
        <f t="shared" si="1993"/>
        <v>1</v>
      </c>
      <c r="IB11" s="111">
        <f t="shared" si="1993"/>
        <v>1</v>
      </c>
      <c r="IC11" s="111">
        <f>IC38/1000</f>
        <v>1</v>
      </c>
      <c r="ID11" s="111">
        <f t="shared" ref="ID11:IG11" si="1994">ID38/1000</f>
        <v>1</v>
      </c>
      <c r="IE11" s="111">
        <f t="shared" si="1994"/>
        <v>1</v>
      </c>
      <c r="IF11" s="111">
        <f t="shared" si="1994"/>
        <v>1</v>
      </c>
      <c r="IG11" s="111">
        <f t="shared" si="1994"/>
        <v>1</v>
      </c>
      <c r="IH11" s="111">
        <f>IH38/1000</f>
        <v>1</v>
      </c>
      <c r="II11" s="111">
        <f t="shared" ref="II11:IL11" si="1995">II38/1000</f>
        <v>1</v>
      </c>
      <c r="IJ11" s="111">
        <f t="shared" si="1995"/>
        <v>1</v>
      </c>
      <c r="IK11" s="111">
        <f t="shared" si="1995"/>
        <v>1</v>
      </c>
      <c r="IL11" s="111">
        <f t="shared" si="1995"/>
        <v>1</v>
      </c>
      <c r="IM11" s="111">
        <f>IM38/1000</f>
        <v>1</v>
      </c>
      <c r="IN11" s="111">
        <f t="shared" ref="IN11:IQ11" si="1996">IN38/1000</f>
        <v>1</v>
      </c>
      <c r="IO11" s="111">
        <f t="shared" si="1996"/>
        <v>1</v>
      </c>
      <c r="IP11" s="111">
        <f t="shared" si="1996"/>
        <v>1</v>
      </c>
      <c r="IQ11" s="111">
        <f t="shared" si="1996"/>
        <v>1</v>
      </c>
      <c r="IR11" s="111">
        <f>IR38/1000</f>
        <v>1</v>
      </c>
      <c r="IS11" s="111">
        <f t="shared" ref="IS11:IV11" si="1997">IS38/1000</f>
        <v>1</v>
      </c>
      <c r="IT11" s="111">
        <f t="shared" si="1997"/>
        <v>1</v>
      </c>
      <c r="IU11" s="111">
        <f t="shared" si="1997"/>
        <v>1</v>
      </c>
      <c r="IV11" s="111">
        <f t="shared" si="1997"/>
        <v>1</v>
      </c>
      <c r="IW11" s="111">
        <f>IW38/1000</f>
        <v>1</v>
      </c>
      <c r="IX11" s="111">
        <f t="shared" ref="IX11:JA11" si="1998">IX38/1000</f>
        <v>1</v>
      </c>
      <c r="IY11" s="111">
        <f t="shared" si="1998"/>
        <v>1</v>
      </c>
      <c r="IZ11" s="111">
        <f t="shared" si="1998"/>
        <v>1</v>
      </c>
      <c r="JA11" s="111">
        <f t="shared" si="1998"/>
        <v>1</v>
      </c>
      <c r="JB11" s="111">
        <f>JB38/1000</f>
        <v>1</v>
      </c>
      <c r="JC11" s="111">
        <f t="shared" ref="JC11:JF11" si="1999">JC38/1000</f>
        <v>1</v>
      </c>
      <c r="JD11" s="111">
        <f t="shared" si="1999"/>
        <v>1</v>
      </c>
      <c r="JE11" s="111">
        <f t="shared" si="1999"/>
        <v>1</v>
      </c>
      <c r="JF11" s="111">
        <f t="shared" si="1999"/>
        <v>1</v>
      </c>
      <c r="JG11" s="111">
        <f>JG38/1000</f>
        <v>1</v>
      </c>
      <c r="JH11" s="111">
        <f t="shared" ref="JH11:JK11" si="2000">JH38/1000</f>
        <v>1</v>
      </c>
      <c r="JI11" s="111">
        <f t="shared" si="2000"/>
        <v>1</v>
      </c>
      <c r="JJ11" s="111">
        <f t="shared" si="2000"/>
        <v>1</v>
      </c>
      <c r="JK11" s="111">
        <f t="shared" si="2000"/>
        <v>1</v>
      </c>
      <c r="JL11" s="111">
        <f>JL38/1000</f>
        <v>1</v>
      </c>
      <c r="JM11" s="111">
        <f t="shared" ref="JM11:JP11" si="2001">JM38/1000</f>
        <v>1</v>
      </c>
      <c r="JN11" s="111">
        <f t="shared" si="2001"/>
        <v>1</v>
      </c>
      <c r="JO11" s="111">
        <f t="shared" si="2001"/>
        <v>1</v>
      </c>
      <c r="JP11" s="111">
        <f t="shared" si="2001"/>
        <v>1</v>
      </c>
      <c r="JQ11" s="111">
        <f>JQ38/1000</f>
        <v>1</v>
      </c>
      <c r="JR11" s="111">
        <f t="shared" ref="JR11:JU11" si="2002">JR38/1000</f>
        <v>1</v>
      </c>
      <c r="JS11" s="111">
        <f t="shared" si="2002"/>
        <v>1</v>
      </c>
      <c r="JT11" s="111">
        <f t="shared" si="2002"/>
        <v>1</v>
      </c>
      <c r="JU11" s="111">
        <f t="shared" si="2002"/>
        <v>1</v>
      </c>
      <c r="JV11" s="111">
        <f>JV38/1000</f>
        <v>1</v>
      </c>
      <c r="JW11" s="111">
        <f t="shared" ref="JW11:JZ11" si="2003">JW38/1000</f>
        <v>1</v>
      </c>
      <c r="JX11" s="111">
        <f t="shared" si="2003"/>
        <v>1</v>
      </c>
      <c r="JY11" s="111">
        <f t="shared" si="2003"/>
        <v>1</v>
      </c>
      <c r="JZ11" s="111">
        <f t="shared" si="2003"/>
        <v>1</v>
      </c>
      <c r="KA11" s="111">
        <f>KA38/1000</f>
        <v>1</v>
      </c>
      <c r="KB11" s="111">
        <f t="shared" ref="KB11:KE11" si="2004">KB38/1000</f>
        <v>1</v>
      </c>
      <c r="KC11" s="111">
        <f t="shared" si="2004"/>
        <v>1</v>
      </c>
      <c r="KD11" s="111">
        <f t="shared" si="2004"/>
        <v>1</v>
      </c>
      <c r="KE11" s="111">
        <f t="shared" si="2004"/>
        <v>1</v>
      </c>
      <c r="KF11" s="111">
        <f>KF38/1000</f>
        <v>1</v>
      </c>
      <c r="KG11" s="111">
        <f t="shared" ref="KG11:KJ11" si="2005">KG38/1000</f>
        <v>1</v>
      </c>
      <c r="KH11" s="111">
        <f t="shared" si="2005"/>
        <v>1</v>
      </c>
      <c r="KI11" s="111">
        <f t="shared" si="2005"/>
        <v>1</v>
      </c>
      <c r="KJ11" s="111">
        <f t="shared" si="2005"/>
        <v>1</v>
      </c>
      <c r="KK11" s="111">
        <f>KK38/1000</f>
        <v>1</v>
      </c>
      <c r="KL11" s="111">
        <f t="shared" ref="KL11:KO11" si="2006">KL38/1000</f>
        <v>1</v>
      </c>
      <c r="KM11" s="111">
        <f t="shared" si="2006"/>
        <v>1</v>
      </c>
      <c r="KN11" s="111">
        <f t="shared" si="2006"/>
        <v>1</v>
      </c>
      <c r="KO11" s="111">
        <f t="shared" si="2006"/>
        <v>1</v>
      </c>
      <c r="KP11" s="111">
        <f>KP38/1000</f>
        <v>1</v>
      </c>
      <c r="KQ11" s="111">
        <f t="shared" ref="KQ11:KT11" si="2007">KQ38/1000</f>
        <v>1</v>
      </c>
      <c r="KR11" s="111">
        <f t="shared" si="2007"/>
        <v>1</v>
      </c>
      <c r="KS11" s="111">
        <f t="shared" si="2007"/>
        <v>1</v>
      </c>
      <c r="KT11" s="111">
        <f t="shared" si="2007"/>
        <v>1</v>
      </c>
      <c r="KU11" s="111">
        <f>KU38/1000</f>
        <v>1</v>
      </c>
      <c r="KV11" s="111">
        <f t="shared" ref="KV11:KY11" si="2008">KV38/1000</f>
        <v>1</v>
      </c>
      <c r="KW11" s="111">
        <f t="shared" si="2008"/>
        <v>1</v>
      </c>
      <c r="KX11" s="111">
        <f t="shared" si="2008"/>
        <v>1</v>
      </c>
      <c r="KY11" s="111">
        <f t="shared" si="2008"/>
        <v>1</v>
      </c>
      <c r="KZ11" s="111">
        <f>KZ38/1000</f>
        <v>1</v>
      </c>
      <c r="LA11" s="111">
        <f t="shared" ref="LA11:LD11" si="2009">LA38/1000</f>
        <v>1</v>
      </c>
      <c r="LB11" s="111">
        <f t="shared" si="2009"/>
        <v>1</v>
      </c>
      <c r="LC11" s="111">
        <f t="shared" si="2009"/>
        <v>1</v>
      </c>
      <c r="LD11" s="111">
        <f t="shared" si="2009"/>
        <v>1</v>
      </c>
      <c r="LE11" s="111">
        <f>LE38/1000</f>
        <v>1</v>
      </c>
      <c r="LF11" s="111">
        <f t="shared" ref="LF11:LI11" si="2010">LF38/1000</f>
        <v>1</v>
      </c>
      <c r="LG11" s="111">
        <f t="shared" si="2010"/>
        <v>1</v>
      </c>
      <c r="LH11" s="111">
        <f t="shared" si="2010"/>
        <v>1</v>
      </c>
      <c r="LI11" s="111">
        <f t="shared" si="2010"/>
        <v>1</v>
      </c>
      <c r="LJ11" s="111">
        <f>LJ38/1000</f>
        <v>1</v>
      </c>
      <c r="LK11" s="111">
        <f t="shared" ref="LK11:LN11" si="2011">LK38/1000</f>
        <v>1</v>
      </c>
      <c r="LL11" s="111">
        <f t="shared" si="2011"/>
        <v>1</v>
      </c>
      <c r="LM11" s="111">
        <f t="shared" si="2011"/>
        <v>1</v>
      </c>
      <c r="LN11" s="111">
        <f t="shared" si="2011"/>
        <v>1</v>
      </c>
      <c r="LO11" s="111">
        <f>LO38/1000</f>
        <v>1</v>
      </c>
      <c r="LP11" s="111">
        <f t="shared" ref="LP11:LS11" si="2012">LP38/1000</f>
        <v>1</v>
      </c>
      <c r="LQ11" s="111">
        <f t="shared" si="2012"/>
        <v>1</v>
      </c>
      <c r="LR11" s="111">
        <f t="shared" si="2012"/>
        <v>1</v>
      </c>
      <c r="LS11" s="111">
        <f t="shared" si="2012"/>
        <v>1</v>
      </c>
      <c r="LT11" s="111">
        <f>LT38/1000</f>
        <v>1</v>
      </c>
      <c r="LU11" s="111">
        <f t="shared" ref="LU11:LX11" si="2013">LU38/1000</f>
        <v>1</v>
      </c>
      <c r="LV11" s="111">
        <f t="shared" si="2013"/>
        <v>1</v>
      </c>
      <c r="LW11" s="111">
        <f t="shared" si="2013"/>
        <v>1</v>
      </c>
      <c r="LX11" s="111">
        <f t="shared" si="2013"/>
        <v>1</v>
      </c>
      <c r="LY11" s="111">
        <f>LY38/1000</f>
        <v>1</v>
      </c>
      <c r="LZ11" s="111">
        <f t="shared" ref="LZ11:MC11" si="2014">LZ38/1000</f>
        <v>1</v>
      </c>
      <c r="MA11" s="111">
        <f t="shared" si="2014"/>
        <v>1</v>
      </c>
      <c r="MB11" s="111">
        <f t="shared" si="2014"/>
        <v>1</v>
      </c>
      <c r="MC11" s="111">
        <f t="shared" si="2014"/>
        <v>1</v>
      </c>
      <c r="MD11" s="111">
        <f>MD38/1000</f>
        <v>1</v>
      </c>
      <c r="ME11" s="111">
        <f t="shared" ref="ME11:MH11" si="2015">ME38/1000</f>
        <v>1</v>
      </c>
      <c r="MF11" s="111">
        <f t="shared" si="2015"/>
        <v>1</v>
      </c>
      <c r="MG11" s="111">
        <f t="shared" si="2015"/>
        <v>1</v>
      </c>
      <c r="MH11" s="111">
        <f t="shared" si="2015"/>
        <v>1</v>
      </c>
      <c r="MI11" s="111">
        <f>MI38/1000</f>
        <v>1</v>
      </c>
      <c r="MJ11" s="111">
        <f t="shared" ref="MJ11:MM11" si="2016">MJ38/1000</f>
        <v>1</v>
      </c>
      <c r="MK11" s="111">
        <f t="shared" si="2016"/>
        <v>1</v>
      </c>
      <c r="ML11" s="111">
        <f t="shared" si="2016"/>
        <v>1</v>
      </c>
      <c r="MM11" s="111">
        <f t="shared" si="2016"/>
        <v>1</v>
      </c>
      <c r="MN11" s="111">
        <f>MN38/1000</f>
        <v>1</v>
      </c>
      <c r="MO11" s="111">
        <f t="shared" ref="MO11:MR11" si="2017">MO38/1000</f>
        <v>1</v>
      </c>
      <c r="MP11" s="111">
        <f t="shared" si="2017"/>
        <v>1</v>
      </c>
      <c r="MQ11" s="111">
        <f t="shared" si="2017"/>
        <v>1</v>
      </c>
      <c r="MR11" s="111">
        <f t="shared" si="2017"/>
        <v>1</v>
      </c>
      <c r="MS11" s="111">
        <f>MS38/1000</f>
        <v>1</v>
      </c>
      <c r="MT11" s="111">
        <f t="shared" ref="MT11:MW11" si="2018">MT38/1000</f>
        <v>1</v>
      </c>
      <c r="MU11" s="111">
        <f t="shared" si="2018"/>
        <v>1</v>
      </c>
      <c r="MV11" s="111">
        <f t="shared" si="2018"/>
        <v>1</v>
      </c>
      <c r="MW11" s="111">
        <f t="shared" si="2018"/>
        <v>1</v>
      </c>
      <c r="MX11" s="111">
        <f>MX38/1000</f>
        <v>1</v>
      </c>
      <c r="MY11" s="111">
        <f t="shared" ref="MY11:NB11" si="2019">MY38/1000</f>
        <v>1</v>
      </c>
      <c r="MZ11" s="111">
        <f t="shared" si="2019"/>
        <v>1</v>
      </c>
      <c r="NA11" s="111">
        <f t="shared" si="2019"/>
        <v>1</v>
      </c>
      <c r="NB11" s="111">
        <f t="shared" si="2019"/>
        <v>1</v>
      </c>
      <c r="NC11" s="111">
        <f>NC38/1000</f>
        <v>1</v>
      </c>
      <c r="ND11" s="111">
        <f t="shared" ref="ND11:NG11" si="2020">ND38/1000</f>
        <v>1</v>
      </c>
      <c r="NE11" s="111">
        <f t="shared" si="2020"/>
        <v>1</v>
      </c>
      <c r="NF11" s="111">
        <f t="shared" si="2020"/>
        <v>1</v>
      </c>
      <c r="NG11" s="111">
        <f t="shared" si="2020"/>
        <v>1</v>
      </c>
      <c r="NH11" s="111">
        <f>NH38/1000</f>
        <v>1</v>
      </c>
      <c r="NI11" s="111">
        <f t="shared" ref="NI11:NL11" si="2021">NI38/1000</f>
        <v>1</v>
      </c>
      <c r="NJ11" s="111">
        <f t="shared" si="2021"/>
        <v>1</v>
      </c>
      <c r="NK11" s="111">
        <f t="shared" si="2021"/>
        <v>1</v>
      </c>
      <c r="NL11" s="111">
        <f t="shared" si="2021"/>
        <v>1</v>
      </c>
      <c r="NM11" s="111">
        <f>NM38/1000</f>
        <v>1</v>
      </c>
      <c r="NN11" s="111">
        <f t="shared" ref="NN11:NQ11" si="2022">NN38/1000</f>
        <v>1</v>
      </c>
      <c r="NO11" s="111">
        <f t="shared" si="2022"/>
        <v>1</v>
      </c>
      <c r="NP11" s="111">
        <f t="shared" si="2022"/>
        <v>1</v>
      </c>
      <c r="NQ11" s="111">
        <f t="shared" si="2022"/>
        <v>1</v>
      </c>
      <c r="NR11" s="111">
        <f>NR38/1000</f>
        <v>1</v>
      </c>
      <c r="NS11" s="111">
        <f t="shared" ref="NS11:NV11" si="2023">NS38/1000</f>
        <v>1</v>
      </c>
      <c r="NT11" s="111">
        <f t="shared" si="2023"/>
        <v>1</v>
      </c>
      <c r="NU11" s="111">
        <f t="shared" si="2023"/>
        <v>1</v>
      </c>
      <c r="NV11" s="111">
        <f t="shared" si="2023"/>
        <v>1</v>
      </c>
      <c r="NW11" s="111">
        <f>NW38/1000</f>
        <v>1</v>
      </c>
      <c r="NX11" s="111">
        <f t="shared" ref="NX11:OA11" si="2024">NX38/1000</f>
        <v>1</v>
      </c>
      <c r="NY11" s="111">
        <f t="shared" si="2024"/>
        <v>1</v>
      </c>
      <c r="NZ11" s="111">
        <f t="shared" si="2024"/>
        <v>1</v>
      </c>
      <c r="OA11" s="111">
        <f t="shared" si="2024"/>
        <v>1</v>
      </c>
      <c r="OB11" s="111">
        <f>OB38/1000</f>
        <v>1</v>
      </c>
      <c r="OC11" s="111">
        <f t="shared" ref="OC11:OF11" si="2025">OC38/1000</f>
        <v>1</v>
      </c>
      <c r="OD11" s="111">
        <f t="shared" si="2025"/>
        <v>1</v>
      </c>
      <c r="OE11" s="111">
        <f t="shared" si="2025"/>
        <v>1</v>
      </c>
      <c r="OF11" s="111">
        <f t="shared" si="2025"/>
        <v>1</v>
      </c>
      <c r="OG11" s="111">
        <f>OG38/1000</f>
        <v>1</v>
      </c>
      <c r="OH11" s="111">
        <f t="shared" ref="OH11:OK11" si="2026">OH38/1000</f>
        <v>1</v>
      </c>
      <c r="OI11" s="111">
        <f t="shared" si="2026"/>
        <v>1</v>
      </c>
      <c r="OJ11" s="111">
        <f t="shared" si="2026"/>
        <v>1</v>
      </c>
      <c r="OK11" s="111">
        <f t="shared" si="2026"/>
        <v>1</v>
      </c>
      <c r="OL11" s="111">
        <f>OL38/1000</f>
        <v>1</v>
      </c>
      <c r="OM11" s="111">
        <f t="shared" ref="OM11:OP11" si="2027">OM38/1000</f>
        <v>1</v>
      </c>
      <c r="ON11" s="111">
        <f t="shared" si="2027"/>
        <v>1</v>
      </c>
      <c r="OO11" s="111">
        <f t="shared" si="2027"/>
        <v>1</v>
      </c>
      <c r="OP11" s="111">
        <f t="shared" si="2027"/>
        <v>1</v>
      </c>
      <c r="OQ11" s="111">
        <f>OQ38/1000</f>
        <v>1</v>
      </c>
      <c r="OR11" s="111">
        <f t="shared" ref="OR11:OU11" si="2028">OR38/1000</f>
        <v>1</v>
      </c>
      <c r="OS11" s="111">
        <f t="shared" si="2028"/>
        <v>1</v>
      </c>
      <c r="OT11" s="111">
        <f t="shared" si="2028"/>
        <v>1</v>
      </c>
      <c r="OU11" s="111">
        <f t="shared" si="2028"/>
        <v>1</v>
      </c>
      <c r="OV11" s="111">
        <f>OV38/1000</f>
        <v>1</v>
      </c>
      <c r="OW11" s="111">
        <f t="shared" ref="OW11:OZ11" si="2029">OW38/1000</f>
        <v>1</v>
      </c>
      <c r="OX11" s="111">
        <f t="shared" si="2029"/>
        <v>1</v>
      </c>
      <c r="OY11" s="111">
        <f t="shared" si="2029"/>
        <v>1</v>
      </c>
      <c r="OZ11" s="111">
        <f t="shared" si="2029"/>
        <v>1</v>
      </c>
      <c r="PA11" s="111">
        <f>PA38/1000</f>
        <v>1</v>
      </c>
      <c r="PB11" s="111">
        <f t="shared" ref="PB11:PE11" si="2030">PB38/1000</f>
        <v>1</v>
      </c>
      <c r="PC11" s="111">
        <f t="shared" si="2030"/>
        <v>1</v>
      </c>
      <c r="PD11" s="111">
        <f t="shared" si="2030"/>
        <v>1</v>
      </c>
      <c r="PE11" s="111">
        <f t="shared" si="2030"/>
        <v>1</v>
      </c>
      <c r="PF11" s="111">
        <f>PF38/1000</f>
        <v>1</v>
      </c>
      <c r="PG11" s="111">
        <f t="shared" ref="PG11:PJ11" si="2031">PG38/1000</f>
        <v>1</v>
      </c>
      <c r="PH11" s="111">
        <f t="shared" si="2031"/>
        <v>1</v>
      </c>
      <c r="PI11" s="111">
        <f t="shared" si="2031"/>
        <v>1</v>
      </c>
      <c r="PJ11" s="111">
        <f t="shared" si="2031"/>
        <v>1</v>
      </c>
      <c r="PK11" s="111">
        <f>PK38/1000</f>
        <v>1</v>
      </c>
      <c r="PL11" s="111">
        <f t="shared" ref="PL11:PO11" si="2032">PL38/1000</f>
        <v>1</v>
      </c>
      <c r="PM11" s="111">
        <f t="shared" si="2032"/>
        <v>1</v>
      </c>
      <c r="PN11" s="111">
        <f t="shared" si="2032"/>
        <v>1</v>
      </c>
      <c r="PO11" s="111">
        <f t="shared" si="2032"/>
        <v>1</v>
      </c>
      <c r="PP11" s="111">
        <f>PP38/1000</f>
        <v>1</v>
      </c>
      <c r="PQ11" s="111">
        <f t="shared" ref="PQ11:PT11" si="2033">PQ38/1000</f>
        <v>1</v>
      </c>
      <c r="PR11" s="111">
        <f t="shared" si="2033"/>
        <v>1</v>
      </c>
      <c r="PS11" s="111">
        <f t="shared" si="2033"/>
        <v>1</v>
      </c>
      <c r="PT11" s="111">
        <f t="shared" si="2033"/>
        <v>1</v>
      </c>
      <c r="PU11" s="111">
        <f>PU38/1000</f>
        <v>1</v>
      </c>
      <c r="PV11" s="111">
        <f t="shared" ref="PV11:PY11" si="2034">PV38/1000</f>
        <v>1</v>
      </c>
      <c r="PW11" s="111">
        <f t="shared" si="2034"/>
        <v>1</v>
      </c>
      <c r="PX11" s="111">
        <f t="shared" si="2034"/>
        <v>1</v>
      </c>
      <c r="PY11" s="111">
        <f t="shared" si="2034"/>
        <v>1</v>
      </c>
      <c r="PZ11" s="111">
        <f>PZ38/1000</f>
        <v>1</v>
      </c>
      <c r="QA11" s="111">
        <f t="shared" ref="QA11:QD11" si="2035">QA38/1000</f>
        <v>1</v>
      </c>
      <c r="QB11" s="111">
        <f t="shared" si="2035"/>
        <v>1</v>
      </c>
      <c r="QC11" s="111">
        <f t="shared" si="2035"/>
        <v>1</v>
      </c>
      <c r="QD11" s="111">
        <f t="shared" si="2035"/>
        <v>1</v>
      </c>
      <c r="QE11" s="111">
        <f>QE38/1000</f>
        <v>1</v>
      </c>
      <c r="QF11" s="111">
        <f t="shared" ref="QF11:QI11" si="2036">QF38/1000</f>
        <v>1</v>
      </c>
      <c r="QG11" s="111">
        <f t="shared" si="2036"/>
        <v>1</v>
      </c>
      <c r="QH11" s="111">
        <f t="shared" si="2036"/>
        <v>1</v>
      </c>
      <c r="QI11" s="111">
        <f t="shared" si="2036"/>
        <v>1</v>
      </c>
      <c r="QJ11" s="111">
        <f>QJ38/1000</f>
        <v>1</v>
      </c>
      <c r="QK11" s="111">
        <f t="shared" ref="QK11:QN11" si="2037">QK38/1000</f>
        <v>1</v>
      </c>
      <c r="QL11" s="111">
        <f t="shared" si="2037"/>
        <v>1</v>
      </c>
      <c r="QM11" s="111">
        <f t="shared" si="2037"/>
        <v>1</v>
      </c>
      <c r="QN11" s="111">
        <f t="shared" si="2037"/>
        <v>1</v>
      </c>
      <c r="QO11" s="111">
        <f>QO38/1000</f>
        <v>1</v>
      </c>
      <c r="QP11" s="111">
        <f t="shared" ref="QP11:QS11" si="2038">QP38/1000</f>
        <v>1</v>
      </c>
      <c r="QQ11" s="111">
        <f t="shared" si="2038"/>
        <v>1</v>
      </c>
      <c r="QR11" s="111">
        <f t="shared" si="2038"/>
        <v>1</v>
      </c>
      <c r="QS11" s="111">
        <f t="shared" si="2038"/>
        <v>1</v>
      </c>
      <c r="QT11" s="111">
        <f>QT38/1000</f>
        <v>1</v>
      </c>
      <c r="QU11" s="111">
        <f t="shared" ref="QU11:QX11" si="2039">QU38/1000</f>
        <v>1</v>
      </c>
      <c r="QV11" s="111">
        <f t="shared" si="2039"/>
        <v>1</v>
      </c>
      <c r="QW11" s="111">
        <f t="shared" si="2039"/>
        <v>1</v>
      </c>
      <c r="QX11" s="111">
        <f t="shared" si="2039"/>
        <v>1</v>
      </c>
      <c r="QY11" s="111">
        <f>QY38/1000</f>
        <v>1</v>
      </c>
      <c r="QZ11" s="111">
        <f t="shared" ref="QZ11:RC11" si="2040">QZ38/1000</f>
        <v>1</v>
      </c>
      <c r="RA11" s="111">
        <f t="shared" si="2040"/>
        <v>1</v>
      </c>
      <c r="RB11" s="111">
        <f t="shared" si="2040"/>
        <v>1</v>
      </c>
      <c r="RC11" s="111">
        <f t="shared" si="2040"/>
        <v>1</v>
      </c>
      <c r="RD11" s="111">
        <f>RD38/1000</f>
        <v>1</v>
      </c>
      <c r="RE11" s="111">
        <f t="shared" ref="RE11:RH11" si="2041">RE38/1000</f>
        <v>1</v>
      </c>
      <c r="RF11" s="111">
        <f t="shared" si="2041"/>
        <v>1</v>
      </c>
      <c r="RG11" s="111">
        <f t="shared" si="2041"/>
        <v>1</v>
      </c>
      <c r="RH11" s="111">
        <f t="shared" si="2041"/>
        <v>1</v>
      </c>
      <c r="RI11" s="111">
        <f>RI38/1000</f>
        <v>1</v>
      </c>
      <c r="RJ11" s="111">
        <f t="shared" ref="RJ11:RM11" si="2042">RJ38/1000</f>
        <v>1</v>
      </c>
      <c r="RK11" s="111">
        <f t="shared" si="2042"/>
        <v>1</v>
      </c>
      <c r="RL11" s="111">
        <f t="shared" si="2042"/>
        <v>1</v>
      </c>
      <c r="RM11" s="111">
        <f t="shared" si="2042"/>
        <v>1</v>
      </c>
      <c r="RN11" s="111">
        <f>RN38/1000</f>
        <v>1</v>
      </c>
      <c r="RO11" s="111">
        <f t="shared" ref="RO11:RR11" si="2043">RO38/1000</f>
        <v>1</v>
      </c>
      <c r="RP11" s="111">
        <f t="shared" si="2043"/>
        <v>1</v>
      </c>
      <c r="RQ11" s="111">
        <f t="shared" si="2043"/>
        <v>1</v>
      </c>
      <c r="RR11" s="111">
        <f t="shared" si="2043"/>
        <v>1</v>
      </c>
      <c r="RS11" s="111">
        <f>RS38/1000</f>
        <v>1</v>
      </c>
      <c r="RT11" s="111">
        <f t="shared" ref="RT11:RW11" si="2044">RT38/1000</f>
        <v>1</v>
      </c>
      <c r="RU11" s="111">
        <f t="shared" si="2044"/>
        <v>1</v>
      </c>
      <c r="RV11" s="111">
        <f t="shared" si="2044"/>
        <v>1</v>
      </c>
      <c r="RW11" s="111">
        <f t="shared" si="2044"/>
        <v>1</v>
      </c>
      <c r="RX11" s="111">
        <f>RX38/1000</f>
        <v>1</v>
      </c>
      <c r="RY11" s="111">
        <f t="shared" ref="RY11:SB11" si="2045">RY38/1000</f>
        <v>1</v>
      </c>
      <c r="RZ11" s="111">
        <f t="shared" si="2045"/>
        <v>1</v>
      </c>
      <c r="SA11" s="111">
        <f t="shared" si="2045"/>
        <v>1</v>
      </c>
      <c r="SB11" s="111">
        <f t="shared" si="2045"/>
        <v>1</v>
      </c>
      <c r="SC11" s="111">
        <f>SC38/1000</f>
        <v>1</v>
      </c>
      <c r="SD11" s="111">
        <f t="shared" ref="SD11:SG11" si="2046">SD38/1000</f>
        <v>1</v>
      </c>
      <c r="SE11" s="111">
        <f t="shared" si="2046"/>
        <v>1</v>
      </c>
      <c r="SF11" s="111">
        <f t="shared" si="2046"/>
        <v>1</v>
      </c>
      <c r="SG11" s="111">
        <f t="shared" si="2046"/>
        <v>1</v>
      </c>
      <c r="SH11" s="111">
        <f>SH38/1000</f>
        <v>1</v>
      </c>
      <c r="SI11" s="111">
        <f t="shared" ref="SI11:SL11" si="2047">SI38/1000</f>
        <v>1</v>
      </c>
      <c r="SJ11" s="111">
        <f t="shared" si="2047"/>
        <v>1</v>
      </c>
      <c r="SK11" s="111">
        <f t="shared" si="2047"/>
        <v>1</v>
      </c>
      <c r="SL11" s="111">
        <f t="shared" si="2047"/>
        <v>1</v>
      </c>
      <c r="SM11" s="111">
        <f>SM38/1000</f>
        <v>1</v>
      </c>
      <c r="SN11" s="111">
        <f t="shared" ref="SN11:SQ11" si="2048">SN38/1000</f>
        <v>1</v>
      </c>
      <c r="SO11" s="111">
        <f t="shared" si="2048"/>
        <v>1</v>
      </c>
      <c r="SP11" s="111">
        <f t="shared" si="2048"/>
        <v>1</v>
      </c>
      <c r="SQ11" s="111">
        <f t="shared" si="2048"/>
        <v>1</v>
      </c>
      <c r="SR11" s="111">
        <f>SR38/1000</f>
        <v>1</v>
      </c>
      <c r="SS11" s="111">
        <f t="shared" ref="SS11:SV11" si="2049">SS38/1000</f>
        <v>1</v>
      </c>
      <c r="ST11" s="111">
        <f t="shared" si="2049"/>
        <v>1</v>
      </c>
      <c r="SU11" s="111">
        <f t="shared" si="2049"/>
        <v>1</v>
      </c>
      <c r="SV11" s="111">
        <f t="shared" si="2049"/>
        <v>1</v>
      </c>
      <c r="SW11" s="111">
        <f>SW38/1000</f>
        <v>1</v>
      </c>
      <c r="SX11" s="111">
        <f t="shared" ref="SX11:TA11" si="2050">SX38/1000</f>
        <v>1</v>
      </c>
      <c r="SY11" s="111">
        <f t="shared" si="2050"/>
        <v>1</v>
      </c>
      <c r="SZ11" s="111">
        <f t="shared" si="2050"/>
        <v>1</v>
      </c>
      <c r="TA11" s="111">
        <f t="shared" si="2050"/>
        <v>1</v>
      </c>
      <c r="TB11" s="111">
        <f>TB38/1000</f>
        <v>1</v>
      </c>
      <c r="TC11" s="111">
        <f t="shared" ref="TC11:TF11" si="2051">TC38/1000</f>
        <v>1</v>
      </c>
      <c r="TD11" s="111">
        <f t="shared" si="2051"/>
        <v>1</v>
      </c>
      <c r="TE11" s="111">
        <f t="shared" si="2051"/>
        <v>1</v>
      </c>
      <c r="TF11" s="111">
        <f t="shared" si="2051"/>
        <v>1</v>
      </c>
      <c r="TG11" s="111">
        <f>TG38/1000</f>
        <v>1</v>
      </c>
      <c r="TH11" s="111">
        <f t="shared" ref="TH11:TK11" si="2052">TH38/1000</f>
        <v>1</v>
      </c>
      <c r="TI11" s="111">
        <f t="shared" si="2052"/>
        <v>1</v>
      </c>
      <c r="TJ11" s="111">
        <f t="shared" si="2052"/>
        <v>1</v>
      </c>
      <c r="TK11" s="111">
        <f t="shared" si="2052"/>
        <v>1</v>
      </c>
      <c r="TL11" s="111">
        <f>TL38/1000</f>
        <v>1</v>
      </c>
      <c r="TM11" s="111">
        <f t="shared" ref="TM11:TP11" si="2053">TM38/1000</f>
        <v>1</v>
      </c>
      <c r="TN11" s="111">
        <f t="shared" si="2053"/>
        <v>1</v>
      </c>
      <c r="TO11" s="111">
        <f t="shared" si="2053"/>
        <v>1</v>
      </c>
      <c r="TP11" s="111">
        <f t="shared" si="2053"/>
        <v>1</v>
      </c>
      <c r="TQ11" s="111">
        <f>TQ38/1000</f>
        <v>1</v>
      </c>
      <c r="TR11" s="111">
        <f t="shared" ref="TR11:TU11" si="2054">TR38/1000</f>
        <v>1</v>
      </c>
      <c r="TS11" s="111">
        <f t="shared" si="2054"/>
        <v>1</v>
      </c>
      <c r="TT11" s="111">
        <f t="shared" si="2054"/>
        <v>1</v>
      </c>
      <c r="TU11" s="111">
        <f t="shared" si="2054"/>
        <v>1</v>
      </c>
      <c r="TV11" s="111">
        <f>TV38/1000</f>
        <v>1</v>
      </c>
      <c r="TW11" s="111">
        <f t="shared" ref="TW11:TZ11" si="2055">TW38/1000</f>
        <v>1</v>
      </c>
      <c r="TX11" s="111">
        <f t="shared" si="2055"/>
        <v>1</v>
      </c>
      <c r="TY11" s="111">
        <f t="shared" si="2055"/>
        <v>1</v>
      </c>
      <c r="TZ11" s="111">
        <f t="shared" si="2055"/>
        <v>1</v>
      </c>
      <c r="UA11" s="111">
        <f>UA38/1000</f>
        <v>1</v>
      </c>
      <c r="UB11" s="111">
        <f t="shared" ref="UB11:UE11" si="2056">UB38/1000</f>
        <v>1</v>
      </c>
      <c r="UC11" s="111">
        <f t="shared" si="2056"/>
        <v>1</v>
      </c>
      <c r="UD11" s="111">
        <f t="shared" si="2056"/>
        <v>1</v>
      </c>
      <c r="UE11" s="111">
        <f t="shared" si="2056"/>
        <v>1</v>
      </c>
      <c r="UF11" s="111">
        <f>UF38/1000</f>
        <v>1</v>
      </c>
      <c r="UG11" s="111">
        <f t="shared" ref="UG11:UJ11" si="2057">UG38/1000</f>
        <v>1</v>
      </c>
      <c r="UH11" s="111">
        <f t="shared" si="2057"/>
        <v>1</v>
      </c>
      <c r="UI11" s="111">
        <f t="shared" si="2057"/>
        <v>1</v>
      </c>
      <c r="UJ11" s="111">
        <f t="shared" si="2057"/>
        <v>1</v>
      </c>
      <c r="UK11" s="111">
        <f>UK38/1000</f>
        <v>1</v>
      </c>
      <c r="UL11" s="111">
        <f t="shared" ref="UL11:UO11" si="2058">UL38/1000</f>
        <v>1</v>
      </c>
      <c r="UM11" s="111">
        <f t="shared" si="2058"/>
        <v>1</v>
      </c>
      <c r="UN11" s="111">
        <f t="shared" si="2058"/>
        <v>1</v>
      </c>
      <c r="UO11" s="111">
        <f t="shared" si="2058"/>
        <v>1</v>
      </c>
      <c r="UP11" s="111">
        <f>UP38/1000</f>
        <v>1</v>
      </c>
      <c r="UQ11" s="111">
        <f t="shared" ref="UQ11:UT11" si="2059">UQ38/1000</f>
        <v>1</v>
      </c>
      <c r="UR11" s="111">
        <f t="shared" si="2059"/>
        <v>1</v>
      </c>
      <c r="US11" s="111">
        <f t="shared" si="2059"/>
        <v>1</v>
      </c>
      <c r="UT11" s="111">
        <f t="shared" si="2059"/>
        <v>1</v>
      </c>
      <c r="UU11">
        <v>1</v>
      </c>
      <c r="UV11">
        <v>1</v>
      </c>
      <c r="UW11">
        <v>1</v>
      </c>
      <c r="UX11">
        <v>1</v>
      </c>
      <c r="UY11">
        <v>1</v>
      </c>
      <c r="UZ11">
        <v>1</v>
      </c>
      <c r="VA11">
        <v>1</v>
      </c>
      <c r="VB11" s="7">
        <v>1</v>
      </c>
      <c r="VC11" s="111">
        <f t="shared" si="921"/>
        <v>1</v>
      </c>
      <c r="VD11" s="111">
        <f t="shared" si="921"/>
        <v>1</v>
      </c>
      <c r="VE11" s="111">
        <f t="shared" si="921"/>
        <v>1</v>
      </c>
      <c r="VF11" s="111">
        <f t="shared" si="921"/>
        <v>1</v>
      </c>
      <c r="VG11" s="111">
        <f t="shared" si="921"/>
        <v>1</v>
      </c>
      <c r="VH11" s="111">
        <f t="shared" si="922"/>
        <v>1</v>
      </c>
      <c r="VI11" s="111">
        <f t="shared" si="813"/>
        <v>1</v>
      </c>
      <c r="VJ11" s="111">
        <f t="shared" si="813"/>
        <v>1</v>
      </c>
      <c r="VK11" s="111">
        <f t="shared" si="813"/>
        <v>1</v>
      </c>
      <c r="VL11" s="111">
        <f t="shared" si="813"/>
        <v>1</v>
      </c>
      <c r="VM11" s="111">
        <f t="shared" si="923"/>
        <v>1</v>
      </c>
      <c r="VN11" s="111">
        <f t="shared" si="814"/>
        <v>1</v>
      </c>
      <c r="VO11" s="111">
        <f t="shared" si="814"/>
        <v>1</v>
      </c>
      <c r="VP11" s="111">
        <f t="shared" si="814"/>
        <v>1</v>
      </c>
      <c r="VQ11" s="112">
        <f t="shared" si="814"/>
        <v>1</v>
      </c>
      <c r="VR11" s="111">
        <f t="shared" si="924"/>
        <v>1</v>
      </c>
      <c r="VS11" s="111">
        <f t="shared" si="815"/>
        <v>1</v>
      </c>
      <c r="VT11" s="111">
        <f t="shared" si="816"/>
        <v>1</v>
      </c>
      <c r="VU11" s="111">
        <f t="shared" si="817"/>
        <v>1</v>
      </c>
      <c r="VV11" s="111">
        <f t="shared" si="818"/>
        <v>1</v>
      </c>
      <c r="VW11" s="111">
        <f t="shared" si="925"/>
        <v>1</v>
      </c>
      <c r="VX11" s="111">
        <f t="shared" si="819"/>
        <v>1</v>
      </c>
      <c r="VY11" s="111">
        <f t="shared" si="820"/>
        <v>1</v>
      </c>
      <c r="VZ11" s="111">
        <f t="shared" si="821"/>
        <v>1</v>
      </c>
      <c r="WA11" s="111">
        <f t="shared" si="822"/>
        <v>1</v>
      </c>
      <c r="WB11" s="111">
        <f t="shared" si="926"/>
        <v>1</v>
      </c>
      <c r="WC11" s="111">
        <f t="shared" si="823"/>
        <v>1</v>
      </c>
      <c r="WD11" s="111">
        <f t="shared" si="824"/>
        <v>1</v>
      </c>
      <c r="WE11" s="111">
        <f t="shared" si="825"/>
        <v>1</v>
      </c>
      <c r="WF11" s="111">
        <f t="shared" si="826"/>
        <v>1</v>
      </c>
      <c r="WG11" s="111">
        <f t="shared" si="927"/>
        <v>1</v>
      </c>
      <c r="WH11" s="111">
        <f t="shared" si="827"/>
        <v>1</v>
      </c>
      <c r="WI11" s="111">
        <f t="shared" si="828"/>
        <v>1</v>
      </c>
      <c r="WJ11" s="111">
        <f t="shared" si="829"/>
        <v>1</v>
      </c>
      <c r="WK11" s="111">
        <f t="shared" si="830"/>
        <v>1</v>
      </c>
      <c r="WL11" s="111">
        <f t="shared" si="928"/>
        <v>1</v>
      </c>
      <c r="WM11" s="111">
        <f t="shared" si="831"/>
        <v>1</v>
      </c>
      <c r="WN11" s="111">
        <f t="shared" si="832"/>
        <v>1</v>
      </c>
      <c r="WO11" s="111">
        <f t="shared" si="833"/>
        <v>1</v>
      </c>
      <c r="WP11" s="111">
        <f t="shared" si="834"/>
        <v>1</v>
      </c>
      <c r="WQ11" s="111">
        <f t="shared" si="929"/>
        <v>1</v>
      </c>
      <c r="WR11" s="111">
        <f t="shared" si="835"/>
        <v>1</v>
      </c>
      <c r="WS11" s="111">
        <f t="shared" si="836"/>
        <v>1</v>
      </c>
      <c r="WT11" s="111">
        <f t="shared" si="837"/>
        <v>1</v>
      </c>
      <c r="WU11" s="111">
        <f t="shared" si="838"/>
        <v>1</v>
      </c>
      <c r="WV11" s="111">
        <f t="shared" si="930"/>
        <v>1</v>
      </c>
      <c r="WW11" s="111">
        <f t="shared" si="839"/>
        <v>1</v>
      </c>
      <c r="WX11" s="111">
        <f t="shared" si="840"/>
        <v>1</v>
      </c>
      <c r="WY11" s="111">
        <f t="shared" si="841"/>
        <v>1</v>
      </c>
      <c r="WZ11" s="111">
        <f t="shared" si="842"/>
        <v>1</v>
      </c>
      <c r="XA11" s="111">
        <f t="shared" si="931"/>
        <v>1</v>
      </c>
      <c r="XB11" s="111">
        <f t="shared" si="843"/>
        <v>1</v>
      </c>
      <c r="XC11" s="111">
        <f t="shared" si="844"/>
        <v>1</v>
      </c>
      <c r="XD11" s="111">
        <f t="shared" si="845"/>
        <v>1</v>
      </c>
      <c r="XE11" s="111">
        <f t="shared" si="846"/>
        <v>1</v>
      </c>
      <c r="XF11" s="111">
        <f t="shared" si="932"/>
        <v>1</v>
      </c>
      <c r="XG11" s="111">
        <f t="shared" si="847"/>
        <v>1</v>
      </c>
      <c r="XH11" s="111">
        <f t="shared" si="848"/>
        <v>1</v>
      </c>
      <c r="XI11" s="111">
        <f t="shared" si="849"/>
        <v>1</v>
      </c>
      <c r="XJ11" s="111">
        <f t="shared" si="850"/>
        <v>1</v>
      </c>
      <c r="XK11" s="111">
        <f t="shared" si="933"/>
        <v>1</v>
      </c>
      <c r="XL11" s="111">
        <f t="shared" si="851"/>
        <v>1</v>
      </c>
      <c r="XM11" s="111">
        <f t="shared" si="852"/>
        <v>1</v>
      </c>
      <c r="XN11" s="111">
        <f t="shared" si="853"/>
        <v>1</v>
      </c>
      <c r="XO11" s="111">
        <f t="shared" si="854"/>
        <v>1</v>
      </c>
      <c r="XP11" s="111">
        <f t="shared" si="934"/>
        <v>1</v>
      </c>
      <c r="XQ11" s="111">
        <f t="shared" si="855"/>
        <v>1</v>
      </c>
      <c r="XR11" s="111">
        <f t="shared" si="856"/>
        <v>1</v>
      </c>
      <c r="XS11" s="111">
        <f t="shared" si="857"/>
        <v>1</v>
      </c>
      <c r="XT11" s="111">
        <f t="shared" si="858"/>
        <v>1</v>
      </c>
      <c r="XU11" s="111">
        <f t="shared" si="935"/>
        <v>1</v>
      </c>
      <c r="XV11" s="111">
        <f t="shared" si="859"/>
        <v>1</v>
      </c>
      <c r="XW11" s="111">
        <f t="shared" si="860"/>
        <v>1</v>
      </c>
      <c r="XX11" s="111">
        <f t="shared" si="861"/>
        <v>1</v>
      </c>
      <c r="XY11" s="111">
        <f t="shared" si="862"/>
        <v>1</v>
      </c>
      <c r="XZ11" s="111">
        <f t="shared" si="936"/>
        <v>1</v>
      </c>
      <c r="YA11" s="111">
        <f t="shared" si="863"/>
        <v>1</v>
      </c>
      <c r="YB11" s="111">
        <f t="shared" si="864"/>
        <v>1</v>
      </c>
      <c r="YC11" s="111">
        <f t="shared" si="865"/>
        <v>1</v>
      </c>
      <c r="YD11" s="111">
        <f t="shared" si="866"/>
        <v>1</v>
      </c>
      <c r="YE11" s="111">
        <f t="shared" si="937"/>
        <v>1</v>
      </c>
      <c r="YF11" s="111">
        <f t="shared" si="867"/>
        <v>1</v>
      </c>
      <c r="YG11" s="111">
        <f t="shared" si="868"/>
        <v>1</v>
      </c>
      <c r="YH11" s="111">
        <f t="shared" si="869"/>
        <v>1</v>
      </c>
      <c r="YI11" s="111">
        <f t="shared" si="870"/>
        <v>1</v>
      </c>
      <c r="YJ11" s="111">
        <f t="shared" si="938"/>
        <v>1</v>
      </c>
      <c r="YK11" s="111">
        <f t="shared" si="871"/>
        <v>1</v>
      </c>
      <c r="YL11" s="111">
        <f t="shared" si="872"/>
        <v>1</v>
      </c>
      <c r="YM11" s="111">
        <f t="shared" si="873"/>
        <v>1</v>
      </c>
      <c r="YN11" s="112">
        <f t="shared" si="874"/>
        <v>1</v>
      </c>
      <c r="YO11" s="111">
        <f t="shared" si="939"/>
        <v>1</v>
      </c>
      <c r="YP11" s="111">
        <f t="shared" si="875"/>
        <v>1</v>
      </c>
      <c r="YQ11" s="111">
        <f t="shared" si="876"/>
        <v>1</v>
      </c>
      <c r="YR11" s="111">
        <f t="shared" si="877"/>
        <v>1</v>
      </c>
      <c r="YS11" s="111">
        <f t="shared" si="878"/>
        <v>1</v>
      </c>
      <c r="YT11" s="111">
        <f t="shared" si="940"/>
        <v>1</v>
      </c>
      <c r="YU11" s="111">
        <f t="shared" si="879"/>
        <v>1</v>
      </c>
      <c r="YV11" s="111">
        <f t="shared" si="880"/>
        <v>1</v>
      </c>
      <c r="YW11" s="111">
        <f t="shared" si="881"/>
        <v>1</v>
      </c>
      <c r="YX11" s="111">
        <f t="shared" si="882"/>
        <v>1</v>
      </c>
      <c r="YY11" s="111">
        <f t="shared" si="941"/>
        <v>1</v>
      </c>
      <c r="YZ11" s="111">
        <f t="shared" si="883"/>
        <v>1</v>
      </c>
      <c r="ZA11" s="111">
        <f t="shared" si="884"/>
        <v>1</v>
      </c>
      <c r="ZB11" s="111">
        <f t="shared" si="885"/>
        <v>1</v>
      </c>
      <c r="ZC11" s="111">
        <f t="shared" si="886"/>
        <v>1</v>
      </c>
      <c r="ZD11" s="111">
        <f t="shared" si="942"/>
        <v>1</v>
      </c>
      <c r="ZE11" s="111">
        <f t="shared" si="887"/>
        <v>1</v>
      </c>
      <c r="ZF11" s="111">
        <f t="shared" si="888"/>
        <v>1</v>
      </c>
      <c r="ZG11" s="111">
        <f t="shared" si="889"/>
        <v>1</v>
      </c>
      <c r="ZH11" s="111">
        <f t="shared" si="890"/>
        <v>1</v>
      </c>
      <c r="ZI11" s="111">
        <f t="shared" si="943"/>
        <v>1</v>
      </c>
      <c r="ZJ11" s="111">
        <f t="shared" si="891"/>
        <v>1</v>
      </c>
      <c r="ZK11" s="111">
        <f t="shared" si="892"/>
        <v>1</v>
      </c>
      <c r="ZL11" s="111">
        <f t="shared" si="893"/>
        <v>1</v>
      </c>
      <c r="ZM11" s="111">
        <f t="shared" si="894"/>
        <v>1</v>
      </c>
      <c r="ZN11" s="111">
        <f t="shared" si="944"/>
        <v>1</v>
      </c>
      <c r="ZO11" s="111">
        <f t="shared" si="895"/>
        <v>1</v>
      </c>
      <c r="ZP11" s="111">
        <f t="shared" si="896"/>
        <v>1</v>
      </c>
      <c r="ZQ11" s="111">
        <f t="shared" si="897"/>
        <v>1</v>
      </c>
      <c r="ZR11" s="111">
        <f t="shared" si="898"/>
        <v>1</v>
      </c>
      <c r="ZS11" s="111">
        <f t="shared" si="945"/>
        <v>1</v>
      </c>
      <c r="ZT11" s="111">
        <f t="shared" si="899"/>
        <v>1</v>
      </c>
      <c r="ZU11" s="111">
        <f t="shared" si="900"/>
        <v>1</v>
      </c>
      <c r="ZV11" s="111">
        <f t="shared" si="901"/>
        <v>1</v>
      </c>
      <c r="ZW11" s="111">
        <f t="shared" si="902"/>
        <v>1</v>
      </c>
      <c r="ZX11" s="111">
        <f t="shared" si="946"/>
        <v>1</v>
      </c>
      <c r="ZY11" s="111">
        <f t="shared" si="903"/>
        <v>1</v>
      </c>
      <c r="ZZ11" s="111">
        <f t="shared" si="904"/>
        <v>1</v>
      </c>
      <c r="AAA11" s="111">
        <f t="shared" si="905"/>
        <v>1</v>
      </c>
      <c r="AAB11" s="111">
        <f t="shared" si="906"/>
        <v>1</v>
      </c>
      <c r="AAC11" s="111">
        <f t="shared" si="947"/>
        <v>1</v>
      </c>
      <c r="AAD11" s="111">
        <f t="shared" si="907"/>
        <v>1</v>
      </c>
      <c r="AAE11" s="111">
        <f t="shared" si="908"/>
        <v>1</v>
      </c>
      <c r="AAF11" s="111">
        <f t="shared" si="909"/>
        <v>1</v>
      </c>
      <c r="AAG11" s="112">
        <f t="shared" si="910"/>
        <v>1</v>
      </c>
      <c r="AAH11" s="111">
        <f t="shared" si="948"/>
        <v>1</v>
      </c>
      <c r="AAI11" s="111">
        <f t="shared" si="911"/>
        <v>1</v>
      </c>
      <c r="AAJ11" s="111">
        <f t="shared" si="912"/>
        <v>1</v>
      </c>
      <c r="AAK11" s="111">
        <f t="shared" si="913"/>
        <v>1</v>
      </c>
      <c r="AAL11" s="111">
        <f t="shared" si="914"/>
        <v>1</v>
      </c>
      <c r="AAM11" s="111">
        <f t="shared" si="949"/>
        <v>1</v>
      </c>
      <c r="AAN11" s="111">
        <f t="shared" si="915"/>
        <v>1</v>
      </c>
      <c r="AAO11" s="111">
        <f t="shared" si="916"/>
        <v>1</v>
      </c>
      <c r="AAP11" s="111">
        <f t="shared" si="917"/>
        <v>1</v>
      </c>
      <c r="AAQ11" s="111">
        <f t="shared" si="918"/>
        <v>1</v>
      </c>
      <c r="AAR11" s="370">
        <v>1</v>
      </c>
      <c r="AAS11" s="370">
        <v>1</v>
      </c>
      <c r="AAT11" s="7">
        <v>1</v>
      </c>
      <c r="AAU11" s="370">
        <v>1</v>
      </c>
      <c r="AAV11" s="370">
        <v>1</v>
      </c>
      <c r="AAW11" s="7">
        <v>1</v>
      </c>
      <c r="AAX11" s="370">
        <v>1</v>
      </c>
      <c r="AAY11" s="370">
        <v>1</v>
      </c>
      <c r="AAZ11" s="370">
        <v>1</v>
      </c>
    </row>
    <row r="12" spans="1:839" x14ac:dyDescent="0.25">
      <c r="A12" s="85"/>
      <c r="B12" s="85"/>
      <c r="C12" s="85"/>
      <c r="D12" s="85"/>
      <c r="E12" s="97"/>
      <c r="F12" s="11" t="s">
        <v>70</v>
      </c>
      <c r="G12">
        <v>1.02</v>
      </c>
      <c r="H12" s="111">
        <f t="shared" ref="H12" si="2060">G12</f>
        <v>1.02</v>
      </c>
      <c r="I12" s="111">
        <f t="shared" ref="I12:N12" si="2061">H12</f>
        <v>1.02</v>
      </c>
      <c r="J12" s="111">
        <f t="shared" ref="J12" si="2062">I12</f>
        <v>1.02</v>
      </c>
      <c r="K12" s="111">
        <f t="shared" ref="K12" si="2063">J12</f>
        <v>1.02</v>
      </c>
      <c r="L12" s="111">
        <f>I12</f>
        <v>1.02</v>
      </c>
      <c r="M12" s="111">
        <f t="shared" si="2061"/>
        <v>1.02</v>
      </c>
      <c r="N12" s="111">
        <f t="shared" si="2061"/>
        <v>1.02</v>
      </c>
      <c r="O12" s="111">
        <f t="shared" ref="O12" si="2064">N12</f>
        <v>1.02</v>
      </c>
      <c r="P12" s="112">
        <f t="shared" ref="P12" si="2065">O12</f>
        <v>1.02</v>
      </c>
      <c r="Q12" s="111">
        <f>+G12</f>
        <v>1.02</v>
      </c>
      <c r="R12" s="111">
        <f t="shared" ref="R12" si="2066">Q12</f>
        <v>1.02</v>
      </c>
      <c r="S12" s="111">
        <f t="shared" ref="S12" si="2067">R12</f>
        <v>1.02</v>
      </c>
      <c r="T12" s="111">
        <f t="shared" ref="T12" si="2068">S12</f>
        <v>1.02</v>
      </c>
      <c r="U12" s="111">
        <f t="shared" ref="U12" si="2069">T12</f>
        <v>1.02</v>
      </c>
      <c r="V12" s="111">
        <f>S12</f>
        <v>1.02</v>
      </c>
      <c r="W12" s="111">
        <f t="shared" ref="W12" si="2070">V12</f>
        <v>1.02</v>
      </c>
      <c r="X12" s="111">
        <f t="shared" ref="X12" si="2071">W12</f>
        <v>1.02</v>
      </c>
      <c r="Y12" s="111">
        <f t="shared" ref="Y12" si="2072">X12</f>
        <v>1.02</v>
      </c>
      <c r="Z12" s="112">
        <f t="shared" ref="Z12" si="2073">Y12</f>
        <v>1.02</v>
      </c>
      <c r="AA12" s="111">
        <f>+Q12</f>
        <v>1.02</v>
      </c>
      <c r="AB12" s="111">
        <f t="shared" ref="AB12" si="2074">AA12</f>
        <v>1.02</v>
      </c>
      <c r="AC12" s="111">
        <f t="shared" ref="AC12" si="2075">AB12</f>
        <v>1.02</v>
      </c>
      <c r="AD12" s="111">
        <f t="shared" ref="AD12" si="2076">AC12</f>
        <v>1.02</v>
      </c>
      <c r="AE12" s="111">
        <f t="shared" ref="AE12" si="2077">AD12</f>
        <v>1.02</v>
      </c>
      <c r="AF12" s="111">
        <f>AC12</f>
        <v>1.02</v>
      </c>
      <c r="AG12" s="111">
        <f t="shared" ref="AG12" si="2078">AF12</f>
        <v>1.02</v>
      </c>
      <c r="AH12" s="111">
        <f t="shared" ref="AH12" si="2079">AG12</f>
        <v>1.02</v>
      </c>
      <c r="AI12" s="111">
        <f t="shared" ref="AI12" si="2080">AH12</f>
        <v>1.02</v>
      </c>
      <c r="AJ12" s="112">
        <f t="shared" ref="AJ12" si="2081">AI12</f>
        <v>1.02</v>
      </c>
      <c r="AK12" s="111">
        <f>+AA12</f>
        <v>1.02</v>
      </c>
      <c r="AL12" s="111">
        <f t="shared" ref="AL12" si="2082">AK12</f>
        <v>1.02</v>
      </c>
      <c r="AM12" s="111">
        <f t="shared" ref="AM12" si="2083">AL12</f>
        <v>1.02</v>
      </c>
      <c r="AN12" s="111">
        <f t="shared" ref="AN12" si="2084">AM12</f>
        <v>1.02</v>
      </c>
      <c r="AO12" s="111">
        <f t="shared" ref="AO12" si="2085">AN12</f>
        <v>1.02</v>
      </c>
      <c r="AP12" s="111">
        <f>AM12</f>
        <v>1.02</v>
      </c>
      <c r="AQ12" s="111">
        <f t="shared" ref="AQ12" si="2086">AP12</f>
        <v>1.02</v>
      </c>
      <c r="AR12" s="111">
        <f t="shared" ref="AR12" si="2087">AQ12</f>
        <v>1.02</v>
      </c>
      <c r="AS12" s="111">
        <f t="shared" ref="AS12" si="2088">AR12</f>
        <v>1.02</v>
      </c>
      <c r="AT12" s="112">
        <f t="shared" ref="AT12" si="2089">AS12</f>
        <v>1.02</v>
      </c>
      <c r="AU12" s="111">
        <f>+AK12</f>
        <v>1.02</v>
      </c>
      <c r="AV12" s="111">
        <f t="shared" ref="AV12" si="2090">AU12</f>
        <v>1.02</v>
      </c>
      <c r="AW12" s="111">
        <f t="shared" ref="AW12" si="2091">AV12</f>
        <v>1.02</v>
      </c>
      <c r="AX12" s="111">
        <f t="shared" ref="AX12" si="2092">AW12</f>
        <v>1.02</v>
      </c>
      <c r="AY12" s="111">
        <f t="shared" ref="AY12" si="2093">AX12</f>
        <v>1.02</v>
      </c>
      <c r="AZ12" s="111">
        <f>AW12</f>
        <v>1.02</v>
      </c>
      <c r="BA12" s="111">
        <f t="shared" ref="BA12" si="2094">AZ12</f>
        <v>1.02</v>
      </c>
      <c r="BB12" s="111">
        <f t="shared" ref="BB12" si="2095">BA12</f>
        <v>1.02</v>
      </c>
      <c r="BC12" s="111">
        <f t="shared" ref="BC12" si="2096">BB12</f>
        <v>1.02</v>
      </c>
      <c r="BD12" s="112">
        <f t="shared" ref="BD12" si="2097">BC12</f>
        <v>1.02</v>
      </c>
      <c r="BE12" s="111">
        <f>+AU12</f>
        <v>1.02</v>
      </c>
      <c r="BF12" s="111">
        <f t="shared" ref="BF12" si="2098">BE12</f>
        <v>1.02</v>
      </c>
      <c r="BG12" s="111">
        <f t="shared" ref="BG12" si="2099">BF12</f>
        <v>1.02</v>
      </c>
      <c r="BH12" s="111">
        <f t="shared" ref="BH12" si="2100">BG12</f>
        <v>1.02</v>
      </c>
      <c r="BI12" s="111">
        <f t="shared" ref="BI12" si="2101">BH12</f>
        <v>1.02</v>
      </c>
      <c r="BJ12" s="111">
        <f>BG12</f>
        <v>1.02</v>
      </c>
      <c r="BK12" s="111">
        <f t="shared" ref="BK12" si="2102">BJ12</f>
        <v>1.02</v>
      </c>
      <c r="BL12" s="111">
        <f t="shared" ref="BL12" si="2103">BK12</f>
        <v>1.02</v>
      </c>
      <c r="BM12" s="111">
        <f t="shared" ref="BM12" si="2104">BL12</f>
        <v>1.02</v>
      </c>
      <c r="BN12" s="112">
        <f t="shared" ref="BN12" si="2105">BM12</f>
        <v>1.02</v>
      </c>
      <c r="BO12" s="111">
        <f>+BE12</f>
        <v>1.02</v>
      </c>
      <c r="BP12" s="111">
        <f t="shared" ref="BP12" si="2106">BO12</f>
        <v>1.02</v>
      </c>
      <c r="BQ12" s="111">
        <f t="shared" ref="BQ12" si="2107">BP12</f>
        <v>1.02</v>
      </c>
      <c r="BR12" s="111">
        <f t="shared" ref="BR12" si="2108">BQ12</f>
        <v>1.02</v>
      </c>
      <c r="BS12" s="111">
        <f t="shared" ref="BS12" si="2109">BR12</f>
        <v>1.02</v>
      </c>
      <c r="BT12" s="111">
        <f>BQ12</f>
        <v>1.02</v>
      </c>
      <c r="BU12" s="111">
        <f t="shared" ref="BU12" si="2110">BT12</f>
        <v>1.02</v>
      </c>
      <c r="BV12" s="111">
        <f t="shared" ref="BV12" si="2111">BU12</f>
        <v>1.02</v>
      </c>
      <c r="BW12" s="111">
        <f t="shared" ref="BW12" si="2112">BV12</f>
        <v>1.02</v>
      </c>
      <c r="BX12" s="112">
        <f t="shared" ref="BX12" si="2113">BW12</f>
        <v>1.02</v>
      </c>
      <c r="BY12" s="111">
        <f>+BO12</f>
        <v>1.02</v>
      </c>
      <c r="BZ12" s="111">
        <f t="shared" ref="BZ12" si="2114">BY12</f>
        <v>1.02</v>
      </c>
      <c r="CA12" s="111">
        <f t="shared" ref="CA12" si="2115">BZ12</f>
        <v>1.02</v>
      </c>
      <c r="CB12" s="111">
        <f t="shared" ref="CB12" si="2116">CA12</f>
        <v>1.02</v>
      </c>
      <c r="CC12" s="111">
        <f t="shared" ref="CC12" si="2117">CB12</f>
        <v>1.02</v>
      </c>
      <c r="CD12" s="111">
        <f>CA12</f>
        <v>1.02</v>
      </c>
      <c r="CE12" s="111">
        <f t="shared" ref="CE12" si="2118">CD12</f>
        <v>1.02</v>
      </c>
      <c r="CF12" s="111">
        <f t="shared" ref="CF12" si="2119">CE12</f>
        <v>1.02</v>
      </c>
      <c r="CG12" s="111">
        <f t="shared" ref="CG12" si="2120">CF12</f>
        <v>1.02</v>
      </c>
      <c r="CH12" s="112">
        <f t="shared" ref="CH12" si="2121">CG12</f>
        <v>1.02</v>
      </c>
      <c r="CI12" s="111">
        <f>+BY12</f>
        <v>1.02</v>
      </c>
      <c r="CJ12" s="111">
        <f t="shared" ref="CJ12" si="2122">CI12</f>
        <v>1.02</v>
      </c>
      <c r="CK12" s="111">
        <f t="shared" ref="CK12" si="2123">CJ12</f>
        <v>1.02</v>
      </c>
      <c r="CL12" s="111">
        <f t="shared" ref="CL12" si="2124">CK12</f>
        <v>1.02</v>
      </c>
      <c r="CM12" s="111">
        <f t="shared" ref="CM12" si="2125">CL12</f>
        <v>1.02</v>
      </c>
      <c r="CN12" s="111">
        <f>CK12</f>
        <v>1.02</v>
      </c>
      <c r="CO12" s="111">
        <f t="shared" ref="CO12" si="2126">CN12</f>
        <v>1.02</v>
      </c>
      <c r="CP12" s="111">
        <f t="shared" ref="CP12" si="2127">CO12</f>
        <v>1.02</v>
      </c>
      <c r="CQ12" s="111">
        <f t="shared" ref="CQ12" si="2128">CP12</f>
        <v>1.02</v>
      </c>
      <c r="CR12" s="112">
        <f t="shared" ref="CR12" si="2129">CQ12</f>
        <v>1.02</v>
      </c>
      <c r="CS12" s="111">
        <f>+CI12</f>
        <v>1.02</v>
      </c>
      <c r="CT12" s="111">
        <f t="shared" ref="CT12" si="2130">CS12</f>
        <v>1.02</v>
      </c>
      <c r="CU12" s="111">
        <f t="shared" ref="CU12" si="2131">CT12</f>
        <v>1.02</v>
      </c>
      <c r="CV12" s="111">
        <f t="shared" ref="CV12" si="2132">CU12</f>
        <v>1.02</v>
      </c>
      <c r="CW12" s="111">
        <f t="shared" ref="CW12" si="2133">CV12</f>
        <v>1.02</v>
      </c>
      <c r="CX12" s="111">
        <f>CU12</f>
        <v>1.02</v>
      </c>
      <c r="CY12" s="111">
        <f t="shared" ref="CY12" si="2134">CX12</f>
        <v>1.02</v>
      </c>
      <c r="CZ12" s="111">
        <f t="shared" ref="CZ12" si="2135">CY12</f>
        <v>1.02</v>
      </c>
      <c r="DA12" s="111">
        <f t="shared" ref="DA12" si="2136">CZ12</f>
        <v>1.02</v>
      </c>
      <c r="DB12" s="112">
        <f t="shared" ref="DB12" si="2137">DA12</f>
        <v>1.02</v>
      </c>
      <c r="DC12" s="111">
        <f>+CS12</f>
        <v>1.02</v>
      </c>
      <c r="DD12" s="111">
        <f t="shared" ref="DD12" si="2138">DC12</f>
        <v>1.02</v>
      </c>
      <c r="DE12" s="111">
        <f t="shared" ref="DE12" si="2139">DD12</f>
        <v>1.02</v>
      </c>
      <c r="DF12" s="111">
        <f t="shared" ref="DF12" si="2140">DE12</f>
        <v>1.02</v>
      </c>
      <c r="DG12" s="111">
        <f t="shared" ref="DG12" si="2141">DF12</f>
        <v>1.02</v>
      </c>
      <c r="DH12" s="111">
        <f>DE12</f>
        <v>1.02</v>
      </c>
      <c r="DI12" s="111">
        <f t="shared" ref="DI12" si="2142">DH12</f>
        <v>1.02</v>
      </c>
      <c r="DJ12" s="111">
        <f t="shared" ref="DJ12" si="2143">DI12</f>
        <v>1.02</v>
      </c>
      <c r="DK12" s="111">
        <f t="shared" ref="DK12" si="2144">DJ12</f>
        <v>1.02</v>
      </c>
      <c r="DL12" s="112">
        <f t="shared" ref="DL12" si="2145">DK12</f>
        <v>1.02</v>
      </c>
      <c r="DM12" s="111">
        <f>+DC12</f>
        <v>1.02</v>
      </c>
      <c r="DN12" s="111">
        <f t="shared" ref="DN12" si="2146">DM12</f>
        <v>1.02</v>
      </c>
      <c r="DO12" s="111">
        <f t="shared" ref="DO12" si="2147">DN12</f>
        <v>1.02</v>
      </c>
      <c r="DP12" s="111">
        <f t="shared" ref="DP12" si="2148">DO12</f>
        <v>1.02</v>
      </c>
      <c r="DQ12" s="111">
        <f t="shared" ref="DQ12" si="2149">DP12</f>
        <v>1.02</v>
      </c>
      <c r="DR12" s="111">
        <f>DO12</f>
        <v>1.02</v>
      </c>
      <c r="DS12" s="111">
        <f t="shared" ref="DS12" si="2150">DR12</f>
        <v>1.02</v>
      </c>
      <c r="DT12" s="111">
        <f t="shared" ref="DT12" si="2151">DS12</f>
        <v>1.02</v>
      </c>
      <c r="DU12" s="111">
        <f t="shared" ref="DU12" si="2152">DT12</f>
        <v>1.02</v>
      </c>
      <c r="DV12" s="112">
        <f t="shared" ref="DV12" si="2153">DU12</f>
        <v>1.02</v>
      </c>
      <c r="DW12" s="111">
        <f t="shared" ref="DW12:EF12" si="2154">+DM12</f>
        <v>1.02</v>
      </c>
      <c r="DX12" s="111">
        <f t="shared" si="2154"/>
        <v>1.02</v>
      </c>
      <c r="DY12" s="111">
        <f t="shared" si="2154"/>
        <v>1.02</v>
      </c>
      <c r="DZ12" s="111">
        <f t="shared" si="2154"/>
        <v>1.02</v>
      </c>
      <c r="EA12" s="111">
        <f t="shared" si="2154"/>
        <v>1.02</v>
      </c>
      <c r="EB12" s="111">
        <f t="shared" si="2154"/>
        <v>1.02</v>
      </c>
      <c r="EC12" s="111">
        <f t="shared" si="2154"/>
        <v>1.02</v>
      </c>
      <c r="ED12" s="111">
        <f t="shared" si="2154"/>
        <v>1.02</v>
      </c>
      <c r="EE12" s="111">
        <f t="shared" si="2154"/>
        <v>1.02</v>
      </c>
      <c r="EF12" s="170">
        <f t="shared" si="2154"/>
        <v>1.02</v>
      </c>
      <c r="EG12">
        <v>1.02</v>
      </c>
      <c r="EH12" s="111">
        <f t="shared" ref="EH12" si="2155">EG12</f>
        <v>1.02</v>
      </c>
      <c r="EI12" s="111">
        <f t="shared" ref="EI12" si="2156">EH12</f>
        <v>1.02</v>
      </c>
      <c r="EJ12" s="111">
        <f t="shared" ref="EJ12" si="2157">EI12</f>
        <v>1.02</v>
      </c>
      <c r="EK12" s="111">
        <f t="shared" ref="EK12" si="2158">EJ12</f>
        <v>1.02</v>
      </c>
      <c r="EL12" s="111">
        <f>EI12</f>
        <v>1.02</v>
      </c>
      <c r="EM12" s="111">
        <f t="shared" ref="EM12" si="2159">EL12</f>
        <v>1.02</v>
      </c>
      <c r="EN12" s="111">
        <f t="shared" ref="EN12" si="2160">EM12</f>
        <v>1.02</v>
      </c>
      <c r="EO12" s="111">
        <f t="shared" ref="EO12" si="2161">EN12</f>
        <v>1.02</v>
      </c>
      <c r="EP12" s="112">
        <f t="shared" ref="EP12" si="2162">EO12</f>
        <v>1.02</v>
      </c>
      <c r="EQ12" s="111">
        <f>+EG12</f>
        <v>1.02</v>
      </c>
      <c r="ER12" s="111">
        <f t="shared" ref="ER12" si="2163">EQ12</f>
        <v>1.02</v>
      </c>
      <c r="ES12" s="111">
        <f t="shared" ref="ES12" si="2164">ER12</f>
        <v>1.02</v>
      </c>
      <c r="ET12" s="111">
        <f t="shared" ref="ET12" si="2165">ES12</f>
        <v>1.02</v>
      </c>
      <c r="EU12" s="111">
        <f t="shared" ref="EU12" si="2166">ET12</f>
        <v>1.02</v>
      </c>
      <c r="EV12" s="111">
        <f>ES12</f>
        <v>1.02</v>
      </c>
      <c r="EW12" s="111">
        <f t="shared" ref="EW12" si="2167">EV12</f>
        <v>1.02</v>
      </c>
      <c r="EX12" s="111">
        <f t="shared" ref="EX12" si="2168">EW12</f>
        <v>1.02</v>
      </c>
      <c r="EY12" s="111">
        <f t="shared" ref="EY12" si="2169">EX12</f>
        <v>1.02</v>
      </c>
      <c r="EZ12" s="112">
        <f t="shared" ref="EZ12" si="2170">EY12</f>
        <v>1.02</v>
      </c>
      <c r="FA12" s="111">
        <f>+EQ12</f>
        <v>1.02</v>
      </c>
      <c r="FB12" s="111">
        <f t="shared" ref="FB12" si="2171">FA12</f>
        <v>1.02</v>
      </c>
      <c r="FC12" s="111">
        <f t="shared" ref="FC12" si="2172">FB12</f>
        <v>1.02</v>
      </c>
      <c r="FD12" s="111">
        <f t="shared" ref="FD12" si="2173">FC12</f>
        <v>1.02</v>
      </c>
      <c r="FE12" s="111">
        <f t="shared" ref="FE12" si="2174">FD12</f>
        <v>1.02</v>
      </c>
      <c r="FF12" s="111">
        <f>FC12</f>
        <v>1.02</v>
      </c>
      <c r="FG12" s="111">
        <f t="shared" ref="FG12" si="2175">FF12</f>
        <v>1.02</v>
      </c>
      <c r="FH12" s="111">
        <f t="shared" ref="FH12" si="2176">FG12</f>
        <v>1.02</v>
      </c>
      <c r="FI12" s="111">
        <f t="shared" ref="FI12" si="2177">FH12</f>
        <v>1.02</v>
      </c>
      <c r="FJ12" s="112">
        <f t="shared" ref="FJ12" si="2178">FI12</f>
        <v>1.02</v>
      </c>
      <c r="FK12" s="111">
        <f t="shared" ref="FK12:FP12" si="2179">+FA12</f>
        <v>1.02</v>
      </c>
      <c r="FL12" s="111">
        <f t="shared" si="2179"/>
        <v>1.02</v>
      </c>
      <c r="FM12" s="111">
        <f t="shared" si="2179"/>
        <v>1.02</v>
      </c>
      <c r="FN12" s="111">
        <f t="shared" si="2179"/>
        <v>1.02</v>
      </c>
      <c r="FO12" s="111">
        <f t="shared" si="2179"/>
        <v>1.02</v>
      </c>
      <c r="FP12" s="111">
        <f t="shared" si="2179"/>
        <v>1.02</v>
      </c>
      <c r="FQ12" s="111">
        <f t="shared" ref="FQ12" si="2180">+FG12</f>
        <v>1.02</v>
      </c>
      <c r="FR12" s="111">
        <f t="shared" ref="FR12" si="2181">+FH12</f>
        <v>1.02</v>
      </c>
      <c r="FS12" s="111">
        <f>+FG12</f>
        <v>1.02</v>
      </c>
      <c r="FT12" s="170">
        <f>+FH12</f>
        <v>1.02</v>
      </c>
      <c r="FU12">
        <v>1.02</v>
      </c>
      <c r="FV12" s="111">
        <f t="shared" ref="FV12" si="2182">FU12</f>
        <v>1.02</v>
      </c>
      <c r="FW12" s="111">
        <f t="shared" ref="FW12" si="2183">FV12</f>
        <v>1.02</v>
      </c>
      <c r="FX12" s="111">
        <f t="shared" ref="FX12" si="2184">FW12</f>
        <v>1.02</v>
      </c>
      <c r="FY12" s="111">
        <f t="shared" ref="FY12" si="2185">FX12</f>
        <v>1.02</v>
      </c>
      <c r="FZ12" s="111">
        <f>FW12</f>
        <v>1.02</v>
      </c>
      <c r="GA12" s="111">
        <f t="shared" ref="GA12" si="2186">FZ12</f>
        <v>1.02</v>
      </c>
      <c r="GB12" s="111">
        <f t="shared" ref="GB12" si="2187">GA12</f>
        <v>1.02</v>
      </c>
      <c r="GC12" s="111">
        <f t="shared" ref="GC12" si="2188">GB12</f>
        <v>1.02</v>
      </c>
      <c r="GD12" s="112">
        <f t="shared" ref="GD12" si="2189">GC12</f>
        <v>1.02</v>
      </c>
      <c r="GE12" s="111">
        <f>+FU12</f>
        <v>1.02</v>
      </c>
      <c r="GF12" s="111">
        <f t="shared" ref="GF12" si="2190">GE12</f>
        <v>1.02</v>
      </c>
      <c r="GG12" s="111">
        <f t="shared" ref="GG12" si="2191">GF12</f>
        <v>1.02</v>
      </c>
      <c r="GH12" s="111">
        <f t="shared" ref="GH12" si="2192">GG12</f>
        <v>1.02</v>
      </c>
      <c r="GI12" s="111">
        <f t="shared" ref="GI12" si="2193">GH12</f>
        <v>1.02</v>
      </c>
      <c r="GJ12" s="111">
        <f>GG12</f>
        <v>1.02</v>
      </c>
      <c r="GK12" s="111">
        <f t="shared" ref="GK12" si="2194">GJ12</f>
        <v>1.02</v>
      </c>
      <c r="GL12" s="111">
        <f t="shared" ref="GL12" si="2195">GK12</f>
        <v>1.02</v>
      </c>
      <c r="GM12" s="111">
        <f t="shared" ref="GM12" si="2196">GL12</f>
        <v>1.02</v>
      </c>
      <c r="GN12" s="112">
        <f t="shared" ref="GN12" si="2197">GM12</f>
        <v>1.02</v>
      </c>
      <c r="GO12" s="111">
        <f>+GE12</f>
        <v>1.02</v>
      </c>
      <c r="GP12" s="111">
        <f t="shared" ref="GP12" si="2198">GO12</f>
        <v>1.02</v>
      </c>
      <c r="GQ12" s="111">
        <f t="shared" ref="GQ12" si="2199">GP12</f>
        <v>1.02</v>
      </c>
      <c r="GR12" s="111">
        <f t="shared" ref="GR12" si="2200">GQ12</f>
        <v>1.02</v>
      </c>
      <c r="GS12" s="111">
        <f t="shared" ref="GS12" si="2201">GR12</f>
        <v>1.02</v>
      </c>
      <c r="GT12" s="111">
        <f>GQ12</f>
        <v>1.02</v>
      </c>
      <c r="GU12" s="111">
        <f t="shared" ref="GU12" si="2202">GT12</f>
        <v>1.02</v>
      </c>
      <c r="GV12" s="111">
        <f t="shared" ref="GV12" si="2203">GU12</f>
        <v>1.02</v>
      </c>
      <c r="GW12" s="111">
        <f t="shared" ref="GW12" si="2204">GV12</f>
        <v>1.02</v>
      </c>
      <c r="GX12" s="112">
        <f t="shared" ref="GX12" si="2205">GW12</f>
        <v>1.02</v>
      </c>
      <c r="GY12">
        <v>1.02</v>
      </c>
      <c r="GZ12" s="111">
        <f>GY12</f>
        <v>1.02</v>
      </c>
      <c r="HA12" s="111">
        <f t="shared" ref="HA12:JL12" si="2206">GZ12</f>
        <v>1.02</v>
      </c>
      <c r="HB12" s="111">
        <f t="shared" si="2206"/>
        <v>1.02</v>
      </c>
      <c r="HC12" s="111">
        <f t="shared" si="2206"/>
        <v>1.02</v>
      </c>
      <c r="HD12" s="111">
        <f t="shared" si="2206"/>
        <v>1.02</v>
      </c>
      <c r="HE12" s="111">
        <f t="shared" si="2206"/>
        <v>1.02</v>
      </c>
      <c r="HF12" s="111">
        <f t="shared" si="2206"/>
        <v>1.02</v>
      </c>
      <c r="HG12" s="111">
        <f t="shared" si="2206"/>
        <v>1.02</v>
      </c>
      <c r="HH12" s="111">
        <f t="shared" si="2206"/>
        <v>1.02</v>
      </c>
      <c r="HI12" s="111">
        <f t="shared" si="2206"/>
        <v>1.02</v>
      </c>
      <c r="HJ12" s="111">
        <f t="shared" si="2206"/>
        <v>1.02</v>
      </c>
      <c r="HK12" s="111">
        <f t="shared" si="2206"/>
        <v>1.02</v>
      </c>
      <c r="HL12" s="111">
        <f t="shared" si="2206"/>
        <v>1.02</v>
      </c>
      <c r="HM12" s="111">
        <f t="shared" si="2206"/>
        <v>1.02</v>
      </c>
      <c r="HN12" s="111">
        <f t="shared" si="2206"/>
        <v>1.02</v>
      </c>
      <c r="HO12" s="111">
        <f t="shared" si="2206"/>
        <v>1.02</v>
      </c>
      <c r="HP12" s="111">
        <f t="shared" si="2206"/>
        <v>1.02</v>
      </c>
      <c r="HQ12" s="111">
        <f t="shared" si="2206"/>
        <v>1.02</v>
      </c>
      <c r="HR12" s="111">
        <f t="shared" si="2206"/>
        <v>1.02</v>
      </c>
      <c r="HS12" s="111">
        <f t="shared" si="2206"/>
        <v>1.02</v>
      </c>
      <c r="HT12" s="111">
        <f t="shared" si="2206"/>
        <v>1.02</v>
      </c>
      <c r="HU12" s="111">
        <f t="shared" si="2206"/>
        <v>1.02</v>
      </c>
      <c r="HV12" s="111">
        <f t="shared" si="2206"/>
        <v>1.02</v>
      </c>
      <c r="HW12" s="111">
        <f t="shared" si="2206"/>
        <v>1.02</v>
      </c>
      <c r="HX12" s="111">
        <f t="shared" si="2206"/>
        <v>1.02</v>
      </c>
      <c r="HY12" s="111">
        <f t="shared" si="2206"/>
        <v>1.02</v>
      </c>
      <c r="HZ12" s="111">
        <f t="shared" si="2206"/>
        <v>1.02</v>
      </c>
      <c r="IA12" s="111">
        <f t="shared" si="2206"/>
        <v>1.02</v>
      </c>
      <c r="IB12" s="111">
        <f t="shared" si="2206"/>
        <v>1.02</v>
      </c>
      <c r="IC12" s="111">
        <f t="shared" si="2206"/>
        <v>1.02</v>
      </c>
      <c r="ID12" s="111">
        <f t="shared" si="2206"/>
        <v>1.02</v>
      </c>
      <c r="IE12" s="111">
        <f t="shared" si="2206"/>
        <v>1.02</v>
      </c>
      <c r="IF12" s="111">
        <f t="shared" si="2206"/>
        <v>1.02</v>
      </c>
      <c r="IG12" s="111">
        <f t="shared" si="2206"/>
        <v>1.02</v>
      </c>
      <c r="IH12" s="111">
        <f t="shared" si="2206"/>
        <v>1.02</v>
      </c>
      <c r="II12" s="111">
        <f t="shared" si="2206"/>
        <v>1.02</v>
      </c>
      <c r="IJ12" s="111">
        <f t="shared" si="2206"/>
        <v>1.02</v>
      </c>
      <c r="IK12" s="111">
        <f t="shared" si="2206"/>
        <v>1.02</v>
      </c>
      <c r="IL12" s="111">
        <f t="shared" si="2206"/>
        <v>1.02</v>
      </c>
      <c r="IM12" s="111">
        <f t="shared" si="2206"/>
        <v>1.02</v>
      </c>
      <c r="IN12" s="111">
        <f t="shared" si="2206"/>
        <v>1.02</v>
      </c>
      <c r="IO12" s="111">
        <f t="shared" si="2206"/>
        <v>1.02</v>
      </c>
      <c r="IP12" s="111">
        <f t="shared" si="2206"/>
        <v>1.02</v>
      </c>
      <c r="IQ12" s="111">
        <f t="shared" si="2206"/>
        <v>1.02</v>
      </c>
      <c r="IR12" s="111">
        <f t="shared" si="2206"/>
        <v>1.02</v>
      </c>
      <c r="IS12" s="111">
        <f t="shared" si="2206"/>
        <v>1.02</v>
      </c>
      <c r="IT12" s="111">
        <f t="shared" si="2206"/>
        <v>1.02</v>
      </c>
      <c r="IU12" s="111">
        <f t="shared" si="2206"/>
        <v>1.02</v>
      </c>
      <c r="IV12" s="111">
        <f t="shared" si="2206"/>
        <v>1.02</v>
      </c>
      <c r="IW12" s="111">
        <f t="shared" si="2206"/>
        <v>1.02</v>
      </c>
      <c r="IX12" s="111">
        <f t="shared" si="2206"/>
        <v>1.02</v>
      </c>
      <c r="IY12" s="111">
        <f t="shared" si="2206"/>
        <v>1.02</v>
      </c>
      <c r="IZ12" s="111">
        <f t="shared" si="2206"/>
        <v>1.02</v>
      </c>
      <c r="JA12" s="111">
        <f t="shared" si="2206"/>
        <v>1.02</v>
      </c>
      <c r="JB12" s="111">
        <f t="shared" si="2206"/>
        <v>1.02</v>
      </c>
      <c r="JC12" s="111">
        <f t="shared" si="2206"/>
        <v>1.02</v>
      </c>
      <c r="JD12" s="111">
        <f t="shared" si="2206"/>
        <v>1.02</v>
      </c>
      <c r="JE12" s="111">
        <f t="shared" si="2206"/>
        <v>1.02</v>
      </c>
      <c r="JF12" s="111">
        <f t="shared" si="2206"/>
        <v>1.02</v>
      </c>
      <c r="JG12" s="111">
        <f t="shared" si="2206"/>
        <v>1.02</v>
      </c>
      <c r="JH12" s="111">
        <f t="shared" si="2206"/>
        <v>1.02</v>
      </c>
      <c r="JI12" s="111">
        <f t="shared" si="2206"/>
        <v>1.02</v>
      </c>
      <c r="JJ12" s="111">
        <f t="shared" si="2206"/>
        <v>1.02</v>
      </c>
      <c r="JK12" s="111">
        <f t="shared" si="2206"/>
        <v>1.02</v>
      </c>
      <c r="JL12" s="111">
        <f t="shared" si="2206"/>
        <v>1.02</v>
      </c>
      <c r="JM12" s="111">
        <f t="shared" ref="JM12:LX12" si="2207">JL12</f>
        <v>1.02</v>
      </c>
      <c r="JN12" s="111">
        <f t="shared" si="2207"/>
        <v>1.02</v>
      </c>
      <c r="JO12" s="111">
        <f t="shared" si="2207"/>
        <v>1.02</v>
      </c>
      <c r="JP12" s="111">
        <f t="shared" si="2207"/>
        <v>1.02</v>
      </c>
      <c r="JQ12" s="111">
        <f t="shared" si="2207"/>
        <v>1.02</v>
      </c>
      <c r="JR12" s="111">
        <f t="shared" si="2207"/>
        <v>1.02</v>
      </c>
      <c r="JS12" s="111">
        <f t="shared" si="2207"/>
        <v>1.02</v>
      </c>
      <c r="JT12" s="111">
        <f t="shared" si="2207"/>
        <v>1.02</v>
      </c>
      <c r="JU12" s="111">
        <f t="shared" si="2207"/>
        <v>1.02</v>
      </c>
      <c r="JV12" s="111">
        <f t="shared" si="2207"/>
        <v>1.02</v>
      </c>
      <c r="JW12" s="111">
        <f t="shared" si="2207"/>
        <v>1.02</v>
      </c>
      <c r="JX12" s="111">
        <f t="shared" si="2207"/>
        <v>1.02</v>
      </c>
      <c r="JY12" s="111">
        <f t="shared" si="2207"/>
        <v>1.02</v>
      </c>
      <c r="JZ12" s="111">
        <f t="shared" si="2207"/>
        <v>1.02</v>
      </c>
      <c r="KA12" s="111">
        <f t="shared" si="2207"/>
        <v>1.02</v>
      </c>
      <c r="KB12" s="111">
        <f t="shared" si="2207"/>
        <v>1.02</v>
      </c>
      <c r="KC12" s="111">
        <f t="shared" si="2207"/>
        <v>1.02</v>
      </c>
      <c r="KD12" s="111">
        <f t="shared" si="2207"/>
        <v>1.02</v>
      </c>
      <c r="KE12" s="111">
        <f t="shared" si="2207"/>
        <v>1.02</v>
      </c>
      <c r="KF12" s="111">
        <f t="shared" si="2207"/>
        <v>1.02</v>
      </c>
      <c r="KG12" s="111">
        <f t="shared" si="2207"/>
        <v>1.02</v>
      </c>
      <c r="KH12" s="111">
        <f t="shared" si="2207"/>
        <v>1.02</v>
      </c>
      <c r="KI12" s="111">
        <f t="shared" si="2207"/>
        <v>1.02</v>
      </c>
      <c r="KJ12" s="111">
        <f t="shared" si="2207"/>
        <v>1.02</v>
      </c>
      <c r="KK12" s="111">
        <f t="shared" si="2207"/>
        <v>1.02</v>
      </c>
      <c r="KL12" s="111">
        <f t="shared" si="2207"/>
        <v>1.02</v>
      </c>
      <c r="KM12" s="111">
        <f t="shared" si="2207"/>
        <v>1.02</v>
      </c>
      <c r="KN12" s="111">
        <f t="shared" si="2207"/>
        <v>1.02</v>
      </c>
      <c r="KO12" s="111">
        <f t="shared" si="2207"/>
        <v>1.02</v>
      </c>
      <c r="KP12" s="111">
        <f t="shared" si="2207"/>
        <v>1.02</v>
      </c>
      <c r="KQ12" s="111">
        <f t="shared" si="2207"/>
        <v>1.02</v>
      </c>
      <c r="KR12" s="111">
        <f t="shared" si="2207"/>
        <v>1.02</v>
      </c>
      <c r="KS12" s="111">
        <f t="shared" si="2207"/>
        <v>1.02</v>
      </c>
      <c r="KT12" s="111">
        <f t="shared" si="2207"/>
        <v>1.02</v>
      </c>
      <c r="KU12" s="111">
        <f t="shared" si="2207"/>
        <v>1.02</v>
      </c>
      <c r="KV12" s="111">
        <f t="shared" si="2207"/>
        <v>1.02</v>
      </c>
      <c r="KW12" s="111">
        <f t="shared" si="2207"/>
        <v>1.02</v>
      </c>
      <c r="KX12" s="111">
        <f t="shared" si="2207"/>
        <v>1.02</v>
      </c>
      <c r="KY12" s="111">
        <f t="shared" si="2207"/>
        <v>1.02</v>
      </c>
      <c r="KZ12" s="111">
        <f t="shared" si="2207"/>
        <v>1.02</v>
      </c>
      <c r="LA12" s="111">
        <f t="shared" si="2207"/>
        <v>1.02</v>
      </c>
      <c r="LB12" s="111">
        <f t="shared" si="2207"/>
        <v>1.02</v>
      </c>
      <c r="LC12" s="111">
        <f t="shared" si="2207"/>
        <v>1.02</v>
      </c>
      <c r="LD12" s="111">
        <f t="shared" si="2207"/>
        <v>1.02</v>
      </c>
      <c r="LE12" s="111">
        <f t="shared" si="2207"/>
        <v>1.02</v>
      </c>
      <c r="LF12" s="111">
        <f t="shared" si="2207"/>
        <v>1.02</v>
      </c>
      <c r="LG12" s="111">
        <f t="shared" si="2207"/>
        <v>1.02</v>
      </c>
      <c r="LH12" s="111">
        <f t="shared" si="2207"/>
        <v>1.02</v>
      </c>
      <c r="LI12" s="111">
        <f t="shared" si="2207"/>
        <v>1.02</v>
      </c>
      <c r="LJ12" s="111">
        <f t="shared" si="2207"/>
        <v>1.02</v>
      </c>
      <c r="LK12" s="111">
        <f t="shared" si="2207"/>
        <v>1.02</v>
      </c>
      <c r="LL12" s="111">
        <f t="shared" si="2207"/>
        <v>1.02</v>
      </c>
      <c r="LM12" s="111">
        <f t="shared" si="2207"/>
        <v>1.02</v>
      </c>
      <c r="LN12" s="111">
        <f t="shared" si="2207"/>
        <v>1.02</v>
      </c>
      <c r="LO12" s="111">
        <f t="shared" si="2207"/>
        <v>1.02</v>
      </c>
      <c r="LP12" s="111">
        <f t="shared" si="2207"/>
        <v>1.02</v>
      </c>
      <c r="LQ12" s="111">
        <f t="shared" si="2207"/>
        <v>1.02</v>
      </c>
      <c r="LR12" s="111">
        <f t="shared" si="2207"/>
        <v>1.02</v>
      </c>
      <c r="LS12" s="111">
        <f t="shared" si="2207"/>
        <v>1.02</v>
      </c>
      <c r="LT12" s="111">
        <f t="shared" si="2207"/>
        <v>1.02</v>
      </c>
      <c r="LU12" s="111">
        <f t="shared" si="2207"/>
        <v>1.02</v>
      </c>
      <c r="LV12" s="111">
        <f t="shared" si="2207"/>
        <v>1.02</v>
      </c>
      <c r="LW12" s="111">
        <f t="shared" si="2207"/>
        <v>1.02</v>
      </c>
      <c r="LX12" s="111">
        <f t="shared" si="2207"/>
        <v>1.02</v>
      </c>
      <c r="LY12" s="111">
        <f t="shared" ref="LY12:OJ12" si="2208">LX12</f>
        <v>1.02</v>
      </c>
      <c r="LZ12" s="111">
        <f t="shared" si="2208"/>
        <v>1.02</v>
      </c>
      <c r="MA12" s="111">
        <f t="shared" si="2208"/>
        <v>1.02</v>
      </c>
      <c r="MB12" s="111">
        <f t="shared" si="2208"/>
        <v>1.02</v>
      </c>
      <c r="MC12" s="111">
        <f t="shared" si="2208"/>
        <v>1.02</v>
      </c>
      <c r="MD12" s="111">
        <f t="shared" si="2208"/>
        <v>1.02</v>
      </c>
      <c r="ME12" s="111">
        <f t="shared" si="2208"/>
        <v>1.02</v>
      </c>
      <c r="MF12" s="111">
        <f t="shared" si="2208"/>
        <v>1.02</v>
      </c>
      <c r="MG12" s="111">
        <f t="shared" si="2208"/>
        <v>1.02</v>
      </c>
      <c r="MH12" s="111">
        <f t="shared" si="2208"/>
        <v>1.02</v>
      </c>
      <c r="MI12" s="111">
        <f t="shared" si="2208"/>
        <v>1.02</v>
      </c>
      <c r="MJ12" s="111">
        <f t="shared" si="2208"/>
        <v>1.02</v>
      </c>
      <c r="MK12" s="111">
        <f t="shared" si="2208"/>
        <v>1.02</v>
      </c>
      <c r="ML12" s="111">
        <f t="shared" si="2208"/>
        <v>1.02</v>
      </c>
      <c r="MM12" s="111">
        <f t="shared" si="2208"/>
        <v>1.02</v>
      </c>
      <c r="MN12" s="111">
        <f t="shared" si="2208"/>
        <v>1.02</v>
      </c>
      <c r="MO12" s="111">
        <f t="shared" si="2208"/>
        <v>1.02</v>
      </c>
      <c r="MP12" s="111">
        <f t="shared" si="2208"/>
        <v>1.02</v>
      </c>
      <c r="MQ12" s="111">
        <f t="shared" si="2208"/>
        <v>1.02</v>
      </c>
      <c r="MR12" s="111">
        <f t="shared" si="2208"/>
        <v>1.02</v>
      </c>
      <c r="MS12" s="111">
        <f t="shared" si="2208"/>
        <v>1.02</v>
      </c>
      <c r="MT12" s="111">
        <f t="shared" si="2208"/>
        <v>1.02</v>
      </c>
      <c r="MU12" s="111">
        <f t="shared" si="2208"/>
        <v>1.02</v>
      </c>
      <c r="MV12" s="111">
        <f t="shared" si="2208"/>
        <v>1.02</v>
      </c>
      <c r="MW12" s="111">
        <f t="shared" si="2208"/>
        <v>1.02</v>
      </c>
      <c r="MX12" s="111">
        <f t="shared" si="2208"/>
        <v>1.02</v>
      </c>
      <c r="MY12" s="111">
        <f t="shared" si="2208"/>
        <v>1.02</v>
      </c>
      <c r="MZ12" s="111">
        <f t="shared" si="2208"/>
        <v>1.02</v>
      </c>
      <c r="NA12" s="111">
        <f t="shared" si="2208"/>
        <v>1.02</v>
      </c>
      <c r="NB12" s="111">
        <f t="shared" si="2208"/>
        <v>1.02</v>
      </c>
      <c r="NC12" s="111">
        <f t="shared" si="2208"/>
        <v>1.02</v>
      </c>
      <c r="ND12" s="111">
        <f t="shared" si="2208"/>
        <v>1.02</v>
      </c>
      <c r="NE12" s="111">
        <f t="shared" si="2208"/>
        <v>1.02</v>
      </c>
      <c r="NF12" s="111">
        <f t="shared" si="2208"/>
        <v>1.02</v>
      </c>
      <c r="NG12" s="111">
        <f t="shared" si="2208"/>
        <v>1.02</v>
      </c>
      <c r="NH12" s="111">
        <f t="shared" si="2208"/>
        <v>1.02</v>
      </c>
      <c r="NI12" s="111">
        <f t="shared" si="2208"/>
        <v>1.02</v>
      </c>
      <c r="NJ12" s="111">
        <f t="shared" si="2208"/>
        <v>1.02</v>
      </c>
      <c r="NK12" s="111">
        <f t="shared" si="2208"/>
        <v>1.02</v>
      </c>
      <c r="NL12" s="111">
        <f t="shared" si="2208"/>
        <v>1.02</v>
      </c>
      <c r="NM12" s="111">
        <f t="shared" si="2208"/>
        <v>1.02</v>
      </c>
      <c r="NN12" s="111">
        <f t="shared" si="2208"/>
        <v>1.02</v>
      </c>
      <c r="NO12" s="111">
        <f t="shared" si="2208"/>
        <v>1.02</v>
      </c>
      <c r="NP12" s="111">
        <f t="shared" si="2208"/>
        <v>1.02</v>
      </c>
      <c r="NQ12" s="111">
        <f t="shared" si="2208"/>
        <v>1.02</v>
      </c>
      <c r="NR12" s="111">
        <f t="shared" si="2208"/>
        <v>1.02</v>
      </c>
      <c r="NS12" s="111">
        <f t="shared" si="2208"/>
        <v>1.02</v>
      </c>
      <c r="NT12" s="111">
        <f t="shared" si="2208"/>
        <v>1.02</v>
      </c>
      <c r="NU12" s="111">
        <f t="shared" si="2208"/>
        <v>1.02</v>
      </c>
      <c r="NV12" s="111">
        <f t="shared" si="2208"/>
        <v>1.02</v>
      </c>
      <c r="NW12" s="111">
        <f t="shared" si="2208"/>
        <v>1.02</v>
      </c>
      <c r="NX12" s="111">
        <f t="shared" si="2208"/>
        <v>1.02</v>
      </c>
      <c r="NY12" s="111">
        <f t="shared" si="2208"/>
        <v>1.02</v>
      </c>
      <c r="NZ12" s="111">
        <f t="shared" si="2208"/>
        <v>1.02</v>
      </c>
      <c r="OA12" s="111">
        <f t="shared" si="2208"/>
        <v>1.02</v>
      </c>
      <c r="OB12" s="111">
        <f t="shared" si="2208"/>
        <v>1.02</v>
      </c>
      <c r="OC12" s="111">
        <f t="shared" si="2208"/>
        <v>1.02</v>
      </c>
      <c r="OD12" s="111">
        <f t="shared" si="2208"/>
        <v>1.02</v>
      </c>
      <c r="OE12" s="111">
        <f t="shared" si="2208"/>
        <v>1.02</v>
      </c>
      <c r="OF12" s="111">
        <f t="shared" si="2208"/>
        <v>1.02</v>
      </c>
      <c r="OG12" s="111">
        <f t="shared" si="2208"/>
        <v>1.02</v>
      </c>
      <c r="OH12" s="111">
        <f t="shared" si="2208"/>
        <v>1.02</v>
      </c>
      <c r="OI12" s="111">
        <f t="shared" si="2208"/>
        <v>1.02</v>
      </c>
      <c r="OJ12" s="111">
        <f t="shared" si="2208"/>
        <v>1.02</v>
      </c>
      <c r="OK12" s="111">
        <f t="shared" ref="OK12:QV12" si="2209">OJ12</f>
        <v>1.02</v>
      </c>
      <c r="OL12" s="111">
        <f t="shared" si="2209"/>
        <v>1.02</v>
      </c>
      <c r="OM12" s="111">
        <f t="shared" si="2209"/>
        <v>1.02</v>
      </c>
      <c r="ON12" s="111">
        <f t="shared" si="2209"/>
        <v>1.02</v>
      </c>
      <c r="OO12" s="111">
        <f t="shared" si="2209"/>
        <v>1.02</v>
      </c>
      <c r="OP12" s="111">
        <f t="shared" si="2209"/>
        <v>1.02</v>
      </c>
      <c r="OQ12" s="111">
        <f t="shared" si="2209"/>
        <v>1.02</v>
      </c>
      <c r="OR12" s="111">
        <f t="shared" si="2209"/>
        <v>1.02</v>
      </c>
      <c r="OS12" s="111">
        <f t="shared" si="2209"/>
        <v>1.02</v>
      </c>
      <c r="OT12" s="111">
        <f t="shared" si="2209"/>
        <v>1.02</v>
      </c>
      <c r="OU12" s="111">
        <f t="shared" si="2209"/>
        <v>1.02</v>
      </c>
      <c r="OV12" s="111">
        <f t="shared" si="2209"/>
        <v>1.02</v>
      </c>
      <c r="OW12" s="111">
        <f t="shared" si="2209"/>
        <v>1.02</v>
      </c>
      <c r="OX12" s="111">
        <f t="shared" si="2209"/>
        <v>1.02</v>
      </c>
      <c r="OY12" s="111">
        <f t="shared" si="2209"/>
        <v>1.02</v>
      </c>
      <c r="OZ12" s="111">
        <f t="shared" si="2209"/>
        <v>1.02</v>
      </c>
      <c r="PA12" s="111">
        <f t="shared" si="2209"/>
        <v>1.02</v>
      </c>
      <c r="PB12" s="111">
        <f t="shared" si="2209"/>
        <v>1.02</v>
      </c>
      <c r="PC12" s="111">
        <f t="shared" si="2209"/>
        <v>1.02</v>
      </c>
      <c r="PD12" s="111">
        <f t="shared" si="2209"/>
        <v>1.02</v>
      </c>
      <c r="PE12" s="111">
        <f t="shared" si="2209"/>
        <v>1.02</v>
      </c>
      <c r="PF12" s="111">
        <f t="shared" si="2209"/>
        <v>1.02</v>
      </c>
      <c r="PG12" s="111">
        <f t="shared" si="2209"/>
        <v>1.02</v>
      </c>
      <c r="PH12" s="111">
        <f t="shared" si="2209"/>
        <v>1.02</v>
      </c>
      <c r="PI12" s="111">
        <f t="shared" si="2209"/>
        <v>1.02</v>
      </c>
      <c r="PJ12" s="111">
        <f t="shared" si="2209"/>
        <v>1.02</v>
      </c>
      <c r="PK12" s="111">
        <f t="shared" si="2209"/>
        <v>1.02</v>
      </c>
      <c r="PL12" s="111">
        <f t="shared" si="2209"/>
        <v>1.02</v>
      </c>
      <c r="PM12" s="111">
        <f t="shared" si="2209"/>
        <v>1.02</v>
      </c>
      <c r="PN12" s="111">
        <f t="shared" si="2209"/>
        <v>1.02</v>
      </c>
      <c r="PO12" s="111">
        <f t="shared" si="2209"/>
        <v>1.02</v>
      </c>
      <c r="PP12" s="111">
        <f t="shared" si="2209"/>
        <v>1.02</v>
      </c>
      <c r="PQ12" s="111">
        <f t="shared" si="2209"/>
        <v>1.02</v>
      </c>
      <c r="PR12" s="111">
        <f t="shared" si="2209"/>
        <v>1.02</v>
      </c>
      <c r="PS12" s="111">
        <f t="shared" si="2209"/>
        <v>1.02</v>
      </c>
      <c r="PT12" s="111">
        <f t="shared" si="2209"/>
        <v>1.02</v>
      </c>
      <c r="PU12" s="111">
        <f t="shared" si="2209"/>
        <v>1.02</v>
      </c>
      <c r="PV12" s="111">
        <f t="shared" si="2209"/>
        <v>1.02</v>
      </c>
      <c r="PW12" s="111">
        <f t="shared" si="2209"/>
        <v>1.02</v>
      </c>
      <c r="PX12" s="111">
        <f t="shared" si="2209"/>
        <v>1.02</v>
      </c>
      <c r="PY12" s="111">
        <f t="shared" si="2209"/>
        <v>1.02</v>
      </c>
      <c r="PZ12" s="111">
        <f t="shared" si="2209"/>
        <v>1.02</v>
      </c>
      <c r="QA12" s="111">
        <f t="shared" si="2209"/>
        <v>1.02</v>
      </c>
      <c r="QB12" s="111">
        <f t="shared" si="2209"/>
        <v>1.02</v>
      </c>
      <c r="QC12" s="111">
        <f t="shared" si="2209"/>
        <v>1.02</v>
      </c>
      <c r="QD12" s="111">
        <f t="shared" si="2209"/>
        <v>1.02</v>
      </c>
      <c r="QE12" s="219">
        <v>1</v>
      </c>
      <c r="QF12" s="111">
        <f t="shared" si="2209"/>
        <v>1</v>
      </c>
      <c r="QG12" s="111">
        <f t="shared" si="2209"/>
        <v>1</v>
      </c>
      <c r="QH12" s="111">
        <f t="shared" si="2209"/>
        <v>1</v>
      </c>
      <c r="QI12" s="111">
        <f t="shared" si="2209"/>
        <v>1</v>
      </c>
      <c r="QJ12" s="111">
        <f t="shared" si="2209"/>
        <v>1</v>
      </c>
      <c r="QK12" s="111">
        <f t="shared" si="2209"/>
        <v>1</v>
      </c>
      <c r="QL12" s="111">
        <f t="shared" si="2209"/>
        <v>1</v>
      </c>
      <c r="QM12" s="111">
        <f t="shared" si="2209"/>
        <v>1</v>
      </c>
      <c r="QN12" s="111">
        <f t="shared" si="2209"/>
        <v>1</v>
      </c>
      <c r="QO12" s="111">
        <f t="shared" si="2209"/>
        <v>1</v>
      </c>
      <c r="QP12" s="111">
        <f t="shared" si="2209"/>
        <v>1</v>
      </c>
      <c r="QQ12" s="111">
        <f t="shared" si="2209"/>
        <v>1</v>
      </c>
      <c r="QR12" s="111">
        <f t="shared" si="2209"/>
        <v>1</v>
      </c>
      <c r="QS12" s="111">
        <f t="shared" si="2209"/>
        <v>1</v>
      </c>
      <c r="QT12" s="111">
        <f t="shared" si="2209"/>
        <v>1</v>
      </c>
      <c r="QU12" s="111">
        <f t="shared" si="2209"/>
        <v>1</v>
      </c>
      <c r="QV12" s="111">
        <f t="shared" si="2209"/>
        <v>1</v>
      </c>
      <c r="QW12" s="111">
        <f t="shared" ref="QW12:TH12" si="2210">QV12</f>
        <v>1</v>
      </c>
      <c r="QX12" s="111">
        <f t="shared" si="2210"/>
        <v>1</v>
      </c>
      <c r="QY12" s="111">
        <f t="shared" si="2210"/>
        <v>1</v>
      </c>
      <c r="QZ12" s="111">
        <f t="shared" si="2210"/>
        <v>1</v>
      </c>
      <c r="RA12" s="111">
        <f t="shared" si="2210"/>
        <v>1</v>
      </c>
      <c r="RB12" s="111">
        <f t="shared" si="2210"/>
        <v>1</v>
      </c>
      <c r="RC12" s="111">
        <f t="shared" si="2210"/>
        <v>1</v>
      </c>
      <c r="RD12" s="111">
        <f t="shared" si="2210"/>
        <v>1</v>
      </c>
      <c r="RE12" s="111">
        <f t="shared" si="2210"/>
        <v>1</v>
      </c>
      <c r="RF12" s="111">
        <f t="shared" si="2210"/>
        <v>1</v>
      </c>
      <c r="RG12" s="111">
        <f t="shared" si="2210"/>
        <v>1</v>
      </c>
      <c r="RH12" s="111">
        <f t="shared" si="2210"/>
        <v>1</v>
      </c>
      <c r="RI12" s="111">
        <f t="shared" si="2210"/>
        <v>1</v>
      </c>
      <c r="RJ12" s="111">
        <f t="shared" si="2210"/>
        <v>1</v>
      </c>
      <c r="RK12" s="111">
        <f t="shared" si="2210"/>
        <v>1</v>
      </c>
      <c r="RL12" s="111">
        <f t="shared" si="2210"/>
        <v>1</v>
      </c>
      <c r="RM12" s="111">
        <f t="shared" si="2210"/>
        <v>1</v>
      </c>
      <c r="RN12" s="111">
        <f t="shared" si="2210"/>
        <v>1</v>
      </c>
      <c r="RO12" s="111">
        <f t="shared" si="2210"/>
        <v>1</v>
      </c>
      <c r="RP12" s="111">
        <f t="shared" si="2210"/>
        <v>1</v>
      </c>
      <c r="RQ12" s="111">
        <f t="shared" si="2210"/>
        <v>1</v>
      </c>
      <c r="RR12" s="111">
        <f t="shared" si="2210"/>
        <v>1</v>
      </c>
      <c r="RS12" s="219">
        <v>1</v>
      </c>
      <c r="RT12" s="111">
        <f t="shared" si="2210"/>
        <v>1</v>
      </c>
      <c r="RU12" s="111">
        <f t="shared" si="2210"/>
        <v>1</v>
      </c>
      <c r="RV12" s="111">
        <f t="shared" si="2210"/>
        <v>1</v>
      </c>
      <c r="RW12" s="111">
        <f t="shared" si="2210"/>
        <v>1</v>
      </c>
      <c r="RX12" s="111">
        <f t="shared" si="2210"/>
        <v>1</v>
      </c>
      <c r="RY12" s="111">
        <f t="shared" si="2210"/>
        <v>1</v>
      </c>
      <c r="RZ12" s="111">
        <f t="shared" si="2210"/>
        <v>1</v>
      </c>
      <c r="SA12" s="111">
        <f t="shared" si="2210"/>
        <v>1</v>
      </c>
      <c r="SB12" s="111">
        <f t="shared" si="2210"/>
        <v>1</v>
      </c>
      <c r="SC12" s="111">
        <f t="shared" si="2210"/>
        <v>1</v>
      </c>
      <c r="SD12" s="111">
        <f t="shared" si="2210"/>
        <v>1</v>
      </c>
      <c r="SE12" s="111">
        <f t="shared" si="2210"/>
        <v>1</v>
      </c>
      <c r="SF12" s="111">
        <f t="shared" si="2210"/>
        <v>1</v>
      </c>
      <c r="SG12" s="111">
        <f t="shared" si="2210"/>
        <v>1</v>
      </c>
      <c r="SH12" s="111">
        <f t="shared" si="2210"/>
        <v>1</v>
      </c>
      <c r="SI12" s="111">
        <f t="shared" si="2210"/>
        <v>1</v>
      </c>
      <c r="SJ12" s="111">
        <f t="shared" si="2210"/>
        <v>1</v>
      </c>
      <c r="SK12" s="111">
        <f t="shared" si="2210"/>
        <v>1</v>
      </c>
      <c r="SL12" s="111">
        <f t="shared" si="2210"/>
        <v>1</v>
      </c>
      <c r="SM12" s="111">
        <f t="shared" si="2210"/>
        <v>1</v>
      </c>
      <c r="SN12" s="111">
        <f t="shared" si="2210"/>
        <v>1</v>
      </c>
      <c r="SO12" s="111">
        <f t="shared" si="2210"/>
        <v>1</v>
      </c>
      <c r="SP12" s="111">
        <f t="shared" si="2210"/>
        <v>1</v>
      </c>
      <c r="SQ12" s="111">
        <f t="shared" si="2210"/>
        <v>1</v>
      </c>
      <c r="SR12" s="111">
        <f t="shared" si="2210"/>
        <v>1</v>
      </c>
      <c r="SS12" s="111">
        <f t="shared" si="2210"/>
        <v>1</v>
      </c>
      <c r="ST12" s="111">
        <f t="shared" si="2210"/>
        <v>1</v>
      </c>
      <c r="SU12" s="111">
        <f t="shared" si="2210"/>
        <v>1</v>
      </c>
      <c r="SV12" s="111">
        <f t="shared" si="2210"/>
        <v>1</v>
      </c>
      <c r="SW12" s="111">
        <f t="shared" si="2210"/>
        <v>1</v>
      </c>
      <c r="SX12" s="111">
        <f t="shared" si="2210"/>
        <v>1</v>
      </c>
      <c r="SY12" s="111">
        <f t="shared" si="2210"/>
        <v>1</v>
      </c>
      <c r="SZ12" s="111">
        <f t="shared" si="2210"/>
        <v>1</v>
      </c>
      <c r="TA12" s="111">
        <f t="shared" si="2210"/>
        <v>1</v>
      </c>
      <c r="TB12" s="111">
        <f t="shared" si="2210"/>
        <v>1</v>
      </c>
      <c r="TC12" s="111">
        <f t="shared" si="2210"/>
        <v>1</v>
      </c>
      <c r="TD12" s="111">
        <f t="shared" si="2210"/>
        <v>1</v>
      </c>
      <c r="TE12" s="111">
        <f t="shared" si="2210"/>
        <v>1</v>
      </c>
      <c r="TF12" s="111">
        <f t="shared" si="2210"/>
        <v>1</v>
      </c>
      <c r="TG12" s="219">
        <v>1</v>
      </c>
      <c r="TH12" s="111">
        <f t="shared" si="2210"/>
        <v>1</v>
      </c>
      <c r="TI12" s="111">
        <f t="shared" ref="TI12:UT12" si="2211">TH12</f>
        <v>1</v>
      </c>
      <c r="TJ12" s="111">
        <f t="shared" si="2211"/>
        <v>1</v>
      </c>
      <c r="TK12" s="111">
        <f t="shared" si="2211"/>
        <v>1</v>
      </c>
      <c r="TL12" s="111">
        <f t="shared" si="2211"/>
        <v>1</v>
      </c>
      <c r="TM12" s="111">
        <f t="shared" si="2211"/>
        <v>1</v>
      </c>
      <c r="TN12" s="111">
        <f t="shared" si="2211"/>
        <v>1</v>
      </c>
      <c r="TO12" s="111">
        <f t="shared" si="2211"/>
        <v>1</v>
      </c>
      <c r="TP12" s="111">
        <f t="shared" si="2211"/>
        <v>1</v>
      </c>
      <c r="TQ12" s="111">
        <f t="shared" si="2211"/>
        <v>1</v>
      </c>
      <c r="TR12" s="111">
        <f t="shared" si="2211"/>
        <v>1</v>
      </c>
      <c r="TS12" s="111">
        <f t="shared" si="2211"/>
        <v>1</v>
      </c>
      <c r="TT12" s="111">
        <f t="shared" si="2211"/>
        <v>1</v>
      </c>
      <c r="TU12" s="111">
        <f t="shared" si="2211"/>
        <v>1</v>
      </c>
      <c r="TV12" s="111">
        <f t="shared" si="2211"/>
        <v>1</v>
      </c>
      <c r="TW12" s="111">
        <f t="shared" si="2211"/>
        <v>1</v>
      </c>
      <c r="TX12" s="111">
        <f t="shared" si="2211"/>
        <v>1</v>
      </c>
      <c r="TY12" s="111">
        <f t="shared" si="2211"/>
        <v>1</v>
      </c>
      <c r="TZ12" s="111">
        <f t="shared" si="2211"/>
        <v>1</v>
      </c>
      <c r="UA12" s="111">
        <f t="shared" si="2211"/>
        <v>1</v>
      </c>
      <c r="UB12" s="111">
        <f t="shared" si="2211"/>
        <v>1</v>
      </c>
      <c r="UC12" s="111">
        <f t="shared" si="2211"/>
        <v>1</v>
      </c>
      <c r="UD12" s="111">
        <f t="shared" si="2211"/>
        <v>1</v>
      </c>
      <c r="UE12" s="111">
        <f t="shared" si="2211"/>
        <v>1</v>
      </c>
      <c r="UF12" s="111">
        <f t="shared" si="2211"/>
        <v>1</v>
      </c>
      <c r="UG12" s="111">
        <f t="shared" si="2211"/>
        <v>1</v>
      </c>
      <c r="UH12" s="111">
        <f t="shared" si="2211"/>
        <v>1</v>
      </c>
      <c r="UI12" s="111">
        <f t="shared" si="2211"/>
        <v>1</v>
      </c>
      <c r="UJ12" s="111">
        <f t="shared" si="2211"/>
        <v>1</v>
      </c>
      <c r="UK12" s="111">
        <f t="shared" si="2211"/>
        <v>1</v>
      </c>
      <c r="UL12" s="111">
        <f t="shared" si="2211"/>
        <v>1</v>
      </c>
      <c r="UM12" s="111">
        <f t="shared" si="2211"/>
        <v>1</v>
      </c>
      <c r="UN12" s="111">
        <f t="shared" si="2211"/>
        <v>1</v>
      </c>
      <c r="UO12" s="111">
        <f t="shared" si="2211"/>
        <v>1</v>
      </c>
      <c r="UP12" s="111">
        <f t="shared" si="2211"/>
        <v>1</v>
      </c>
      <c r="UQ12" s="111">
        <f t="shared" si="2211"/>
        <v>1</v>
      </c>
      <c r="UR12" s="111">
        <f t="shared" si="2211"/>
        <v>1</v>
      </c>
      <c r="US12" s="111">
        <f t="shared" si="2211"/>
        <v>1</v>
      </c>
      <c r="UT12" s="111">
        <f t="shared" si="2211"/>
        <v>1</v>
      </c>
      <c r="UU12">
        <v>1.02</v>
      </c>
      <c r="UV12">
        <v>1.02</v>
      </c>
      <c r="UW12">
        <v>1.02</v>
      </c>
      <c r="UX12">
        <v>1</v>
      </c>
      <c r="UY12">
        <v>1.02</v>
      </c>
      <c r="UZ12">
        <v>1.02</v>
      </c>
      <c r="VA12">
        <v>1.02</v>
      </c>
      <c r="VB12" s="7">
        <v>1</v>
      </c>
      <c r="VC12" s="111">
        <f t="shared" si="921"/>
        <v>1.02</v>
      </c>
      <c r="VD12" s="111">
        <f t="shared" si="921"/>
        <v>1.02</v>
      </c>
      <c r="VE12" s="111">
        <f t="shared" si="921"/>
        <v>1.02</v>
      </c>
      <c r="VF12" s="111">
        <f t="shared" si="921"/>
        <v>1.02</v>
      </c>
      <c r="VG12" s="111">
        <f t="shared" si="921"/>
        <v>1.02</v>
      </c>
      <c r="VH12" s="111">
        <f t="shared" si="922"/>
        <v>1.02</v>
      </c>
      <c r="VI12" s="111">
        <f t="shared" si="813"/>
        <v>1.02</v>
      </c>
      <c r="VJ12" s="111">
        <f t="shared" si="813"/>
        <v>1.02</v>
      </c>
      <c r="VK12" s="111">
        <f t="shared" si="813"/>
        <v>1.02</v>
      </c>
      <c r="VL12" s="111">
        <f t="shared" si="813"/>
        <v>1.02</v>
      </c>
      <c r="VM12" s="111">
        <f t="shared" si="923"/>
        <v>1.02</v>
      </c>
      <c r="VN12" s="111">
        <f t="shared" si="814"/>
        <v>1.02</v>
      </c>
      <c r="VO12" s="111">
        <f t="shared" si="814"/>
        <v>1.02</v>
      </c>
      <c r="VP12" s="111">
        <f t="shared" si="814"/>
        <v>1.02</v>
      </c>
      <c r="VQ12" s="112">
        <f t="shared" si="814"/>
        <v>1.02</v>
      </c>
      <c r="VR12" s="111">
        <f t="shared" si="924"/>
        <v>1.02</v>
      </c>
      <c r="VS12" s="111">
        <f t="shared" si="815"/>
        <v>1.02</v>
      </c>
      <c r="VT12" s="111">
        <f t="shared" si="816"/>
        <v>1.02</v>
      </c>
      <c r="VU12" s="111">
        <f t="shared" si="817"/>
        <v>1.02</v>
      </c>
      <c r="VV12" s="111">
        <f t="shared" si="818"/>
        <v>1.02</v>
      </c>
      <c r="VW12" s="111">
        <f t="shared" si="925"/>
        <v>1.02</v>
      </c>
      <c r="VX12" s="111">
        <f t="shared" si="819"/>
        <v>1.02</v>
      </c>
      <c r="VY12" s="111">
        <f t="shared" si="820"/>
        <v>1.02</v>
      </c>
      <c r="VZ12" s="111">
        <f t="shared" si="821"/>
        <v>1.02</v>
      </c>
      <c r="WA12" s="111">
        <f t="shared" si="822"/>
        <v>1.02</v>
      </c>
      <c r="WB12" s="111">
        <f t="shared" si="926"/>
        <v>1.02</v>
      </c>
      <c r="WC12" s="111">
        <f t="shared" si="823"/>
        <v>1.02</v>
      </c>
      <c r="WD12" s="111">
        <f t="shared" si="824"/>
        <v>1.02</v>
      </c>
      <c r="WE12" s="111">
        <f t="shared" si="825"/>
        <v>1.02</v>
      </c>
      <c r="WF12" s="111">
        <f t="shared" si="826"/>
        <v>1.02</v>
      </c>
      <c r="WG12" s="111">
        <f t="shared" si="927"/>
        <v>1.02</v>
      </c>
      <c r="WH12" s="111">
        <f t="shared" si="827"/>
        <v>1.02</v>
      </c>
      <c r="WI12" s="111">
        <f t="shared" si="828"/>
        <v>1.02</v>
      </c>
      <c r="WJ12" s="111">
        <f t="shared" si="829"/>
        <v>1.02</v>
      </c>
      <c r="WK12" s="111">
        <f t="shared" si="830"/>
        <v>1.02</v>
      </c>
      <c r="WL12" s="111">
        <f t="shared" si="928"/>
        <v>1.02</v>
      </c>
      <c r="WM12" s="111">
        <f t="shared" si="831"/>
        <v>1.02</v>
      </c>
      <c r="WN12" s="111">
        <f t="shared" si="832"/>
        <v>1.02</v>
      </c>
      <c r="WO12" s="111">
        <f t="shared" si="833"/>
        <v>1.02</v>
      </c>
      <c r="WP12" s="111">
        <f t="shared" si="834"/>
        <v>1.02</v>
      </c>
      <c r="WQ12" s="111">
        <f t="shared" si="929"/>
        <v>1.02</v>
      </c>
      <c r="WR12" s="111">
        <f t="shared" si="835"/>
        <v>1.02</v>
      </c>
      <c r="WS12" s="111">
        <f t="shared" si="836"/>
        <v>1.02</v>
      </c>
      <c r="WT12" s="111">
        <f t="shared" si="837"/>
        <v>1.02</v>
      </c>
      <c r="WU12" s="111">
        <f t="shared" si="838"/>
        <v>1.02</v>
      </c>
      <c r="WV12" s="111">
        <f t="shared" si="930"/>
        <v>1.02</v>
      </c>
      <c r="WW12" s="111">
        <f t="shared" si="839"/>
        <v>1.02</v>
      </c>
      <c r="WX12" s="111">
        <f t="shared" si="840"/>
        <v>1.02</v>
      </c>
      <c r="WY12" s="111">
        <f t="shared" si="841"/>
        <v>1.02</v>
      </c>
      <c r="WZ12" s="111">
        <f t="shared" si="842"/>
        <v>1.02</v>
      </c>
      <c r="XA12" s="111">
        <f t="shared" si="931"/>
        <v>1.02</v>
      </c>
      <c r="XB12" s="111">
        <f t="shared" si="843"/>
        <v>1.02</v>
      </c>
      <c r="XC12" s="111">
        <f t="shared" si="844"/>
        <v>1.02</v>
      </c>
      <c r="XD12" s="111">
        <f t="shared" si="845"/>
        <v>1.02</v>
      </c>
      <c r="XE12" s="111">
        <f t="shared" si="846"/>
        <v>1.02</v>
      </c>
      <c r="XF12" s="111">
        <f t="shared" si="932"/>
        <v>1.02</v>
      </c>
      <c r="XG12" s="111">
        <f t="shared" si="847"/>
        <v>1.02</v>
      </c>
      <c r="XH12" s="111">
        <f t="shared" si="848"/>
        <v>1.02</v>
      </c>
      <c r="XI12" s="111">
        <f t="shared" si="849"/>
        <v>1.02</v>
      </c>
      <c r="XJ12" s="111">
        <f t="shared" si="850"/>
        <v>1.02</v>
      </c>
      <c r="XK12" s="111">
        <f t="shared" si="933"/>
        <v>1.02</v>
      </c>
      <c r="XL12" s="111">
        <f t="shared" si="851"/>
        <v>1.02</v>
      </c>
      <c r="XM12" s="111">
        <f t="shared" si="852"/>
        <v>1.02</v>
      </c>
      <c r="XN12" s="111">
        <f t="shared" si="853"/>
        <v>1.02</v>
      </c>
      <c r="XO12" s="111">
        <f t="shared" si="854"/>
        <v>1.02</v>
      </c>
      <c r="XP12" s="111">
        <f t="shared" si="934"/>
        <v>1.02</v>
      </c>
      <c r="XQ12" s="111">
        <f t="shared" si="855"/>
        <v>1.02</v>
      </c>
      <c r="XR12" s="111">
        <f t="shared" si="856"/>
        <v>1.02</v>
      </c>
      <c r="XS12" s="111">
        <f t="shared" si="857"/>
        <v>1.02</v>
      </c>
      <c r="XT12" s="111">
        <f t="shared" si="858"/>
        <v>1.02</v>
      </c>
      <c r="XU12" s="111">
        <f t="shared" si="935"/>
        <v>1.02</v>
      </c>
      <c r="XV12" s="111">
        <f t="shared" si="859"/>
        <v>1.02</v>
      </c>
      <c r="XW12" s="111">
        <f t="shared" si="860"/>
        <v>1.02</v>
      </c>
      <c r="XX12" s="111">
        <f t="shared" si="861"/>
        <v>1.02</v>
      </c>
      <c r="XY12" s="111">
        <f t="shared" si="862"/>
        <v>1.02</v>
      </c>
      <c r="XZ12" s="111">
        <f t="shared" si="936"/>
        <v>1.02</v>
      </c>
      <c r="YA12" s="111">
        <f t="shared" si="863"/>
        <v>1.02</v>
      </c>
      <c r="YB12" s="111">
        <f t="shared" si="864"/>
        <v>1.02</v>
      </c>
      <c r="YC12" s="111">
        <f t="shared" si="865"/>
        <v>1.02</v>
      </c>
      <c r="YD12" s="111">
        <f t="shared" si="866"/>
        <v>1.02</v>
      </c>
      <c r="YE12" s="111">
        <f t="shared" si="937"/>
        <v>1.02</v>
      </c>
      <c r="YF12" s="111">
        <f t="shared" si="867"/>
        <v>1.02</v>
      </c>
      <c r="YG12" s="111">
        <f t="shared" si="868"/>
        <v>1.02</v>
      </c>
      <c r="YH12" s="111">
        <f t="shared" si="869"/>
        <v>1.02</v>
      </c>
      <c r="YI12" s="111">
        <f t="shared" si="870"/>
        <v>1.02</v>
      </c>
      <c r="YJ12" s="111">
        <f t="shared" si="938"/>
        <v>1.02</v>
      </c>
      <c r="YK12" s="111">
        <f t="shared" si="871"/>
        <v>1.02</v>
      </c>
      <c r="YL12" s="111">
        <f t="shared" si="872"/>
        <v>1.02</v>
      </c>
      <c r="YM12" s="111">
        <f t="shared" si="873"/>
        <v>1.02</v>
      </c>
      <c r="YN12" s="112">
        <f t="shared" si="874"/>
        <v>1.02</v>
      </c>
      <c r="YO12" s="111">
        <f t="shared" si="939"/>
        <v>1</v>
      </c>
      <c r="YP12" s="111">
        <f t="shared" si="875"/>
        <v>1</v>
      </c>
      <c r="YQ12" s="111">
        <f t="shared" si="876"/>
        <v>1</v>
      </c>
      <c r="YR12" s="111">
        <f t="shared" si="877"/>
        <v>1</v>
      </c>
      <c r="YS12" s="111">
        <f t="shared" si="878"/>
        <v>1</v>
      </c>
      <c r="YT12" s="111">
        <f t="shared" si="940"/>
        <v>1</v>
      </c>
      <c r="YU12" s="111">
        <f t="shared" si="879"/>
        <v>1</v>
      </c>
      <c r="YV12" s="111">
        <f t="shared" si="880"/>
        <v>1</v>
      </c>
      <c r="YW12" s="111">
        <f t="shared" si="881"/>
        <v>1</v>
      </c>
      <c r="YX12" s="111">
        <f t="shared" si="882"/>
        <v>1</v>
      </c>
      <c r="YY12" s="111">
        <f t="shared" si="941"/>
        <v>1</v>
      </c>
      <c r="YZ12" s="111">
        <f t="shared" si="883"/>
        <v>1</v>
      </c>
      <c r="ZA12" s="111">
        <f t="shared" si="884"/>
        <v>1</v>
      </c>
      <c r="ZB12" s="111">
        <f t="shared" si="885"/>
        <v>1</v>
      </c>
      <c r="ZC12" s="111">
        <f t="shared" si="886"/>
        <v>1</v>
      </c>
      <c r="ZD12" s="111">
        <f t="shared" si="942"/>
        <v>1</v>
      </c>
      <c r="ZE12" s="111">
        <f t="shared" si="887"/>
        <v>1</v>
      </c>
      <c r="ZF12" s="111">
        <f t="shared" si="888"/>
        <v>1</v>
      </c>
      <c r="ZG12" s="111">
        <f t="shared" si="889"/>
        <v>1</v>
      </c>
      <c r="ZH12" s="111">
        <f t="shared" si="890"/>
        <v>1</v>
      </c>
      <c r="ZI12" s="111">
        <f t="shared" si="943"/>
        <v>1</v>
      </c>
      <c r="ZJ12" s="111">
        <f t="shared" si="891"/>
        <v>1</v>
      </c>
      <c r="ZK12" s="111">
        <f t="shared" si="892"/>
        <v>1</v>
      </c>
      <c r="ZL12" s="111">
        <f t="shared" si="893"/>
        <v>1</v>
      </c>
      <c r="ZM12" s="111">
        <f t="shared" si="894"/>
        <v>1</v>
      </c>
      <c r="ZN12" s="111">
        <f t="shared" si="944"/>
        <v>1</v>
      </c>
      <c r="ZO12" s="111">
        <f t="shared" si="895"/>
        <v>1</v>
      </c>
      <c r="ZP12" s="111">
        <f t="shared" si="896"/>
        <v>1</v>
      </c>
      <c r="ZQ12" s="111">
        <f t="shared" si="897"/>
        <v>1</v>
      </c>
      <c r="ZR12" s="111">
        <f t="shared" si="898"/>
        <v>1</v>
      </c>
      <c r="ZS12" s="111">
        <f t="shared" si="945"/>
        <v>1</v>
      </c>
      <c r="ZT12" s="111">
        <f t="shared" si="899"/>
        <v>1</v>
      </c>
      <c r="ZU12" s="111">
        <f t="shared" si="900"/>
        <v>1</v>
      </c>
      <c r="ZV12" s="111">
        <f t="shared" si="901"/>
        <v>1</v>
      </c>
      <c r="ZW12" s="111">
        <f t="shared" si="902"/>
        <v>1</v>
      </c>
      <c r="ZX12" s="111">
        <f t="shared" si="946"/>
        <v>1</v>
      </c>
      <c r="ZY12" s="111">
        <f t="shared" si="903"/>
        <v>1</v>
      </c>
      <c r="ZZ12" s="111">
        <f t="shared" si="904"/>
        <v>1</v>
      </c>
      <c r="AAA12" s="111">
        <f t="shared" si="905"/>
        <v>1</v>
      </c>
      <c r="AAB12" s="111">
        <f t="shared" si="906"/>
        <v>1</v>
      </c>
      <c r="AAC12" s="111">
        <f t="shared" si="947"/>
        <v>1</v>
      </c>
      <c r="AAD12" s="111">
        <f t="shared" si="907"/>
        <v>1</v>
      </c>
      <c r="AAE12" s="111">
        <f t="shared" si="908"/>
        <v>1</v>
      </c>
      <c r="AAF12" s="111">
        <f t="shared" si="909"/>
        <v>1</v>
      </c>
      <c r="AAG12" s="112">
        <f t="shared" si="910"/>
        <v>1</v>
      </c>
      <c r="AAH12" s="111">
        <f t="shared" si="948"/>
        <v>1.02</v>
      </c>
      <c r="AAI12" s="111">
        <f t="shared" si="911"/>
        <v>1.02</v>
      </c>
      <c r="AAJ12" s="111">
        <f t="shared" si="912"/>
        <v>1.02</v>
      </c>
      <c r="AAK12" s="111">
        <f t="shared" si="913"/>
        <v>1.02</v>
      </c>
      <c r="AAL12" s="111">
        <f t="shared" si="914"/>
        <v>1.02</v>
      </c>
      <c r="AAM12" s="111">
        <f t="shared" si="949"/>
        <v>1.02</v>
      </c>
      <c r="AAN12" s="111">
        <f t="shared" si="915"/>
        <v>1.02</v>
      </c>
      <c r="AAO12" s="111">
        <f t="shared" si="916"/>
        <v>1.02</v>
      </c>
      <c r="AAP12" s="111">
        <f t="shared" si="917"/>
        <v>1.02</v>
      </c>
      <c r="AAQ12" s="111">
        <f t="shared" si="918"/>
        <v>1.02</v>
      </c>
      <c r="AAR12" s="370">
        <v>1.02</v>
      </c>
      <c r="AAS12" s="370">
        <v>1.02</v>
      </c>
      <c r="AAT12" s="7">
        <v>1.02</v>
      </c>
      <c r="AAU12" s="370">
        <v>1.02</v>
      </c>
      <c r="AAV12" s="370">
        <v>1.02</v>
      </c>
      <c r="AAW12" s="7">
        <v>1.02</v>
      </c>
      <c r="AAX12" s="370">
        <v>1.02</v>
      </c>
      <c r="AAY12" s="370">
        <v>1.02</v>
      </c>
      <c r="AAZ12" s="370">
        <v>1.02</v>
      </c>
    </row>
    <row r="13" spans="1:839"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92">
        <v>100</v>
      </c>
      <c r="UV13" s="192">
        <v>100</v>
      </c>
      <c r="UW13" s="192">
        <v>100</v>
      </c>
      <c r="UX13" s="192">
        <v>100</v>
      </c>
      <c r="UY13" s="192">
        <v>-100</v>
      </c>
      <c r="UZ13" s="192">
        <v>-100</v>
      </c>
      <c r="VA13" s="192">
        <v>-100</v>
      </c>
      <c r="VB13" s="208">
        <v>-100</v>
      </c>
      <c r="VC13" s="111">
        <f t="shared" si="921"/>
        <v>100</v>
      </c>
      <c r="VD13" s="111">
        <f t="shared" si="921"/>
        <v>100</v>
      </c>
      <c r="VE13" s="111">
        <f t="shared" si="921"/>
        <v>100</v>
      </c>
      <c r="VF13" s="111">
        <f t="shared" si="921"/>
        <v>100</v>
      </c>
      <c r="VG13" s="111">
        <f t="shared" si="921"/>
        <v>100</v>
      </c>
      <c r="VH13" s="111">
        <f t="shared" si="922"/>
        <v>0</v>
      </c>
      <c r="VI13" s="111">
        <f t="shared" si="813"/>
        <v>0</v>
      </c>
      <c r="VJ13" s="111">
        <f t="shared" si="813"/>
        <v>0</v>
      </c>
      <c r="VK13" s="111">
        <f t="shared" si="813"/>
        <v>0</v>
      </c>
      <c r="VL13" s="111">
        <f t="shared" si="813"/>
        <v>0</v>
      </c>
      <c r="VM13" s="111">
        <f t="shared" si="923"/>
        <v>-100</v>
      </c>
      <c r="VN13" s="111">
        <f t="shared" si="814"/>
        <v>-100</v>
      </c>
      <c r="VO13" s="111">
        <f t="shared" si="814"/>
        <v>-100</v>
      </c>
      <c r="VP13" s="111">
        <f t="shared" si="814"/>
        <v>-100</v>
      </c>
      <c r="VQ13" s="112">
        <f t="shared" si="814"/>
        <v>-100</v>
      </c>
      <c r="VR13" s="111">
        <f t="shared" si="924"/>
        <v>100</v>
      </c>
      <c r="VS13" s="111">
        <f t="shared" si="815"/>
        <v>100</v>
      </c>
      <c r="VT13" s="111">
        <f t="shared" si="816"/>
        <v>100</v>
      </c>
      <c r="VU13" s="111">
        <f t="shared" si="817"/>
        <v>100</v>
      </c>
      <c r="VV13" s="111">
        <f t="shared" si="818"/>
        <v>100</v>
      </c>
      <c r="VW13" s="111">
        <f t="shared" si="925"/>
        <v>0</v>
      </c>
      <c r="VX13" s="111">
        <f t="shared" si="819"/>
        <v>0</v>
      </c>
      <c r="VY13" s="111">
        <f t="shared" si="820"/>
        <v>0</v>
      </c>
      <c r="VZ13" s="111">
        <f t="shared" si="821"/>
        <v>0</v>
      </c>
      <c r="WA13" s="111">
        <f t="shared" si="822"/>
        <v>0</v>
      </c>
      <c r="WB13" s="111">
        <f t="shared" si="926"/>
        <v>-100</v>
      </c>
      <c r="WC13" s="111">
        <f t="shared" si="823"/>
        <v>-100</v>
      </c>
      <c r="WD13" s="111">
        <f t="shared" si="824"/>
        <v>-100</v>
      </c>
      <c r="WE13" s="111">
        <f t="shared" si="825"/>
        <v>-100</v>
      </c>
      <c r="WF13" s="111">
        <f t="shared" si="826"/>
        <v>-100</v>
      </c>
      <c r="WG13" s="111">
        <f t="shared" si="927"/>
        <v>100</v>
      </c>
      <c r="WH13" s="111">
        <f t="shared" si="827"/>
        <v>100</v>
      </c>
      <c r="WI13" s="111">
        <f t="shared" si="828"/>
        <v>100</v>
      </c>
      <c r="WJ13" s="111">
        <f t="shared" si="829"/>
        <v>100</v>
      </c>
      <c r="WK13" s="111">
        <f t="shared" si="830"/>
        <v>100</v>
      </c>
      <c r="WL13" s="111">
        <f t="shared" si="928"/>
        <v>0</v>
      </c>
      <c r="WM13" s="111">
        <f t="shared" si="831"/>
        <v>0</v>
      </c>
      <c r="WN13" s="111">
        <f t="shared" si="832"/>
        <v>0</v>
      </c>
      <c r="WO13" s="111">
        <f t="shared" si="833"/>
        <v>0</v>
      </c>
      <c r="WP13" s="111">
        <f t="shared" si="834"/>
        <v>0</v>
      </c>
      <c r="WQ13" s="111">
        <f t="shared" si="929"/>
        <v>-100</v>
      </c>
      <c r="WR13" s="111">
        <f t="shared" si="835"/>
        <v>-100</v>
      </c>
      <c r="WS13" s="111">
        <f t="shared" si="836"/>
        <v>-100</v>
      </c>
      <c r="WT13" s="111">
        <f t="shared" si="837"/>
        <v>-100</v>
      </c>
      <c r="WU13" s="111">
        <f t="shared" si="838"/>
        <v>-100</v>
      </c>
      <c r="WV13" s="111">
        <f t="shared" si="930"/>
        <v>100</v>
      </c>
      <c r="WW13" s="111">
        <f t="shared" si="839"/>
        <v>100</v>
      </c>
      <c r="WX13" s="111">
        <f t="shared" si="840"/>
        <v>100</v>
      </c>
      <c r="WY13" s="111">
        <f t="shared" si="841"/>
        <v>100</v>
      </c>
      <c r="WZ13" s="111">
        <f t="shared" si="842"/>
        <v>100</v>
      </c>
      <c r="XA13" s="111">
        <f t="shared" si="931"/>
        <v>0</v>
      </c>
      <c r="XB13" s="111">
        <f t="shared" si="843"/>
        <v>0</v>
      </c>
      <c r="XC13" s="111">
        <f t="shared" si="844"/>
        <v>0</v>
      </c>
      <c r="XD13" s="111">
        <f t="shared" si="845"/>
        <v>0</v>
      </c>
      <c r="XE13" s="111">
        <f t="shared" si="846"/>
        <v>0</v>
      </c>
      <c r="XF13" s="111">
        <f t="shared" si="932"/>
        <v>-100</v>
      </c>
      <c r="XG13" s="111">
        <f t="shared" si="847"/>
        <v>-100</v>
      </c>
      <c r="XH13" s="111">
        <f t="shared" si="848"/>
        <v>-100</v>
      </c>
      <c r="XI13" s="111">
        <f t="shared" si="849"/>
        <v>-100</v>
      </c>
      <c r="XJ13" s="111">
        <f t="shared" si="850"/>
        <v>-100</v>
      </c>
      <c r="XK13" s="111">
        <f t="shared" si="933"/>
        <v>100</v>
      </c>
      <c r="XL13" s="111">
        <f t="shared" si="851"/>
        <v>100</v>
      </c>
      <c r="XM13" s="111">
        <f t="shared" si="852"/>
        <v>100</v>
      </c>
      <c r="XN13" s="111">
        <f t="shared" si="853"/>
        <v>100</v>
      </c>
      <c r="XO13" s="111">
        <f t="shared" si="854"/>
        <v>100</v>
      </c>
      <c r="XP13" s="111">
        <f t="shared" si="934"/>
        <v>0</v>
      </c>
      <c r="XQ13" s="111">
        <f t="shared" si="855"/>
        <v>0</v>
      </c>
      <c r="XR13" s="111">
        <f t="shared" si="856"/>
        <v>0</v>
      </c>
      <c r="XS13" s="111">
        <f t="shared" si="857"/>
        <v>0</v>
      </c>
      <c r="XT13" s="111">
        <f t="shared" si="858"/>
        <v>0</v>
      </c>
      <c r="XU13" s="111">
        <f t="shared" si="935"/>
        <v>-100</v>
      </c>
      <c r="XV13" s="111">
        <f t="shared" si="859"/>
        <v>-100</v>
      </c>
      <c r="XW13" s="111">
        <f t="shared" si="860"/>
        <v>-100</v>
      </c>
      <c r="XX13" s="111">
        <f t="shared" si="861"/>
        <v>-100</v>
      </c>
      <c r="XY13" s="111">
        <f t="shared" si="862"/>
        <v>-100</v>
      </c>
      <c r="XZ13" s="111">
        <f t="shared" si="936"/>
        <v>100</v>
      </c>
      <c r="YA13" s="111">
        <f t="shared" si="863"/>
        <v>100</v>
      </c>
      <c r="YB13" s="111">
        <f t="shared" si="864"/>
        <v>100</v>
      </c>
      <c r="YC13" s="111">
        <f t="shared" si="865"/>
        <v>100</v>
      </c>
      <c r="YD13" s="111">
        <f t="shared" si="866"/>
        <v>100</v>
      </c>
      <c r="YE13" s="111">
        <f t="shared" si="937"/>
        <v>0</v>
      </c>
      <c r="YF13" s="111">
        <f t="shared" si="867"/>
        <v>0</v>
      </c>
      <c r="YG13" s="111">
        <f t="shared" si="868"/>
        <v>0</v>
      </c>
      <c r="YH13" s="111">
        <f t="shared" si="869"/>
        <v>0</v>
      </c>
      <c r="YI13" s="111">
        <f t="shared" si="870"/>
        <v>0</v>
      </c>
      <c r="YJ13" s="111">
        <f t="shared" si="938"/>
        <v>-100</v>
      </c>
      <c r="YK13" s="111">
        <f t="shared" si="871"/>
        <v>-100</v>
      </c>
      <c r="YL13" s="111">
        <f t="shared" si="872"/>
        <v>-100</v>
      </c>
      <c r="YM13" s="111">
        <f t="shared" si="873"/>
        <v>-100</v>
      </c>
      <c r="YN13" s="112">
        <f t="shared" si="874"/>
        <v>-100</v>
      </c>
      <c r="YO13" s="111">
        <f t="shared" si="939"/>
        <v>100</v>
      </c>
      <c r="YP13" s="111">
        <f t="shared" si="875"/>
        <v>100</v>
      </c>
      <c r="YQ13" s="111">
        <f t="shared" si="876"/>
        <v>100</v>
      </c>
      <c r="YR13" s="111">
        <f t="shared" si="877"/>
        <v>100</v>
      </c>
      <c r="YS13" s="111">
        <f t="shared" si="878"/>
        <v>100</v>
      </c>
      <c r="YT13" s="111">
        <f t="shared" si="940"/>
        <v>0</v>
      </c>
      <c r="YU13" s="111">
        <f t="shared" si="879"/>
        <v>0</v>
      </c>
      <c r="YV13" s="111">
        <f t="shared" si="880"/>
        <v>0</v>
      </c>
      <c r="YW13" s="111">
        <f t="shared" si="881"/>
        <v>0</v>
      </c>
      <c r="YX13" s="111">
        <f t="shared" si="882"/>
        <v>0</v>
      </c>
      <c r="YY13" s="111">
        <f t="shared" si="941"/>
        <v>-100</v>
      </c>
      <c r="YZ13" s="111">
        <f t="shared" si="883"/>
        <v>-100</v>
      </c>
      <c r="ZA13" s="111">
        <f t="shared" si="884"/>
        <v>-100</v>
      </c>
      <c r="ZB13" s="111">
        <f t="shared" si="885"/>
        <v>-100</v>
      </c>
      <c r="ZC13" s="111">
        <f t="shared" si="886"/>
        <v>-100</v>
      </c>
      <c r="ZD13" s="111">
        <f t="shared" si="942"/>
        <v>100</v>
      </c>
      <c r="ZE13" s="111">
        <f t="shared" si="887"/>
        <v>100</v>
      </c>
      <c r="ZF13" s="111">
        <f t="shared" si="888"/>
        <v>100</v>
      </c>
      <c r="ZG13" s="111">
        <f t="shared" si="889"/>
        <v>100</v>
      </c>
      <c r="ZH13" s="111">
        <f t="shared" si="890"/>
        <v>100</v>
      </c>
      <c r="ZI13" s="111">
        <f t="shared" si="943"/>
        <v>0</v>
      </c>
      <c r="ZJ13" s="111">
        <f t="shared" si="891"/>
        <v>0</v>
      </c>
      <c r="ZK13" s="111">
        <f t="shared" si="892"/>
        <v>0</v>
      </c>
      <c r="ZL13" s="111">
        <f t="shared" si="893"/>
        <v>0</v>
      </c>
      <c r="ZM13" s="111">
        <f t="shared" si="894"/>
        <v>0</v>
      </c>
      <c r="ZN13" s="111">
        <f t="shared" si="944"/>
        <v>-100</v>
      </c>
      <c r="ZO13" s="111">
        <f t="shared" si="895"/>
        <v>-100</v>
      </c>
      <c r="ZP13" s="111">
        <f t="shared" si="896"/>
        <v>-100</v>
      </c>
      <c r="ZQ13" s="111">
        <f t="shared" si="897"/>
        <v>-100</v>
      </c>
      <c r="ZR13" s="111">
        <f t="shared" si="898"/>
        <v>-100</v>
      </c>
      <c r="ZS13" s="111">
        <f t="shared" si="945"/>
        <v>100</v>
      </c>
      <c r="ZT13" s="111">
        <f t="shared" si="899"/>
        <v>100</v>
      </c>
      <c r="ZU13" s="111">
        <f t="shared" si="900"/>
        <v>100</v>
      </c>
      <c r="ZV13" s="111">
        <f t="shared" si="901"/>
        <v>100</v>
      </c>
      <c r="ZW13" s="111">
        <f t="shared" si="902"/>
        <v>100</v>
      </c>
      <c r="ZX13" s="111">
        <f t="shared" si="946"/>
        <v>0</v>
      </c>
      <c r="ZY13" s="111">
        <f t="shared" si="903"/>
        <v>0</v>
      </c>
      <c r="ZZ13" s="111">
        <f t="shared" si="904"/>
        <v>0</v>
      </c>
      <c r="AAA13" s="111">
        <f t="shared" si="905"/>
        <v>0</v>
      </c>
      <c r="AAB13" s="111">
        <f t="shared" si="906"/>
        <v>0</v>
      </c>
      <c r="AAC13" s="111">
        <f t="shared" si="947"/>
        <v>-100</v>
      </c>
      <c r="AAD13" s="111">
        <f t="shared" si="907"/>
        <v>-100</v>
      </c>
      <c r="AAE13" s="111">
        <f t="shared" si="908"/>
        <v>-100</v>
      </c>
      <c r="AAF13" s="111">
        <f t="shared" si="909"/>
        <v>-100</v>
      </c>
      <c r="AAG13" s="112">
        <f t="shared" si="910"/>
        <v>-100</v>
      </c>
      <c r="AAH13" s="111">
        <f t="shared" si="948"/>
        <v>119</v>
      </c>
      <c r="AAI13" s="111">
        <f t="shared" si="911"/>
        <v>119</v>
      </c>
      <c r="AAJ13" s="111">
        <f t="shared" si="912"/>
        <v>119</v>
      </c>
      <c r="AAK13" s="111">
        <f t="shared" si="913"/>
        <v>119</v>
      </c>
      <c r="AAL13" s="111">
        <f t="shared" si="914"/>
        <v>119</v>
      </c>
      <c r="AAM13" s="111">
        <f t="shared" si="949"/>
        <v>0</v>
      </c>
      <c r="AAN13" s="111">
        <f t="shared" si="915"/>
        <v>0</v>
      </c>
      <c r="AAO13" s="111">
        <f t="shared" si="916"/>
        <v>0</v>
      </c>
      <c r="AAP13" s="111">
        <f t="shared" si="917"/>
        <v>0</v>
      </c>
      <c r="AAQ13" s="111">
        <f t="shared" si="918"/>
        <v>0</v>
      </c>
      <c r="AAR13" s="370">
        <v>-100</v>
      </c>
      <c r="AAS13" s="370">
        <v>-100</v>
      </c>
      <c r="AAT13" s="7">
        <v>-100</v>
      </c>
      <c r="AAU13" s="370">
        <v>100</v>
      </c>
      <c r="AAV13" s="370">
        <v>100</v>
      </c>
      <c r="AAW13" s="7">
        <v>100</v>
      </c>
      <c r="AAX13" s="370">
        <v>-100</v>
      </c>
      <c r="AAY13" s="370">
        <v>-100</v>
      </c>
      <c r="AAZ13" s="370">
        <v>-100</v>
      </c>
    </row>
    <row r="14" spans="1:839"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99">
        <v>0</v>
      </c>
      <c r="UV14" s="199">
        <v>0</v>
      </c>
      <c r="UW14" s="199">
        <v>0</v>
      </c>
      <c r="UX14" s="199">
        <v>0</v>
      </c>
      <c r="UY14" s="199">
        <v>0</v>
      </c>
      <c r="UZ14" s="199">
        <v>0</v>
      </c>
      <c r="VA14" s="199">
        <v>0</v>
      </c>
      <c r="VB14" s="203">
        <v>0</v>
      </c>
      <c r="VC14" s="111">
        <f t="shared" si="921"/>
        <v>0</v>
      </c>
      <c r="VD14" s="111">
        <f t="shared" si="921"/>
        <v>35.699999999999996</v>
      </c>
      <c r="VE14" s="111">
        <f t="shared" si="921"/>
        <v>-35.699999999999996</v>
      </c>
      <c r="VF14" s="111">
        <f t="shared" si="921"/>
        <v>47.005000000000003</v>
      </c>
      <c r="VG14" s="111">
        <f t="shared" si="921"/>
        <v>-47.005000000000003</v>
      </c>
      <c r="VH14" s="111">
        <f t="shared" si="922"/>
        <v>0</v>
      </c>
      <c r="VI14" s="111">
        <f t="shared" si="813"/>
        <v>35.699999999999996</v>
      </c>
      <c r="VJ14" s="111">
        <f t="shared" si="813"/>
        <v>-35.699999999999996</v>
      </c>
      <c r="VK14" s="111">
        <f t="shared" si="813"/>
        <v>47.005000000000003</v>
      </c>
      <c r="VL14" s="111">
        <f t="shared" si="813"/>
        <v>-47.005000000000003</v>
      </c>
      <c r="VM14" s="111">
        <f t="shared" si="923"/>
        <v>0</v>
      </c>
      <c r="VN14" s="111">
        <f t="shared" si="814"/>
        <v>35.699999999999996</v>
      </c>
      <c r="VO14" s="111">
        <f t="shared" si="814"/>
        <v>-35.699999999999996</v>
      </c>
      <c r="VP14" s="111">
        <f t="shared" si="814"/>
        <v>47.005000000000003</v>
      </c>
      <c r="VQ14" s="112">
        <f t="shared" si="814"/>
        <v>-47.005000000000003</v>
      </c>
      <c r="VR14" s="111">
        <f t="shared" si="924"/>
        <v>0</v>
      </c>
      <c r="VS14" s="111">
        <f t="shared" si="815"/>
        <v>35.699999999999996</v>
      </c>
      <c r="VT14" s="111">
        <f t="shared" si="816"/>
        <v>-35.699999999999996</v>
      </c>
      <c r="VU14" s="111">
        <f t="shared" si="817"/>
        <v>47.005000000000003</v>
      </c>
      <c r="VV14" s="111">
        <f t="shared" si="818"/>
        <v>-47.005000000000003</v>
      </c>
      <c r="VW14" s="111">
        <f t="shared" si="925"/>
        <v>0</v>
      </c>
      <c r="VX14" s="111">
        <f t="shared" si="819"/>
        <v>35.699999999999996</v>
      </c>
      <c r="VY14" s="111">
        <f t="shared" si="820"/>
        <v>-35.699999999999996</v>
      </c>
      <c r="VZ14" s="111">
        <f t="shared" si="821"/>
        <v>47.005000000000003</v>
      </c>
      <c r="WA14" s="111">
        <f t="shared" si="822"/>
        <v>-47.005000000000003</v>
      </c>
      <c r="WB14" s="111">
        <f t="shared" si="926"/>
        <v>0</v>
      </c>
      <c r="WC14" s="111">
        <f t="shared" si="823"/>
        <v>35.699999999999996</v>
      </c>
      <c r="WD14" s="111">
        <f t="shared" si="824"/>
        <v>-35.699999999999996</v>
      </c>
      <c r="WE14" s="111">
        <f t="shared" si="825"/>
        <v>47.005000000000003</v>
      </c>
      <c r="WF14" s="111">
        <f t="shared" si="826"/>
        <v>-47.005000000000003</v>
      </c>
      <c r="WG14" s="111">
        <f t="shared" si="927"/>
        <v>0</v>
      </c>
      <c r="WH14" s="111">
        <f t="shared" si="827"/>
        <v>35.699999999999996</v>
      </c>
      <c r="WI14" s="111">
        <f t="shared" si="828"/>
        <v>-35.699999999999996</v>
      </c>
      <c r="WJ14" s="111">
        <f t="shared" si="829"/>
        <v>47.005000000000003</v>
      </c>
      <c r="WK14" s="111">
        <f t="shared" si="830"/>
        <v>-47.005000000000003</v>
      </c>
      <c r="WL14" s="111">
        <f t="shared" si="928"/>
        <v>0</v>
      </c>
      <c r="WM14" s="111">
        <f t="shared" si="831"/>
        <v>35.699999999999996</v>
      </c>
      <c r="WN14" s="111">
        <f t="shared" si="832"/>
        <v>-35.699999999999996</v>
      </c>
      <c r="WO14" s="111">
        <f t="shared" si="833"/>
        <v>47.005000000000003</v>
      </c>
      <c r="WP14" s="111">
        <f t="shared" si="834"/>
        <v>-47.005000000000003</v>
      </c>
      <c r="WQ14" s="111">
        <f t="shared" si="929"/>
        <v>0</v>
      </c>
      <c r="WR14" s="111">
        <f t="shared" si="835"/>
        <v>35.699999999999996</v>
      </c>
      <c r="WS14" s="111">
        <f t="shared" si="836"/>
        <v>-35.699999999999996</v>
      </c>
      <c r="WT14" s="111">
        <f t="shared" si="837"/>
        <v>47.005000000000003</v>
      </c>
      <c r="WU14" s="111">
        <f t="shared" si="838"/>
        <v>-47.005000000000003</v>
      </c>
      <c r="WV14" s="111">
        <f t="shared" si="930"/>
        <v>0</v>
      </c>
      <c r="WW14" s="111">
        <f t="shared" si="839"/>
        <v>35.699999999999996</v>
      </c>
      <c r="WX14" s="111">
        <f t="shared" si="840"/>
        <v>-35.699999999999996</v>
      </c>
      <c r="WY14" s="111">
        <f t="shared" si="841"/>
        <v>47.005000000000003</v>
      </c>
      <c r="WZ14" s="111">
        <f t="shared" si="842"/>
        <v>-47.005000000000003</v>
      </c>
      <c r="XA14" s="111">
        <f t="shared" si="931"/>
        <v>0</v>
      </c>
      <c r="XB14" s="111">
        <f t="shared" si="843"/>
        <v>35.699999999999996</v>
      </c>
      <c r="XC14" s="111">
        <f t="shared" si="844"/>
        <v>-35.699999999999996</v>
      </c>
      <c r="XD14" s="111">
        <f t="shared" si="845"/>
        <v>47.005000000000003</v>
      </c>
      <c r="XE14" s="111">
        <f t="shared" si="846"/>
        <v>-47.005000000000003</v>
      </c>
      <c r="XF14" s="111">
        <f t="shared" si="932"/>
        <v>0</v>
      </c>
      <c r="XG14" s="111">
        <f t="shared" si="847"/>
        <v>35.699999999999996</v>
      </c>
      <c r="XH14" s="111">
        <f t="shared" si="848"/>
        <v>-35.699999999999996</v>
      </c>
      <c r="XI14" s="111">
        <f t="shared" si="849"/>
        <v>47.005000000000003</v>
      </c>
      <c r="XJ14" s="111">
        <f t="shared" si="850"/>
        <v>-47.005000000000003</v>
      </c>
      <c r="XK14" s="111">
        <f t="shared" si="933"/>
        <v>0</v>
      </c>
      <c r="XL14" s="111">
        <f t="shared" si="851"/>
        <v>35.699999999999996</v>
      </c>
      <c r="XM14" s="111">
        <f t="shared" si="852"/>
        <v>-35.699999999999996</v>
      </c>
      <c r="XN14" s="111">
        <f t="shared" si="853"/>
        <v>47.005000000000003</v>
      </c>
      <c r="XO14" s="111">
        <f t="shared" si="854"/>
        <v>-47.005000000000003</v>
      </c>
      <c r="XP14" s="111">
        <f t="shared" si="934"/>
        <v>0</v>
      </c>
      <c r="XQ14" s="111">
        <f t="shared" si="855"/>
        <v>35.699999999999996</v>
      </c>
      <c r="XR14" s="111">
        <f t="shared" si="856"/>
        <v>-35.699999999999996</v>
      </c>
      <c r="XS14" s="111">
        <f t="shared" si="857"/>
        <v>47.005000000000003</v>
      </c>
      <c r="XT14" s="111">
        <f t="shared" si="858"/>
        <v>-47.005000000000003</v>
      </c>
      <c r="XU14" s="111">
        <f t="shared" si="935"/>
        <v>0</v>
      </c>
      <c r="XV14" s="111">
        <f t="shared" si="859"/>
        <v>35.699999999999996</v>
      </c>
      <c r="XW14" s="111">
        <f t="shared" si="860"/>
        <v>-35.699999999999996</v>
      </c>
      <c r="XX14" s="111">
        <f t="shared" si="861"/>
        <v>47.005000000000003</v>
      </c>
      <c r="XY14" s="111">
        <f t="shared" si="862"/>
        <v>-47.005000000000003</v>
      </c>
      <c r="XZ14" s="111">
        <f t="shared" si="936"/>
        <v>0</v>
      </c>
      <c r="YA14" s="111">
        <f t="shared" si="863"/>
        <v>35.699999999999996</v>
      </c>
      <c r="YB14" s="111">
        <f t="shared" si="864"/>
        <v>-35.699999999999996</v>
      </c>
      <c r="YC14" s="111">
        <f t="shared" si="865"/>
        <v>47.005000000000003</v>
      </c>
      <c r="YD14" s="111">
        <f t="shared" si="866"/>
        <v>-47.005000000000003</v>
      </c>
      <c r="YE14" s="111">
        <f t="shared" si="937"/>
        <v>0</v>
      </c>
      <c r="YF14" s="111">
        <f t="shared" si="867"/>
        <v>35.699999999999996</v>
      </c>
      <c r="YG14" s="111">
        <f t="shared" si="868"/>
        <v>-35.699999999999996</v>
      </c>
      <c r="YH14" s="111">
        <f t="shared" si="869"/>
        <v>47.005000000000003</v>
      </c>
      <c r="YI14" s="111">
        <f t="shared" si="870"/>
        <v>-47.005000000000003</v>
      </c>
      <c r="YJ14" s="111">
        <f t="shared" si="938"/>
        <v>0</v>
      </c>
      <c r="YK14" s="111">
        <f t="shared" si="871"/>
        <v>35.699999999999996</v>
      </c>
      <c r="YL14" s="111">
        <f t="shared" si="872"/>
        <v>-35.699999999999996</v>
      </c>
      <c r="YM14" s="111">
        <f t="shared" si="873"/>
        <v>47.005000000000003</v>
      </c>
      <c r="YN14" s="112">
        <f t="shared" si="874"/>
        <v>-47.005000000000003</v>
      </c>
      <c r="YO14" s="111">
        <f t="shared" si="939"/>
        <v>0</v>
      </c>
      <c r="YP14" s="111">
        <f t="shared" si="875"/>
        <v>35.699999999999996</v>
      </c>
      <c r="YQ14" s="111">
        <f t="shared" si="876"/>
        <v>-35.699999999999996</v>
      </c>
      <c r="YR14" s="111">
        <f t="shared" si="877"/>
        <v>47.005000000000003</v>
      </c>
      <c r="YS14" s="111">
        <f t="shared" si="878"/>
        <v>-47.005000000000003</v>
      </c>
      <c r="YT14" s="111">
        <f t="shared" si="940"/>
        <v>0</v>
      </c>
      <c r="YU14" s="111">
        <f t="shared" si="879"/>
        <v>35.699999999999996</v>
      </c>
      <c r="YV14" s="111">
        <f t="shared" si="880"/>
        <v>-35.699999999999996</v>
      </c>
      <c r="YW14" s="111">
        <f t="shared" si="881"/>
        <v>47.005000000000003</v>
      </c>
      <c r="YX14" s="111">
        <f t="shared" si="882"/>
        <v>-47.005000000000003</v>
      </c>
      <c r="YY14" s="111">
        <f t="shared" si="941"/>
        <v>0</v>
      </c>
      <c r="YZ14" s="111">
        <f t="shared" si="883"/>
        <v>35.699999999999996</v>
      </c>
      <c r="ZA14" s="111">
        <f t="shared" si="884"/>
        <v>-35.699999999999996</v>
      </c>
      <c r="ZB14" s="111">
        <f t="shared" si="885"/>
        <v>47.005000000000003</v>
      </c>
      <c r="ZC14" s="111">
        <f t="shared" si="886"/>
        <v>-47.005000000000003</v>
      </c>
      <c r="ZD14" s="111">
        <f t="shared" si="942"/>
        <v>0</v>
      </c>
      <c r="ZE14" s="111">
        <f t="shared" si="887"/>
        <v>35.699999999999996</v>
      </c>
      <c r="ZF14" s="111">
        <f t="shared" si="888"/>
        <v>-35.699999999999996</v>
      </c>
      <c r="ZG14" s="111">
        <f t="shared" si="889"/>
        <v>47.005000000000003</v>
      </c>
      <c r="ZH14" s="111">
        <f t="shared" si="890"/>
        <v>-47.005000000000003</v>
      </c>
      <c r="ZI14" s="111">
        <f t="shared" si="943"/>
        <v>0</v>
      </c>
      <c r="ZJ14" s="111">
        <f t="shared" si="891"/>
        <v>35.699999999999996</v>
      </c>
      <c r="ZK14" s="111">
        <f t="shared" si="892"/>
        <v>-35.699999999999996</v>
      </c>
      <c r="ZL14" s="111">
        <f t="shared" si="893"/>
        <v>47.005000000000003</v>
      </c>
      <c r="ZM14" s="111">
        <f t="shared" si="894"/>
        <v>-47.005000000000003</v>
      </c>
      <c r="ZN14" s="111">
        <f t="shared" si="944"/>
        <v>0</v>
      </c>
      <c r="ZO14" s="111">
        <f t="shared" si="895"/>
        <v>35.699999999999996</v>
      </c>
      <c r="ZP14" s="111">
        <f t="shared" si="896"/>
        <v>-35.699999999999996</v>
      </c>
      <c r="ZQ14" s="111">
        <f t="shared" si="897"/>
        <v>47.005000000000003</v>
      </c>
      <c r="ZR14" s="111">
        <f t="shared" si="898"/>
        <v>-47.005000000000003</v>
      </c>
      <c r="ZS14" s="111">
        <f t="shared" si="945"/>
        <v>0</v>
      </c>
      <c r="ZT14" s="111">
        <f t="shared" si="899"/>
        <v>35.699999999999996</v>
      </c>
      <c r="ZU14" s="111">
        <f t="shared" si="900"/>
        <v>-35.699999999999996</v>
      </c>
      <c r="ZV14" s="111">
        <f t="shared" si="901"/>
        <v>47.005000000000003</v>
      </c>
      <c r="ZW14" s="111">
        <f t="shared" si="902"/>
        <v>-47.005000000000003</v>
      </c>
      <c r="ZX14" s="111">
        <f t="shared" si="946"/>
        <v>0</v>
      </c>
      <c r="ZY14" s="111">
        <f t="shared" si="903"/>
        <v>35.699999999999996</v>
      </c>
      <c r="ZZ14" s="111">
        <f t="shared" si="904"/>
        <v>-35.699999999999996</v>
      </c>
      <c r="AAA14" s="111">
        <f t="shared" si="905"/>
        <v>47.005000000000003</v>
      </c>
      <c r="AAB14" s="111">
        <f t="shared" si="906"/>
        <v>-47.005000000000003</v>
      </c>
      <c r="AAC14" s="111">
        <f t="shared" si="947"/>
        <v>0</v>
      </c>
      <c r="AAD14" s="111">
        <f t="shared" si="907"/>
        <v>35.699999999999996</v>
      </c>
      <c r="AAE14" s="111">
        <f t="shared" si="908"/>
        <v>-35.699999999999996</v>
      </c>
      <c r="AAF14" s="111">
        <f t="shared" si="909"/>
        <v>47.005000000000003</v>
      </c>
      <c r="AAG14" s="112">
        <f t="shared" si="910"/>
        <v>-47.005000000000003</v>
      </c>
      <c r="AAH14" s="111">
        <f t="shared" si="948"/>
        <v>0</v>
      </c>
      <c r="AAI14" s="111">
        <f t="shared" si="911"/>
        <v>35.699999999999996</v>
      </c>
      <c r="AAJ14" s="111">
        <f t="shared" si="912"/>
        <v>-35.699999999999996</v>
      </c>
      <c r="AAK14" s="111">
        <f t="shared" si="913"/>
        <v>47.005000000000003</v>
      </c>
      <c r="AAL14" s="111">
        <f t="shared" si="914"/>
        <v>-47.005000000000003</v>
      </c>
      <c r="AAM14" s="111">
        <f t="shared" si="949"/>
        <v>0</v>
      </c>
      <c r="AAN14" s="111">
        <f t="shared" si="915"/>
        <v>35.699999999999996</v>
      </c>
      <c r="AAO14" s="111">
        <f t="shared" si="916"/>
        <v>-35.699999999999996</v>
      </c>
      <c r="AAP14" s="111">
        <f t="shared" si="917"/>
        <v>47.005000000000003</v>
      </c>
      <c r="AAQ14" s="111">
        <f t="shared" si="918"/>
        <v>-47.005000000000003</v>
      </c>
      <c r="AAR14" s="370">
        <v>0</v>
      </c>
      <c r="AAS14" s="370">
        <v>0</v>
      </c>
      <c r="AAT14" s="7">
        <v>0</v>
      </c>
      <c r="AAU14" s="370">
        <v>0</v>
      </c>
      <c r="AAV14" s="370">
        <v>0</v>
      </c>
      <c r="AAW14" s="7">
        <v>0</v>
      </c>
      <c r="AAX14" s="370">
        <v>0</v>
      </c>
      <c r="AAY14" s="370">
        <v>0</v>
      </c>
      <c r="AAZ14" s="370">
        <v>0</v>
      </c>
    </row>
    <row r="15" spans="1:839" ht="17.25" customHeight="1" x14ac:dyDescent="0.25">
      <c r="A15" s="88" t="s">
        <v>366</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DW8*ProjectDetails!$D$24+$B$27/2*ProjectDetails!$D$24</f>
        <v>29.95</v>
      </c>
      <c r="DX15" s="119">
        <f>DX8*ProjectDetails!$D$24+$B$27/2*ProjectDetails!$D$24</f>
        <v>29.95</v>
      </c>
      <c r="DY15" s="119">
        <f>DY8*ProjectDetails!$D$24+$B$27/2*ProjectDetails!$D$24</f>
        <v>29.95</v>
      </c>
      <c r="DZ15" s="119">
        <f>DZ8*ProjectDetails!$D$24+$B$27/2*ProjectDetails!$D$24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212">+GZ13-GZ19</f>
        <v>119</v>
      </c>
      <c r="HA15" s="119">
        <f t="shared" si="2212"/>
        <v>119</v>
      </c>
      <c r="HB15" s="119">
        <f t="shared" si="2212"/>
        <v>119</v>
      </c>
      <c r="HC15" s="119">
        <f t="shared" si="2212"/>
        <v>119</v>
      </c>
      <c r="HD15" s="119">
        <f>+HD13-HD19</f>
        <v>60</v>
      </c>
      <c r="HE15" s="119">
        <f t="shared" ref="HE15:HH15" si="2213">+HE13-HE19</f>
        <v>60</v>
      </c>
      <c r="HF15" s="119">
        <f t="shared" si="2213"/>
        <v>60</v>
      </c>
      <c r="HG15" s="119">
        <f t="shared" si="2213"/>
        <v>60</v>
      </c>
      <c r="HH15" s="119">
        <f t="shared" si="2213"/>
        <v>60</v>
      </c>
      <c r="HI15" s="119">
        <f>+HI13-HI19</f>
        <v>0</v>
      </c>
      <c r="HJ15" s="119">
        <f t="shared" ref="HJ15:HM15" si="2214">+HJ13-HJ19</f>
        <v>0</v>
      </c>
      <c r="HK15" s="119">
        <f t="shared" si="2214"/>
        <v>0</v>
      </c>
      <c r="HL15" s="119">
        <f t="shared" si="2214"/>
        <v>0</v>
      </c>
      <c r="HM15" s="119">
        <f t="shared" si="2214"/>
        <v>0</v>
      </c>
      <c r="HN15" s="119">
        <f>+HN13-HN19</f>
        <v>119</v>
      </c>
      <c r="HO15" s="119">
        <f t="shared" ref="HO15:HR15" si="2215">+HO13-HO19</f>
        <v>119</v>
      </c>
      <c r="HP15" s="119">
        <f t="shared" si="2215"/>
        <v>119</v>
      </c>
      <c r="HQ15" s="119">
        <f t="shared" si="2215"/>
        <v>119</v>
      </c>
      <c r="HR15" s="119">
        <f t="shared" si="2215"/>
        <v>119</v>
      </c>
      <c r="HS15" s="119">
        <f>+HS13-HS19</f>
        <v>0</v>
      </c>
      <c r="HT15" s="119">
        <f t="shared" ref="HT15:HW15" si="2216">+HT13-HT19</f>
        <v>0</v>
      </c>
      <c r="HU15" s="119">
        <f t="shared" si="2216"/>
        <v>0</v>
      </c>
      <c r="HV15" s="119">
        <f t="shared" si="2216"/>
        <v>0</v>
      </c>
      <c r="HW15" s="119">
        <f t="shared" si="2216"/>
        <v>0</v>
      </c>
      <c r="HX15" s="119">
        <f>+HX13-HX19</f>
        <v>100</v>
      </c>
      <c r="HY15" s="119">
        <f t="shared" ref="HY15:IB15" si="2217">+HY13-HY19</f>
        <v>100</v>
      </c>
      <c r="HZ15" s="119">
        <f t="shared" si="2217"/>
        <v>100</v>
      </c>
      <c r="IA15" s="119">
        <f t="shared" si="2217"/>
        <v>100</v>
      </c>
      <c r="IB15" s="119">
        <f t="shared" si="2217"/>
        <v>100</v>
      </c>
      <c r="IC15" s="119">
        <f>+IC13-IC19</f>
        <v>50</v>
      </c>
      <c r="ID15" s="119">
        <f t="shared" ref="ID15:IG15" si="2218">+ID13-ID19</f>
        <v>50</v>
      </c>
      <c r="IE15" s="119">
        <f t="shared" si="2218"/>
        <v>50</v>
      </c>
      <c r="IF15" s="119">
        <f t="shared" si="2218"/>
        <v>50</v>
      </c>
      <c r="IG15" s="119">
        <f t="shared" si="2218"/>
        <v>50</v>
      </c>
      <c r="IH15" s="119">
        <f>+IH13-IH19</f>
        <v>0</v>
      </c>
      <c r="II15" s="119">
        <f t="shared" ref="II15:IL15" si="2219">+II13-II19</f>
        <v>0</v>
      </c>
      <c r="IJ15" s="119">
        <f t="shared" si="2219"/>
        <v>0</v>
      </c>
      <c r="IK15" s="119">
        <f t="shared" si="2219"/>
        <v>0</v>
      </c>
      <c r="IL15" s="119">
        <f t="shared" si="2219"/>
        <v>0</v>
      </c>
      <c r="IM15" s="119">
        <f>+IM13-IM19</f>
        <v>119</v>
      </c>
      <c r="IN15" s="119">
        <f t="shared" ref="IN15:IQ15" si="2220">+IN13-IN19</f>
        <v>119</v>
      </c>
      <c r="IO15" s="119">
        <f t="shared" si="2220"/>
        <v>119</v>
      </c>
      <c r="IP15" s="119">
        <f t="shared" si="2220"/>
        <v>119</v>
      </c>
      <c r="IQ15" s="119">
        <f t="shared" si="2220"/>
        <v>119</v>
      </c>
      <c r="IR15" s="119">
        <f>+IR13-IR19</f>
        <v>60</v>
      </c>
      <c r="IS15" s="119">
        <f t="shared" ref="IS15:IV15" si="2221">+IS13-IS19</f>
        <v>60</v>
      </c>
      <c r="IT15" s="119">
        <f t="shared" si="2221"/>
        <v>60</v>
      </c>
      <c r="IU15" s="119">
        <f t="shared" si="2221"/>
        <v>60</v>
      </c>
      <c r="IV15" s="119">
        <f t="shared" si="2221"/>
        <v>60</v>
      </c>
      <c r="IW15" s="119">
        <f>+IW13-IW19</f>
        <v>0</v>
      </c>
      <c r="IX15" s="119">
        <f t="shared" ref="IX15:JA15" si="2222">+IX13-IX19</f>
        <v>0</v>
      </c>
      <c r="IY15" s="119">
        <f t="shared" si="2222"/>
        <v>0</v>
      </c>
      <c r="IZ15" s="119">
        <f t="shared" si="2222"/>
        <v>0</v>
      </c>
      <c r="JA15" s="119">
        <f t="shared" si="2222"/>
        <v>0</v>
      </c>
      <c r="JB15" s="119">
        <f>+JB13-JB19</f>
        <v>119</v>
      </c>
      <c r="JC15" s="119">
        <f t="shared" ref="JC15:JF15" si="2223">+JC13-JC19</f>
        <v>119</v>
      </c>
      <c r="JD15" s="119">
        <f t="shared" si="2223"/>
        <v>119</v>
      </c>
      <c r="JE15" s="119">
        <f t="shared" si="2223"/>
        <v>119</v>
      </c>
      <c r="JF15" s="119">
        <f t="shared" si="2223"/>
        <v>119</v>
      </c>
      <c r="JG15" s="119">
        <f>+JG13-JG19</f>
        <v>0</v>
      </c>
      <c r="JH15" s="119">
        <f t="shared" ref="JH15:JK15" si="2224">+JH13-JH19</f>
        <v>0</v>
      </c>
      <c r="JI15" s="119">
        <f t="shared" si="2224"/>
        <v>0</v>
      </c>
      <c r="JJ15" s="119">
        <f t="shared" si="2224"/>
        <v>0</v>
      </c>
      <c r="JK15" s="119">
        <f t="shared" si="2224"/>
        <v>0</v>
      </c>
      <c r="JL15" s="119">
        <f>+JL13-JL19</f>
        <v>100</v>
      </c>
      <c r="JM15" s="119">
        <f t="shared" ref="JM15:JP15" si="2225">+JM13-JM19</f>
        <v>100</v>
      </c>
      <c r="JN15" s="119">
        <f t="shared" si="2225"/>
        <v>100</v>
      </c>
      <c r="JO15" s="119">
        <f t="shared" si="2225"/>
        <v>100</v>
      </c>
      <c r="JP15" s="119">
        <f t="shared" si="2225"/>
        <v>100</v>
      </c>
      <c r="JQ15" s="119">
        <f>+JQ13-JQ19</f>
        <v>50</v>
      </c>
      <c r="JR15" s="119">
        <f t="shared" ref="JR15:JU15" si="2226">+JR13-JR19</f>
        <v>50</v>
      </c>
      <c r="JS15" s="119">
        <f t="shared" si="2226"/>
        <v>50</v>
      </c>
      <c r="JT15" s="119">
        <f t="shared" si="2226"/>
        <v>50</v>
      </c>
      <c r="JU15" s="119">
        <f t="shared" si="2226"/>
        <v>50</v>
      </c>
      <c r="JV15" s="119">
        <f>+JV13-JV19</f>
        <v>0</v>
      </c>
      <c r="JW15" s="119">
        <f t="shared" ref="JW15:JZ15" si="2227">+JW13-JW19</f>
        <v>0</v>
      </c>
      <c r="JX15" s="119">
        <f t="shared" si="2227"/>
        <v>0</v>
      </c>
      <c r="JY15" s="119">
        <f t="shared" si="2227"/>
        <v>0</v>
      </c>
      <c r="JZ15" s="119">
        <f t="shared" si="2227"/>
        <v>0</v>
      </c>
      <c r="KA15" s="119">
        <f>+KA13-KA19</f>
        <v>119</v>
      </c>
      <c r="KB15" s="119">
        <f t="shared" ref="KB15:KE15" si="2228">+KB13-KB19</f>
        <v>119</v>
      </c>
      <c r="KC15" s="119">
        <f t="shared" si="2228"/>
        <v>119</v>
      </c>
      <c r="KD15" s="119">
        <f t="shared" si="2228"/>
        <v>119</v>
      </c>
      <c r="KE15" s="119">
        <f t="shared" si="2228"/>
        <v>119</v>
      </c>
      <c r="KF15" s="119">
        <f>+KF13-KF19</f>
        <v>60</v>
      </c>
      <c r="KG15" s="119">
        <f t="shared" ref="KG15:KJ15" si="2229">+KG13-KG19</f>
        <v>60</v>
      </c>
      <c r="KH15" s="119">
        <f t="shared" si="2229"/>
        <v>60</v>
      </c>
      <c r="KI15" s="119">
        <f t="shared" si="2229"/>
        <v>60</v>
      </c>
      <c r="KJ15" s="119">
        <f t="shared" si="2229"/>
        <v>60</v>
      </c>
      <c r="KK15" s="119">
        <f>+KK13-KK19</f>
        <v>0</v>
      </c>
      <c r="KL15" s="119">
        <f t="shared" ref="KL15:KO15" si="2230">+KL13-KL19</f>
        <v>0</v>
      </c>
      <c r="KM15" s="119">
        <f t="shared" si="2230"/>
        <v>0</v>
      </c>
      <c r="KN15" s="119">
        <f t="shared" si="2230"/>
        <v>0</v>
      </c>
      <c r="KO15" s="119">
        <f t="shared" si="2230"/>
        <v>0</v>
      </c>
      <c r="KP15" s="119">
        <f>+KP13-KP19</f>
        <v>119</v>
      </c>
      <c r="KQ15" s="119">
        <f t="shared" ref="KQ15:KT15" si="2231">+KQ13-KQ19</f>
        <v>119</v>
      </c>
      <c r="KR15" s="119">
        <f t="shared" si="2231"/>
        <v>119</v>
      </c>
      <c r="KS15" s="119">
        <f t="shared" si="2231"/>
        <v>119</v>
      </c>
      <c r="KT15" s="119">
        <f t="shared" si="2231"/>
        <v>119</v>
      </c>
      <c r="KU15" s="119">
        <f>+KU13-KU19</f>
        <v>0</v>
      </c>
      <c r="KV15" s="119">
        <f t="shared" ref="KV15:KY15" si="2232">+KV13-KV19</f>
        <v>0</v>
      </c>
      <c r="KW15" s="119">
        <f t="shared" si="2232"/>
        <v>0</v>
      </c>
      <c r="KX15" s="119">
        <f t="shared" si="2232"/>
        <v>0</v>
      </c>
      <c r="KY15" s="119">
        <f t="shared" si="2232"/>
        <v>0</v>
      </c>
      <c r="KZ15" s="119">
        <f>+KZ13-KZ19</f>
        <v>100</v>
      </c>
      <c r="LA15" s="119">
        <f t="shared" ref="LA15:LD15" si="2233">+LA13-LA19</f>
        <v>100</v>
      </c>
      <c r="LB15" s="119">
        <f t="shared" si="2233"/>
        <v>100</v>
      </c>
      <c r="LC15" s="119">
        <f t="shared" si="2233"/>
        <v>100</v>
      </c>
      <c r="LD15" s="119">
        <f t="shared" si="2233"/>
        <v>100</v>
      </c>
      <c r="LE15" s="119">
        <f>+LE13-LE19</f>
        <v>50</v>
      </c>
      <c r="LF15" s="119">
        <f t="shared" ref="LF15:LI15" si="2234">+LF13-LF19</f>
        <v>50</v>
      </c>
      <c r="LG15" s="119">
        <f t="shared" si="2234"/>
        <v>50</v>
      </c>
      <c r="LH15" s="119">
        <f t="shared" si="2234"/>
        <v>50</v>
      </c>
      <c r="LI15" s="119">
        <f t="shared" si="2234"/>
        <v>50</v>
      </c>
      <c r="LJ15" s="119">
        <f>+LJ13-LJ19</f>
        <v>0</v>
      </c>
      <c r="LK15" s="119">
        <f t="shared" ref="LK15:LN15" si="2235">+LK13-LK19</f>
        <v>0</v>
      </c>
      <c r="LL15" s="119">
        <f t="shared" si="2235"/>
        <v>0</v>
      </c>
      <c r="LM15" s="119">
        <f t="shared" si="2235"/>
        <v>0</v>
      </c>
      <c r="LN15" s="119">
        <f t="shared" si="2235"/>
        <v>0</v>
      </c>
      <c r="LO15" s="119">
        <f>+LO13-LO19</f>
        <v>119</v>
      </c>
      <c r="LP15" s="119">
        <f t="shared" ref="LP15:LS15" si="2236">+LP13-LP19</f>
        <v>119</v>
      </c>
      <c r="LQ15" s="119">
        <f t="shared" si="2236"/>
        <v>119</v>
      </c>
      <c r="LR15" s="119">
        <f t="shared" si="2236"/>
        <v>119</v>
      </c>
      <c r="LS15" s="119">
        <f t="shared" si="2236"/>
        <v>119</v>
      </c>
      <c r="LT15" s="119">
        <f>+LT13-LT19</f>
        <v>60</v>
      </c>
      <c r="LU15" s="119">
        <f t="shared" ref="LU15:LX15" si="2237">+LU13-LU19</f>
        <v>60</v>
      </c>
      <c r="LV15" s="119">
        <f t="shared" si="2237"/>
        <v>60</v>
      </c>
      <c r="LW15" s="119">
        <f t="shared" si="2237"/>
        <v>60</v>
      </c>
      <c r="LX15" s="119">
        <f t="shared" si="2237"/>
        <v>60</v>
      </c>
      <c r="LY15" s="119">
        <f>+LY13-LY19</f>
        <v>0</v>
      </c>
      <c r="LZ15" s="119">
        <f t="shared" ref="LZ15:MC15" si="2238">+LZ13-LZ19</f>
        <v>0</v>
      </c>
      <c r="MA15" s="119">
        <f t="shared" si="2238"/>
        <v>0</v>
      </c>
      <c r="MB15" s="119">
        <f t="shared" si="2238"/>
        <v>0</v>
      </c>
      <c r="MC15" s="119">
        <f t="shared" si="2238"/>
        <v>0</v>
      </c>
      <c r="MD15" s="119">
        <f>+MD13-MD19</f>
        <v>119</v>
      </c>
      <c r="ME15" s="119">
        <f t="shared" ref="ME15:MH15" si="2239">+ME13-ME19</f>
        <v>119</v>
      </c>
      <c r="MF15" s="119">
        <f t="shared" si="2239"/>
        <v>119</v>
      </c>
      <c r="MG15" s="119">
        <f t="shared" si="2239"/>
        <v>119</v>
      </c>
      <c r="MH15" s="119">
        <f t="shared" si="2239"/>
        <v>119</v>
      </c>
      <c r="MI15" s="119">
        <f>+MI13-MI19</f>
        <v>0</v>
      </c>
      <c r="MJ15" s="119">
        <f t="shared" ref="MJ15:MM15" si="2240">+MJ13-MJ19</f>
        <v>0</v>
      </c>
      <c r="MK15" s="119">
        <f t="shared" si="2240"/>
        <v>0</v>
      </c>
      <c r="ML15" s="119">
        <f t="shared" si="2240"/>
        <v>0</v>
      </c>
      <c r="MM15" s="119">
        <f t="shared" si="2240"/>
        <v>0</v>
      </c>
      <c r="MN15" s="119">
        <f>+MN13-MN19</f>
        <v>100</v>
      </c>
      <c r="MO15" s="119">
        <f t="shared" ref="MO15:MR15" si="2241">+MO13-MO19</f>
        <v>100</v>
      </c>
      <c r="MP15" s="119">
        <f t="shared" si="2241"/>
        <v>100</v>
      </c>
      <c r="MQ15" s="119">
        <f t="shared" si="2241"/>
        <v>100</v>
      </c>
      <c r="MR15" s="119">
        <f t="shared" si="2241"/>
        <v>100</v>
      </c>
      <c r="MS15" s="119">
        <f>+MS13-MS19</f>
        <v>50</v>
      </c>
      <c r="MT15" s="119">
        <f t="shared" ref="MT15:MW15" si="2242">+MT13-MT19</f>
        <v>50</v>
      </c>
      <c r="MU15" s="119">
        <f t="shared" si="2242"/>
        <v>50</v>
      </c>
      <c r="MV15" s="119">
        <f t="shared" si="2242"/>
        <v>50</v>
      </c>
      <c r="MW15" s="119">
        <f t="shared" si="2242"/>
        <v>50</v>
      </c>
      <c r="MX15" s="119">
        <f>+MX13-MX19</f>
        <v>0</v>
      </c>
      <c r="MY15" s="119">
        <f t="shared" ref="MY15:NB15" si="2243">+MY13-MY19</f>
        <v>0</v>
      </c>
      <c r="MZ15" s="119">
        <f t="shared" si="2243"/>
        <v>0</v>
      </c>
      <c r="NA15" s="119">
        <f t="shared" si="2243"/>
        <v>0</v>
      </c>
      <c r="NB15" s="119">
        <f t="shared" si="2243"/>
        <v>0</v>
      </c>
      <c r="NC15" s="119">
        <f>+NC13-NC19</f>
        <v>119</v>
      </c>
      <c r="ND15" s="119">
        <f t="shared" ref="ND15:NG15" si="2244">+ND13-ND19</f>
        <v>119</v>
      </c>
      <c r="NE15" s="119">
        <f t="shared" si="2244"/>
        <v>119</v>
      </c>
      <c r="NF15" s="119">
        <f t="shared" si="2244"/>
        <v>119</v>
      </c>
      <c r="NG15" s="119">
        <f t="shared" si="2244"/>
        <v>119</v>
      </c>
      <c r="NH15" s="119">
        <f>+NH13-NH19</f>
        <v>60</v>
      </c>
      <c r="NI15" s="119">
        <f t="shared" ref="NI15:NL15" si="2245">+NI13-NI19</f>
        <v>60</v>
      </c>
      <c r="NJ15" s="119">
        <f t="shared" si="2245"/>
        <v>60</v>
      </c>
      <c r="NK15" s="119">
        <f t="shared" si="2245"/>
        <v>60</v>
      </c>
      <c r="NL15" s="119">
        <f t="shared" si="2245"/>
        <v>60</v>
      </c>
      <c r="NM15" s="119">
        <f>+NM13-NM19</f>
        <v>0</v>
      </c>
      <c r="NN15" s="119">
        <f t="shared" ref="NN15:NQ15" si="2246">+NN13-NN19</f>
        <v>0</v>
      </c>
      <c r="NO15" s="119">
        <f t="shared" si="2246"/>
        <v>0</v>
      </c>
      <c r="NP15" s="119">
        <f t="shared" si="2246"/>
        <v>0</v>
      </c>
      <c r="NQ15" s="119">
        <f t="shared" si="2246"/>
        <v>0</v>
      </c>
      <c r="NR15" s="119">
        <f>+NR13-NR19</f>
        <v>119</v>
      </c>
      <c r="NS15" s="119">
        <f t="shared" ref="NS15:NV15" si="2247">+NS13-NS19</f>
        <v>119</v>
      </c>
      <c r="NT15" s="119">
        <f t="shared" si="2247"/>
        <v>119</v>
      </c>
      <c r="NU15" s="119">
        <f t="shared" si="2247"/>
        <v>119</v>
      </c>
      <c r="NV15" s="119">
        <f t="shared" si="2247"/>
        <v>119</v>
      </c>
      <c r="NW15" s="119">
        <f>+NW13-NW19</f>
        <v>0</v>
      </c>
      <c r="NX15" s="119">
        <f t="shared" ref="NX15:OA15" si="2248">+NX13-NX19</f>
        <v>0</v>
      </c>
      <c r="NY15" s="119">
        <f t="shared" si="2248"/>
        <v>0</v>
      </c>
      <c r="NZ15" s="119">
        <f t="shared" si="2248"/>
        <v>0</v>
      </c>
      <c r="OA15" s="119">
        <f t="shared" si="2248"/>
        <v>0</v>
      </c>
      <c r="OB15" s="119">
        <f>+OB13-OB19</f>
        <v>100</v>
      </c>
      <c r="OC15" s="119">
        <f t="shared" ref="OC15:OF15" si="2249">+OC13-OC19</f>
        <v>100</v>
      </c>
      <c r="OD15" s="119">
        <f t="shared" si="2249"/>
        <v>100</v>
      </c>
      <c r="OE15" s="119">
        <f t="shared" si="2249"/>
        <v>100</v>
      </c>
      <c r="OF15" s="119">
        <f t="shared" si="2249"/>
        <v>100</v>
      </c>
      <c r="OG15" s="119">
        <f>+OG13-OG19</f>
        <v>50</v>
      </c>
      <c r="OH15" s="119">
        <f t="shared" ref="OH15:OK15" si="2250">+OH13-OH19</f>
        <v>50</v>
      </c>
      <c r="OI15" s="119">
        <f t="shared" si="2250"/>
        <v>50</v>
      </c>
      <c r="OJ15" s="119">
        <f t="shared" si="2250"/>
        <v>50</v>
      </c>
      <c r="OK15" s="119">
        <f t="shared" si="2250"/>
        <v>50</v>
      </c>
      <c r="OL15" s="119">
        <f>+OL13-OL19</f>
        <v>0</v>
      </c>
      <c r="OM15" s="119">
        <f t="shared" ref="OM15:OP15" si="2251">+OM13-OM19</f>
        <v>0</v>
      </c>
      <c r="ON15" s="119">
        <f t="shared" si="2251"/>
        <v>0</v>
      </c>
      <c r="OO15" s="119">
        <f t="shared" si="2251"/>
        <v>0</v>
      </c>
      <c r="OP15" s="119">
        <f t="shared" si="2251"/>
        <v>0</v>
      </c>
      <c r="OQ15" s="119">
        <f>+OQ13-OQ19</f>
        <v>119</v>
      </c>
      <c r="OR15" s="119">
        <f t="shared" ref="OR15:OU15" si="2252">+OR13-OR19</f>
        <v>119</v>
      </c>
      <c r="OS15" s="119">
        <f t="shared" si="2252"/>
        <v>119</v>
      </c>
      <c r="OT15" s="119">
        <f t="shared" si="2252"/>
        <v>119</v>
      </c>
      <c r="OU15" s="119">
        <f t="shared" si="2252"/>
        <v>119</v>
      </c>
      <c r="OV15" s="119">
        <f>+OV13-OV19</f>
        <v>60</v>
      </c>
      <c r="OW15" s="119">
        <f t="shared" ref="OW15:OZ15" si="2253">+OW13-OW19</f>
        <v>60</v>
      </c>
      <c r="OX15" s="119">
        <f t="shared" si="2253"/>
        <v>60</v>
      </c>
      <c r="OY15" s="119">
        <f t="shared" si="2253"/>
        <v>60</v>
      </c>
      <c r="OZ15" s="119">
        <f t="shared" si="2253"/>
        <v>60</v>
      </c>
      <c r="PA15" s="119">
        <f>+PA13-PA19</f>
        <v>0</v>
      </c>
      <c r="PB15" s="119">
        <f t="shared" ref="PB15:PE15" si="2254">+PB13-PB19</f>
        <v>0</v>
      </c>
      <c r="PC15" s="119">
        <f t="shared" si="2254"/>
        <v>0</v>
      </c>
      <c r="PD15" s="119">
        <f t="shared" si="2254"/>
        <v>0</v>
      </c>
      <c r="PE15" s="119">
        <f t="shared" si="2254"/>
        <v>0</v>
      </c>
      <c r="PF15" s="119">
        <f>+PF13-PF19</f>
        <v>119</v>
      </c>
      <c r="PG15" s="119">
        <f t="shared" ref="PG15:PJ15" si="2255">+PG13-PG19</f>
        <v>119</v>
      </c>
      <c r="PH15" s="119">
        <f t="shared" si="2255"/>
        <v>119</v>
      </c>
      <c r="PI15" s="119">
        <f t="shared" si="2255"/>
        <v>119</v>
      </c>
      <c r="PJ15" s="119">
        <f t="shared" si="2255"/>
        <v>119</v>
      </c>
      <c r="PK15" s="119">
        <f>+PK13-PK19</f>
        <v>0</v>
      </c>
      <c r="PL15" s="119">
        <f t="shared" ref="PL15:PO15" si="2256">+PL13-PL19</f>
        <v>0</v>
      </c>
      <c r="PM15" s="119">
        <f t="shared" si="2256"/>
        <v>0</v>
      </c>
      <c r="PN15" s="119">
        <f t="shared" si="2256"/>
        <v>0</v>
      </c>
      <c r="PO15" s="119">
        <f t="shared" si="2256"/>
        <v>0</v>
      </c>
      <c r="PP15" s="119">
        <f>+PP13-PP19</f>
        <v>100</v>
      </c>
      <c r="PQ15" s="119">
        <f t="shared" ref="PQ15:PT15" si="2257">+PQ13-PQ19</f>
        <v>100</v>
      </c>
      <c r="PR15" s="119">
        <f t="shared" si="2257"/>
        <v>100</v>
      </c>
      <c r="PS15" s="119">
        <f t="shared" si="2257"/>
        <v>100</v>
      </c>
      <c r="PT15" s="119">
        <f t="shared" si="2257"/>
        <v>100</v>
      </c>
      <c r="PU15" s="119">
        <f>+PU13-PU19</f>
        <v>50</v>
      </c>
      <c r="PV15" s="119">
        <f t="shared" ref="PV15:PY15" si="2258">+PV13-PV19</f>
        <v>50</v>
      </c>
      <c r="PW15" s="119">
        <f t="shared" si="2258"/>
        <v>50</v>
      </c>
      <c r="PX15" s="119">
        <f t="shared" si="2258"/>
        <v>50</v>
      </c>
      <c r="PY15" s="119">
        <f t="shared" si="2258"/>
        <v>50</v>
      </c>
      <c r="PZ15" s="119">
        <f>+PZ13-PZ19</f>
        <v>0</v>
      </c>
      <c r="QA15" s="119">
        <f t="shared" ref="QA15:QD15" si="2259">+QA13-QA19</f>
        <v>0</v>
      </c>
      <c r="QB15" s="119">
        <f t="shared" si="2259"/>
        <v>0</v>
      </c>
      <c r="QC15" s="119">
        <f t="shared" si="2259"/>
        <v>0</v>
      </c>
      <c r="QD15" s="119">
        <f t="shared" si="2259"/>
        <v>0</v>
      </c>
      <c r="QE15" s="119">
        <f>+QE13-QE19</f>
        <v>119</v>
      </c>
      <c r="QF15" s="119">
        <f t="shared" ref="QF15:QI15" si="2260">+QF13-QF19</f>
        <v>119</v>
      </c>
      <c r="QG15" s="119">
        <f t="shared" si="2260"/>
        <v>119</v>
      </c>
      <c r="QH15" s="119">
        <f t="shared" si="2260"/>
        <v>119</v>
      </c>
      <c r="QI15" s="119">
        <f t="shared" si="2260"/>
        <v>119</v>
      </c>
      <c r="QJ15" s="119">
        <f>+QJ13-QJ19</f>
        <v>60</v>
      </c>
      <c r="QK15" s="119">
        <f t="shared" ref="QK15:QN15" si="2261">+QK13-QK19</f>
        <v>60</v>
      </c>
      <c r="QL15" s="119">
        <f t="shared" si="2261"/>
        <v>60</v>
      </c>
      <c r="QM15" s="119">
        <f t="shared" si="2261"/>
        <v>60</v>
      </c>
      <c r="QN15" s="119">
        <f t="shared" si="2261"/>
        <v>60</v>
      </c>
      <c r="QO15" s="119">
        <f>+QO13-QO19</f>
        <v>0</v>
      </c>
      <c r="QP15" s="119">
        <f t="shared" ref="QP15:QS15" si="2262">+QP13-QP19</f>
        <v>0</v>
      </c>
      <c r="QQ15" s="119">
        <f t="shared" si="2262"/>
        <v>0</v>
      </c>
      <c r="QR15" s="119">
        <f t="shared" si="2262"/>
        <v>0</v>
      </c>
      <c r="QS15" s="119">
        <f t="shared" si="2262"/>
        <v>0</v>
      </c>
      <c r="QT15" s="119">
        <f>+QT13-QT19</f>
        <v>119</v>
      </c>
      <c r="QU15" s="119">
        <f t="shared" ref="QU15:QX15" si="2263">+QU13-QU19</f>
        <v>119</v>
      </c>
      <c r="QV15" s="119">
        <f t="shared" si="2263"/>
        <v>119</v>
      </c>
      <c r="QW15" s="119">
        <f t="shared" si="2263"/>
        <v>119</v>
      </c>
      <c r="QX15" s="119">
        <f t="shared" si="2263"/>
        <v>119</v>
      </c>
      <c r="QY15" s="119">
        <f>+QY13-QY19</f>
        <v>0</v>
      </c>
      <c r="QZ15" s="119">
        <f t="shared" ref="QZ15:RC15" si="2264">+QZ13-QZ19</f>
        <v>0</v>
      </c>
      <c r="RA15" s="119">
        <f t="shared" si="2264"/>
        <v>0</v>
      </c>
      <c r="RB15" s="119">
        <f t="shared" si="2264"/>
        <v>0</v>
      </c>
      <c r="RC15" s="119">
        <f t="shared" si="2264"/>
        <v>0</v>
      </c>
      <c r="RD15" s="119">
        <f>+RD13-RD19</f>
        <v>100</v>
      </c>
      <c r="RE15" s="119">
        <f t="shared" ref="RE15:RH15" si="2265">+RE13-RE19</f>
        <v>100</v>
      </c>
      <c r="RF15" s="119">
        <f t="shared" si="2265"/>
        <v>100</v>
      </c>
      <c r="RG15" s="119">
        <f t="shared" si="2265"/>
        <v>100</v>
      </c>
      <c r="RH15" s="119">
        <f t="shared" si="2265"/>
        <v>100</v>
      </c>
      <c r="RI15" s="119">
        <f>+RI13-RI19</f>
        <v>50</v>
      </c>
      <c r="RJ15" s="119">
        <f t="shared" ref="RJ15:RM15" si="2266">+RJ13-RJ19</f>
        <v>50</v>
      </c>
      <c r="RK15" s="119">
        <f t="shared" si="2266"/>
        <v>50</v>
      </c>
      <c r="RL15" s="119">
        <f t="shared" si="2266"/>
        <v>50</v>
      </c>
      <c r="RM15" s="119">
        <f t="shared" si="2266"/>
        <v>50</v>
      </c>
      <c r="RN15" s="119">
        <f>+RN13-RN19</f>
        <v>0</v>
      </c>
      <c r="RO15" s="119">
        <f t="shared" ref="RO15:RR15" si="2267">+RO13-RO19</f>
        <v>0</v>
      </c>
      <c r="RP15" s="119">
        <f t="shared" si="2267"/>
        <v>0</v>
      </c>
      <c r="RQ15" s="119">
        <f t="shared" si="2267"/>
        <v>0</v>
      </c>
      <c r="RR15" s="119">
        <f t="shared" si="2267"/>
        <v>0</v>
      </c>
      <c r="RS15" s="119">
        <f>+RS13-RS19</f>
        <v>119</v>
      </c>
      <c r="RT15" s="119">
        <f t="shared" ref="RT15:RW15" si="2268">+RT13-RT19</f>
        <v>119</v>
      </c>
      <c r="RU15" s="119">
        <f t="shared" si="2268"/>
        <v>119</v>
      </c>
      <c r="RV15" s="119">
        <f t="shared" si="2268"/>
        <v>119</v>
      </c>
      <c r="RW15" s="119">
        <f t="shared" si="2268"/>
        <v>119</v>
      </c>
      <c r="RX15" s="119">
        <f>+RX13-RX19</f>
        <v>60</v>
      </c>
      <c r="RY15" s="119">
        <f t="shared" ref="RY15:SB15" si="2269">+RY13-RY19</f>
        <v>60</v>
      </c>
      <c r="RZ15" s="119">
        <f t="shared" si="2269"/>
        <v>60</v>
      </c>
      <c r="SA15" s="119">
        <f t="shared" si="2269"/>
        <v>60</v>
      </c>
      <c r="SB15" s="119">
        <f t="shared" si="2269"/>
        <v>60</v>
      </c>
      <c r="SC15" s="119">
        <f>+SC13-SC19</f>
        <v>0</v>
      </c>
      <c r="SD15" s="119">
        <f t="shared" ref="SD15:SG15" si="2270">+SD13-SD19</f>
        <v>0</v>
      </c>
      <c r="SE15" s="119">
        <f t="shared" si="2270"/>
        <v>0</v>
      </c>
      <c r="SF15" s="119">
        <f t="shared" si="2270"/>
        <v>0</v>
      </c>
      <c r="SG15" s="119">
        <f t="shared" si="2270"/>
        <v>0</v>
      </c>
      <c r="SH15" s="119">
        <f>+SH13-SH19</f>
        <v>119</v>
      </c>
      <c r="SI15" s="119">
        <f t="shared" ref="SI15:SL15" si="2271">+SI13-SI19</f>
        <v>119</v>
      </c>
      <c r="SJ15" s="119">
        <f t="shared" si="2271"/>
        <v>119</v>
      </c>
      <c r="SK15" s="119">
        <f t="shared" si="2271"/>
        <v>119</v>
      </c>
      <c r="SL15" s="119">
        <f t="shared" si="2271"/>
        <v>119</v>
      </c>
      <c r="SM15" s="119">
        <f>+SM13-SM19</f>
        <v>0</v>
      </c>
      <c r="SN15" s="119">
        <f t="shared" ref="SN15:SQ15" si="2272">+SN13-SN19</f>
        <v>0</v>
      </c>
      <c r="SO15" s="119">
        <f t="shared" si="2272"/>
        <v>0</v>
      </c>
      <c r="SP15" s="119">
        <f t="shared" si="2272"/>
        <v>0</v>
      </c>
      <c r="SQ15" s="119">
        <f t="shared" si="2272"/>
        <v>0</v>
      </c>
      <c r="SR15" s="119">
        <f>+SR13-SR19</f>
        <v>100</v>
      </c>
      <c r="SS15" s="119">
        <f t="shared" ref="SS15:SV15" si="2273">+SS13-SS19</f>
        <v>100</v>
      </c>
      <c r="ST15" s="119">
        <f t="shared" si="2273"/>
        <v>100</v>
      </c>
      <c r="SU15" s="119">
        <f t="shared" si="2273"/>
        <v>100</v>
      </c>
      <c r="SV15" s="119">
        <f t="shared" si="2273"/>
        <v>100</v>
      </c>
      <c r="SW15" s="119">
        <f>+SW13-SW19</f>
        <v>50</v>
      </c>
      <c r="SX15" s="119">
        <f t="shared" ref="SX15:TA15" si="2274">+SX13-SX19</f>
        <v>50</v>
      </c>
      <c r="SY15" s="119">
        <f t="shared" si="2274"/>
        <v>50</v>
      </c>
      <c r="SZ15" s="119">
        <f t="shared" si="2274"/>
        <v>50</v>
      </c>
      <c r="TA15" s="119">
        <f t="shared" si="2274"/>
        <v>50</v>
      </c>
      <c r="TB15" s="119">
        <f>+TB13-TB19</f>
        <v>0</v>
      </c>
      <c r="TC15" s="119">
        <f t="shared" ref="TC15:TF15" si="2275">+TC13-TC19</f>
        <v>0</v>
      </c>
      <c r="TD15" s="119">
        <f t="shared" si="2275"/>
        <v>0</v>
      </c>
      <c r="TE15" s="119">
        <f t="shared" si="2275"/>
        <v>0</v>
      </c>
      <c r="TF15" s="119">
        <f t="shared" si="2275"/>
        <v>0</v>
      </c>
      <c r="TG15" s="119">
        <f>+TG13-TG19</f>
        <v>119</v>
      </c>
      <c r="TH15" s="119">
        <f t="shared" ref="TH15:TK15" si="2276">+TH13-TH19</f>
        <v>119</v>
      </c>
      <c r="TI15" s="119">
        <f t="shared" si="2276"/>
        <v>119</v>
      </c>
      <c r="TJ15" s="119">
        <f t="shared" si="2276"/>
        <v>119</v>
      </c>
      <c r="TK15" s="119">
        <f t="shared" si="2276"/>
        <v>119</v>
      </c>
      <c r="TL15" s="119">
        <f>+TL13-TL19</f>
        <v>60</v>
      </c>
      <c r="TM15" s="119">
        <f t="shared" ref="TM15:TP15" si="2277">+TM13-TM19</f>
        <v>60</v>
      </c>
      <c r="TN15" s="119">
        <f t="shared" si="2277"/>
        <v>60</v>
      </c>
      <c r="TO15" s="119">
        <f t="shared" si="2277"/>
        <v>60</v>
      </c>
      <c r="TP15" s="119">
        <f t="shared" si="2277"/>
        <v>60</v>
      </c>
      <c r="TQ15" s="119">
        <f>+TQ13-TQ19</f>
        <v>0</v>
      </c>
      <c r="TR15" s="119">
        <f t="shared" ref="TR15:TU15" si="2278">+TR13-TR19</f>
        <v>0</v>
      </c>
      <c r="TS15" s="119">
        <f t="shared" si="2278"/>
        <v>0</v>
      </c>
      <c r="TT15" s="119">
        <f t="shared" si="2278"/>
        <v>0</v>
      </c>
      <c r="TU15" s="119">
        <f t="shared" si="2278"/>
        <v>0</v>
      </c>
      <c r="TV15" s="119">
        <f>+TV13-TV19</f>
        <v>119</v>
      </c>
      <c r="TW15" s="119">
        <f t="shared" ref="TW15:TZ15" si="2279">+TW13-TW19</f>
        <v>119</v>
      </c>
      <c r="TX15" s="119">
        <f t="shared" si="2279"/>
        <v>119</v>
      </c>
      <c r="TY15" s="119">
        <f t="shared" si="2279"/>
        <v>119</v>
      </c>
      <c r="TZ15" s="119">
        <f t="shared" si="2279"/>
        <v>119</v>
      </c>
      <c r="UA15" s="119">
        <f>+UA13-UA19</f>
        <v>0</v>
      </c>
      <c r="UB15" s="119">
        <f t="shared" ref="UB15:UE15" si="2280">+UB13-UB19</f>
        <v>0</v>
      </c>
      <c r="UC15" s="119">
        <f t="shared" si="2280"/>
        <v>0</v>
      </c>
      <c r="UD15" s="119">
        <f t="shared" si="2280"/>
        <v>0</v>
      </c>
      <c r="UE15" s="119">
        <f t="shared" si="2280"/>
        <v>0</v>
      </c>
      <c r="UF15" s="119">
        <f>+UF13-UF19</f>
        <v>100</v>
      </c>
      <c r="UG15" s="119">
        <f t="shared" ref="UG15:UJ15" si="2281">+UG13-UG19</f>
        <v>100</v>
      </c>
      <c r="UH15" s="119">
        <f t="shared" si="2281"/>
        <v>100</v>
      </c>
      <c r="UI15" s="119">
        <f t="shared" si="2281"/>
        <v>100</v>
      </c>
      <c r="UJ15" s="119">
        <f t="shared" si="2281"/>
        <v>100</v>
      </c>
      <c r="UK15" s="119">
        <f>+UK13-UK19</f>
        <v>50</v>
      </c>
      <c r="UL15" s="119">
        <f t="shared" ref="UL15:UO15" si="2282">+UL13-UL19</f>
        <v>50</v>
      </c>
      <c r="UM15" s="119">
        <f t="shared" si="2282"/>
        <v>50</v>
      </c>
      <c r="UN15" s="119">
        <f t="shared" si="2282"/>
        <v>50</v>
      </c>
      <c r="UO15" s="119">
        <f t="shared" si="2282"/>
        <v>50</v>
      </c>
      <c r="UP15" s="119">
        <f>+UP13-UP19</f>
        <v>0</v>
      </c>
      <c r="UQ15" s="119">
        <f t="shared" ref="UQ15:UT15" si="2283">+UQ13-UQ19</f>
        <v>0</v>
      </c>
      <c r="UR15" s="119">
        <f t="shared" si="2283"/>
        <v>0</v>
      </c>
      <c r="US15" s="119">
        <f t="shared" si="2283"/>
        <v>0</v>
      </c>
      <c r="UT15" s="119">
        <f t="shared" si="2283"/>
        <v>0</v>
      </c>
      <c r="UU15" s="343">
        <v>0</v>
      </c>
      <c r="UV15" s="343">
        <v>0</v>
      </c>
      <c r="UW15" s="343">
        <v>0</v>
      </c>
      <c r="UX15" s="343">
        <v>0</v>
      </c>
      <c r="UY15" s="343">
        <v>0</v>
      </c>
      <c r="UZ15" s="343">
        <v>0</v>
      </c>
      <c r="VA15" s="343">
        <v>0</v>
      </c>
      <c r="VB15" s="207">
        <v>0</v>
      </c>
      <c r="VC15" s="111">
        <f t="shared" si="921"/>
        <v>0</v>
      </c>
      <c r="VD15" s="111">
        <f t="shared" si="921"/>
        <v>0</v>
      </c>
      <c r="VE15" s="111">
        <f t="shared" si="921"/>
        <v>0</v>
      </c>
      <c r="VF15" s="111">
        <f t="shared" si="921"/>
        <v>0</v>
      </c>
      <c r="VG15" s="111">
        <f t="shared" si="921"/>
        <v>0</v>
      </c>
      <c r="VH15" s="111">
        <f t="shared" si="922"/>
        <v>0</v>
      </c>
      <c r="VI15" s="111">
        <f t="shared" si="813"/>
        <v>0</v>
      </c>
      <c r="VJ15" s="111">
        <f t="shared" si="813"/>
        <v>0</v>
      </c>
      <c r="VK15" s="111">
        <f t="shared" si="813"/>
        <v>0</v>
      </c>
      <c r="VL15" s="111">
        <f t="shared" si="813"/>
        <v>0</v>
      </c>
      <c r="VM15" s="111">
        <f t="shared" si="923"/>
        <v>0</v>
      </c>
      <c r="VN15" s="111">
        <f t="shared" si="814"/>
        <v>0</v>
      </c>
      <c r="VO15" s="111">
        <f t="shared" si="814"/>
        <v>0</v>
      </c>
      <c r="VP15" s="111">
        <f t="shared" si="814"/>
        <v>0</v>
      </c>
      <c r="VQ15" s="112">
        <f t="shared" si="814"/>
        <v>0</v>
      </c>
      <c r="VR15" s="111">
        <f t="shared" si="924"/>
        <v>0</v>
      </c>
      <c r="VS15" s="111">
        <f t="shared" si="815"/>
        <v>0</v>
      </c>
      <c r="VT15" s="111">
        <f t="shared" si="816"/>
        <v>0</v>
      </c>
      <c r="VU15" s="111">
        <f t="shared" si="817"/>
        <v>0</v>
      </c>
      <c r="VV15" s="111">
        <f t="shared" si="818"/>
        <v>0</v>
      </c>
      <c r="VW15" s="111">
        <f t="shared" si="925"/>
        <v>0</v>
      </c>
      <c r="VX15" s="111">
        <f t="shared" si="819"/>
        <v>0</v>
      </c>
      <c r="VY15" s="111">
        <f t="shared" si="820"/>
        <v>0</v>
      </c>
      <c r="VZ15" s="111">
        <f t="shared" si="821"/>
        <v>0</v>
      </c>
      <c r="WA15" s="111">
        <f t="shared" si="822"/>
        <v>0</v>
      </c>
      <c r="WB15" s="111">
        <f t="shared" si="926"/>
        <v>0</v>
      </c>
      <c r="WC15" s="111">
        <f t="shared" si="823"/>
        <v>0</v>
      </c>
      <c r="WD15" s="111">
        <f t="shared" si="824"/>
        <v>0</v>
      </c>
      <c r="WE15" s="111">
        <f t="shared" si="825"/>
        <v>0</v>
      </c>
      <c r="WF15" s="111">
        <f t="shared" si="826"/>
        <v>0</v>
      </c>
      <c r="WG15" s="111">
        <f t="shared" si="927"/>
        <v>0</v>
      </c>
      <c r="WH15" s="111">
        <f t="shared" si="827"/>
        <v>0</v>
      </c>
      <c r="WI15" s="111">
        <f t="shared" si="828"/>
        <v>0</v>
      </c>
      <c r="WJ15" s="111">
        <f t="shared" si="829"/>
        <v>0</v>
      </c>
      <c r="WK15" s="111">
        <f t="shared" si="830"/>
        <v>0</v>
      </c>
      <c r="WL15" s="111">
        <f t="shared" si="928"/>
        <v>0</v>
      </c>
      <c r="WM15" s="111">
        <f t="shared" si="831"/>
        <v>0</v>
      </c>
      <c r="WN15" s="111">
        <f t="shared" si="832"/>
        <v>0</v>
      </c>
      <c r="WO15" s="111">
        <f t="shared" si="833"/>
        <v>0</v>
      </c>
      <c r="WP15" s="111">
        <f t="shared" si="834"/>
        <v>0</v>
      </c>
      <c r="WQ15" s="111">
        <f t="shared" si="929"/>
        <v>0</v>
      </c>
      <c r="WR15" s="111">
        <f t="shared" si="835"/>
        <v>0</v>
      </c>
      <c r="WS15" s="111">
        <f t="shared" si="836"/>
        <v>0</v>
      </c>
      <c r="WT15" s="111">
        <f t="shared" si="837"/>
        <v>0</v>
      </c>
      <c r="WU15" s="111">
        <f t="shared" si="838"/>
        <v>0</v>
      </c>
      <c r="WV15" s="111">
        <f t="shared" si="930"/>
        <v>0</v>
      </c>
      <c r="WW15" s="111">
        <f t="shared" si="839"/>
        <v>0</v>
      </c>
      <c r="WX15" s="111">
        <f t="shared" si="840"/>
        <v>0</v>
      </c>
      <c r="WY15" s="111">
        <f t="shared" si="841"/>
        <v>0</v>
      </c>
      <c r="WZ15" s="111">
        <f t="shared" si="842"/>
        <v>0</v>
      </c>
      <c r="XA15" s="111">
        <f t="shared" si="931"/>
        <v>0</v>
      </c>
      <c r="XB15" s="111">
        <f t="shared" si="843"/>
        <v>0</v>
      </c>
      <c r="XC15" s="111">
        <f t="shared" si="844"/>
        <v>0</v>
      </c>
      <c r="XD15" s="111">
        <f t="shared" si="845"/>
        <v>0</v>
      </c>
      <c r="XE15" s="111">
        <f t="shared" si="846"/>
        <v>0</v>
      </c>
      <c r="XF15" s="111">
        <f t="shared" si="932"/>
        <v>0</v>
      </c>
      <c r="XG15" s="111">
        <f t="shared" si="847"/>
        <v>0</v>
      </c>
      <c r="XH15" s="111">
        <f t="shared" si="848"/>
        <v>0</v>
      </c>
      <c r="XI15" s="111">
        <f t="shared" si="849"/>
        <v>0</v>
      </c>
      <c r="XJ15" s="111">
        <f t="shared" si="850"/>
        <v>0</v>
      </c>
      <c r="XK15" s="111">
        <f t="shared" si="933"/>
        <v>0</v>
      </c>
      <c r="XL15" s="111">
        <f t="shared" si="851"/>
        <v>0</v>
      </c>
      <c r="XM15" s="111">
        <f t="shared" si="852"/>
        <v>0</v>
      </c>
      <c r="XN15" s="111">
        <f t="shared" si="853"/>
        <v>0</v>
      </c>
      <c r="XO15" s="111">
        <f t="shared" si="854"/>
        <v>0</v>
      </c>
      <c r="XP15" s="111">
        <f t="shared" si="934"/>
        <v>0</v>
      </c>
      <c r="XQ15" s="111">
        <f t="shared" si="855"/>
        <v>0</v>
      </c>
      <c r="XR15" s="111">
        <f t="shared" si="856"/>
        <v>0</v>
      </c>
      <c r="XS15" s="111">
        <f t="shared" si="857"/>
        <v>0</v>
      </c>
      <c r="XT15" s="111">
        <f t="shared" si="858"/>
        <v>0</v>
      </c>
      <c r="XU15" s="111">
        <f t="shared" si="935"/>
        <v>0</v>
      </c>
      <c r="XV15" s="111">
        <f t="shared" si="859"/>
        <v>0</v>
      </c>
      <c r="XW15" s="111">
        <f t="shared" si="860"/>
        <v>0</v>
      </c>
      <c r="XX15" s="111">
        <f t="shared" si="861"/>
        <v>0</v>
      </c>
      <c r="XY15" s="111">
        <f t="shared" si="862"/>
        <v>0</v>
      </c>
      <c r="XZ15" s="111">
        <f t="shared" si="936"/>
        <v>0</v>
      </c>
      <c r="YA15" s="111">
        <f t="shared" si="863"/>
        <v>0</v>
      </c>
      <c r="YB15" s="111">
        <f t="shared" si="864"/>
        <v>0</v>
      </c>
      <c r="YC15" s="111">
        <f t="shared" si="865"/>
        <v>0</v>
      </c>
      <c r="YD15" s="111">
        <f t="shared" si="866"/>
        <v>0</v>
      </c>
      <c r="YE15" s="111">
        <f t="shared" si="937"/>
        <v>0</v>
      </c>
      <c r="YF15" s="111">
        <f t="shared" si="867"/>
        <v>0</v>
      </c>
      <c r="YG15" s="111">
        <f t="shared" si="868"/>
        <v>0</v>
      </c>
      <c r="YH15" s="111">
        <f t="shared" si="869"/>
        <v>0</v>
      </c>
      <c r="YI15" s="111">
        <f t="shared" si="870"/>
        <v>0</v>
      </c>
      <c r="YJ15" s="111">
        <f t="shared" si="938"/>
        <v>0</v>
      </c>
      <c r="YK15" s="111">
        <f t="shared" si="871"/>
        <v>0</v>
      </c>
      <c r="YL15" s="111">
        <f t="shared" si="872"/>
        <v>0</v>
      </c>
      <c r="YM15" s="111">
        <f t="shared" si="873"/>
        <v>0</v>
      </c>
      <c r="YN15" s="112">
        <f t="shared" si="874"/>
        <v>0</v>
      </c>
      <c r="YO15" s="111">
        <f t="shared" si="939"/>
        <v>0</v>
      </c>
      <c r="YP15" s="111">
        <f t="shared" si="875"/>
        <v>0</v>
      </c>
      <c r="YQ15" s="111">
        <f t="shared" si="876"/>
        <v>0</v>
      </c>
      <c r="YR15" s="111">
        <f t="shared" si="877"/>
        <v>0</v>
      </c>
      <c r="YS15" s="111">
        <f t="shared" si="878"/>
        <v>0</v>
      </c>
      <c r="YT15" s="111">
        <f t="shared" si="940"/>
        <v>0</v>
      </c>
      <c r="YU15" s="111">
        <f t="shared" si="879"/>
        <v>0</v>
      </c>
      <c r="YV15" s="111">
        <f t="shared" si="880"/>
        <v>0</v>
      </c>
      <c r="YW15" s="111">
        <f t="shared" si="881"/>
        <v>0</v>
      </c>
      <c r="YX15" s="111">
        <f t="shared" si="882"/>
        <v>0</v>
      </c>
      <c r="YY15" s="111">
        <f t="shared" si="941"/>
        <v>0</v>
      </c>
      <c r="YZ15" s="111">
        <f t="shared" si="883"/>
        <v>0</v>
      </c>
      <c r="ZA15" s="111">
        <f t="shared" si="884"/>
        <v>0</v>
      </c>
      <c r="ZB15" s="111">
        <f t="shared" si="885"/>
        <v>0</v>
      </c>
      <c r="ZC15" s="111">
        <f t="shared" si="886"/>
        <v>0</v>
      </c>
      <c r="ZD15" s="111">
        <f t="shared" si="942"/>
        <v>0</v>
      </c>
      <c r="ZE15" s="111">
        <f t="shared" si="887"/>
        <v>0</v>
      </c>
      <c r="ZF15" s="111">
        <f t="shared" si="888"/>
        <v>0</v>
      </c>
      <c r="ZG15" s="111">
        <f t="shared" si="889"/>
        <v>0</v>
      </c>
      <c r="ZH15" s="111">
        <f t="shared" si="890"/>
        <v>0</v>
      </c>
      <c r="ZI15" s="111">
        <f t="shared" si="943"/>
        <v>0</v>
      </c>
      <c r="ZJ15" s="111">
        <f t="shared" si="891"/>
        <v>0</v>
      </c>
      <c r="ZK15" s="111">
        <f t="shared" si="892"/>
        <v>0</v>
      </c>
      <c r="ZL15" s="111">
        <f t="shared" si="893"/>
        <v>0</v>
      </c>
      <c r="ZM15" s="111">
        <f t="shared" si="894"/>
        <v>0</v>
      </c>
      <c r="ZN15" s="111">
        <f t="shared" si="944"/>
        <v>0</v>
      </c>
      <c r="ZO15" s="111">
        <f t="shared" si="895"/>
        <v>0</v>
      </c>
      <c r="ZP15" s="111">
        <f t="shared" si="896"/>
        <v>0</v>
      </c>
      <c r="ZQ15" s="111">
        <f t="shared" si="897"/>
        <v>0</v>
      </c>
      <c r="ZR15" s="111">
        <f t="shared" si="898"/>
        <v>0</v>
      </c>
      <c r="ZS15" s="111">
        <f t="shared" si="945"/>
        <v>0</v>
      </c>
      <c r="ZT15" s="111">
        <f t="shared" si="899"/>
        <v>0</v>
      </c>
      <c r="ZU15" s="111">
        <f t="shared" si="900"/>
        <v>0</v>
      </c>
      <c r="ZV15" s="111">
        <f t="shared" si="901"/>
        <v>0</v>
      </c>
      <c r="ZW15" s="111">
        <f t="shared" si="902"/>
        <v>0</v>
      </c>
      <c r="ZX15" s="111">
        <f t="shared" si="946"/>
        <v>0</v>
      </c>
      <c r="ZY15" s="111">
        <f t="shared" si="903"/>
        <v>0</v>
      </c>
      <c r="ZZ15" s="111">
        <f t="shared" si="904"/>
        <v>0</v>
      </c>
      <c r="AAA15" s="111">
        <f t="shared" si="905"/>
        <v>0</v>
      </c>
      <c r="AAB15" s="111">
        <f t="shared" si="906"/>
        <v>0</v>
      </c>
      <c r="AAC15" s="111">
        <f t="shared" si="947"/>
        <v>0</v>
      </c>
      <c r="AAD15" s="111">
        <f t="shared" si="907"/>
        <v>0</v>
      </c>
      <c r="AAE15" s="111">
        <f t="shared" si="908"/>
        <v>0</v>
      </c>
      <c r="AAF15" s="111">
        <f t="shared" si="909"/>
        <v>0</v>
      </c>
      <c r="AAG15" s="112">
        <f t="shared" si="910"/>
        <v>0</v>
      </c>
      <c r="AAR15" s="370">
        <v>0</v>
      </c>
      <c r="AAS15" s="370">
        <v>0</v>
      </c>
      <c r="AAT15" s="7">
        <v>0</v>
      </c>
      <c r="AAU15" s="370">
        <v>0</v>
      </c>
      <c r="AAV15" s="370">
        <v>0</v>
      </c>
      <c r="AAW15" s="7">
        <v>0</v>
      </c>
      <c r="AAX15" s="370">
        <v>0</v>
      </c>
      <c r="AAY15" s="370">
        <v>0</v>
      </c>
      <c r="AAZ15" s="370">
        <v>0</v>
      </c>
    </row>
    <row r="16" spans="1:839" x14ac:dyDescent="0.25">
      <c r="A16" s="88"/>
      <c r="B16" s="85"/>
      <c r="C16" s="85"/>
      <c r="D16" s="85"/>
      <c r="E16" s="85"/>
      <c r="F16" s="11" t="s">
        <v>286</v>
      </c>
      <c r="G16" s="102">
        <f>+G14*G10</f>
        <v>0</v>
      </c>
      <c r="H16" s="102">
        <f t="shared" ref="H16:BS16" si="2284">+H14*H10</f>
        <v>16.496969999999997</v>
      </c>
      <c r="I16" s="102">
        <f t="shared" si="2284"/>
        <v>-16.496969999999997</v>
      </c>
      <c r="J16" s="102">
        <f t="shared" si="2284"/>
        <v>21.721010500000002</v>
      </c>
      <c r="K16" s="102">
        <f t="shared" si="2284"/>
        <v>-21.721010500000002</v>
      </c>
      <c r="L16" s="102">
        <f t="shared" si="2284"/>
        <v>0</v>
      </c>
      <c r="M16" s="102">
        <f t="shared" si="2284"/>
        <v>16.496969999999997</v>
      </c>
      <c r="N16" s="102">
        <f t="shared" si="2284"/>
        <v>-16.496969999999997</v>
      </c>
      <c r="O16" s="102">
        <f t="shared" si="2284"/>
        <v>21.721010500000002</v>
      </c>
      <c r="P16" s="102">
        <f t="shared" si="2284"/>
        <v>-21.721010500000002</v>
      </c>
      <c r="Q16" s="102">
        <f t="shared" si="2284"/>
        <v>0</v>
      </c>
      <c r="R16" s="102">
        <f t="shared" si="2284"/>
        <v>16.496969999999997</v>
      </c>
      <c r="S16" s="102">
        <f t="shared" si="2284"/>
        <v>-16.496969999999997</v>
      </c>
      <c r="T16" s="102">
        <f t="shared" si="2284"/>
        <v>21.721010500000002</v>
      </c>
      <c r="U16" s="102">
        <f t="shared" si="2284"/>
        <v>-21.721010500000002</v>
      </c>
      <c r="V16" s="102">
        <f t="shared" si="2284"/>
        <v>0</v>
      </c>
      <c r="W16" s="102">
        <f t="shared" si="2284"/>
        <v>16.496969999999997</v>
      </c>
      <c r="X16" s="102">
        <f t="shared" si="2284"/>
        <v>-16.496969999999997</v>
      </c>
      <c r="Y16" s="102">
        <f t="shared" si="2284"/>
        <v>21.721010500000002</v>
      </c>
      <c r="Z16" s="102">
        <f t="shared" si="2284"/>
        <v>-21.721010500000002</v>
      </c>
      <c r="AA16" s="102">
        <f t="shared" si="2284"/>
        <v>0</v>
      </c>
      <c r="AB16" s="102">
        <f t="shared" si="2284"/>
        <v>16.496969999999997</v>
      </c>
      <c r="AC16" s="102">
        <f t="shared" si="2284"/>
        <v>-16.496969999999997</v>
      </c>
      <c r="AD16" s="102">
        <f t="shared" si="2284"/>
        <v>21.721010500000002</v>
      </c>
      <c r="AE16" s="102">
        <f t="shared" si="2284"/>
        <v>-21.721010500000002</v>
      </c>
      <c r="AF16" s="102">
        <f t="shared" si="2284"/>
        <v>0</v>
      </c>
      <c r="AG16" s="102">
        <f t="shared" si="2284"/>
        <v>16.496969999999997</v>
      </c>
      <c r="AH16" s="102">
        <f t="shared" si="2284"/>
        <v>-16.496969999999997</v>
      </c>
      <c r="AI16" s="102">
        <f t="shared" si="2284"/>
        <v>21.721010500000002</v>
      </c>
      <c r="AJ16" s="102">
        <f t="shared" si="2284"/>
        <v>-21.721010500000002</v>
      </c>
      <c r="AK16" s="102">
        <f t="shared" si="2284"/>
        <v>0</v>
      </c>
      <c r="AL16" s="102">
        <f t="shared" si="2284"/>
        <v>16.496969999999997</v>
      </c>
      <c r="AM16" s="102">
        <f t="shared" si="2284"/>
        <v>-16.496969999999997</v>
      </c>
      <c r="AN16" s="102">
        <f t="shared" si="2284"/>
        <v>21.721010500000002</v>
      </c>
      <c r="AO16" s="102">
        <f t="shared" si="2284"/>
        <v>-21.721010500000002</v>
      </c>
      <c r="AP16" s="102">
        <f t="shared" si="2284"/>
        <v>0</v>
      </c>
      <c r="AQ16" s="102">
        <f t="shared" si="2284"/>
        <v>16.496969999999997</v>
      </c>
      <c r="AR16" s="102">
        <f t="shared" si="2284"/>
        <v>-16.496969999999997</v>
      </c>
      <c r="AS16" s="102">
        <f t="shared" si="2284"/>
        <v>21.721010500000002</v>
      </c>
      <c r="AT16" s="102">
        <f t="shared" si="2284"/>
        <v>-21.721010500000002</v>
      </c>
      <c r="AU16" s="102">
        <f t="shared" si="2284"/>
        <v>0</v>
      </c>
      <c r="AV16" s="102">
        <f t="shared" si="2284"/>
        <v>16.496969999999997</v>
      </c>
      <c r="AW16" s="102">
        <f t="shared" si="2284"/>
        <v>-16.496969999999997</v>
      </c>
      <c r="AX16" s="102">
        <f t="shared" si="2284"/>
        <v>21.721010500000002</v>
      </c>
      <c r="AY16" s="102">
        <f t="shared" si="2284"/>
        <v>-21.721010500000002</v>
      </c>
      <c r="AZ16" s="102">
        <f t="shared" si="2284"/>
        <v>0</v>
      </c>
      <c r="BA16" s="102">
        <f t="shared" si="2284"/>
        <v>16.496969999999997</v>
      </c>
      <c r="BB16" s="102">
        <f t="shared" si="2284"/>
        <v>-16.496969999999997</v>
      </c>
      <c r="BC16" s="102">
        <f t="shared" si="2284"/>
        <v>21.721010500000002</v>
      </c>
      <c r="BD16" s="102">
        <f t="shared" si="2284"/>
        <v>-21.721010500000002</v>
      </c>
      <c r="BE16" s="102">
        <f t="shared" si="2284"/>
        <v>0</v>
      </c>
      <c r="BF16" s="102">
        <f t="shared" si="2284"/>
        <v>16.496969999999997</v>
      </c>
      <c r="BG16" s="102">
        <f t="shared" si="2284"/>
        <v>-16.496969999999997</v>
      </c>
      <c r="BH16" s="102">
        <f t="shared" si="2284"/>
        <v>21.721010500000002</v>
      </c>
      <c r="BI16" s="102">
        <f t="shared" si="2284"/>
        <v>-21.721010500000002</v>
      </c>
      <c r="BJ16" s="102">
        <f t="shared" si="2284"/>
        <v>0</v>
      </c>
      <c r="BK16" s="102">
        <f t="shared" si="2284"/>
        <v>16.496969999999997</v>
      </c>
      <c r="BL16" s="102">
        <f t="shared" si="2284"/>
        <v>-16.496969999999997</v>
      </c>
      <c r="BM16" s="102">
        <f t="shared" si="2284"/>
        <v>21.721010500000002</v>
      </c>
      <c r="BN16" s="102">
        <f t="shared" si="2284"/>
        <v>-21.721010500000002</v>
      </c>
      <c r="BO16" s="102">
        <f t="shared" si="2284"/>
        <v>0</v>
      </c>
      <c r="BP16" s="102">
        <f t="shared" si="2284"/>
        <v>16.496969999999997</v>
      </c>
      <c r="BQ16" s="102">
        <f t="shared" si="2284"/>
        <v>-16.496969999999997</v>
      </c>
      <c r="BR16" s="102">
        <f t="shared" si="2284"/>
        <v>21.721010500000002</v>
      </c>
      <c r="BS16" s="102">
        <f t="shared" si="2284"/>
        <v>-21.721010500000002</v>
      </c>
      <c r="BT16" s="102">
        <f t="shared" ref="BT16:EE16" si="2285">+BT14*BT10</f>
        <v>0</v>
      </c>
      <c r="BU16" s="102">
        <f t="shared" si="2285"/>
        <v>16.496969999999997</v>
      </c>
      <c r="BV16" s="102">
        <f t="shared" si="2285"/>
        <v>-16.496969999999997</v>
      </c>
      <c r="BW16" s="102">
        <f t="shared" si="2285"/>
        <v>21.721010500000002</v>
      </c>
      <c r="BX16" s="102">
        <f t="shared" si="2285"/>
        <v>-21.721010500000002</v>
      </c>
      <c r="BY16" s="102">
        <f t="shared" si="2285"/>
        <v>0</v>
      </c>
      <c r="BZ16" s="102">
        <f t="shared" si="2285"/>
        <v>16.496969999999997</v>
      </c>
      <c r="CA16" s="102">
        <f t="shared" si="2285"/>
        <v>-16.496969999999997</v>
      </c>
      <c r="CB16" s="102">
        <f t="shared" si="2285"/>
        <v>21.721010500000002</v>
      </c>
      <c r="CC16" s="102">
        <f t="shared" si="2285"/>
        <v>-21.721010500000002</v>
      </c>
      <c r="CD16" s="102">
        <f t="shared" si="2285"/>
        <v>0</v>
      </c>
      <c r="CE16" s="102">
        <f t="shared" si="2285"/>
        <v>16.496969999999997</v>
      </c>
      <c r="CF16" s="102">
        <f t="shared" si="2285"/>
        <v>-16.496969999999997</v>
      </c>
      <c r="CG16" s="102">
        <f t="shared" si="2285"/>
        <v>21.721010500000002</v>
      </c>
      <c r="CH16" s="102">
        <f t="shared" si="2285"/>
        <v>-21.721010500000002</v>
      </c>
      <c r="CI16" s="102">
        <f t="shared" si="2285"/>
        <v>0</v>
      </c>
      <c r="CJ16" s="102">
        <f t="shared" si="2285"/>
        <v>16.496969999999997</v>
      </c>
      <c r="CK16" s="102">
        <f t="shared" si="2285"/>
        <v>-16.496969999999997</v>
      </c>
      <c r="CL16" s="102">
        <f t="shared" si="2285"/>
        <v>21.721010500000002</v>
      </c>
      <c r="CM16" s="102">
        <f t="shared" si="2285"/>
        <v>-21.721010500000002</v>
      </c>
      <c r="CN16" s="102">
        <f t="shared" si="2285"/>
        <v>0</v>
      </c>
      <c r="CO16" s="102">
        <f t="shared" si="2285"/>
        <v>16.496969999999997</v>
      </c>
      <c r="CP16" s="102">
        <f t="shared" si="2285"/>
        <v>-16.496969999999997</v>
      </c>
      <c r="CQ16" s="102">
        <f t="shared" si="2285"/>
        <v>21.721010500000002</v>
      </c>
      <c r="CR16" s="102">
        <f t="shared" si="2285"/>
        <v>-21.721010500000002</v>
      </c>
      <c r="CS16" s="102">
        <f t="shared" si="2285"/>
        <v>0</v>
      </c>
      <c r="CT16" s="102">
        <f t="shared" si="2285"/>
        <v>16.496969999999997</v>
      </c>
      <c r="CU16" s="102">
        <f t="shared" si="2285"/>
        <v>-16.496969999999997</v>
      </c>
      <c r="CV16" s="102">
        <f t="shared" si="2285"/>
        <v>21.721010500000002</v>
      </c>
      <c r="CW16" s="102">
        <f t="shared" si="2285"/>
        <v>-21.721010500000002</v>
      </c>
      <c r="CX16" s="102">
        <f t="shared" si="2285"/>
        <v>0</v>
      </c>
      <c r="CY16" s="102">
        <f t="shared" si="2285"/>
        <v>16.496969999999997</v>
      </c>
      <c r="CZ16" s="102">
        <f t="shared" si="2285"/>
        <v>-16.496969999999997</v>
      </c>
      <c r="DA16" s="102">
        <f t="shared" si="2285"/>
        <v>21.721010500000002</v>
      </c>
      <c r="DB16" s="102">
        <f t="shared" si="2285"/>
        <v>-21.721010500000002</v>
      </c>
      <c r="DC16" s="102">
        <f t="shared" si="2285"/>
        <v>0</v>
      </c>
      <c r="DD16" s="102">
        <f t="shared" si="2285"/>
        <v>16.496969999999997</v>
      </c>
      <c r="DE16" s="102">
        <f t="shared" si="2285"/>
        <v>-16.496969999999997</v>
      </c>
      <c r="DF16" s="102">
        <f t="shared" si="2285"/>
        <v>21.721010500000002</v>
      </c>
      <c r="DG16" s="102">
        <f t="shared" si="2285"/>
        <v>-21.721010500000002</v>
      </c>
      <c r="DH16" s="102">
        <f t="shared" si="2285"/>
        <v>0</v>
      </c>
      <c r="DI16" s="102">
        <f t="shared" si="2285"/>
        <v>16.496969999999997</v>
      </c>
      <c r="DJ16" s="102">
        <f t="shared" si="2285"/>
        <v>-16.496969999999997</v>
      </c>
      <c r="DK16" s="102">
        <f t="shared" si="2285"/>
        <v>21.721010500000002</v>
      </c>
      <c r="DL16" s="102">
        <f t="shared" si="2285"/>
        <v>-21.721010500000002</v>
      </c>
      <c r="DM16" s="102">
        <f t="shared" si="2285"/>
        <v>0</v>
      </c>
      <c r="DN16" s="102">
        <f t="shared" si="2285"/>
        <v>16.496969999999997</v>
      </c>
      <c r="DO16" s="102">
        <f t="shared" si="2285"/>
        <v>-16.496969999999997</v>
      </c>
      <c r="DP16" s="102">
        <f t="shared" si="2285"/>
        <v>21.721010500000002</v>
      </c>
      <c r="DQ16" s="102">
        <f t="shared" si="2285"/>
        <v>-21.721010500000002</v>
      </c>
      <c r="DR16" s="102">
        <f t="shared" si="2285"/>
        <v>0</v>
      </c>
      <c r="DS16" s="102">
        <f t="shared" si="2285"/>
        <v>16.496969999999997</v>
      </c>
      <c r="DT16" s="102">
        <f t="shared" si="2285"/>
        <v>-16.496969999999997</v>
      </c>
      <c r="DU16" s="102">
        <f t="shared" si="2285"/>
        <v>21.721010500000002</v>
      </c>
      <c r="DV16" s="102">
        <f t="shared" si="2285"/>
        <v>-21.721010500000002</v>
      </c>
      <c r="DW16" s="102">
        <f t="shared" si="2285"/>
        <v>0</v>
      </c>
      <c r="DX16" s="102">
        <f t="shared" si="2285"/>
        <v>0</v>
      </c>
      <c r="DY16" s="102">
        <f t="shared" si="2285"/>
        <v>0</v>
      </c>
      <c r="DZ16" s="102">
        <f t="shared" si="2285"/>
        <v>0</v>
      </c>
      <c r="EA16" s="102">
        <f t="shared" si="2285"/>
        <v>0</v>
      </c>
      <c r="EB16" s="102">
        <f t="shared" si="2285"/>
        <v>0</v>
      </c>
      <c r="EC16" s="102">
        <f t="shared" si="2285"/>
        <v>0</v>
      </c>
      <c r="ED16" s="102">
        <f t="shared" si="2285"/>
        <v>0</v>
      </c>
      <c r="EE16" s="102">
        <f t="shared" si="2285"/>
        <v>0</v>
      </c>
      <c r="EF16" s="102">
        <f t="shared" ref="EF16:GQ16" si="2286">+EF14*EF10</f>
        <v>0</v>
      </c>
      <c r="EG16" s="102">
        <f t="shared" si="2286"/>
        <v>0</v>
      </c>
      <c r="EH16" s="102">
        <f t="shared" si="2286"/>
        <v>16.496969999999997</v>
      </c>
      <c r="EI16" s="102">
        <f t="shared" si="2286"/>
        <v>-16.496969999999997</v>
      </c>
      <c r="EJ16" s="102">
        <f t="shared" si="2286"/>
        <v>21.721010500000002</v>
      </c>
      <c r="EK16" s="102">
        <f t="shared" si="2286"/>
        <v>-21.721010500000002</v>
      </c>
      <c r="EL16" s="102">
        <f t="shared" si="2286"/>
        <v>0</v>
      </c>
      <c r="EM16" s="102">
        <f t="shared" si="2286"/>
        <v>16.496969999999997</v>
      </c>
      <c r="EN16" s="102">
        <f t="shared" si="2286"/>
        <v>-16.496969999999997</v>
      </c>
      <c r="EO16" s="102">
        <f t="shared" si="2286"/>
        <v>21.721010500000002</v>
      </c>
      <c r="EP16" s="102">
        <f t="shared" si="2286"/>
        <v>-21.721010500000002</v>
      </c>
      <c r="EQ16" s="102">
        <f t="shared" si="2286"/>
        <v>0</v>
      </c>
      <c r="ER16" s="102">
        <f t="shared" si="2286"/>
        <v>16.496969999999997</v>
      </c>
      <c r="ES16" s="102">
        <f t="shared" si="2286"/>
        <v>-16.496969999999997</v>
      </c>
      <c r="ET16" s="102">
        <f t="shared" si="2286"/>
        <v>21.721010500000002</v>
      </c>
      <c r="EU16" s="102">
        <f t="shared" si="2286"/>
        <v>-21.721010500000002</v>
      </c>
      <c r="EV16" s="102">
        <f t="shared" si="2286"/>
        <v>0</v>
      </c>
      <c r="EW16" s="102">
        <f t="shared" si="2286"/>
        <v>16.496969999999997</v>
      </c>
      <c r="EX16" s="102">
        <f t="shared" si="2286"/>
        <v>-16.496969999999997</v>
      </c>
      <c r="EY16" s="102">
        <f t="shared" si="2286"/>
        <v>21.721010500000002</v>
      </c>
      <c r="EZ16" s="102">
        <f t="shared" si="2286"/>
        <v>-21.721010500000002</v>
      </c>
      <c r="FA16" s="102">
        <f t="shared" si="2286"/>
        <v>0</v>
      </c>
      <c r="FB16" s="102">
        <f t="shared" si="2286"/>
        <v>16.496969999999997</v>
      </c>
      <c r="FC16" s="102">
        <f t="shared" si="2286"/>
        <v>-16.496969999999997</v>
      </c>
      <c r="FD16" s="102">
        <f t="shared" si="2286"/>
        <v>21.721010500000002</v>
      </c>
      <c r="FE16" s="102">
        <f t="shared" si="2286"/>
        <v>-21.721010500000002</v>
      </c>
      <c r="FF16" s="102">
        <f t="shared" si="2286"/>
        <v>0</v>
      </c>
      <c r="FG16" s="102">
        <f t="shared" si="2286"/>
        <v>16.496969999999997</v>
      </c>
      <c r="FH16" s="102">
        <f t="shared" si="2286"/>
        <v>-16.496969999999997</v>
      </c>
      <c r="FI16" s="102">
        <f t="shared" si="2286"/>
        <v>21.721010500000002</v>
      </c>
      <c r="FJ16" s="102">
        <f t="shared" si="2286"/>
        <v>-21.721010500000002</v>
      </c>
      <c r="FK16" s="102">
        <f t="shared" si="2286"/>
        <v>0</v>
      </c>
      <c r="FL16" s="102">
        <f t="shared" si="2286"/>
        <v>0</v>
      </c>
      <c r="FM16" s="102">
        <f t="shared" si="2286"/>
        <v>0</v>
      </c>
      <c r="FN16" s="102">
        <f t="shared" si="2286"/>
        <v>0</v>
      </c>
      <c r="FO16" s="102">
        <f t="shared" si="2286"/>
        <v>0</v>
      </c>
      <c r="FP16" s="102">
        <f t="shared" si="2286"/>
        <v>0</v>
      </c>
      <c r="FQ16" s="102">
        <f t="shared" si="2286"/>
        <v>0</v>
      </c>
      <c r="FR16" s="102">
        <f t="shared" si="2286"/>
        <v>0</v>
      </c>
      <c r="FS16" s="102">
        <f t="shared" si="2286"/>
        <v>0</v>
      </c>
      <c r="FT16" s="102">
        <f t="shared" si="2286"/>
        <v>0</v>
      </c>
      <c r="FU16" s="102">
        <f t="shared" si="2286"/>
        <v>0</v>
      </c>
      <c r="FV16" s="102">
        <f t="shared" si="2286"/>
        <v>16.496969999999997</v>
      </c>
      <c r="FW16" s="102">
        <f t="shared" si="2286"/>
        <v>-16.496969999999997</v>
      </c>
      <c r="FX16" s="102">
        <f t="shared" si="2286"/>
        <v>21.721010500000002</v>
      </c>
      <c r="FY16" s="102">
        <f t="shared" si="2286"/>
        <v>-21.721010500000002</v>
      </c>
      <c r="FZ16" s="102">
        <f t="shared" si="2286"/>
        <v>0</v>
      </c>
      <c r="GA16" s="102">
        <f t="shared" si="2286"/>
        <v>16.496969999999997</v>
      </c>
      <c r="GB16" s="102">
        <f t="shared" si="2286"/>
        <v>-16.496969999999997</v>
      </c>
      <c r="GC16" s="102">
        <f t="shared" si="2286"/>
        <v>21.721010500000002</v>
      </c>
      <c r="GD16" s="102">
        <f t="shared" si="2286"/>
        <v>-21.721010500000002</v>
      </c>
      <c r="GE16" s="102">
        <f t="shared" si="2286"/>
        <v>0</v>
      </c>
      <c r="GF16" s="102">
        <f t="shared" si="2286"/>
        <v>16.496969999999997</v>
      </c>
      <c r="GG16" s="102">
        <f t="shared" si="2286"/>
        <v>-16.496969999999997</v>
      </c>
      <c r="GH16" s="102">
        <f t="shared" si="2286"/>
        <v>21.721010500000002</v>
      </c>
      <c r="GI16" s="102">
        <f t="shared" si="2286"/>
        <v>-21.721010500000002</v>
      </c>
      <c r="GJ16" s="102">
        <f t="shared" si="2286"/>
        <v>0</v>
      </c>
      <c r="GK16" s="102">
        <f t="shared" si="2286"/>
        <v>16.496969999999997</v>
      </c>
      <c r="GL16" s="102">
        <f t="shared" si="2286"/>
        <v>-16.496969999999997</v>
      </c>
      <c r="GM16" s="102">
        <f t="shared" si="2286"/>
        <v>21.721010500000002</v>
      </c>
      <c r="GN16" s="102">
        <f t="shared" si="2286"/>
        <v>-21.721010500000002</v>
      </c>
      <c r="GO16" s="102">
        <f t="shared" si="2286"/>
        <v>0</v>
      </c>
      <c r="GP16" s="102">
        <f t="shared" si="2286"/>
        <v>16.496969999999997</v>
      </c>
      <c r="GQ16" s="102">
        <f t="shared" si="2286"/>
        <v>-16.496969999999997</v>
      </c>
      <c r="GR16" s="102">
        <f t="shared" ref="GR16:JC16" si="2287">+GR14*GR10</f>
        <v>21.721010500000002</v>
      </c>
      <c r="GS16" s="102">
        <f t="shared" si="2287"/>
        <v>-21.721010500000002</v>
      </c>
      <c r="GT16" s="102">
        <f t="shared" si="2287"/>
        <v>0</v>
      </c>
      <c r="GU16" s="102">
        <f t="shared" si="2287"/>
        <v>16.496969999999997</v>
      </c>
      <c r="GV16" s="102">
        <f t="shared" si="2287"/>
        <v>-16.496969999999997</v>
      </c>
      <c r="GW16" s="102">
        <f t="shared" si="2287"/>
        <v>21.721010500000002</v>
      </c>
      <c r="GX16" s="102">
        <f t="shared" si="2287"/>
        <v>-21.721010500000002</v>
      </c>
      <c r="GY16" s="102">
        <f t="shared" si="2287"/>
        <v>0</v>
      </c>
      <c r="GZ16" s="102">
        <f t="shared" si="2287"/>
        <v>16.496969999999997</v>
      </c>
      <c r="HA16" s="102">
        <f t="shared" si="2287"/>
        <v>-16.496969999999997</v>
      </c>
      <c r="HB16" s="102">
        <f t="shared" si="2287"/>
        <v>21.721010500000002</v>
      </c>
      <c r="HC16" s="102">
        <f t="shared" si="2287"/>
        <v>-21.721010500000002</v>
      </c>
      <c r="HD16" s="102">
        <f t="shared" si="2287"/>
        <v>0</v>
      </c>
      <c r="HE16" s="102">
        <f t="shared" si="2287"/>
        <v>16.496969999999997</v>
      </c>
      <c r="HF16" s="102">
        <f t="shared" si="2287"/>
        <v>-16.496969999999997</v>
      </c>
      <c r="HG16" s="102">
        <f t="shared" si="2287"/>
        <v>21.721010500000002</v>
      </c>
      <c r="HH16" s="102">
        <f t="shared" si="2287"/>
        <v>-21.721010500000002</v>
      </c>
      <c r="HI16" s="102">
        <f t="shared" si="2287"/>
        <v>0</v>
      </c>
      <c r="HJ16" s="102">
        <f t="shared" si="2287"/>
        <v>16.496969999999997</v>
      </c>
      <c r="HK16" s="102">
        <f t="shared" si="2287"/>
        <v>-16.496969999999997</v>
      </c>
      <c r="HL16" s="102">
        <f t="shared" si="2287"/>
        <v>21.721010500000002</v>
      </c>
      <c r="HM16" s="102">
        <f t="shared" si="2287"/>
        <v>-21.721010500000002</v>
      </c>
      <c r="HN16" s="102">
        <f t="shared" si="2287"/>
        <v>0</v>
      </c>
      <c r="HO16" s="102">
        <f t="shared" si="2287"/>
        <v>16.496969999999997</v>
      </c>
      <c r="HP16" s="102">
        <f t="shared" si="2287"/>
        <v>-16.496969999999997</v>
      </c>
      <c r="HQ16" s="102">
        <f t="shared" si="2287"/>
        <v>21.721010500000002</v>
      </c>
      <c r="HR16" s="102">
        <f t="shared" si="2287"/>
        <v>-21.721010500000002</v>
      </c>
      <c r="HS16" s="102">
        <f t="shared" si="2287"/>
        <v>0</v>
      </c>
      <c r="HT16" s="102">
        <f t="shared" si="2287"/>
        <v>16.496969999999997</v>
      </c>
      <c r="HU16" s="102">
        <f t="shared" si="2287"/>
        <v>-16.496969999999997</v>
      </c>
      <c r="HV16" s="102">
        <f t="shared" si="2287"/>
        <v>21.721010500000002</v>
      </c>
      <c r="HW16" s="102">
        <f t="shared" si="2287"/>
        <v>-21.721010500000002</v>
      </c>
      <c r="HX16" s="102">
        <f t="shared" si="2287"/>
        <v>0</v>
      </c>
      <c r="HY16" s="102">
        <f t="shared" si="2287"/>
        <v>16.496969999999997</v>
      </c>
      <c r="HZ16" s="102">
        <f t="shared" si="2287"/>
        <v>-16.496969999999997</v>
      </c>
      <c r="IA16" s="102">
        <f t="shared" si="2287"/>
        <v>21.721010500000002</v>
      </c>
      <c r="IB16" s="102">
        <f t="shared" si="2287"/>
        <v>-21.721010500000002</v>
      </c>
      <c r="IC16" s="102">
        <f t="shared" si="2287"/>
        <v>0</v>
      </c>
      <c r="ID16" s="102">
        <f t="shared" si="2287"/>
        <v>16.496969999999997</v>
      </c>
      <c r="IE16" s="102">
        <f t="shared" si="2287"/>
        <v>-16.496969999999997</v>
      </c>
      <c r="IF16" s="102">
        <f t="shared" si="2287"/>
        <v>21.721010500000002</v>
      </c>
      <c r="IG16" s="102">
        <f t="shared" si="2287"/>
        <v>-21.721010500000002</v>
      </c>
      <c r="IH16" s="102">
        <f t="shared" si="2287"/>
        <v>0</v>
      </c>
      <c r="II16" s="102">
        <f t="shared" si="2287"/>
        <v>16.496969999999997</v>
      </c>
      <c r="IJ16" s="102">
        <f t="shared" si="2287"/>
        <v>-16.496969999999997</v>
      </c>
      <c r="IK16" s="102">
        <f t="shared" si="2287"/>
        <v>21.721010500000002</v>
      </c>
      <c r="IL16" s="102">
        <f t="shared" si="2287"/>
        <v>-21.721010500000002</v>
      </c>
      <c r="IM16" s="102">
        <f t="shared" si="2287"/>
        <v>0</v>
      </c>
      <c r="IN16" s="102">
        <f t="shared" si="2287"/>
        <v>16.496969999999997</v>
      </c>
      <c r="IO16" s="102">
        <f t="shared" si="2287"/>
        <v>-16.496969999999997</v>
      </c>
      <c r="IP16" s="102">
        <f t="shared" si="2287"/>
        <v>21.721010500000002</v>
      </c>
      <c r="IQ16" s="102">
        <f t="shared" si="2287"/>
        <v>-21.721010500000002</v>
      </c>
      <c r="IR16" s="102">
        <f t="shared" si="2287"/>
        <v>0</v>
      </c>
      <c r="IS16" s="102">
        <f t="shared" si="2287"/>
        <v>16.496969999999997</v>
      </c>
      <c r="IT16" s="102">
        <f t="shared" si="2287"/>
        <v>-16.496969999999997</v>
      </c>
      <c r="IU16" s="102">
        <f t="shared" si="2287"/>
        <v>21.721010500000002</v>
      </c>
      <c r="IV16" s="102">
        <f t="shared" si="2287"/>
        <v>-21.721010500000002</v>
      </c>
      <c r="IW16" s="102">
        <f t="shared" si="2287"/>
        <v>0</v>
      </c>
      <c r="IX16" s="102">
        <f t="shared" si="2287"/>
        <v>16.496969999999997</v>
      </c>
      <c r="IY16" s="102">
        <f t="shared" si="2287"/>
        <v>-16.496969999999997</v>
      </c>
      <c r="IZ16" s="102">
        <f t="shared" si="2287"/>
        <v>21.721010500000002</v>
      </c>
      <c r="JA16" s="102">
        <f t="shared" si="2287"/>
        <v>-21.721010500000002</v>
      </c>
      <c r="JB16" s="102">
        <f t="shared" si="2287"/>
        <v>0</v>
      </c>
      <c r="JC16" s="102">
        <f t="shared" si="2287"/>
        <v>16.496969999999997</v>
      </c>
      <c r="JD16" s="102">
        <f t="shared" ref="JD16:LO16" si="2288">+JD14*JD10</f>
        <v>-16.496969999999997</v>
      </c>
      <c r="JE16" s="102">
        <f t="shared" si="2288"/>
        <v>21.721010500000002</v>
      </c>
      <c r="JF16" s="102">
        <f t="shared" si="2288"/>
        <v>-21.721010500000002</v>
      </c>
      <c r="JG16" s="102">
        <f t="shared" si="2288"/>
        <v>0</v>
      </c>
      <c r="JH16" s="102">
        <f t="shared" si="2288"/>
        <v>16.496969999999997</v>
      </c>
      <c r="JI16" s="102">
        <f t="shared" si="2288"/>
        <v>-16.496969999999997</v>
      </c>
      <c r="JJ16" s="102">
        <f t="shared" si="2288"/>
        <v>21.721010500000002</v>
      </c>
      <c r="JK16" s="102">
        <f t="shared" si="2288"/>
        <v>-21.721010500000002</v>
      </c>
      <c r="JL16" s="102">
        <f t="shared" si="2288"/>
        <v>0</v>
      </c>
      <c r="JM16" s="102">
        <f t="shared" si="2288"/>
        <v>16.496969999999997</v>
      </c>
      <c r="JN16" s="102">
        <f t="shared" si="2288"/>
        <v>-16.496969999999997</v>
      </c>
      <c r="JO16" s="102">
        <f t="shared" si="2288"/>
        <v>21.721010500000002</v>
      </c>
      <c r="JP16" s="102">
        <f t="shared" si="2288"/>
        <v>-21.721010500000002</v>
      </c>
      <c r="JQ16" s="102">
        <f t="shared" si="2288"/>
        <v>0</v>
      </c>
      <c r="JR16" s="102">
        <f t="shared" si="2288"/>
        <v>16.496969999999997</v>
      </c>
      <c r="JS16" s="102">
        <f t="shared" si="2288"/>
        <v>-16.496969999999997</v>
      </c>
      <c r="JT16" s="102">
        <f t="shared" si="2288"/>
        <v>21.721010500000002</v>
      </c>
      <c r="JU16" s="102">
        <f t="shared" si="2288"/>
        <v>-21.721010500000002</v>
      </c>
      <c r="JV16" s="102">
        <f t="shared" si="2288"/>
        <v>0</v>
      </c>
      <c r="JW16" s="102">
        <f t="shared" si="2288"/>
        <v>16.496969999999997</v>
      </c>
      <c r="JX16" s="102">
        <f t="shared" si="2288"/>
        <v>-16.496969999999997</v>
      </c>
      <c r="JY16" s="102">
        <f t="shared" si="2288"/>
        <v>21.721010500000002</v>
      </c>
      <c r="JZ16" s="102">
        <f t="shared" si="2288"/>
        <v>-21.721010500000002</v>
      </c>
      <c r="KA16" s="102">
        <f t="shared" si="2288"/>
        <v>0</v>
      </c>
      <c r="KB16" s="102">
        <f t="shared" si="2288"/>
        <v>16.496969999999997</v>
      </c>
      <c r="KC16" s="102">
        <f t="shared" si="2288"/>
        <v>-16.496969999999997</v>
      </c>
      <c r="KD16" s="102">
        <f t="shared" si="2288"/>
        <v>21.721010500000002</v>
      </c>
      <c r="KE16" s="102">
        <f t="shared" si="2288"/>
        <v>-21.721010500000002</v>
      </c>
      <c r="KF16" s="102">
        <f t="shared" si="2288"/>
        <v>0</v>
      </c>
      <c r="KG16" s="102">
        <f t="shared" si="2288"/>
        <v>16.496969999999997</v>
      </c>
      <c r="KH16" s="102">
        <f t="shared" si="2288"/>
        <v>-16.496969999999997</v>
      </c>
      <c r="KI16" s="102">
        <f t="shared" si="2288"/>
        <v>21.721010500000002</v>
      </c>
      <c r="KJ16" s="102">
        <f t="shared" si="2288"/>
        <v>-21.721010500000002</v>
      </c>
      <c r="KK16" s="102">
        <f t="shared" si="2288"/>
        <v>0</v>
      </c>
      <c r="KL16" s="102">
        <f t="shared" si="2288"/>
        <v>16.496969999999997</v>
      </c>
      <c r="KM16" s="102">
        <f t="shared" si="2288"/>
        <v>-16.496969999999997</v>
      </c>
      <c r="KN16" s="102">
        <f t="shared" si="2288"/>
        <v>21.721010500000002</v>
      </c>
      <c r="KO16" s="102">
        <f t="shared" si="2288"/>
        <v>-21.721010500000002</v>
      </c>
      <c r="KP16" s="102">
        <f t="shared" si="2288"/>
        <v>0</v>
      </c>
      <c r="KQ16" s="102">
        <f t="shared" si="2288"/>
        <v>16.496969999999997</v>
      </c>
      <c r="KR16" s="102">
        <f t="shared" si="2288"/>
        <v>-16.496969999999997</v>
      </c>
      <c r="KS16" s="102">
        <f t="shared" si="2288"/>
        <v>21.721010500000002</v>
      </c>
      <c r="KT16" s="102">
        <f t="shared" si="2288"/>
        <v>-21.721010500000002</v>
      </c>
      <c r="KU16" s="102">
        <f t="shared" si="2288"/>
        <v>0</v>
      </c>
      <c r="KV16" s="102">
        <f t="shared" si="2288"/>
        <v>16.496969999999997</v>
      </c>
      <c r="KW16" s="102">
        <f t="shared" si="2288"/>
        <v>-16.496969999999997</v>
      </c>
      <c r="KX16" s="102">
        <f t="shared" si="2288"/>
        <v>21.721010500000002</v>
      </c>
      <c r="KY16" s="102">
        <f t="shared" si="2288"/>
        <v>-21.721010500000002</v>
      </c>
      <c r="KZ16" s="102">
        <f t="shared" si="2288"/>
        <v>0</v>
      </c>
      <c r="LA16" s="102">
        <f t="shared" si="2288"/>
        <v>16.496969999999997</v>
      </c>
      <c r="LB16" s="102">
        <f t="shared" si="2288"/>
        <v>-16.496969999999997</v>
      </c>
      <c r="LC16" s="102">
        <f t="shared" si="2288"/>
        <v>21.721010500000002</v>
      </c>
      <c r="LD16" s="102">
        <f t="shared" si="2288"/>
        <v>-21.721010500000002</v>
      </c>
      <c r="LE16" s="102">
        <f t="shared" si="2288"/>
        <v>0</v>
      </c>
      <c r="LF16" s="102">
        <f t="shared" si="2288"/>
        <v>16.496969999999997</v>
      </c>
      <c r="LG16" s="102">
        <f t="shared" si="2288"/>
        <v>-16.496969999999997</v>
      </c>
      <c r="LH16" s="102">
        <f t="shared" si="2288"/>
        <v>21.721010500000002</v>
      </c>
      <c r="LI16" s="102">
        <f t="shared" si="2288"/>
        <v>-21.721010500000002</v>
      </c>
      <c r="LJ16" s="102">
        <f t="shared" si="2288"/>
        <v>0</v>
      </c>
      <c r="LK16" s="102">
        <f t="shared" si="2288"/>
        <v>16.496969999999997</v>
      </c>
      <c r="LL16" s="102">
        <f t="shared" si="2288"/>
        <v>-16.496969999999997</v>
      </c>
      <c r="LM16" s="102">
        <f t="shared" si="2288"/>
        <v>21.721010500000002</v>
      </c>
      <c r="LN16" s="102">
        <f t="shared" si="2288"/>
        <v>-21.721010500000002</v>
      </c>
      <c r="LO16" s="102">
        <f t="shared" si="2288"/>
        <v>0</v>
      </c>
      <c r="LP16" s="102">
        <f t="shared" ref="LP16:OA16" si="2289">+LP14*LP10</f>
        <v>16.496969999999997</v>
      </c>
      <c r="LQ16" s="102">
        <f t="shared" si="2289"/>
        <v>-16.496969999999997</v>
      </c>
      <c r="LR16" s="102">
        <f t="shared" si="2289"/>
        <v>21.721010500000002</v>
      </c>
      <c r="LS16" s="102">
        <f t="shared" si="2289"/>
        <v>-21.721010500000002</v>
      </c>
      <c r="LT16" s="102">
        <f t="shared" si="2289"/>
        <v>0</v>
      </c>
      <c r="LU16" s="102">
        <f t="shared" si="2289"/>
        <v>16.496969999999997</v>
      </c>
      <c r="LV16" s="102">
        <f t="shared" si="2289"/>
        <v>-16.496969999999997</v>
      </c>
      <c r="LW16" s="102">
        <f t="shared" si="2289"/>
        <v>21.721010500000002</v>
      </c>
      <c r="LX16" s="102">
        <f t="shared" si="2289"/>
        <v>-21.721010500000002</v>
      </c>
      <c r="LY16" s="102">
        <f t="shared" si="2289"/>
        <v>0</v>
      </c>
      <c r="LZ16" s="102">
        <f t="shared" si="2289"/>
        <v>16.496969999999997</v>
      </c>
      <c r="MA16" s="102">
        <f t="shared" si="2289"/>
        <v>-16.496969999999997</v>
      </c>
      <c r="MB16" s="102">
        <f t="shared" si="2289"/>
        <v>21.721010500000002</v>
      </c>
      <c r="MC16" s="102">
        <f t="shared" si="2289"/>
        <v>-21.721010500000002</v>
      </c>
      <c r="MD16" s="102">
        <f t="shared" si="2289"/>
        <v>0</v>
      </c>
      <c r="ME16" s="102">
        <f t="shared" si="2289"/>
        <v>16.496969999999997</v>
      </c>
      <c r="MF16" s="102">
        <f t="shared" si="2289"/>
        <v>-16.496969999999997</v>
      </c>
      <c r="MG16" s="102">
        <f t="shared" si="2289"/>
        <v>21.721010500000002</v>
      </c>
      <c r="MH16" s="102">
        <f t="shared" si="2289"/>
        <v>-21.721010500000002</v>
      </c>
      <c r="MI16" s="102">
        <f t="shared" si="2289"/>
        <v>0</v>
      </c>
      <c r="MJ16" s="102">
        <f t="shared" si="2289"/>
        <v>16.496969999999997</v>
      </c>
      <c r="MK16" s="102">
        <f t="shared" si="2289"/>
        <v>-16.496969999999997</v>
      </c>
      <c r="ML16" s="102">
        <f t="shared" si="2289"/>
        <v>21.721010500000002</v>
      </c>
      <c r="MM16" s="102">
        <f t="shared" si="2289"/>
        <v>-21.721010500000002</v>
      </c>
      <c r="MN16" s="102">
        <f t="shared" si="2289"/>
        <v>0</v>
      </c>
      <c r="MO16" s="102">
        <f t="shared" si="2289"/>
        <v>16.496969999999997</v>
      </c>
      <c r="MP16" s="102">
        <f t="shared" si="2289"/>
        <v>-16.496969999999997</v>
      </c>
      <c r="MQ16" s="102">
        <f t="shared" si="2289"/>
        <v>21.721010500000002</v>
      </c>
      <c r="MR16" s="102">
        <f t="shared" si="2289"/>
        <v>-21.721010500000002</v>
      </c>
      <c r="MS16" s="102">
        <f t="shared" si="2289"/>
        <v>0</v>
      </c>
      <c r="MT16" s="102">
        <f t="shared" si="2289"/>
        <v>16.496969999999997</v>
      </c>
      <c r="MU16" s="102">
        <f t="shared" si="2289"/>
        <v>-16.496969999999997</v>
      </c>
      <c r="MV16" s="102">
        <f t="shared" si="2289"/>
        <v>21.721010500000002</v>
      </c>
      <c r="MW16" s="102">
        <f t="shared" si="2289"/>
        <v>-21.721010500000002</v>
      </c>
      <c r="MX16" s="102">
        <f t="shared" si="2289"/>
        <v>0</v>
      </c>
      <c r="MY16" s="102">
        <f t="shared" si="2289"/>
        <v>16.496969999999997</v>
      </c>
      <c r="MZ16" s="102">
        <f t="shared" si="2289"/>
        <v>-16.496969999999997</v>
      </c>
      <c r="NA16" s="102">
        <f t="shared" si="2289"/>
        <v>21.721010500000002</v>
      </c>
      <c r="NB16" s="102">
        <f t="shared" si="2289"/>
        <v>-21.721010500000002</v>
      </c>
      <c r="NC16" s="102">
        <f t="shared" si="2289"/>
        <v>0</v>
      </c>
      <c r="ND16" s="102">
        <f t="shared" si="2289"/>
        <v>16.496969999999997</v>
      </c>
      <c r="NE16" s="102">
        <f t="shared" si="2289"/>
        <v>-16.496969999999997</v>
      </c>
      <c r="NF16" s="102">
        <f t="shared" si="2289"/>
        <v>21.721010500000002</v>
      </c>
      <c r="NG16" s="102">
        <f t="shared" si="2289"/>
        <v>-21.721010500000002</v>
      </c>
      <c r="NH16" s="102">
        <f t="shared" si="2289"/>
        <v>0</v>
      </c>
      <c r="NI16" s="102">
        <f t="shared" si="2289"/>
        <v>16.496969999999997</v>
      </c>
      <c r="NJ16" s="102">
        <f t="shared" si="2289"/>
        <v>-16.496969999999997</v>
      </c>
      <c r="NK16" s="102">
        <f t="shared" si="2289"/>
        <v>21.721010500000002</v>
      </c>
      <c r="NL16" s="102">
        <f t="shared" si="2289"/>
        <v>-21.721010500000002</v>
      </c>
      <c r="NM16" s="102">
        <f t="shared" si="2289"/>
        <v>0</v>
      </c>
      <c r="NN16" s="102">
        <f t="shared" si="2289"/>
        <v>16.496969999999997</v>
      </c>
      <c r="NO16" s="102">
        <f t="shared" si="2289"/>
        <v>-16.496969999999997</v>
      </c>
      <c r="NP16" s="102">
        <f t="shared" si="2289"/>
        <v>21.721010500000002</v>
      </c>
      <c r="NQ16" s="102">
        <f t="shared" si="2289"/>
        <v>-21.721010500000002</v>
      </c>
      <c r="NR16" s="102">
        <f t="shared" si="2289"/>
        <v>0</v>
      </c>
      <c r="NS16" s="102">
        <f t="shared" si="2289"/>
        <v>16.496969999999997</v>
      </c>
      <c r="NT16" s="102">
        <f t="shared" si="2289"/>
        <v>-16.496969999999997</v>
      </c>
      <c r="NU16" s="102">
        <f t="shared" si="2289"/>
        <v>21.721010500000002</v>
      </c>
      <c r="NV16" s="102">
        <f t="shared" si="2289"/>
        <v>-21.721010500000002</v>
      </c>
      <c r="NW16" s="102">
        <f t="shared" si="2289"/>
        <v>0</v>
      </c>
      <c r="NX16" s="102">
        <f t="shared" si="2289"/>
        <v>16.496969999999997</v>
      </c>
      <c r="NY16" s="102">
        <f t="shared" si="2289"/>
        <v>-16.496969999999997</v>
      </c>
      <c r="NZ16" s="102">
        <f t="shared" si="2289"/>
        <v>21.721010500000002</v>
      </c>
      <c r="OA16" s="102">
        <f t="shared" si="2289"/>
        <v>-21.721010500000002</v>
      </c>
      <c r="OB16" s="102">
        <f t="shared" ref="OB16:QM16" si="2290">+OB14*OB10</f>
        <v>0</v>
      </c>
      <c r="OC16" s="102">
        <f t="shared" si="2290"/>
        <v>16.496969999999997</v>
      </c>
      <c r="OD16" s="102">
        <f t="shared" si="2290"/>
        <v>-16.496969999999997</v>
      </c>
      <c r="OE16" s="102">
        <f t="shared" si="2290"/>
        <v>21.721010500000002</v>
      </c>
      <c r="OF16" s="102">
        <f t="shared" si="2290"/>
        <v>-21.721010500000002</v>
      </c>
      <c r="OG16" s="102">
        <f t="shared" si="2290"/>
        <v>0</v>
      </c>
      <c r="OH16" s="102">
        <f t="shared" si="2290"/>
        <v>16.496969999999997</v>
      </c>
      <c r="OI16" s="102">
        <f t="shared" si="2290"/>
        <v>-16.496969999999997</v>
      </c>
      <c r="OJ16" s="102">
        <f t="shared" si="2290"/>
        <v>21.721010500000002</v>
      </c>
      <c r="OK16" s="102">
        <f t="shared" si="2290"/>
        <v>-21.721010500000002</v>
      </c>
      <c r="OL16" s="102">
        <f t="shared" si="2290"/>
        <v>0</v>
      </c>
      <c r="OM16" s="102">
        <f t="shared" si="2290"/>
        <v>16.496969999999997</v>
      </c>
      <c r="ON16" s="102">
        <f t="shared" si="2290"/>
        <v>-16.496969999999997</v>
      </c>
      <c r="OO16" s="102">
        <f t="shared" si="2290"/>
        <v>21.721010500000002</v>
      </c>
      <c r="OP16" s="102">
        <f t="shared" si="2290"/>
        <v>-21.721010500000002</v>
      </c>
      <c r="OQ16" s="102">
        <f t="shared" si="2290"/>
        <v>0</v>
      </c>
      <c r="OR16" s="102">
        <f t="shared" si="2290"/>
        <v>16.496969999999997</v>
      </c>
      <c r="OS16" s="102">
        <f t="shared" si="2290"/>
        <v>-16.496969999999997</v>
      </c>
      <c r="OT16" s="102">
        <f t="shared" si="2290"/>
        <v>21.721010500000002</v>
      </c>
      <c r="OU16" s="102">
        <f t="shared" si="2290"/>
        <v>-21.721010500000002</v>
      </c>
      <c r="OV16" s="102">
        <f t="shared" si="2290"/>
        <v>0</v>
      </c>
      <c r="OW16" s="102">
        <f t="shared" si="2290"/>
        <v>16.496969999999997</v>
      </c>
      <c r="OX16" s="102">
        <f t="shared" si="2290"/>
        <v>-16.496969999999997</v>
      </c>
      <c r="OY16" s="102">
        <f t="shared" si="2290"/>
        <v>21.721010500000002</v>
      </c>
      <c r="OZ16" s="102">
        <f t="shared" si="2290"/>
        <v>-21.721010500000002</v>
      </c>
      <c r="PA16" s="102">
        <f t="shared" si="2290"/>
        <v>0</v>
      </c>
      <c r="PB16" s="102">
        <f t="shared" si="2290"/>
        <v>16.496969999999997</v>
      </c>
      <c r="PC16" s="102">
        <f t="shared" si="2290"/>
        <v>-16.496969999999997</v>
      </c>
      <c r="PD16" s="102">
        <f t="shared" si="2290"/>
        <v>21.721010500000002</v>
      </c>
      <c r="PE16" s="102">
        <f t="shared" si="2290"/>
        <v>-21.721010500000002</v>
      </c>
      <c r="PF16" s="102">
        <f t="shared" si="2290"/>
        <v>0</v>
      </c>
      <c r="PG16" s="102">
        <f t="shared" si="2290"/>
        <v>16.496969999999997</v>
      </c>
      <c r="PH16" s="102">
        <f t="shared" si="2290"/>
        <v>-16.496969999999997</v>
      </c>
      <c r="PI16" s="102">
        <f t="shared" si="2290"/>
        <v>21.721010500000002</v>
      </c>
      <c r="PJ16" s="102">
        <f t="shared" si="2290"/>
        <v>-21.721010500000002</v>
      </c>
      <c r="PK16" s="102">
        <f t="shared" si="2290"/>
        <v>0</v>
      </c>
      <c r="PL16" s="102">
        <f t="shared" si="2290"/>
        <v>16.496969999999997</v>
      </c>
      <c r="PM16" s="102">
        <f t="shared" si="2290"/>
        <v>-16.496969999999997</v>
      </c>
      <c r="PN16" s="102">
        <f t="shared" si="2290"/>
        <v>21.721010500000002</v>
      </c>
      <c r="PO16" s="102">
        <f t="shared" si="2290"/>
        <v>-21.721010500000002</v>
      </c>
      <c r="PP16" s="102">
        <f t="shared" si="2290"/>
        <v>0</v>
      </c>
      <c r="PQ16" s="102">
        <f t="shared" si="2290"/>
        <v>16.496969999999997</v>
      </c>
      <c r="PR16" s="102">
        <f t="shared" si="2290"/>
        <v>-16.496969999999997</v>
      </c>
      <c r="PS16" s="102">
        <f t="shared" si="2290"/>
        <v>21.721010500000002</v>
      </c>
      <c r="PT16" s="102">
        <f t="shared" si="2290"/>
        <v>-21.721010500000002</v>
      </c>
      <c r="PU16" s="102">
        <f t="shared" si="2290"/>
        <v>0</v>
      </c>
      <c r="PV16" s="102">
        <f t="shared" si="2290"/>
        <v>16.496969999999997</v>
      </c>
      <c r="PW16" s="102">
        <f t="shared" si="2290"/>
        <v>-16.496969999999997</v>
      </c>
      <c r="PX16" s="102">
        <f t="shared" si="2290"/>
        <v>21.721010500000002</v>
      </c>
      <c r="PY16" s="102">
        <f t="shared" si="2290"/>
        <v>-21.721010500000002</v>
      </c>
      <c r="PZ16" s="102">
        <f t="shared" si="2290"/>
        <v>0</v>
      </c>
      <c r="QA16" s="102">
        <f t="shared" si="2290"/>
        <v>16.496969999999997</v>
      </c>
      <c r="QB16" s="102">
        <f t="shared" si="2290"/>
        <v>-16.496969999999997</v>
      </c>
      <c r="QC16" s="102">
        <f t="shared" si="2290"/>
        <v>21.721010500000002</v>
      </c>
      <c r="QD16" s="102">
        <f t="shared" si="2290"/>
        <v>-21.721010500000002</v>
      </c>
      <c r="QE16" s="102">
        <f t="shared" si="2290"/>
        <v>0</v>
      </c>
      <c r="QF16" s="102">
        <f t="shared" si="2290"/>
        <v>16.496969999999997</v>
      </c>
      <c r="QG16" s="102">
        <f t="shared" si="2290"/>
        <v>-16.496969999999997</v>
      </c>
      <c r="QH16" s="102">
        <f t="shared" si="2290"/>
        <v>21.721010500000002</v>
      </c>
      <c r="QI16" s="102">
        <f t="shared" si="2290"/>
        <v>-21.721010500000002</v>
      </c>
      <c r="QJ16" s="102">
        <f t="shared" si="2290"/>
        <v>0</v>
      </c>
      <c r="QK16" s="102">
        <f t="shared" si="2290"/>
        <v>16.496969999999997</v>
      </c>
      <c r="QL16" s="102">
        <f t="shared" si="2290"/>
        <v>-16.496969999999997</v>
      </c>
      <c r="QM16" s="102">
        <f t="shared" si="2290"/>
        <v>21.721010500000002</v>
      </c>
      <c r="QN16" s="102">
        <f t="shared" ref="QN16:SY16" si="2291">+QN14*QN10</f>
        <v>-21.721010500000002</v>
      </c>
      <c r="QO16" s="102">
        <f t="shared" si="2291"/>
        <v>0</v>
      </c>
      <c r="QP16" s="102">
        <f t="shared" si="2291"/>
        <v>16.496969999999997</v>
      </c>
      <c r="QQ16" s="102">
        <f t="shared" si="2291"/>
        <v>-16.496969999999997</v>
      </c>
      <c r="QR16" s="102">
        <f t="shared" si="2291"/>
        <v>21.721010500000002</v>
      </c>
      <c r="QS16" s="102">
        <f t="shared" si="2291"/>
        <v>-21.721010500000002</v>
      </c>
      <c r="QT16" s="102">
        <f t="shared" si="2291"/>
        <v>0</v>
      </c>
      <c r="QU16" s="102">
        <f t="shared" si="2291"/>
        <v>16.496969999999997</v>
      </c>
      <c r="QV16" s="102">
        <f t="shared" si="2291"/>
        <v>-16.496969999999997</v>
      </c>
      <c r="QW16" s="102">
        <f t="shared" si="2291"/>
        <v>21.721010500000002</v>
      </c>
      <c r="QX16" s="102">
        <f t="shared" si="2291"/>
        <v>-21.721010500000002</v>
      </c>
      <c r="QY16" s="102">
        <f t="shared" si="2291"/>
        <v>0</v>
      </c>
      <c r="QZ16" s="102">
        <f t="shared" si="2291"/>
        <v>16.496969999999997</v>
      </c>
      <c r="RA16" s="102">
        <f t="shared" si="2291"/>
        <v>-16.496969999999997</v>
      </c>
      <c r="RB16" s="102">
        <f t="shared" si="2291"/>
        <v>21.721010500000002</v>
      </c>
      <c r="RC16" s="102">
        <f t="shared" si="2291"/>
        <v>-21.721010500000002</v>
      </c>
      <c r="RD16" s="102">
        <f t="shared" si="2291"/>
        <v>0</v>
      </c>
      <c r="RE16" s="102">
        <f t="shared" si="2291"/>
        <v>16.496969999999997</v>
      </c>
      <c r="RF16" s="102">
        <f t="shared" si="2291"/>
        <v>-16.496969999999997</v>
      </c>
      <c r="RG16" s="102">
        <f t="shared" si="2291"/>
        <v>21.721010500000002</v>
      </c>
      <c r="RH16" s="102">
        <f t="shared" si="2291"/>
        <v>-21.721010500000002</v>
      </c>
      <c r="RI16" s="102">
        <f t="shared" si="2291"/>
        <v>0</v>
      </c>
      <c r="RJ16" s="102">
        <f t="shared" si="2291"/>
        <v>16.496969999999997</v>
      </c>
      <c r="RK16" s="102">
        <f t="shared" si="2291"/>
        <v>-16.496969999999997</v>
      </c>
      <c r="RL16" s="102">
        <f t="shared" si="2291"/>
        <v>21.721010500000002</v>
      </c>
      <c r="RM16" s="102">
        <f t="shared" si="2291"/>
        <v>-21.721010500000002</v>
      </c>
      <c r="RN16" s="102">
        <f t="shared" si="2291"/>
        <v>0</v>
      </c>
      <c r="RO16" s="102">
        <f t="shared" si="2291"/>
        <v>16.496969999999997</v>
      </c>
      <c r="RP16" s="102">
        <f t="shared" si="2291"/>
        <v>-16.496969999999997</v>
      </c>
      <c r="RQ16" s="102">
        <f t="shared" si="2291"/>
        <v>21.721010500000002</v>
      </c>
      <c r="RR16" s="102">
        <f t="shared" si="2291"/>
        <v>-21.721010500000002</v>
      </c>
      <c r="RS16" s="102">
        <f t="shared" si="2291"/>
        <v>0</v>
      </c>
      <c r="RT16" s="102">
        <f t="shared" si="2291"/>
        <v>16.496969999999997</v>
      </c>
      <c r="RU16" s="102">
        <f t="shared" si="2291"/>
        <v>-16.496969999999997</v>
      </c>
      <c r="RV16" s="102">
        <f t="shared" si="2291"/>
        <v>21.721010500000002</v>
      </c>
      <c r="RW16" s="102">
        <f t="shared" si="2291"/>
        <v>-21.721010500000002</v>
      </c>
      <c r="RX16" s="102">
        <f t="shared" si="2291"/>
        <v>0</v>
      </c>
      <c r="RY16" s="102">
        <f t="shared" si="2291"/>
        <v>16.496969999999997</v>
      </c>
      <c r="RZ16" s="102">
        <f t="shared" si="2291"/>
        <v>-16.496969999999997</v>
      </c>
      <c r="SA16" s="102">
        <f t="shared" si="2291"/>
        <v>21.721010500000002</v>
      </c>
      <c r="SB16" s="102">
        <f t="shared" si="2291"/>
        <v>-21.721010500000002</v>
      </c>
      <c r="SC16" s="102">
        <f t="shared" si="2291"/>
        <v>0</v>
      </c>
      <c r="SD16" s="102">
        <f t="shared" si="2291"/>
        <v>16.496969999999997</v>
      </c>
      <c r="SE16" s="102">
        <f t="shared" si="2291"/>
        <v>-16.496969999999997</v>
      </c>
      <c r="SF16" s="102">
        <f t="shared" si="2291"/>
        <v>21.721010500000002</v>
      </c>
      <c r="SG16" s="102">
        <f t="shared" si="2291"/>
        <v>-21.721010500000002</v>
      </c>
      <c r="SH16" s="102">
        <f t="shared" si="2291"/>
        <v>0</v>
      </c>
      <c r="SI16" s="102">
        <f t="shared" si="2291"/>
        <v>16.496969999999997</v>
      </c>
      <c r="SJ16" s="102">
        <f t="shared" si="2291"/>
        <v>-16.496969999999997</v>
      </c>
      <c r="SK16" s="102">
        <f t="shared" si="2291"/>
        <v>21.721010500000002</v>
      </c>
      <c r="SL16" s="102">
        <f t="shared" si="2291"/>
        <v>-21.721010500000002</v>
      </c>
      <c r="SM16" s="102">
        <f t="shared" si="2291"/>
        <v>0</v>
      </c>
      <c r="SN16" s="102">
        <f t="shared" si="2291"/>
        <v>16.496969999999997</v>
      </c>
      <c r="SO16" s="102">
        <f t="shared" si="2291"/>
        <v>-16.496969999999997</v>
      </c>
      <c r="SP16" s="102">
        <f t="shared" si="2291"/>
        <v>21.721010500000002</v>
      </c>
      <c r="SQ16" s="102">
        <f t="shared" si="2291"/>
        <v>-21.721010500000002</v>
      </c>
      <c r="SR16" s="102">
        <f t="shared" si="2291"/>
        <v>0</v>
      </c>
      <c r="SS16" s="102">
        <f t="shared" si="2291"/>
        <v>16.496969999999997</v>
      </c>
      <c r="ST16" s="102">
        <f t="shared" si="2291"/>
        <v>-16.496969999999997</v>
      </c>
      <c r="SU16" s="102">
        <f t="shared" si="2291"/>
        <v>21.721010500000002</v>
      </c>
      <c r="SV16" s="102">
        <f t="shared" si="2291"/>
        <v>-21.721010500000002</v>
      </c>
      <c r="SW16" s="102">
        <f t="shared" si="2291"/>
        <v>0</v>
      </c>
      <c r="SX16" s="102">
        <f t="shared" si="2291"/>
        <v>16.496969999999997</v>
      </c>
      <c r="SY16" s="102">
        <f t="shared" si="2291"/>
        <v>-16.496969999999997</v>
      </c>
      <c r="SZ16" s="102">
        <f t="shared" ref="SZ16:UT16" si="2292">+SZ14*SZ10</f>
        <v>21.721010500000002</v>
      </c>
      <c r="TA16" s="102">
        <f t="shared" si="2292"/>
        <v>-21.721010500000002</v>
      </c>
      <c r="TB16" s="102">
        <f t="shared" si="2292"/>
        <v>0</v>
      </c>
      <c r="TC16" s="102">
        <f t="shared" si="2292"/>
        <v>16.496969999999997</v>
      </c>
      <c r="TD16" s="102">
        <f t="shared" si="2292"/>
        <v>-16.496969999999997</v>
      </c>
      <c r="TE16" s="102">
        <f t="shared" si="2292"/>
        <v>21.721010500000002</v>
      </c>
      <c r="TF16" s="102">
        <f t="shared" si="2292"/>
        <v>-21.721010500000002</v>
      </c>
      <c r="TG16" s="102">
        <f t="shared" si="2292"/>
        <v>0</v>
      </c>
      <c r="TH16" s="102">
        <f t="shared" si="2292"/>
        <v>16.496969999999997</v>
      </c>
      <c r="TI16" s="102">
        <f t="shared" si="2292"/>
        <v>-16.496969999999997</v>
      </c>
      <c r="TJ16" s="102">
        <f t="shared" si="2292"/>
        <v>21.721010500000002</v>
      </c>
      <c r="TK16" s="102">
        <f t="shared" si="2292"/>
        <v>-21.721010500000002</v>
      </c>
      <c r="TL16" s="102">
        <f t="shared" si="2292"/>
        <v>0</v>
      </c>
      <c r="TM16" s="102">
        <f t="shared" si="2292"/>
        <v>16.496969999999997</v>
      </c>
      <c r="TN16" s="102">
        <f t="shared" si="2292"/>
        <v>-16.496969999999997</v>
      </c>
      <c r="TO16" s="102">
        <f t="shared" si="2292"/>
        <v>21.721010500000002</v>
      </c>
      <c r="TP16" s="102">
        <f t="shared" si="2292"/>
        <v>-21.721010500000002</v>
      </c>
      <c r="TQ16" s="102">
        <f t="shared" si="2292"/>
        <v>0</v>
      </c>
      <c r="TR16" s="102">
        <f t="shared" si="2292"/>
        <v>16.496969999999997</v>
      </c>
      <c r="TS16" s="102">
        <f t="shared" si="2292"/>
        <v>-16.496969999999997</v>
      </c>
      <c r="TT16" s="102">
        <f t="shared" si="2292"/>
        <v>21.721010500000002</v>
      </c>
      <c r="TU16" s="102">
        <f t="shared" si="2292"/>
        <v>-21.721010500000002</v>
      </c>
      <c r="TV16" s="102">
        <f t="shared" si="2292"/>
        <v>0</v>
      </c>
      <c r="TW16" s="102">
        <f t="shared" si="2292"/>
        <v>16.496969999999997</v>
      </c>
      <c r="TX16" s="102">
        <f t="shared" si="2292"/>
        <v>-16.496969999999997</v>
      </c>
      <c r="TY16" s="102">
        <f t="shared" si="2292"/>
        <v>21.721010500000002</v>
      </c>
      <c r="TZ16" s="102">
        <f t="shared" si="2292"/>
        <v>-21.721010500000002</v>
      </c>
      <c r="UA16" s="102">
        <f t="shared" si="2292"/>
        <v>0</v>
      </c>
      <c r="UB16" s="102">
        <f t="shared" si="2292"/>
        <v>16.496969999999997</v>
      </c>
      <c r="UC16" s="102">
        <f t="shared" si="2292"/>
        <v>-16.496969999999997</v>
      </c>
      <c r="UD16" s="102">
        <f t="shared" si="2292"/>
        <v>21.721010500000002</v>
      </c>
      <c r="UE16" s="102">
        <f t="shared" si="2292"/>
        <v>-21.721010500000002</v>
      </c>
      <c r="UF16" s="102">
        <f t="shared" si="2292"/>
        <v>0</v>
      </c>
      <c r="UG16" s="102">
        <f t="shared" si="2292"/>
        <v>16.496969999999997</v>
      </c>
      <c r="UH16" s="102">
        <f t="shared" si="2292"/>
        <v>-16.496969999999997</v>
      </c>
      <c r="UI16" s="102">
        <f t="shared" si="2292"/>
        <v>21.721010500000002</v>
      </c>
      <c r="UJ16" s="102">
        <f t="shared" si="2292"/>
        <v>-21.721010500000002</v>
      </c>
      <c r="UK16" s="102">
        <f t="shared" si="2292"/>
        <v>0</v>
      </c>
      <c r="UL16" s="102">
        <f t="shared" si="2292"/>
        <v>16.496969999999997</v>
      </c>
      <c r="UM16" s="102">
        <f t="shared" si="2292"/>
        <v>-16.496969999999997</v>
      </c>
      <c r="UN16" s="102">
        <f t="shared" si="2292"/>
        <v>21.721010500000002</v>
      </c>
      <c r="UO16" s="102">
        <f t="shared" si="2292"/>
        <v>-21.721010500000002</v>
      </c>
      <c r="UP16" s="102">
        <f t="shared" si="2292"/>
        <v>0</v>
      </c>
      <c r="UQ16" s="102">
        <f t="shared" si="2292"/>
        <v>16.496969999999997</v>
      </c>
      <c r="UR16" s="102">
        <f t="shared" si="2292"/>
        <v>-16.496969999999997</v>
      </c>
      <c r="US16" s="102">
        <f t="shared" si="2292"/>
        <v>21.721010500000002</v>
      </c>
      <c r="UT16" s="102">
        <f t="shared" si="2292"/>
        <v>-21.721010500000002</v>
      </c>
      <c r="UU16" s="192">
        <v>0</v>
      </c>
      <c r="UV16" s="192">
        <v>0</v>
      </c>
      <c r="UW16" s="192">
        <v>0</v>
      </c>
      <c r="UX16" s="192">
        <v>0</v>
      </c>
      <c r="UY16" s="192">
        <v>0</v>
      </c>
      <c r="UZ16" s="192">
        <v>0</v>
      </c>
      <c r="VA16" s="192">
        <v>0</v>
      </c>
      <c r="VB16" s="208">
        <v>0</v>
      </c>
      <c r="VC16" s="111">
        <f t="shared" si="921"/>
        <v>0</v>
      </c>
      <c r="VD16" s="111">
        <f t="shared" si="921"/>
        <v>16.496969999999997</v>
      </c>
      <c r="VE16" s="111">
        <f t="shared" si="921"/>
        <v>-16.496969999999997</v>
      </c>
      <c r="VF16" s="111">
        <f t="shared" si="921"/>
        <v>21.721010500000002</v>
      </c>
      <c r="VG16" s="111">
        <f t="shared" si="921"/>
        <v>-21.721010500000002</v>
      </c>
      <c r="VH16" s="111">
        <f t="shared" si="922"/>
        <v>0</v>
      </c>
      <c r="VI16" s="111">
        <f t="shared" si="813"/>
        <v>16.496969999999997</v>
      </c>
      <c r="VJ16" s="111">
        <f t="shared" si="813"/>
        <v>-16.496969999999997</v>
      </c>
      <c r="VK16" s="111">
        <f t="shared" si="813"/>
        <v>21.721010500000002</v>
      </c>
      <c r="VL16" s="111">
        <f t="shared" si="813"/>
        <v>-21.721010500000002</v>
      </c>
      <c r="VM16" s="111">
        <f t="shared" si="923"/>
        <v>0</v>
      </c>
      <c r="VN16" s="111">
        <f t="shared" si="814"/>
        <v>16.496969999999997</v>
      </c>
      <c r="VO16" s="111">
        <f t="shared" si="814"/>
        <v>-16.496969999999997</v>
      </c>
      <c r="VP16" s="111">
        <f t="shared" si="814"/>
        <v>21.721010500000002</v>
      </c>
      <c r="VQ16" s="112">
        <f t="shared" si="814"/>
        <v>-21.721010500000002</v>
      </c>
      <c r="VR16" s="111">
        <f t="shared" si="924"/>
        <v>0</v>
      </c>
      <c r="VS16" s="111">
        <f t="shared" si="815"/>
        <v>16.496969999999997</v>
      </c>
      <c r="VT16" s="111">
        <f t="shared" si="816"/>
        <v>-16.496969999999997</v>
      </c>
      <c r="VU16" s="111">
        <f t="shared" si="817"/>
        <v>21.721010500000002</v>
      </c>
      <c r="VV16" s="111">
        <f t="shared" si="818"/>
        <v>-21.721010500000002</v>
      </c>
      <c r="VW16" s="111">
        <f t="shared" si="925"/>
        <v>0</v>
      </c>
      <c r="VX16" s="111">
        <f t="shared" si="819"/>
        <v>16.496969999999997</v>
      </c>
      <c r="VY16" s="111">
        <f t="shared" si="820"/>
        <v>-16.496969999999997</v>
      </c>
      <c r="VZ16" s="111">
        <f t="shared" si="821"/>
        <v>21.721010500000002</v>
      </c>
      <c r="WA16" s="111">
        <f t="shared" si="822"/>
        <v>-21.721010500000002</v>
      </c>
      <c r="WB16" s="111">
        <f t="shared" si="926"/>
        <v>0</v>
      </c>
      <c r="WC16" s="111">
        <f t="shared" si="823"/>
        <v>16.496969999999997</v>
      </c>
      <c r="WD16" s="111">
        <f t="shared" si="824"/>
        <v>-16.496969999999997</v>
      </c>
      <c r="WE16" s="111">
        <f t="shared" si="825"/>
        <v>21.721010500000002</v>
      </c>
      <c r="WF16" s="111">
        <f t="shared" si="826"/>
        <v>-21.721010500000002</v>
      </c>
      <c r="WG16" s="111">
        <f t="shared" si="927"/>
        <v>0</v>
      </c>
      <c r="WH16" s="111">
        <f t="shared" si="827"/>
        <v>16.496969999999997</v>
      </c>
      <c r="WI16" s="111">
        <f t="shared" si="828"/>
        <v>-16.496969999999997</v>
      </c>
      <c r="WJ16" s="111">
        <f t="shared" si="829"/>
        <v>21.721010500000002</v>
      </c>
      <c r="WK16" s="111">
        <f t="shared" si="830"/>
        <v>-21.721010500000002</v>
      </c>
      <c r="WL16" s="111">
        <f t="shared" si="928"/>
        <v>0</v>
      </c>
      <c r="WM16" s="111">
        <f t="shared" si="831"/>
        <v>16.496969999999997</v>
      </c>
      <c r="WN16" s="111">
        <f t="shared" si="832"/>
        <v>-16.496969999999997</v>
      </c>
      <c r="WO16" s="111">
        <f t="shared" si="833"/>
        <v>21.721010500000002</v>
      </c>
      <c r="WP16" s="111">
        <f t="shared" si="834"/>
        <v>-21.721010500000002</v>
      </c>
      <c r="WQ16" s="111">
        <f t="shared" si="929"/>
        <v>0</v>
      </c>
      <c r="WR16" s="111">
        <f t="shared" si="835"/>
        <v>16.496969999999997</v>
      </c>
      <c r="WS16" s="111">
        <f t="shared" si="836"/>
        <v>-16.496969999999997</v>
      </c>
      <c r="WT16" s="111">
        <f t="shared" si="837"/>
        <v>21.721010500000002</v>
      </c>
      <c r="WU16" s="111">
        <f t="shared" si="838"/>
        <v>-21.721010500000002</v>
      </c>
      <c r="WV16" s="111">
        <f t="shared" si="930"/>
        <v>0</v>
      </c>
      <c r="WW16" s="111">
        <f t="shared" si="839"/>
        <v>16.496969999999997</v>
      </c>
      <c r="WX16" s="111">
        <f t="shared" si="840"/>
        <v>-16.496969999999997</v>
      </c>
      <c r="WY16" s="111">
        <f t="shared" si="841"/>
        <v>21.721010500000002</v>
      </c>
      <c r="WZ16" s="111">
        <f t="shared" si="842"/>
        <v>-21.721010500000002</v>
      </c>
      <c r="XA16" s="111">
        <f t="shared" si="931"/>
        <v>0</v>
      </c>
      <c r="XB16" s="111">
        <f t="shared" si="843"/>
        <v>16.496969999999997</v>
      </c>
      <c r="XC16" s="111">
        <f t="shared" si="844"/>
        <v>-16.496969999999997</v>
      </c>
      <c r="XD16" s="111">
        <f t="shared" si="845"/>
        <v>21.721010500000002</v>
      </c>
      <c r="XE16" s="111">
        <f t="shared" si="846"/>
        <v>-21.721010500000002</v>
      </c>
      <c r="XF16" s="111">
        <f t="shared" si="932"/>
        <v>0</v>
      </c>
      <c r="XG16" s="111">
        <f t="shared" si="847"/>
        <v>16.496969999999997</v>
      </c>
      <c r="XH16" s="111">
        <f t="shared" si="848"/>
        <v>-16.496969999999997</v>
      </c>
      <c r="XI16" s="111">
        <f t="shared" si="849"/>
        <v>21.721010500000002</v>
      </c>
      <c r="XJ16" s="111">
        <f t="shared" si="850"/>
        <v>-21.721010500000002</v>
      </c>
      <c r="XK16" s="111">
        <f t="shared" si="933"/>
        <v>0</v>
      </c>
      <c r="XL16" s="111">
        <f t="shared" si="851"/>
        <v>16.496969999999997</v>
      </c>
      <c r="XM16" s="111">
        <f t="shared" si="852"/>
        <v>-16.496969999999997</v>
      </c>
      <c r="XN16" s="111">
        <f t="shared" si="853"/>
        <v>21.721010500000002</v>
      </c>
      <c r="XO16" s="111">
        <f t="shared" si="854"/>
        <v>-21.721010500000002</v>
      </c>
      <c r="XP16" s="111">
        <f t="shared" si="934"/>
        <v>0</v>
      </c>
      <c r="XQ16" s="111">
        <f t="shared" si="855"/>
        <v>16.496969999999997</v>
      </c>
      <c r="XR16" s="111">
        <f t="shared" si="856"/>
        <v>-16.496969999999997</v>
      </c>
      <c r="XS16" s="111">
        <f t="shared" si="857"/>
        <v>21.721010500000002</v>
      </c>
      <c r="XT16" s="111">
        <f t="shared" si="858"/>
        <v>-21.721010500000002</v>
      </c>
      <c r="XU16" s="111">
        <f t="shared" si="935"/>
        <v>0</v>
      </c>
      <c r="XV16" s="111">
        <f t="shared" si="859"/>
        <v>16.496969999999997</v>
      </c>
      <c r="XW16" s="111">
        <f t="shared" si="860"/>
        <v>-16.496969999999997</v>
      </c>
      <c r="XX16" s="111">
        <f t="shared" si="861"/>
        <v>21.721010500000002</v>
      </c>
      <c r="XY16" s="111">
        <f t="shared" si="862"/>
        <v>-21.721010500000002</v>
      </c>
      <c r="XZ16" s="111">
        <f t="shared" si="936"/>
        <v>0</v>
      </c>
      <c r="YA16" s="111">
        <f t="shared" si="863"/>
        <v>16.496969999999997</v>
      </c>
      <c r="YB16" s="111">
        <f t="shared" si="864"/>
        <v>-16.496969999999997</v>
      </c>
      <c r="YC16" s="111">
        <f t="shared" si="865"/>
        <v>21.721010500000002</v>
      </c>
      <c r="YD16" s="111">
        <f t="shared" si="866"/>
        <v>-21.721010500000002</v>
      </c>
      <c r="YE16" s="111">
        <f t="shared" si="937"/>
        <v>0</v>
      </c>
      <c r="YF16" s="111">
        <f t="shared" si="867"/>
        <v>16.496969999999997</v>
      </c>
      <c r="YG16" s="111">
        <f t="shared" si="868"/>
        <v>-16.496969999999997</v>
      </c>
      <c r="YH16" s="111">
        <f t="shared" si="869"/>
        <v>21.721010500000002</v>
      </c>
      <c r="YI16" s="111">
        <f t="shared" si="870"/>
        <v>-21.721010500000002</v>
      </c>
      <c r="YJ16" s="111">
        <f t="shared" si="938"/>
        <v>0</v>
      </c>
      <c r="YK16" s="111">
        <f t="shared" si="871"/>
        <v>16.496969999999997</v>
      </c>
      <c r="YL16" s="111">
        <f t="shared" si="872"/>
        <v>-16.496969999999997</v>
      </c>
      <c r="YM16" s="111">
        <f t="shared" si="873"/>
        <v>21.721010500000002</v>
      </c>
      <c r="YN16" s="112">
        <f t="shared" si="874"/>
        <v>-21.721010500000002</v>
      </c>
      <c r="YO16" s="111">
        <f t="shared" si="939"/>
        <v>0</v>
      </c>
      <c r="YP16" s="111">
        <f t="shared" si="875"/>
        <v>16.496969999999997</v>
      </c>
      <c r="YQ16" s="111">
        <f t="shared" si="876"/>
        <v>-16.496969999999997</v>
      </c>
      <c r="YR16" s="111">
        <f t="shared" si="877"/>
        <v>21.721010500000002</v>
      </c>
      <c r="YS16" s="111">
        <f t="shared" si="878"/>
        <v>-21.721010500000002</v>
      </c>
      <c r="YT16" s="111">
        <f t="shared" si="940"/>
        <v>0</v>
      </c>
      <c r="YU16" s="111">
        <f t="shared" si="879"/>
        <v>16.496969999999997</v>
      </c>
      <c r="YV16" s="111">
        <f t="shared" si="880"/>
        <v>-16.496969999999997</v>
      </c>
      <c r="YW16" s="111">
        <f t="shared" si="881"/>
        <v>21.721010500000002</v>
      </c>
      <c r="YX16" s="111">
        <f t="shared" si="882"/>
        <v>-21.721010500000002</v>
      </c>
      <c r="YY16" s="111">
        <f t="shared" si="941"/>
        <v>0</v>
      </c>
      <c r="YZ16" s="111">
        <f t="shared" si="883"/>
        <v>16.496969999999997</v>
      </c>
      <c r="ZA16" s="111">
        <f t="shared" si="884"/>
        <v>-16.496969999999997</v>
      </c>
      <c r="ZB16" s="111">
        <f t="shared" si="885"/>
        <v>21.721010500000002</v>
      </c>
      <c r="ZC16" s="111">
        <f t="shared" si="886"/>
        <v>-21.721010500000002</v>
      </c>
      <c r="ZD16" s="111">
        <f t="shared" si="942"/>
        <v>0</v>
      </c>
      <c r="ZE16" s="111">
        <f t="shared" si="887"/>
        <v>16.496969999999997</v>
      </c>
      <c r="ZF16" s="111">
        <f t="shared" si="888"/>
        <v>-16.496969999999997</v>
      </c>
      <c r="ZG16" s="111">
        <f t="shared" si="889"/>
        <v>21.721010500000002</v>
      </c>
      <c r="ZH16" s="111">
        <f t="shared" si="890"/>
        <v>-21.721010500000002</v>
      </c>
      <c r="ZI16" s="111">
        <f t="shared" si="943"/>
        <v>0</v>
      </c>
      <c r="ZJ16" s="111">
        <f t="shared" si="891"/>
        <v>16.496969999999997</v>
      </c>
      <c r="ZK16" s="111">
        <f t="shared" si="892"/>
        <v>-16.496969999999997</v>
      </c>
      <c r="ZL16" s="111">
        <f t="shared" si="893"/>
        <v>21.721010500000002</v>
      </c>
      <c r="ZM16" s="111">
        <f t="shared" si="894"/>
        <v>-21.721010500000002</v>
      </c>
      <c r="ZN16" s="111">
        <f t="shared" si="944"/>
        <v>0</v>
      </c>
      <c r="ZO16" s="111">
        <f t="shared" si="895"/>
        <v>16.496969999999997</v>
      </c>
      <c r="ZP16" s="111">
        <f t="shared" si="896"/>
        <v>-16.496969999999997</v>
      </c>
      <c r="ZQ16" s="111">
        <f t="shared" si="897"/>
        <v>21.721010500000002</v>
      </c>
      <c r="ZR16" s="111">
        <f t="shared" si="898"/>
        <v>-21.721010500000002</v>
      </c>
      <c r="ZS16" s="111">
        <f t="shared" si="945"/>
        <v>0</v>
      </c>
      <c r="ZT16" s="111">
        <f t="shared" si="899"/>
        <v>16.496969999999997</v>
      </c>
      <c r="ZU16" s="111">
        <f t="shared" si="900"/>
        <v>-16.496969999999997</v>
      </c>
      <c r="ZV16" s="111">
        <f t="shared" si="901"/>
        <v>21.721010500000002</v>
      </c>
      <c r="ZW16" s="111">
        <f t="shared" si="902"/>
        <v>-21.721010500000002</v>
      </c>
      <c r="ZX16" s="111">
        <f t="shared" si="946"/>
        <v>0</v>
      </c>
      <c r="ZY16" s="111">
        <f t="shared" si="903"/>
        <v>16.496969999999997</v>
      </c>
      <c r="ZZ16" s="111">
        <f t="shared" si="904"/>
        <v>-16.496969999999997</v>
      </c>
      <c r="AAA16" s="111">
        <f t="shared" si="905"/>
        <v>21.721010500000002</v>
      </c>
      <c r="AAB16" s="111">
        <f t="shared" si="906"/>
        <v>-21.721010500000002</v>
      </c>
      <c r="AAC16" s="111">
        <f t="shared" si="947"/>
        <v>0</v>
      </c>
      <c r="AAD16" s="111">
        <f t="shared" si="907"/>
        <v>16.496969999999997</v>
      </c>
      <c r="AAE16" s="111">
        <f t="shared" si="908"/>
        <v>-16.496969999999997</v>
      </c>
      <c r="AAF16" s="111">
        <f t="shared" si="909"/>
        <v>21.721010500000002</v>
      </c>
      <c r="AAG16" s="112">
        <f t="shared" si="910"/>
        <v>-21.721010500000002</v>
      </c>
      <c r="AAR16" s="370">
        <v>0</v>
      </c>
      <c r="AAS16" s="370">
        <v>0</v>
      </c>
      <c r="AAT16" s="7">
        <v>0</v>
      </c>
      <c r="AAU16" s="370">
        <v>0</v>
      </c>
      <c r="AAV16" s="370">
        <v>0</v>
      </c>
      <c r="AAW16" s="7">
        <v>0</v>
      </c>
      <c r="AAX16" s="370">
        <v>0</v>
      </c>
      <c r="AAY16" s="370">
        <v>0</v>
      </c>
      <c r="AAZ16" s="370">
        <v>0</v>
      </c>
    </row>
    <row r="17" spans="1:728" x14ac:dyDescent="0.25">
      <c r="A17" s="2" t="s">
        <v>32</v>
      </c>
      <c r="B17" s="2" t="s">
        <v>643</v>
      </c>
      <c r="C17" s="2" t="s">
        <v>651</v>
      </c>
      <c r="D17" s="2" t="s">
        <v>652</v>
      </c>
      <c r="E17" s="85" t="s">
        <v>644</v>
      </c>
      <c r="F17" s="11" t="s">
        <v>283</v>
      </c>
      <c r="G17" t="s">
        <v>324</v>
      </c>
      <c r="H17" s="111" t="str">
        <f t="shared" ref="H17:H18" si="2293">G17</f>
        <v>MV1</v>
      </c>
      <c r="I17" s="111" t="str">
        <f t="shared" ref="I17:I18" si="2294">H17</f>
        <v>MV1</v>
      </c>
      <c r="J17" s="111" t="str">
        <f t="shared" ref="J17:J18" si="2295">I17</f>
        <v>MV1</v>
      </c>
      <c r="K17" s="111" t="str">
        <f t="shared" ref="K17:K18" si="2296">J17</f>
        <v>MV1</v>
      </c>
      <c r="L17" s="111" t="str">
        <f t="shared" ref="L17:L18" si="2297">K17</f>
        <v>MV1</v>
      </c>
      <c r="M17" s="111" t="str">
        <f t="shared" ref="M17:M18" si="2298">L17</f>
        <v>MV1</v>
      </c>
      <c r="N17" s="111" t="str">
        <f t="shared" ref="N17:N18" si="2299">M17</f>
        <v>MV1</v>
      </c>
      <c r="O17" s="111" t="str">
        <f t="shared" ref="O17:O18" si="2300">N17</f>
        <v>MV1</v>
      </c>
      <c r="P17" s="112" t="str">
        <f t="shared" ref="P17:P18" si="2301">O17</f>
        <v>MV1</v>
      </c>
      <c r="Q17" s="102" t="str">
        <f>+G17</f>
        <v>MV1</v>
      </c>
      <c r="R17" s="111" t="str">
        <f t="shared" ref="R17:R18" si="2302">Q17</f>
        <v>MV1</v>
      </c>
      <c r="S17" s="111" t="str">
        <f t="shared" ref="S17:S18" si="2303">R17</f>
        <v>MV1</v>
      </c>
      <c r="T17" s="111" t="str">
        <f t="shared" ref="T17:T18" si="2304">S17</f>
        <v>MV1</v>
      </c>
      <c r="U17" s="111" t="str">
        <f t="shared" ref="U17:U18" si="2305">T17</f>
        <v>MV1</v>
      </c>
      <c r="V17" s="111" t="str">
        <f t="shared" ref="V17:V18" si="2306">U17</f>
        <v>MV1</v>
      </c>
      <c r="W17" s="111" t="str">
        <f t="shared" ref="W17:W18" si="2307">V17</f>
        <v>MV1</v>
      </c>
      <c r="X17" s="111" t="str">
        <f t="shared" ref="X17:X18" si="2308">W17</f>
        <v>MV1</v>
      </c>
      <c r="Y17" s="111" t="str">
        <f t="shared" ref="Y17:Y18" si="2309">X17</f>
        <v>MV1</v>
      </c>
      <c r="Z17" s="112" t="str">
        <f t="shared" ref="Z17:Z18" si="2310">Y17</f>
        <v>MV1</v>
      </c>
      <c r="AA17" s="102" t="str">
        <f>+Q17</f>
        <v>MV1</v>
      </c>
      <c r="AB17" s="111" t="str">
        <f t="shared" ref="AB17:AB18" si="2311">AA17</f>
        <v>MV1</v>
      </c>
      <c r="AC17" s="111" t="str">
        <f t="shared" ref="AC17:AC18" si="2312">AB17</f>
        <v>MV1</v>
      </c>
      <c r="AD17" s="111" t="str">
        <f t="shared" ref="AD17:AD18" si="2313">AC17</f>
        <v>MV1</v>
      </c>
      <c r="AE17" s="111" t="str">
        <f t="shared" ref="AE17:AE18" si="2314">AD17</f>
        <v>MV1</v>
      </c>
      <c r="AF17" s="111" t="str">
        <f t="shared" ref="AF17:AF18" si="2315">AE17</f>
        <v>MV1</v>
      </c>
      <c r="AG17" s="111" t="str">
        <f t="shared" ref="AG17:AG18" si="2316">AF17</f>
        <v>MV1</v>
      </c>
      <c r="AH17" s="111" t="str">
        <f t="shared" ref="AH17:AH18" si="2317">AG17</f>
        <v>MV1</v>
      </c>
      <c r="AI17" s="111" t="str">
        <f t="shared" ref="AI17:AI18" si="2318">AH17</f>
        <v>MV1</v>
      </c>
      <c r="AJ17" s="112" t="str">
        <f t="shared" ref="AJ17:AJ18" si="2319">AI17</f>
        <v>MV1</v>
      </c>
      <c r="AK17" s="102" t="str">
        <f>+AA17</f>
        <v>MV1</v>
      </c>
      <c r="AL17" s="111" t="str">
        <f t="shared" ref="AL17:AL18" si="2320">AK17</f>
        <v>MV1</v>
      </c>
      <c r="AM17" s="111" t="str">
        <f t="shared" ref="AM17:AM18" si="2321">AL17</f>
        <v>MV1</v>
      </c>
      <c r="AN17" s="111" t="str">
        <f t="shared" ref="AN17:AN18" si="2322">AM17</f>
        <v>MV1</v>
      </c>
      <c r="AO17" s="111" t="str">
        <f t="shared" ref="AO17:AO18" si="2323">AN17</f>
        <v>MV1</v>
      </c>
      <c r="AP17" s="111" t="str">
        <f t="shared" ref="AP17:AP18" si="2324">AO17</f>
        <v>MV1</v>
      </c>
      <c r="AQ17" s="111" t="str">
        <f t="shared" ref="AQ17:AQ18" si="2325">AP17</f>
        <v>MV1</v>
      </c>
      <c r="AR17" s="111" t="str">
        <f t="shared" ref="AR17:AR18" si="2326">AQ17</f>
        <v>MV1</v>
      </c>
      <c r="AS17" s="111" t="str">
        <f t="shared" ref="AS17:AS18" si="2327">AR17</f>
        <v>MV1</v>
      </c>
      <c r="AT17" s="112" t="str">
        <f t="shared" ref="AT17:AT18" si="2328">AS17</f>
        <v>MV1</v>
      </c>
      <c r="AU17" s="102" t="str">
        <f>+AK17</f>
        <v>MV1</v>
      </c>
      <c r="AV17" s="111" t="str">
        <f t="shared" ref="AV17:AV18" si="2329">AU17</f>
        <v>MV1</v>
      </c>
      <c r="AW17" s="111" t="str">
        <f t="shared" ref="AW17:AW18" si="2330">AV17</f>
        <v>MV1</v>
      </c>
      <c r="AX17" s="111" t="str">
        <f t="shared" ref="AX17:AX18" si="2331">AW17</f>
        <v>MV1</v>
      </c>
      <c r="AY17" s="111" t="str">
        <f t="shared" ref="AY17:AY18" si="2332">AX17</f>
        <v>MV1</v>
      </c>
      <c r="AZ17" s="111" t="str">
        <f t="shared" ref="AZ17:AZ18" si="2333">AY17</f>
        <v>MV1</v>
      </c>
      <c r="BA17" s="111" t="str">
        <f t="shared" ref="BA17:BA18" si="2334">AZ17</f>
        <v>MV1</v>
      </c>
      <c r="BB17" s="111" t="str">
        <f t="shared" ref="BB17:BB18" si="2335">BA17</f>
        <v>MV1</v>
      </c>
      <c r="BC17" s="111" t="str">
        <f t="shared" ref="BC17:BC18" si="2336">BB17</f>
        <v>MV1</v>
      </c>
      <c r="BD17" s="112" t="str">
        <f t="shared" ref="BD17:BD18" si="2337">BC17</f>
        <v>MV1</v>
      </c>
      <c r="BE17" s="102" t="str">
        <f>+AU17</f>
        <v>MV1</v>
      </c>
      <c r="BF17" s="111" t="str">
        <f t="shared" ref="BF17:BF18" si="2338">BE17</f>
        <v>MV1</v>
      </c>
      <c r="BG17" s="111" t="str">
        <f t="shared" ref="BG17:BG18" si="2339">BF17</f>
        <v>MV1</v>
      </c>
      <c r="BH17" s="111" t="str">
        <f t="shared" ref="BH17:BH18" si="2340">BG17</f>
        <v>MV1</v>
      </c>
      <c r="BI17" s="111" t="str">
        <f t="shared" ref="BI17:BI18" si="2341">BH17</f>
        <v>MV1</v>
      </c>
      <c r="BJ17" s="111" t="str">
        <f t="shared" ref="BJ17:BJ18" si="2342">BI17</f>
        <v>MV1</v>
      </c>
      <c r="BK17" s="111" t="str">
        <f t="shared" ref="BK17:BK18" si="2343">BJ17</f>
        <v>MV1</v>
      </c>
      <c r="BL17" s="111" t="str">
        <f t="shared" ref="BL17:BL18" si="2344">BK17</f>
        <v>MV1</v>
      </c>
      <c r="BM17" s="111" t="str">
        <f t="shared" ref="BM17:BM18" si="2345">BL17</f>
        <v>MV1</v>
      </c>
      <c r="BN17" s="112" t="str">
        <f t="shared" ref="BN17:BN18" si="2346">BM17</f>
        <v>MV1</v>
      </c>
      <c r="BO17" s="102" t="str">
        <f>+BE17</f>
        <v>MV1</v>
      </c>
      <c r="BP17" s="111" t="str">
        <f t="shared" ref="BP17:BP18" si="2347">BO17</f>
        <v>MV1</v>
      </c>
      <c r="BQ17" s="111" t="str">
        <f t="shared" ref="BQ17:BQ18" si="2348">BP17</f>
        <v>MV1</v>
      </c>
      <c r="BR17" s="111" t="str">
        <f t="shared" ref="BR17:BR18" si="2349">BQ17</f>
        <v>MV1</v>
      </c>
      <c r="BS17" s="111" t="str">
        <f t="shared" ref="BS17:BS18" si="2350">BR17</f>
        <v>MV1</v>
      </c>
      <c r="BT17" s="111" t="str">
        <f t="shared" ref="BT17:BT18" si="2351">BS17</f>
        <v>MV1</v>
      </c>
      <c r="BU17" s="111" t="str">
        <f t="shared" ref="BU17:BU18" si="2352">BT17</f>
        <v>MV1</v>
      </c>
      <c r="BV17" s="111" t="str">
        <f t="shared" ref="BV17:BV18" si="2353">BU17</f>
        <v>MV1</v>
      </c>
      <c r="BW17" s="111" t="str">
        <f t="shared" ref="BW17:BW18" si="2354">BV17</f>
        <v>MV1</v>
      </c>
      <c r="BX17" s="112" t="str">
        <f t="shared" ref="BX17:BX18" si="2355">BW17</f>
        <v>MV1</v>
      </c>
      <c r="BY17" s="102" t="str">
        <f>+BO17</f>
        <v>MV1</v>
      </c>
      <c r="BZ17" s="111" t="str">
        <f t="shared" ref="BZ17:BZ18" si="2356">BY17</f>
        <v>MV1</v>
      </c>
      <c r="CA17" s="111" t="str">
        <f t="shared" ref="CA17:CA18" si="2357">BZ17</f>
        <v>MV1</v>
      </c>
      <c r="CB17" s="111" t="str">
        <f t="shared" ref="CB17:CB18" si="2358">CA17</f>
        <v>MV1</v>
      </c>
      <c r="CC17" s="111" t="str">
        <f t="shared" ref="CC17:CC18" si="2359">CB17</f>
        <v>MV1</v>
      </c>
      <c r="CD17" s="111" t="str">
        <f t="shared" ref="CD17:CD18" si="2360">CC17</f>
        <v>MV1</v>
      </c>
      <c r="CE17" s="111" t="str">
        <f t="shared" ref="CE17:CE18" si="2361">CD17</f>
        <v>MV1</v>
      </c>
      <c r="CF17" s="111" t="str">
        <f t="shared" ref="CF17:CF18" si="2362">CE17</f>
        <v>MV1</v>
      </c>
      <c r="CG17" s="111" t="str">
        <f t="shared" ref="CG17:CG18" si="2363">CF17</f>
        <v>MV1</v>
      </c>
      <c r="CH17" s="112" t="str">
        <f t="shared" ref="CH17:CH18" si="2364">CG17</f>
        <v>MV1</v>
      </c>
      <c r="CI17" s="102" t="str">
        <f>+BY17</f>
        <v>MV1</v>
      </c>
      <c r="CJ17" s="111" t="str">
        <f t="shared" ref="CJ17:CJ18" si="2365">CI17</f>
        <v>MV1</v>
      </c>
      <c r="CK17" s="111" t="str">
        <f t="shared" ref="CK17:CK18" si="2366">CJ17</f>
        <v>MV1</v>
      </c>
      <c r="CL17" s="111" t="str">
        <f t="shared" ref="CL17:CL18" si="2367">CK17</f>
        <v>MV1</v>
      </c>
      <c r="CM17" s="111" t="str">
        <f t="shared" ref="CM17:CM18" si="2368">CL17</f>
        <v>MV1</v>
      </c>
      <c r="CN17" s="111" t="str">
        <f t="shared" ref="CN17:CN18" si="2369">CM17</f>
        <v>MV1</v>
      </c>
      <c r="CO17" s="111" t="str">
        <f t="shared" ref="CO17:CO18" si="2370">CN17</f>
        <v>MV1</v>
      </c>
      <c r="CP17" s="111" t="str">
        <f t="shared" ref="CP17:CP18" si="2371">CO17</f>
        <v>MV1</v>
      </c>
      <c r="CQ17" s="111" t="str">
        <f t="shared" ref="CQ17:CQ18" si="2372">CP17</f>
        <v>MV1</v>
      </c>
      <c r="CR17" s="112" t="str">
        <f t="shared" ref="CR17:CR18" si="2373">CQ17</f>
        <v>MV1</v>
      </c>
      <c r="CS17" s="102" t="str">
        <f>+CI17</f>
        <v>MV1</v>
      </c>
      <c r="CT17" s="111" t="str">
        <f t="shared" ref="CT17:CT18" si="2374">CS17</f>
        <v>MV1</v>
      </c>
      <c r="CU17" s="111" t="str">
        <f t="shared" ref="CU17:CU18" si="2375">CT17</f>
        <v>MV1</v>
      </c>
      <c r="CV17" s="111" t="str">
        <f t="shared" ref="CV17:CV18" si="2376">CU17</f>
        <v>MV1</v>
      </c>
      <c r="CW17" s="111" t="str">
        <f t="shared" ref="CW17:CW18" si="2377">CV17</f>
        <v>MV1</v>
      </c>
      <c r="CX17" s="111" t="str">
        <f t="shared" ref="CX17:CX18" si="2378">CW17</f>
        <v>MV1</v>
      </c>
      <c r="CY17" s="111" t="str">
        <f t="shared" ref="CY17:CY18" si="2379">CX17</f>
        <v>MV1</v>
      </c>
      <c r="CZ17" s="111" t="str">
        <f t="shared" ref="CZ17:CZ18" si="2380">CY17</f>
        <v>MV1</v>
      </c>
      <c r="DA17" s="111" t="str">
        <f t="shared" ref="DA17:DA18" si="2381">CZ17</f>
        <v>MV1</v>
      </c>
      <c r="DB17" s="112" t="str">
        <f t="shared" ref="DB17:DB18" si="2382">DA17</f>
        <v>MV1</v>
      </c>
      <c r="DC17" s="102" t="str">
        <f>+CS17</f>
        <v>MV1</v>
      </c>
      <c r="DD17" s="111" t="str">
        <f t="shared" ref="DD17:DD18" si="2383">DC17</f>
        <v>MV1</v>
      </c>
      <c r="DE17" s="111" t="str">
        <f t="shared" ref="DE17:DE18" si="2384">DD17</f>
        <v>MV1</v>
      </c>
      <c r="DF17" s="111" t="str">
        <f t="shared" ref="DF17:DF18" si="2385">DE17</f>
        <v>MV1</v>
      </c>
      <c r="DG17" s="111" t="str">
        <f t="shared" ref="DG17:DG18" si="2386">DF17</f>
        <v>MV1</v>
      </c>
      <c r="DH17" s="111" t="str">
        <f t="shared" ref="DH17:DH18" si="2387">DG17</f>
        <v>MV1</v>
      </c>
      <c r="DI17" s="111" t="str">
        <f t="shared" ref="DI17:DI18" si="2388">DH17</f>
        <v>MV1</v>
      </c>
      <c r="DJ17" s="111" t="str">
        <f t="shared" ref="DJ17:DJ18" si="2389">DI17</f>
        <v>MV1</v>
      </c>
      <c r="DK17" s="111" t="str">
        <f t="shared" ref="DK17:DK18" si="2390">DJ17</f>
        <v>MV1</v>
      </c>
      <c r="DL17" s="112" t="str">
        <f t="shared" ref="DL17:DL18" si="2391">DK17</f>
        <v>MV1</v>
      </c>
      <c r="DM17" s="102" t="str">
        <f>+DC17</f>
        <v>MV1</v>
      </c>
      <c r="DN17" s="111" t="str">
        <f t="shared" ref="DN17:DN18" si="2392">DM17</f>
        <v>MV1</v>
      </c>
      <c r="DO17" s="111" t="str">
        <f t="shared" ref="DO17:DO18" si="2393">DN17</f>
        <v>MV1</v>
      </c>
      <c r="DP17" s="111" t="str">
        <f t="shared" ref="DP17:DP18" si="2394">DO17</f>
        <v>MV1</v>
      </c>
      <c r="DQ17" s="111" t="str">
        <f t="shared" ref="DQ17:DQ18" si="2395">DP17</f>
        <v>MV1</v>
      </c>
      <c r="DR17" s="111" t="str">
        <f t="shared" ref="DR17:DR18" si="2396">DQ17</f>
        <v>MV1</v>
      </c>
      <c r="DS17" s="111" t="str">
        <f t="shared" ref="DS17:DS18" si="2397">DR17</f>
        <v>MV1</v>
      </c>
      <c r="DT17" s="111" t="str">
        <f t="shared" ref="DT17:DT18" si="2398">DS17</f>
        <v>MV1</v>
      </c>
      <c r="DU17" s="111" t="str">
        <f t="shared" ref="DU17:DU18" si="2399">DT17</f>
        <v>MV1</v>
      </c>
      <c r="DV17" s="112" t="str">
        <f t="shared" ref="DV17:DV18" si="2400">DU17</f>
        <v>MV1</v>
      </c>
      <c r="DW17" s="102" t="str">
        <f>+DM17</f>
        <v>MV1</v>
      </c>
      <c r="DX17" s="111" t="str">
        <f t="shared" ref="DX17:DX18" si="2401">DW17</f>
        <v>MV1</v>
      </c>
      <c r="DY17" s="111" t="str">
        <f t="shared" ref="DY17:DY18" si="2402">DX17</f>
        <v>MV1</v>
      </c>
      <c r="DZ17" s="111" t="str">
        <f t="shared" ref="DZ17:DZ18" si="2403">DY17</f>
        <v>MV1</v>
      </c>
      <c r="EA17" s="111" t="str">
        <f t="shared" ref="EA17:EA18" si="2404">DZ17</f>
        <v>MV1</v>
      </c>
      <c r="EB17" s="111" t="str">
        <f t="shared" ref="EB17:EB18" si="2405">EA17</f>
        <v>MV1</v>
      </c>
      <c r="EC17" s="111" t="str">
        <f t="shared" ref="EC17:EC18" si="2406">EB17</f>
        <v>MV1</v>
      </c>
      <c r="ED17" s="111" t="str">
        <f t="shared" ref="ED17:ED18" si="2407">EC17</f>
        <v>MV1</v>
      </c>
      <c r="EE17" s="111" t="str">
        <f t="shared" ref="EE17:EE18" si="2408">ED17</f>
        <v>MV1</v>
      </c>
      <c r="EF17" s="112" t="str">
        <f t="shared" ref="EF17:EF18" si="2409">EE17</f>
        <v>MV1</v>
      </c>
      <c r="EG17" s="102" t="str">
        <f>+DW17</f>
        <v>MV1</v>
      </c>
      <c r="EH17" s="111" t="str">
        <f t="shared" ref="EH17:EH18" si="2410">EG17</f>
        <v>MV1</v>
      </c>
      <c r="EI17" s="111" t="str">
        <f t="shared" ref="EI17:EI18" si="2411">EH17</f>
        <v>MV1</v>
      </c>
      <c r="EJ17" s="111" t="str">
        <f t="shared" ref="EJ17:EJ18" si="2412">EI17</f>
        <v>MV1</v>
      </c>
      <c r="EK17" s="111" t="str">
        <f t="shared" ref="EK17:EK18" si="2413">EJ17</f>
        <v>MV1</v>
      </c>
      <c r="EL17" s="111" t="str">
        <f t="shared" ref="EL17:EL18" si="2414">EK17</f>
        <v>MV1</v>
      </c>
      <c r="EM17" s="111" t="str">
        <f t="shared" ref="EM17:EM18" si="2415">EL17</f>
        <v>MV1</v>
      </c>
      <c r="EN17" s="111" t="str">
        <f t="shared" ref="EN17:EN18" si="2416">EM17</f>
        <v>MV1</v>
      </c>
      <c r="EO17" s="111" t="str">
        <f t="shared" ref="EO17:EO18" si="2417">EN17</f>
        <v>MV1</v>
      </c>
      <c r="EP17" s="112" t="str">
        <f t="shared" ref="EP17:EP18" si="2418">EO17</f>
        <v>MV1</v>
      </c>
      <c r="EQ17" s="102" t="str">
        <f>+EG17</f>
        <v>MV1</v>
      </c>
      <c r="ER17" s="111" t="str">
        <f t="shared" ref="ER17:ER18" si="2419">EQ17</f>
        <v>MV1</v>
      </c>
      <c r="ES17" s="111" t="str">
        <f t="shared" ref="ES17:ES18" si="2420">ER17</f>
        <v>MV1</v>
      </c>
      <c r="ET17" s="111" t="str">
        <f t="shared" ref="ET17:ET18" si="2421">ES17</f>
        <v>MV1</v>
      </c>
      <c r="EU17" s="111" t="str">
        <f t="shared" ref="EU17:EU18" si="2422">ET17</f>
        <v>MV1</v>
      </c>
      <c r="EV17" s="111" t="str">
        <f t="shared" ref="EV17:EV18" si="2423">EU17</f>
        <v>MV1</v>
      </c>
      <c r="EW17" s="111" t="str">
        <f t="shared" ref="EW17:EW18" si="2424">EV17</f>
        <v>MV1</v>
      </c>
      <c r="EX17" s="111" t="str">
        <f t="shared" ref="EX17:EX18" si="2425">EW17</f>
        <v>MV1</v>
      </c>
      <c r="EY17" s="111" t="str">
        <f t="shared" ref="EY17:EY18" si="2426">EX17</f>
        <v>MV1</v>
      </c>
      <c r="EZ17" s="112" t="str">
        <f t="shared" ref="EZ17:EZ18" si="2427">EY17</f>
        <v>MV1</v>
      </c>
      <c r="FA17" s="102" t="str">
        <f>+EQ17</f>
        <v>MV1</v>
      </c>
      <c r="FB17" s="111" t="str">
        <f t="shared" ref="FB17:FB18" si="2428">FA17</f>
        <v>MV1</v>
      </c>
      <c r="FC17" s="111" t="str">
        <f t="shared" ref="FC17:FC18" si="2429">FB17</f>
        <v>MV1</v>
      </c>
      <c r="FD17" s="111" t="str">
        <f t="shared" ref="FD17:FD18" si="2430">FC17</f>
        <v>MV1</v>
      </c>
      <c r="FE17" s="111" t="str">
        <f t="shared" ref="FE17:FE18" si="2431">FD17</f>
        <v>MV1</v>
      </c>
      <c r="FF17" s="111" t="str">
        <f t="shared" ref="FF17:FF18" si="2432">FE17</f>
        <v>MV1</v>
      </c>
      <c r="FG17" s="111" t="str">
        <f t="shared" ref="FG17:FG18" si="2433">FF17</f>
        <v>MV1</v>
      </c>
      <c r="FH17" s="111" t="str">
        <f t="shared" ref="FH17:FH18" si="2434">FG17</f>
        <v>MV1</v>
      </c>
      <c r="FI17" s="111" t="str">
        <f t="shared" ref="FI17:FI18" si="2435">FH17</f>
        <v>MV1</v>
      </c>
      <c r="FJ17" s="112" t="str">
        <f t="shared" ref="FJ17:FJ18" si="2436">FI17</f>
        <v>MV1</v>
      </c>
      <c r="FK17" s="102" t="str">
        <f>+FA17</f>
        <v>MV1</v>
      </c>
      <c r="FL17" s="111" t="str">
        <f t="shared" ref="FL17:FL18" si="2437">FK17</f>
        <v>MV1</v>
      </c>
      <c r="FM17" s="111" t="str">
        <f t="shared" ref="FM17:FM18" si="2438">FL17</f>
        <v>MV1</v>
      </c>
      <c r="FN17" s="111" t="str">
        <f t="shared" ref="FN17:FN18" si="2439">FM17</f>
        <v>MV1</v>
      </c>
      <c r="FO17" s="111" t="str">
        <f t="shared" ref="FO17:FO18" si="2440">FN17</f>
        <v>MV1</v>
      </c>
      <c r="FP17" s="111" t="str">
        <f t="shared" ref="FP17:FP18" si="2441">FO17</f>
        <v>MV1</v>
      </c>
      <c r="FQ17" s="111" t="str">
        <f t="shared" ref="FQ17:FQ18" si="2442">FP17</f>
        <v>MV1</v>
      </c>
      <c r="FR17" s="111" t="str">
        <f t="shared" ref="FR17:FR18" si="2443">FQ17</f>
        <v>MV1</v>
      </c>
      <c r="FS17" s="111" t="str">
        <f t="shared" ref="FS17:FS18" si="2444">FR17</f>
        <v>MV1</v>
      </c>
      <c r="FT17" s="112" t="str">
        <f t="shared" ref="FT17:FT18" si="2445">FS17</f>
        <v>MV1</v>
      </c>
      <c r="FU17" s="102" t="str">
        <f>+FK17</f>
        <v>MV1</v>
      </c>
      <c r="FV17" s="111" t="str">
        <f t="shared" ref="FV17:FV18" si="2446">FU17</f>
        <v>MV1</v>
      </c>
      <c r="FW17" s="111" t="str">
        <f t="shared" ref="FW17:FW18" si="2447">FV17</f>
        <v>MV1</v>
      </c>
      <c r="FX17" s="111" t="str">
        <f t="shared" ref="FX17:FX18" si="2448">FW17</f>
        <v>MV1</v>
      </c>
      <c r="FY17" s="111" t="str">
        <f t="shared" ref="FY17:FY18" si="2449">FX17</f>
        <v>MV1</v>
      </c>
      <c r="FZ17" s="111" t="str">
        <f t="shared" ref="FZ17:FZ18" si="2450">FY17</f>
        <v>MV1</v>
      </c>
      <c r="GA17" s="111" t="str">
        <f t="shared" ref="GA17:GA18" si="2451">FZ17</f>
        <v>MV1</v>
      </c>
      <c r="GB17" s="111" t="str">
        <f t="shared" ref="GB17:GB18" si="2452">GA17</f>
        <v>MV1</v>
      </c>
      <c r="GC17" s="111" t="str">
        <f t="shared" ref="GC17:GC18" si="2453">GB17</f>
        <v>MV1</v>
      </c>
      <c r="GD17" s="112" t="str">
        <f t="shared" ref="GD17:GD18" si="2454">GC17</f>
        <v>MV1</v>
      </c>
      <c r="GE17" s="102" t="str">
        <f>+FU17</f>
        <v>MV1</v>
      </c>
      <c r="GF17" s="111" t="str">
        <f t="shared" ref="GF17:GF18" si="2455">GE17</f>
        <v>MV1</v>
      </c>
      <c r="GG17" s="111" t="str">
        <f t="shared" ref="GG17:GG18" si="2456">GF17</f>
        <v>MV1</v>
      </c>
      <c r="GH17" s="111" t="str">
        <f t="shared" ref="GH17:GH18" si="2457">GG17</f>
        <v>MV1</v>
      </c>
      <c r="GI17" s="111" t="str">
        <f t="shared" ref="GI17:GI18" si="2458">GH17</f>
        <v>MV1</v>
      </c>
      <c r="GJ17" s="111" t="str">
        <f t="shared" ref="GJ17:GJ18" si="2459">GI17</f>
        <v>MV1</v>
      </c>
      <c r="GK17" s="111" t="str">
        <f t="shared" ref="GK17:GK18" si="2460">GJ17</f>
        <v>MV1</v>
      </c>
      <c r="GL17" s="111" t="str">
        <f t="shared" ref="GL17:GL18" si="2461">GK17</f>
        <v>MV1</v>
      </c>
      <c r="GM17" s="111" t="str">
        <f t="shared" ref="GM17:GM18" si="2462">GL17</f>
        <v>MV1</v>
      </c>
      <c r="GN17" s="112" t="str">
        <f t="shared" ref="GN17:GN18" si="2463">GM17</f>
        <v>MV1</v>
      </c>
      <c r="GO17" s="102" t="str">
        <f>+GE17</f>
        <v>MV1</v>
      </c>
      <c r="GP17" s="111" t="str">
        <f t="shared" ref="GP17:GP18" si="2464">GO17</f>
        <v>MV1</v>
      </c>
      <c r="GQ17" s="111" t="str">
        <f t="shared" ref="GQ17:GQ18" si="2465">GP17</f>
        <v>MV1</v>
      </c>
      <c r="GR17" s="111" t="str">
        <f t="shared" ref="GR17:GR18" si="2466">GQ17</f>
        <v>MV1</v>
      </c>
      <c r="GS17" s="111" t="str">
        <f t="shared" ref="GS17:GS18" si="2467">GR17</f>
        <v>MV1</v>
      </c>
      <c r="GT17" s="111" t="str">
        <f t="shared" ref="GT17:GT18" si="2468">GS17</f>
        <v>MV1</v>
      </c>
      <c r="GU17" s="111" t="str">
        <f t="shared" ref="GU17:GU18" si="2469">GT17</f>
        <v>MV1</v>
      </c>
      <c r="GV17" s="111" t="str">
        <f t="shared" ref="GV17:GV18" si="2470">GU17</f>
        <v>MV1</v>
      </c>
      <c r="GW17" s="111" t="str">
        <f t="shared" ref="GW17:GW18" si="2471">GV17</f>
        <v>MV1</v>
      </c>
      <c r="GX17" s="112" t="str">
        <f t="shared" ref="GX17:GX18" si="2472">GW17</f>
        <v>MV1</v>
      </c>
      <c r="GY17" t="s">
        <v>324</v>
      </c>
      <c r="GZ17" s="111" t="str">
        <f t="shared" ref="GZ17:GZ18" si="2473">GY17</f>
        <v>MV1</v>
      </c>
      <c r="HA17" s="111" t="str">
        <f t="shared" ref="HA17:HA18" si="2474">GZ17</f>
        <v>MV1</v>
      </c>
      <c r="HB17" s="111" t="str">
        <f t="shared" ref="HB17:HB18" si="2475">HA17</f>
        <v>MV1</v>
      </c>
      <c r="HC17" s="111" t="str">
        <f t="shared" ref="HC17:HC18" si="2476">HB17</f>
        <v>MV1</v>
      </c>
      <c r="HD17" s="111" t="str">
        <f>GY17</f>
        <v>MV1</v>
      </c>
      <c r="HE17" s="111" t="str">
        <f t="shared" ref="HE17:JP17" si="2477">GZ17</f>
        <v>MV1</v>
      </c>
      <c r="HF17" s="111" t="str">
        <f t="shared" si="2477"/>
        <v>MV1</v>
      </c>
      <c r="HG17" s="111" t="str">
        <f t="shared" si="2477"/>
        <v>MV1</v>
      </c>
      <c r="HH17" s="111" t="str">
        <f t="shared" si="2477"/>
        <v>MV1</v>
      </c>
      <c r="HI17" s="111" t="str">
        <f t="shared" si="2477"/>
        <v>MV1</v>
      </c>
      <c r="HJ17" s="111" t="str">
        <f t="shared" si="2477"/>
        <v>MV1</v>
      </c>
      <c r="HK17" s="111" t="str">
        <f t="shared" si="2477"/>
        <v>MV1</v>
      </c>
      <c r="HL17" s="111" t="str">
        <f t="shared" si="2477"/>
        <v>MV1</v>
      </c>
      <c r="HM17" s="111" t="str">
        <f t="shared" si="2477"/>
        <v>MV1</v>
      </c>
      <c r="HN17" s="111" t="str">
        <f t="shared" si="2477"/>
        <v>MV1</v>
      </c>
      <c r="HO17" s="111" t="str">
        <f t="shared" si="2477"/>
        <v>MV1</v>
      </c>
      <c r="HP17" s="111" t="str">
        <f t="shared" si="2477"/>
        <v>MV1</v>
      </c>
      <c r="HQ17" s="111" t="str">
        <f t="shared" si="2477"/>
        <v>MV1</v>
      </c>
      <c r="HR17" s="111" t="str">
        <f t="shared" si="2477"/>
        <v>MV1</v>
      </c>
      <c r="HS17" s="111" t="str">
        <f t="shared" si="2477"/>
        <v>MV1</v>
      </c>
      <c r="HT17" s="111" t="str">
        <f t="shared" si="2477"/>
        <v>MV1</v>
      </c>
      <c r="HU17" s="111" t="str">
        <f t="shared" si="2477"/>
        <v>MV1</v>
      </c>
      <c r="HV17" s="111" t="str">
        <f t="shared" si="2477"/>
        <v>MV1</v>
      </c>
      <c r="HW17" s="111" t="str">
        <f t="shared" si="2477"/>
        <v>MV1</v>
      </c>
      <c r="HX17" s="111" t="str">
        <f t="shared" si="2477"/>
        <v>MV1</v>
      </c>
      <c r="HY17" s="111" t="str">
        <f t="shared" si="2477"/>
        <v>MV1</v>
      </c>
      <c r="HZ17" s="111" t="str">
        <f t="shared" si="2477"/>
        <v>MV1</v>
      </c>
      <c r="IA17" s="111" t="str">
        <f t="shared" si="2477"/>
        <v>MV1</v>
      </c>
      <c r="IB17" s="111" t="str">
        <f t="shared" si="2477"/>
        <v>MV1</v>
      </c>
      <c r="IC17" s="111" t="str">
        <f t="shared" si="2477"/>
        <v>MV1</v>
      </c>
      <c r="ID17" s="111" t="str">
        <f t="shared" si="2477"/>
        <v>MV1</v>
      </c>
      <c r="IE17" s="111" t="str">
        <f t="shared" si="2477"/>
        <v>MV1</v>
      </c>
      <c r="IF17" s="111" t="str">
        <f t="shared" si="2477"/>
        <v>MV1</v>
      </c>
      <c r="IG17" s="111" t="str">
        <f t="shared" si="2477"/>
        <v>MV1</v>
      </c>
      <c r="IH17" s="111" t="str">
        <f t="shared" si="2477"/>
        <v>MV1</v>
      </c>
      <c r="II17" s="111" t="str">
        <f t="shared" si="2477"/>
        <v>MV1</v>
      </c>
      <c r="IJ17" s="111" t="str">
        <f t="shared" si="2477"/>
        <v>MV1</v>
      </c>
      <c r="IK17" s="111" t="str">
        <f t="shared" si="2477"/>
        <v>MV1</v>
      </c>
      <c r="IL17" s="111" t="str">
        <f t="shared" si="2477"/>
        <v>MV1</v>
      </c>
      <c r="IM17" s="111" t="str">
        <f t="shared" si="2477"/>
        <v>MV1</v>
      </c>
      <c r="IN17" s="111" t="str">
        <f t="shared" si="2477"/>
        <v>MV1</v>
      </c>
      <c r="IO17" s="111" t="str">
        <f t="shared" si="2477"/>
        <v>MV1</v>
      </c>
      <c r="IP17" s="111" t="str">
        <f t="shared" si="2477"/>
        <v>MV1</v>
      </c>
      <c r="IQ17" s="111" t="str">
        <f t="shared" si="2477"/>
        <v>MV1</v>
      </c>
      <c r="IR17" s="111" t="str">
        <f t="shared" si="2477"/>
        <v>MV1</v>
      </c>
      <c r="IS17" s="111" t="str">
        <f t="shared" si="2477"/>
        <v>MV1</v>
      </c>
      <c r="IT17" s="111" t="str">
        <f t="shared" si="2477"/>
        <v>MV1</v>
      </c>
      <c r="IU17" s="111" t="str">
        <f t="shared" si="2477"/>
        <v>MV1</v>
      </c>
      <c r="IV17" s="111" t="str">
        <f t="shared" si="2477"/>
        <v>MV1</v>
      </c>
      <c r="IW17" s="111" t="str">
        <f t="shared" si="2477"/>
        <v>MV1</v>
      </c>
      <c r="IX17" s="111" t="str">
        <f t="shared" si="2477"/>
        <v>MV1</v>
      </c>
      <c r="IY17" s="111" t="str">
        <f t="shared" si="2477"/>
        <v>MV1</v>
      </c>
      <c r="IZ17" s="111" t="str">
        <f t="shared" si="2477"/>
        <v>MV1</v>
      </c>
      <c r="JA17" s="111" t="str">
        <f t="shared" si="2477"/>
        <v>MV1</v>
      </c>
      <c r="JB17" s="111" t="str">
        <f t="shared" si="2477"/>
        <v>MV1</v>
      </c>
      <c r="JC17" s="111" t="str">
        <f t="shared" si="2477"/>
        <v>MV1</v>
      </c>
      <c r="JD17" s="111" t="str">
        <f t="shared" si="2477"/>
        <v>MV1</v>
      </c>
      <c r="JE17" s="111" t="str">
        <f t="shared" si="2477"/>
        <v>MV1</v>
      </c>
      <c r="JF17" s="111" t="str">
        <f t="shared" si="2477"/>
        <v>MV1</v>
      </c>
      <c r="JG17" s="111" t="str">
        <f t="shared" si="2477"/>
        <v>MV1</v>
      </c>
      <c r="JH17" s="111" t="str">
        <f t="shared" si="2477"/>
        <v>MV1</v>
      </c>
      <c r="JI17" s="111" t="str">
        <f t="shared" si="2477"/>
        <v>MV1</v>
      </c>
      <c r="JJ17" s="111" t="str">
        <f t="shared" si="2477"/>
        <v>MV1</v>
      </c>
      <c r="JK17" s="111" t="str">
        <f t="shared" si="2477"/>
        <v>MV1</v>
      </c>
      <c r="JL17" s="111" t="str">
        <f t="shared" si="2477"/>
        <v>MV1</v>
      </c>
      <c r="JM17" s="111" t="str">
        <f t="shared" si="2477"/>
        <v>MV1</v>
      </c>
      <c r="JN17" s="111" t="str">
        <f t="shared" si="2477"/>
        <v>MV1</v>
      </c>
      <c r="JO17" s="111" t="str">
        <f t="shared" si="2477"/>
        <v>MV1</v>
      </c>
      <c r="JP17" s="111" t="str">
        <f t="shared" si="2477"/>
        <v>MV1</v>
      </c>
      <c r="JQ17" s="111" t="str">
        <f t="shared" ref="JQ17:LN17" si="2478">JL17</f>
        <v>MV1</v>
      </c>
      <c r="JR17" s="111" t="str">
        <f t="shared" si="2478"/>
        <v>MV1</v>
      </c>
      <c r="JS17" s="111" t="str">
        <f t="shared" si="2478"/>
        <v>MV1</v>
      </c>
      <c r="JT17" s="111" t="str">
        <f t="shared" si="2478"/>
        <v>MV1</v>
      </c>
      <c r="JU17" s="111" t="str">
        <f t="shared" si="2478"/>
        <v>MV1</v>
      </c>
      <c r="JV17" s="111" t="str">
        <f t="shared" si="2478"/>
        <v>MV1</v>
      </c>
      <c r="JW17" s="111" t="str">
        <f t="shared" si="2478"/>
        <v>MV1</v>
      </c>
      <c r="JX17" s="111" t="str">
        <f t="shared" si="2478"/>
        <v>MV1</v>
      </c>
      <c r="JY17" s="111" t="str">
        <f t="shared" si="2478"/>
        <v>MV1</v>
      </c>
      <c r="JZ17" s="111" t="str">
        <f t="shared" si="2478"/>
        <v>MV1</v>
      </c>
      <c r="KA17" s="111" t="str">
        <f t="shared" si="2478"/>
        <v>MV1</v>
      </c>
      <c r="KB17" s="111" t="str">
        <f t="shared" si="2478"/>
        <v>MV1</v>
      </c>
      <c r="KC17" s="111" t="str">
        <f t="shared" si="2478"/>
        <v>MV1</v>
      </c>
      <c r="KD17" s="111" t="str">
        <f t="shared" si="2478"/>
        <v>MV1</v>
      </c>
      <c r="KE17" s="111" t="str">
        <f t="shared" si="2478"/>
        <v>MV1</v>
      </c>
      <c r="KF17" s="111" t="str">
        <f t="shared" si="2478"/>
        <v>MV1</v>
      </c>
      <c r="KG17" s="111" t="str">
        <f t="shared" si="2478"/>
        <v>MV1</v>
      </c>
      <c r="KH17" s="111" t="str">
        <f t="shared" si="2478"/>
        <v>MV1</v>
      </c>
      <c r="KI17" s="111" t="str">
        <f t="shared" si="2478"/>
        <v>MV1</v>
      </c>
      <c r="KJ17" s="111" t="str">
        <f t="shared" si="2478"/>
        <v>MV1</v>
      </c>
      <c r="KK17" s="111" t="str">
        <f t="shared" si="2478"/>
        <v>MV1</v>
      </c>
      <c r="KL17" s="111" t="str">
        <f t="shared" si="2478"/>
        <v>MV1</v>
      </c>
      <c r="KM17" s="111" t="str">
        <f t="shared" si="2478"/>
        <v>MV1</v>
      </c>
      <c r="KN17" s="111" t="str">
        <f t="shared" si="2478"/>
        <v>MV1</v>
      </c>
      <c r="KO17" s="111" t="str">
        <f t="shared" si="2478"/>
        <v>MV1</v>
      </c>
      <c r="KP17" s="111" t="str">
        <f t="shared" si="2478"/>
        <v>MV1</v>
      </c>
      <c r="KQ17" s="111" t="str">
        <f t="shared" si="2478"/>
        <v>MV1</v>
      </c>
      <c r="KR17" s="111" t="str">
        <f t="shared" si="2478"/>
        <v>MV1</v>
      </c>
      <c r="KS17" s="111" t="str">
        <f t="shared" si="2478"/>
        <v>MV1</v>
      </c>
      <c r="KT17" s="111" t="str">
        <f t="shared" si="2478"/>
        <v>MV1</v>
      </c>
      <c r="KU17" s="111" t="str">
        <f t="shared" si="2478"/>
        <v>MV1</v>
      </c>
      <c r="KV17" s="111" t="str">
        <f t="shared" si="2478"/>
        <v>MV1</v>
      </c>
      <c r="KW17" s="111" t="str">
        <f t="shared" si="2478"/>
        <v>MV1</v>
      </c>
      <c r="KX17" s="111" t="str">
        <f t="shared" si="2478"/>
        <v>MV1</v>
      </c>
      <c r="KY17" s="111" t="str">
        <f t="shared" si="2478"/>
        <v>MV1</v>
      </c>
      <c r="KZ17" s="111" t="str">
        <f t="shared" si="2478"/>
        <v>MV1</v>
      </c>
      <c r="LA17" s="111" t="str">
        <f t="shared" si="2478"/>
        <v>MV1</v>
      </c>
      <c r="LB17" s="111" t="str">
        <f t="shared" si="2478"/>
        <v>MV1</v>
      </c>
      <c r="LC17" s="111" t="str">
        <f t="shared" si="2478"/>
        <v>MV1</v>
      </c>
      <c r="LD17" s="111" t="str">
        <f t="shared" si="2478"/>
        <v>MV1</v>
      </c>
      <c r="LE17" s="111" t="str">
        <f t="shared" si="2478"/>
        <v>MV1</v>
      </c>
      <c r="LF17" s="111" t="str">
        <f t="shared" si="2478"/>
        <v>MV1</v>
      </c>
      <c r="LG17" s="111" t="str">
        <f t="shared" si="2478"/>
        <v>MV1</v>
      </c>
      <c r="LH17" s="111" t="str">
        <f t="shared" si="2478"/>
        <v>MV1</v>
      </c>
      <c r="LI17" s="111" t="str">
        <f t="shared" si="2478"/>
        <v>MV1</v>
      </c>
      <c r="LJ17" s="111" t="str">
        <f t="shared" si="2478"/>
        <v>MV1</v>
      </c>
      <c r="LK17" s="111" t="str">
        <f t="shared" si="2478"/>
        <v>MV1</v>
      </c>
      <c r="LL17" s="111" t="str">
        <f t="shared" si="2478"/>
        <v>MV1</v>
      </c>
      <c r="LM17" s="111" t="str">
        <f t="shared" si="2478"/>
        <v>MV1</v>
      </c>
      <c r="LN17" s="111" t="str">
        <f t="shared" si="2478"/>
        <v>MV1</v>
      </c>
      <c r="LO17" t="s">
        <v>324</v>
      </c>
      <c r="LP17" s="111" t="str">
        <f t="shared" ref="LP17:LP18" si="2479">LO17</f>
        <v>MV1</v>
      </c>
      <c r="LQ17" s="111" t="str">
        <f t="shared" ref="LQ17:LQ18" si="2480">LP17</f>
        <v>MV1</v>
      </c>
      <c r="LR17" s="111" t="str">
        <f t="shared" ref="LR17:LR18" si="2481">LQ17</f>
        <v>MV1</v>
      </c>
      <c r="LS17" s="111" t="str">
        <f t="shared" ref="LS17:LS18" si="2482">LR17</f>
        <v>MV1</v>
      </c>
      <c r="LT17" s="111" t="str">
        <f>LO17</f>
        <v>MV1</v>
      </c>
      <c r="LU17" s="111" t="str">
        <f t="shared" ref="LU17" si="2483">LP17</f>
        <v>MV1</v>
      </c>
      <c r="LV17" s="111" t="str">
        <f t="shared" ref="LV17" si="2484">LQ17</f>
        <v>MV1</v>
      </c>
      <c r="LW17" s="111" t="str">
        <f t="shared" ref="LW17" si="2485">LR17</f>
        <v>MV1</v>
      </c>
      <c r="LX17" s="111" t="str">
        <f t="shared" ref="LX17" si="2486">LS17</f>
        <v>MV1</v>
      </c>
      <c r="LY17" s="111" t="str">
        <f t="shared" ref="LY17" si="2487">LT17</f>
        <v>MV1</v>
      </c>
      <c r="LZ17" s="111" t="str">
        <f t="shared" ref="LZ17" si="2488">LU17</f>
        <v>MV1</v>
      </c>
      <c r="MA17" s="111" t="str">
        <f t="shared" ref="MA17" si="2489">LV17</f>
        <v>MV1</v>
      </c>
      <c r="MB17" s="111" t="str">
        <f t="shared" ref="MB17" si="2490">LW17</f>
        <v>MV1</v>
      </c>
      <c r="MC17" s="111" t="str">
        <f t="shared" ref="MC17" si="2491">LX17</f>
        <v>MV1</v>
      </c>
      <c r="MD17" s="111" t="str">
        <f t="shared" ref="MD17" si="2492">LY17</f>
        <v>MV1</v>
      </c>
      <c r="ME17" s="111" t="str">
        <f t="shared" ref="ME17" si="2493">LZ17</f>
        <v>MV1</v>
      </c>
      <c r="MF17" s="111" t="str">
        <f t="shared" ref="MF17" si="2494">MA17</f>
        <v>MV1</v>
      </c>
      <c r="MG17" s="111" t="str">
        <f t="shared" ref="MG17" si="2495">MB17</f>
        <v>MV1</v>
      </c>
      <c r="MH17" s="111" t="str">
        <f t="shared" ref="MH17" si="2496">MC17</f>
        <v>MV1</v>
      </c>
      <c r="MI17" s="111" t="str">
        <f t="shared" ref="MI17" si="2497">MD17</f>
        <v>MV1</v>
      </c>
      <c r="MJ17" s="111" t="str">
        <f t="shared" ref="MJ17" si="2498">ME17</f>
        <v>MV1</v>
      </c>
      <c r="MK17" s="111" t="str">
        <f t="shared" ref="MK17" si="2499">MF17</f>
        <v>MV1</v>
      </c>
      <c r="ML17" s="111" t="str">
        <f t="shared" ref="ML17" si="2500">MG17</f>
        <v>MV1</v>
      </c>
      <c r="MM17" s="111" t="str">
        <f t="shared" ref="MM17" si="2501">MH17</f>
        <v>MV1</v>
      </c>
      <c r="MN17" s="111" t="str">
        <f t="shared" ref="MN17" si="2502">MI17</f>
        <v>MV1</v>
      </c>
      <c r="MO17" s="111" t="str">
        <f t="shared" ref="MO17" si="2503">MJ17</f>
        <v>MV1</v>
      </c>
      <c r="MP17" s="111" t="str">
        <f t="shared" ref="MP17" si="2504">MK17</f>
        <v>MV1</v>
      </c>
      <c r="MQ17" s="111" t="str">
        <f t="shared" ref="MQ17" si="2505">ML17</f>
        <v>MV1</v>
      </c>
      <c r="MR17" s="111" t="str">
        <f t="shared" ref="MR17" si="2506">MM17</f>
        <v>MV1</v>
      </c>
      <c r="MS17" s="111" t="str">
        <f t="shared" ref="MS17" si="2507">MN17</f>
        <v>MV1</v>
      </c>
      <c r="MT17" s="111" t="str">
        <f t="shared" ref="MT17" si="2508">MO17</f>
        <v>MV1</v>
      </c>
      <c r="MU17" s="111" t="str">
        <f t="shared" ref="MU17" si="2509">MP17</f>
        <v>MV1</v>
      </c>
      <c r="MV17" s="111" t="str">
        <f t="shared" ref="MV17" si="2510">MQ17</f>
        <v>MV1</v>
      </c>
      <c r="MW17" s="111" t="str">
        <f t="shared" ref="MW17" si="2511">MR17</f>
        <v>MV1</v>
      </c>
      <c r="MX17" s="111" t="str">
        <f t="shared" ref="MX17" si="2512">MS17</f>
        <v>MV1</v>
      </c>
      <c r="MY17" s="111" t="str">
        <f t="shared" ref="MY17" si="2513">MT17</f>
        <v>MV1</v>
      </c>
      <c r="MZ17" s="111" t="str">
        <f t="shared" ref="MZ17" si="2514">MU17</f>
        <v>MV1</v>
      </c>
      <c r="NA17" s="111" t="str">
        <f t="shared" ref="NA17" si="2515">MV17</f>
        <v>MV1</v>
      </c>
      <c r="NB17" s="111" t="str">
        <f t="shared" ref="NB17" si="2516">MW17</f>
        <v>MV1</v>
      </c>
      <c r="NC17" s="111" t="str">
        <f t="shared" ref="NC17" si="2517">MX17</f>
        <v>MV1</v>
      </c>
      <c r="ND17" s="111" t="str">
        <f t="shared" ref="ND17" si="2518">MY17</f>
        <v>MV1</v>
      </c>
      <c r="NE17" s="111" t="str">
        <f t="shared" ref="NE17" si="2519">MZ17</f>
        <v>MV1</v>
      </c>
      <c r="NF17" s="111" t="str">
        <f t="shared" ref="NF17" si="2520">NA17</f>
        <v>MV1</v>
      </c>
      <c r="NG17" s="111" t="str">
        <f t="shared" ref="NG17" si="2521">NB17</f>
        <v>MV1</v>
      </c>
      <c r="NH17" s="111" t="str">
        <f t="shared" ref="NH17" si="2522">NC17</f>
        <v>MV1</v>
      </c>
      <c r="NI17" s="111" t="str">
        <f t="shared" ref="NI17" si="2523">ND17</f>
        <v>MV1</v>
      </c>
      <c r="NJ17" s="111" t="str">
        <f t="shared" ref="NJ17" si="2524">NE17</f>
        <v>MV1</v>
      </c>
      <c r="NK17" s="111" t="str">
        <f t="shared" ref="NK17" si="2525">NF17</f>
        <v>MV1</v>
      </c>
      <c r="NL17" s="111" t="str">
        <f t="shared" ref="NL17" si="2526">NG17</f>
        <v>MV1</v>
      </c>
      <c r="NM17" s="111" t="str">
        <f t="shared" ref="NM17" si="2527">NH17</f>
        <v>MV1</v>
      </c>
      <c r="NN17" s="111" t="str">
        <f t="shared" ref="NN17" si="2528">NI17</f>
        <v>MV1</v>
      </c>
      <c r="NO17" s="111" t="str">
        <f t="shared" ref="NO17" si="2529">NJ17</f>
        <v>MV1</v>
      </c>
      <c r="NP17" s="111" t="str">
        <f t="shared" ref="NP17" si="2530">NK17</f>
        <v>MV1</v>
      </c>
      <c r="NQ17" s="111" t="str">
        <f t="shared" ref="NQ17" si="2531">NL17</f>
        <v>MV1</v>
      </c>
      <c r="NR17" s="111" t="str">
        <f t="shared" ref="NR17" si="2532">NM17</f>
        <v>MV1</v>
      </c>
      <c r="NS17" s="111" t="str">
        <f t="shared" ref="NS17" si="2533">NN17</f>
        <v>MV1</v>
      </c>
      <c r="NT17" s="111" t="str">
        <f t="shared" ref="NT17" si="2534">NO17</f>
        <v>MV1</v>
      </c>
      <c r="NU17" s="111" t="str">
        <f t="shared" ref="NU17" si="2535">NP17</f>
        <v>MV1</v>
      </c>
      <c r="NV17" s="111" t="str">
        <f t="shared" ref="NV17" si="2536">NQ17</f>
        <v>MV1</v>
      </c>
      <c r="NW17" s="111" t="str">
        <f t="shared" ref="NW17" si="2537">NR17</f>
        <v>MV1</v>
      </c>
      <c r="NX17" s="111" t="str">
        <f t="shared" ref="NX17" si="2538">NS17</f>
        <v>MV1</v>
      </c>
      <c r="NY17" s="111" t="str">
        <f t="shared" ref="NY17" si="2539">NT17</f>
        <v>MV1</v>
      </c>
      <c r="NZ17" s="111" t="str">
        <f t="shared" ref="NZ17" si="2540">NU17</f>
        <v>MV1</v>
      </c>
      <c r="OA17" s="111" t="str">
        <f t="shared" ref="OA17" si="2541">NV17</f>
        <v>MV1</v>
      </c>
      <c r="OB17" s="111" t="str">
        <f t="shared" ref="OB17" si="2542">NW17</f>
        <v>MV1</v>
      </c>
      <c r="OC17" s="111" t="str">
        <f t="shared" ref="OC17" si="2543">NX17</f>
        <v>MV1</v>
      </c>
      <c r="OD17" s="111" t="str">
        <f t="shared" ref="OD17" si="2544">NY17</f>
        <v>MV1</v>
      </c>
      <c r="OE17" s="111" t="str">
        <f t="shared" ref="OE17" si="2545">NZ17</f>
        <v>MV1</v>
      </c>
      <c r="OF17" s="111" t="str">
        <f t="shared" ref="OF17" si="2546">OA17</f>
        <v>MV1</v>
      </c>
      <c r="OG17" s="111" t="str">
        <f t="shared" ref="OG17" si="2547">OB17</f>
        <v>MV1</v>
      </c>
      <c r="OH17" s="111" t="str">
        <f t="shared" ref="OH17" si="2548">OC17</f>
        <v>MV1</v>
      </c>
      <c r="OI17" s="111" t="str">
        <f t="shared" ref="OI17" si="2549">OD17</f>
        <v>MV1</v>
      </c>
      <c r="OJ17" s="111" t="str">
        <f t="shared" ref="OJ17" si="2550">OE17</f>
        <v>MV1</v>
      </c>
      <c r="OK17" s="111" t="str">
        <f t="shared" ref="OK17" si="2551">OF17</f>
        <v>MV1</v>
      </c>
      <c r="OL17" s="111" t="str">
        <f t="shared" ref="OL17" si="2552">OG17</f>
        <v>MV1</v>
      </c>
      <c r="OM17" s="111" t="str">
        <f t="shared" ref="OM17" si="2553">OH17</f>
        <v>MV1</v>
      </c>
      <c r="ON17" s="111" t="str">
        <f t="shared" ref="ON17" si="2554">OI17</f>
        <v>MV1</v>
      </c>
      <c r="OO17" s="111" t="str">
        <f t="shared" ref="OO17" si="2555">OJ17</f>
        <v>MV1</v>
      </c>
      <c r="OP17" s="111" t="str">
        <f t="shared" ref="OP17" si="2556">OK17</f>
        <v>MV1</v>
      </c>
      <c r="OQ17" s="111" t="str">
        <f t="shared" ref="OQ17" si="2557">OL17</f>
        <v>MV1</v>
      </c>
      <c r="OR17" s="111" t="str">
        <f t="shared" ref="OR17" si="2558">OM17</f>
        <v>MV1</v>
      </c>
      <c r="OS17" s="111" t="str">
        <f t="shared" ref="OS17" si="2559">ON17</f>
        <v>MV1</v>
      </c>
      <c r="OT17" s="111" t="str">
        <f t="shared" ref="OT17" si="2560">OO17</f>
        <v>MV1</v>
      </c>
      <c r="OU17" s="111" t="str">
        <f t="shared" ref="OU17" si="2561">OP17</f>
        <v>MV1</v>
      </c>
      <c r="OV17" s="111" t="str">
        <f t="shared" ref="OV17" si="2562">OQ17</f>
        <v>MV1</v>
      </c>
      <c r="OW17" s="111" t="str">
        <f t="shared" ref="OW17" si="2563">OR17</f>
        <v>MV1</v>
      </c>
      <c r="OX17" s="111" t="str">
        <f t="shared" ref="OX17" si="2564">OS17</f>
        <v>MV1</v>
      </c>
      <c r="OY17" s="111" t="str">
        <f t="shared" ref="OY17" si="2565">OT17</f>
        <v>MV1</v>
      </c>
      <c r="OZ17" s="111" t="str">
        <f t="shared" ref="OZ17" si="2566">OU17</f>
        <v>MV1</v>
      </c>
      <c r="PA17" s="111" t="str">
        <f t="shared" ref="PA17" si="2567">OV17</f>
        <v>MV1</v>
      </c>
      <c r="PB17" s="111" t="str">
        <f t="shared" ref="PB17" si="2568">OW17</f>
        <v>MV1</v>
      </c>
      <c r="PC17" s="111" t="str">
        <f t="shared" ref="PC17" si="2569">OX17</f>
        <v>MV1</v>
      </c>
      <c r="PD17" s="111" t="str">
        <f t="shared" ref="PD17" si="2570">OY17</f>
        <v>MV1</v>
      </c>
      <c r="PE17" s="111" t="str">
        <f t="shared" ref="PE17" si="2571">OZ17</f>
        <v>MV1</v>
      </c>
      <c r="PF17" s="111" t="str">
        <f t="shared" ref="PF17" si="2572">PA17</f>
        <v>MV1</v>
      </c>
      <c r="PG17" s="111" t="str">
        <f t="shared" ref="PG17" si="2573">PB17</f>
        <v>MV1</v>
      </c>
      <c r="PH17" s="111" t="str">
        <f t="shared" ref="PH17" si="2574">PC17</f>
        <v>MV1</v>
      </c>
      <c r="PI17" s="111" t="str">
        <f t="shared" ref="PI17" si="2575">PD17</f>
        <v>MV1</v>
      </c>
      <c r="PJ17" s="111" t="str">
        <f t="shared" ref="PJ17" si="2576">PE17</f>
        <v>MV1</v>
      </c>
      <c r="PK17" s="111" t="str">
        <f t="shared" ref="PK17" si="2577">PF17</f>
        <v>MV1</v>
      </c>
      <c r="PL17" s="111" t="str">
        <f t="shared" ref="PL17" si="2578">PG17</f>
        <v>MV1</v>
      </c>
      <c r="PM17" s="111" t="str">
        <f t="shared" ref="PM17" si="2579">PH17</f>
        <v>MV1</v>
      </c>
      <c r="PN17" s="111" t="str">
        <f t="shared" ref="PN17" si="2580">PI17</f>
        <v>MV1</v>
      </c>
      <c r="PO17" s="111" t="str">
        <f t="shared" ref="PO17" si="2581">PJ17</f>
        <v>MV1</v>
      </c>
      <c r="PP17" s="111" t="str">
        <f t="shared" ref="PP17" si="2582">PK17</f>
        <v>MV1</v>
      </c>
      <c r="PQ17" s="111" t="str">
        <f t="shared" ref="PQ17" si="2583">PL17</f>
        <v>MV1</v>
      </c>
      <c r="PR17" s="111" t="str">
        <f t="shared" ref="PR17" si="2584">PM17</f>
        <v>MV1</v>
      </c>
      <c r="PS17" s="111" t="str">
        <f t="shared" ref="PS17" si="2585">PN17</f>
        <v>MV1</v>
      </c>
      <c r="PT17" s="111" t="str">
        <f t="shared" ref="PT17" si="2586">PO17</f>
        <v>MV1</v>
      </c>
      <c r="PU17" s="111" t="str">
        <f t="shared" ref="PU17" si="2587">PP17</f>
        <v>MV1</v>
      </c>
      <c r="PV17" s="111" t="str">
        <f t="shared" ref="PV17" si="2588">PQ17</f>
        <v>MV1</v>
      </c>
      <c r="PW17" s="111" t="str">
        <f t="shared" ref="PW17" si="2589">PR17</f>
        <v>MV1</v>
      </c>
      <c r="PX17" s="111" t="str">
        <f t="shared" ref="PX17" si="2590">PS17</f>
        <v>MV1</v>
      </c>
      <c r="PY17" s="111" t="str">
        <f t="shared" ref="PY17" si="2591">PT17</f>
        <v>MV1</v>
      </c>
      <c r="PZ17" s="111" t="str">
        <f t="shared" ref="PZ17" si="2592">PU17</f>
        <v>MV1</v>
      </c>
      <c r="QA17" s="111" t="str">
        <f t="shared" ref="QA17" si="2593">PV17</f>
        <v>MV1</v>
      </c>
      <c r="QB17" s="111" t="str">
        <f t="shared" ref="QB17" si="2594">PW17</f>
        <v>MV1</v>
      </c>
      <c r="QC17" s="111" t="str">
        <f t="shared" ref="QC17" si="2595">PX17</f>
        <v>MV1</v>
      </c>
      <c r="QD17" s="111" t="str">
        <f t="shared" ref="QD17" si="2596">PY17</f>
        <v>MV1</v>
      </c>
      <c r="QE17" t="s">
        <v>324</v>
      </c>
      <c r="QF17" s="111" t="str">
        <f t="shared" ref="QF17:QF18" si="2597">QE17</f>
        <v>MV1</v>
      </c>
      <c r="QG17" s="111" t="str">
        <f t="shared" ref="QG17:QG18" si="2598">QF17</f>
        <v>MV1</v>
      </c>
      <c r="QH17" s="111" t="str">
        <f t="shared" ref="QH17:QH18" si="2599">QG17</f>
        <v>MV1</v>
      </c>
      <c r="QI17" s="111" t="str">
        <f t="shared" ref="QI17:QI18" si="2600">QH17</f>
        <v>MV1</v>
      </c>
      <c r="QJ17" s="111" t="str">
        <f>QE17</f>
        <v>MV1</v>
      </c>
      <c r="QK17" s="111" t="str">
        <f t="shared" ref="QK17" si="2601">QF17</f>
        <v>MV1</v>
      </c>
      <c r="QL17" s="111" t="str">
        <f t="shared" ref="QL17" si="2602">QG17</f>
        <v>MV1</v>
      </c>
      <c r="QM17" s="111" t="str">
        <f t="shared" ref="QM17" si="2603">QH17</f>
        <v>MV1</v>
      </c>
      <c r="QN17" s="111" t="str">
        <f t="shared" ref="QN17" si="2604">QI17</f>
        <v>MV1</v>
      </c>
      <c r="QO17" s="111" t="str">
        <f t="shared" ref="QO17" si="2605">QJ17</f>
        <v>MV1</v>
      </c>
      <c r="QP17" s="111" t="str">
        <f t="shared" ref="QP17" si="2606">QK17</f>
        <v>MV1</v>
      </c>
      <c r="QQ17" s="111" t="str">
        <f t="shared" ref="QQ17" si="2607">QL17</f>
        <v>MV1</v>
      </c>
      <c r="QR17" s="111" t="str">
        <f t="shared" ref="QR17" si="2608">QM17</f>
        <v>MV1</v>
      </c>
      <c r="QS17" s="111" t="str">
        <f t="shared" ref="QS17" si="2609">QN17</f>
        <v>MV1</v>
      </c>
      <c r="QT17" s="111" t="str">
        <f t="shared" ref="QT17" si="2610">QO17</f>
        <v>MV1</v>
      </c>
      <c r="QU17" s="111" t="str">
        <f t="shared" ref="QU17" si="2611">QP17</f>
        <v>MV1</v>
      </c>
      <c r="QV17" s="111" t="str">
        <f t="shared" ref="QV17" si="2612">QQ17</f>
        <v>MV1</v>
      </c>
      <c r="QW17" s="111" t="str">
        <f t="shared" ref="QW17" si="2613">QR17</f>
        <v>MV1</v>
      </c>
      <c r="QX17" s="111" t="str">
        <f t="shared" ref="QX17" si="2614">QS17</f>
        <v>MV1</v>
      </c>
      <c r="QY17" s="111" t="str">
        <f t="shared" ref="QY17" si="2615">QT17</f>
        <v>MV1</v>
      </c>
      <c r="QZ17" s="111" t="str">
        <f t="shared" ref="QZ17" si="2616">QU17</f>
        <v>MV1</v>
      </c>
      <c r="RA17" s="111" t="str">
        <f t="shared" ref="RA17" si="2617">QV17</f>
        <v>MV1</v>
      </c>
      <c r="RB17" s="111" t="str">
        <f t="shared" ref="RB17" si="2618">QW17</f>
        <v>MV1</v>
      </c>
      <c r="RC17" s="111" t="str">
        <f t="shared" ref="RC17" si="2619">QX17</f>
        <v>MV1</v>
      </c>
      <c r="RD17" s="111" t="str">
        <f t="shared" ref="RD17" si="2620">QY17</f>
        <v>MV1</v>
      </c>
      <c r="RE17" s="111" t="str">
        <f t="shared" ref="RE17" si="2621">QZ17</f>
        <v>MV1</v>
      </c>
      <c r="RF17" s="111" t="str">
        <f t="shared" ref="RF17" si="2622">RA17</f>
        <v>MV1</v>
      </c>
      <c r="RG17" s="111" t="str">
        <f t="shared" ref="RG17" si="2623">RB17</f>
        <v>MV1</v>
      </c>
      <c r="RH17" s="111" t="str">
        <f t="shared" ref="RH17" si="2624">RC17</f>
        <v>MV1</v>
      </c>
      <c r="RI17" s="111" t="str">
        <f t="shared" ref="RI17" si="2625">RD17</f>
        <v>MV1</v>
      </c>
      <c r="RJ17" s="111" t="str">
        <f t="shared" ref="RJ17" si="2626">RE17</f>
        <v>MV1</v>
      </c>
      <c r="RK17" s="111" t="str">
        <f t="shared" ref="RK17" si="2627">RF17</f>
        <v>MV1</v>
      </c>
      <c r="RL17" s="111" t="str">
        <f t="shared" ref="RL17" si="2628">RG17</f>
        <v>MV1</v>
      </c>
      <c r="RM17" s="111" t="str">
        <f t="shared" ref="RM17" si="2629">RH17</f>
        <v>MV1</v>
      </c>
      <c r="RN17" s="111" t="str">
        <f t="shared" ref="RN17" si="2630">RI17</f>
        <v>MV1</v>
      </c>
      <c r="RO17" s="111" t="str">
        <f t="shared" ref="RO17" si="2631">RJ17</f>
        <v>MV1</v>
      </c>
      <c r="RP17" s="111" t="str">
        <f t="shared" ref="RP17" si="2632">RK17</f>
        <v>MV1</v>
      </c>
      <c r="RQ17" s="111" t="str">
        <f t="shared" ref="RQ17" si="2633">RL17</f>
        <v>MV1</v>
      </c>
      <c r="RR17" s="111" t="str">
        <f t="shared" ref="RR17" si="2634">RM17</f>
        <v>MV1</v>
      </c>
      <c r="RS17" s="111" t="str">
        <f t="shared" ref="RS17" si="2635">RN17</f>
        <v>MV1</v>
      </c>
      <c r="RT17" s="111" t="str">
        <f t="shared" ref="RT17" si="2636">RO17</f>
        <v>MV1</v>
      </c>
      <c r="RU17" s="111" t="str">
        <f t="shared" ref="RU17" si="2637">RP17</f>
        <v>MV1</v>
      </c>
      <c r="RV17" s="111" t="str">
        <f t="shared" ref="RV17" si="2638">RQ17</f>
        <v>MV1</v>
      </c>
      <c r="RW17" s="111" t="str">
        <f t="shared" ref="RW17" si="2639">RR17</f>
        <v>MV1</v>
      </c>
      <c r="RX17" s="111" t="str">
        <f t="shared" ref="RX17" si="2640">RS17</f>
        <v>MV1</v>
      </c>
      <c r="RY17" s="111" t="str">
        <f t="shared" ref="RY17" si="2641">RT17</f>
        <v>MV1</v>
      </c>
      <c r="RZ17" s="111" t="str">
        <f t="shared" ref="RZ17" si="2642">RU17</f>
        <v>MV1</v>
      </c>
      <c r="SA17" s="111" t="str">
        <f t="shared" ref="SA17" si="2643">RV17</f>
        <v>MV1</v>
      </c>
      <c r="SB17" s="111" t="str">
        <f t="shared" ref="SB17" si="2644">RW17</f>
        <v>MV1</v>
      </c>
      <c r="SC17" s="111" t="str">
        <f t="shared" ref="SC17" si="2645">RX17</f>
        <v>MV1</v>
      </c>
      <c r="SD17" s="111" t="str">
        <f t="shared" ref="SD17" si="2646">RY17</f>
        <v>MV1</v>
      </c>
      <c r="SE17" s="111" t="str">
        <f t="shared" ref="SE17" si="2647">RZ17</f>
        <v>MV1</v>
      </c>
      <c r="SF17" s="111" t="str">
        <f t="shared" ref="SF17" si="2648">SA17</f>
        <v>MV1</v>
      </c>
      <c r="SG17" s="111" t="str">
        <f t="shared" ref="SG17" si="2649">SB17</f>
        <v>MV1</v>
      </c>
      <c r="SH17" s="111" t="str">
        <f t="shared" ref="SH17" si="2650">SC17</f>
        <v>MV1</v>
      </c>
      <c r="SI17" s="111" t="str">
        <f t="shared" ref="SI17" si="2651">SD17</f>
        <v>MV1</v>
      </c>
      <c r="SJ17" s="111" t="str">
        <f t="shared" ref="SJ17" si="2652">SE17</f>
        <v>MV1</v>
      </c>
      <c r="SK17" s="111" t="str">
        <f t="shared" ref="SK17" si="2653">SF17</f>
        <v>MV1</v>
      </c>
      <c r="SL17" s="111" t="str">
        <f t="shared" ref="SL17" si="2654">SG17</f>
        <v>MV1</v>
      </c>
      <c r="SM17" s="111" t="str">
        <f t="shared" ref="SM17" si="2655">SH17</f>
        <v>MV1</v>
      </c>
      <c r="SN17" s="111" t="str">
        <f t="shared" ref="SN17" si="2656">SI17</f>
        <v>MV1</v>
      </c>
      <c r="SO17" s="111" t="str">
        <f t="shared" ref="SO17" si="2657">SJ17</f>
        <v>MV1</v>
      </c>
      <c r="SP17" s="111" t="str">
        <f t="shared" ref="SP17" si="2658">SK17</f>
        <v>MV1</v>
      </c>
      <c r="SQ17" s="111" t="str">
        <f t="shared" ref="SQ17" si="2659">SL17</f>
        <v>MV1</v>
      </c>
      <c r="SR17" s="111" t="str">
        <f t="shared" ref="SR17" si="2660">SM17</f>
        <v>MV1</v>
      </c>
      <c r="SS17" s="111" t="str">
        <f t="shared" ref="SS17" si="2661">SN17</f>
        <v>MV1</v>
      </c>
      <c r="ST17" s="111" t="str">
        <f t="shared" ref="ST17" si="2662">SO17</f>
        <v>MV1</v>
      </c>
      <c r="SU17" s="111" t="str">
        <f t="shared" ref="SU17" si="2663">SP17</f>
        <v>MV1</v>
      </c>
      <c r="SV17" s="111" t="str">
        <f t="shared" ref="SV17" si="2664">SQ17</f>
        <v>MV1</v>
      </c>
      <c r="SW17" s="111" t="str">
        <f t="shared" ref="SW17" si="2665">SR17</f>
        <v>MV1</v>
      </c>
      <c r="SX17" s="111" t="str">
        <f t="shared" ref="SX17" si="2666">SS17</f>
        <v>MV1</v>
      </c>
      <c r="SY17" s="111" t="str">
        <f t="shared" ref="SY17" si="2667">ST17</f>
        <v>MV1</v>
      </c>
      <c r="SZ17" s="111" t="str">
        <f t="shared" ref="SZ17" si="2668">SU17</f>
        <v>MV1</v>
      </c>
      <c r="TA17" s="111" t="str">
        <f t="shared" ref="TA17" si="2669">SV17</f>
        <v>MV1</v>
      </c>
      <c r="TB17" s="111" t="str">
        <f t="shared" ref="TB17" si="2670">SW17</f>
        <v>MV1</v>
      </c>
      <c r="TC17" s="111" t="str">
        <f t="shared" ref="TC17" si="2671">SX17</f>
        <v>MV1</v>
      </c>
      <c r="TD17" s="111" t="str">
        <f t="shared" ref="TD17" si="2672">SY17</f>
        <v>MV1</v>
      </c>
      <c r="TE17" s="111" t="str">
        <f t="shared" ref="TE17" si="2673">SZ17</f>
        <v>MV1</v>
      </c>
      <c r="TF17" s="111" t="str">
        <f t="shared" ref="TF17" si="2674">TA17</f>
        <v>MV1</v>
      </c>
      <c r="TG17" s="111" t="str">
        <f t="shared" ref="TG17" si="2675">TB17</f>
        <v>MV1</v>
      </c>
      <c r="TH17" s="111" t="str">
        <f t="shared" ref="TH17" si="2676">TC17</f>
        <v>MV1</v>
      </c>
      <c r="TI17" s="111" t="str">
        <f t="shared" ref="TI17" si="2677">TD17</f>
        <v>MV1</v>
      </c>
      <c r="TJ17" s="111" t="str">
        <f t="shared" ref="TJ17" si="2678">TE17</f>
        <v>MV1</v>
      </c>
      <c r="TK17" s="111" t="str">
        <f t="shared" ref="TK17" si="2679">TF17</f>
        <v>MV1</v>
      </c>
      <c r="TL17" s="111" t="str">
        <f t="shared" ref="TL17" si="2680">TG17</f>
        <v>MV1</v>
      </c>
      <c r="TM17" s="111" t="str">
        <f t="shared" ref="TM17" si="2681">TH17</f>
        <v>MV1</v>
      </c>
      <c r="TN17" s="111" t="str">
        <f t="shared" ref="TN17" si="2682">TI17</f>
        <v>MV1</v>
      </c>
      <c r="TO17" s="111" t="str">
        <f t="shared" ref="TO17" si="2683">TJ17</f>
        <v>MV1</v>
      </c>
      <c r="TP17" s="111" t="str">
        <f t="shared" ref="TP17" si="2684">TK17</f>
        <v>MV1</v>
      </c>
      <c r="TQ17" s="111" t="str">
        <f t="shared" ref="TQ17" si="2685">TL17</f>
        <v>MV1</v>
      </c>
      <c r="TR17" s="111" t="str">
        <f t="shared" ref="TR17" si="2686">TM17</f>
        <v>MV1</v>
      </c>
      <c r="TS17" s="111" t="str">
        <f t="shared" ref="TS17" si="2687">TN17</f>
        <v>MV1</v>
      </c>
      <c r="TT17" s="111" t="str">
        <f t="shared" ref="TT17" si="2688">TO17</f>
        <v>MV1</v>
      </c>
      <c r="TU17" s="111" t="str">
        <f t="shared" ref="TU17" si="2689">TP17</f>
        <v>MV1</v>
      </c>
      <c r="TV17" s="111" t="str">
        <f t="shared" ref="TV17" si="2690">TQ17</f>
        <v>MV1</v>
      </c>
      <c r="TW17" s="111" t="str">
        <f t="shared" ref="TW17" si="2691">TR17</f>
        <v>MV1</v>
      </c>
      <c r="TX17" s="111" t="str">
        <f t="shared" ref="TX17" si="2692">TS17</f>
        <v>MV1</v>
      </c>
      <c r="TY17" s="111" t="str">
        <f t="shared" ref="TY17" si="2693">TT17</f>
        <v>MV1</v>
      </c>
      <c r="TZ17" s="111" t="str">
        <f t="shared" ref="TZ17" si="2694">TU17</f>
        <v>MV1</v>
      </c>
      <c r="UA17" s="111" t="str">
        <f t="shared" ref="UA17" si="2695">TV17</f>
        <v>MV1</v>
      </c>
      <c r="UB17" s="111" t="str">
        <f t="shared" ref="UB17" si="2696">TW17</f>
        <v>MV1</v>
      </c>
      <c r="UC17" s="111" t="str">
        <f t="shared" ref="UC17" si="2697">TX17</f>
        <v>MV1</v>
      </c>
      <c r="UD17" s="111" t="str">
        <f t="shared" ref="UD17" si="2698">TY17</f>
        <v>MV1</v>
      </c>
      <c r="UE17" s="111" t="str">
        <f t="shared" ref="UE17" si="2699">TZ17</f>
        <v>MV1</v>
      </c>
      <c r="UF17" s="111" t="str">
        <f t="shared" ref="UF17" si="2700">UA17</f>
        <v>MV1</v>
      </c>
      <c r="UG17" s="111" t="str">
        <f t="shared" ref="UG17" si="2701">UB17</f>
        <v>MV1</v>
      </c>
      <c r="UH17" s="111" t="str">
        <f t="shared" ref="UH17" si="2702">UC17</f>
        <v>MV1</v>
      </c>
      <c r="UI17" s="111" t="str">
        <f t="shared" ref="UI17" si="2703">UD17</f>
        <v>MV1</v>
      </c>
      <c r="UJ17" s="111" t="str">
        <f t="shared" ref="UJ17" si="2704">UE17</f>
        <v>MV1</v>
      </c>
      <c r="UK17" s="111" t="str">
        <f t="shared" ref="UK17" si="2705">UF17</f>
        <v>MV1</v>
      </c>
      <c r="UL17" s="111" t="str">
        <f t="shared" ref="UL17" si="2706">UG17</f>
        <v>MV1</v>
      </c>
      <c r="UM17" s="111" t="str">
        <f t="shared" ref="UM17" si="2707">UH17</f>
        <v>MV1</v>
      </c>
      <c r="UN17" s="111" t="str">
        <f t="shared" ref="UN17" si="2708">UI17</f>
        <v>MV1</v>
      </c>
      <c r="UO17" s="111" t="str">
        <f t="shared" ref="UO17" si="2709">UJ17</f>
        <v>MV1</v>
      </c>
      <c r="UP17" s="111" t="str">
        <f t="shared" ref="UP17" si="2710">UK17</f>
        <v>MV1</v>
      </c>
      <c r="UQ17" s="111" t="str">
        <f t="shared" ref="UQ17" si="2711">UL17</f>
        <v>MV1</v>
      </c>
      <c r="UR17" s="111" t="str">
        <f t="shared" ref="UR17" si="2712">UM17</f>
        <v>MV1</v>
      </c>
      <c r="US17" s="111" t="str">
        <f t="shared" ref="US17" si="2713">UN17</f>
        <v>MV1</v>
      </c>
      <c r="UT17" s="111" t="str">
        <f t="shared" ref="UT17" si="2714">UO17</f>
        <v>MV1</v>
      </c>
      <c r="UU17" t="s">
        <v>324</v>
      </c>
      <c r="UV17" t="s">
        <v>324</v>
      </c>
      <c r="UW17" t="s">
        <v>324</v>
      </c>
      <c r="UX17" t="s">
        <v>324</v>
      </c>
      <c r="UY17" t="s">
        <v>324</v>
      </c>
      <c r="UZ17" t="s">
        <v>324</v>
      </c>
      <c r="VA17" t="s">
        <v>324</v>
      </c>
      <c r="VB17" s="7" t="s">
        <v>324</v>
      </c>
      <c r="VC17" s="111" t="str">
        <f t="shared" si="921"/>
        <v>MV1</v>
      </c>
      <c r="VD17" s="111" t="str">
        <f t="shared" si="921"/>
        <v>MV1</v>
      </c>
      <c r="VE17" s="111" t="str">
        <f t="shared" si="921"/>
        <v>MV1</v>
      </c>
      <c r="VF17" s="111" t="str">
        <f t="shared" si="921"/>
        <v>MV1</v>
      </c>
      <c r="VG17" s="111" t="str">
        <f t="shared" si="921"/>
        <v>MV1</v>
      </c>
      <c r="VH17" s="111" t="str">
        <f t="shared" si="922"/>
        <v>MV1</v>
      </c>
      <c r="VI17" s="111" t="str">
        <f t="shared" si="813"/>
        <v>MV1</v>
      </c>
      <c r="VJ17" s="111" t="str">
        <f t="shared" si="813"/>
        <v>MV1</v>
      </c>
      <c r="VK17" s="111" t="str">
        <f t="shared" si="813"/>
        <v>MV1</v>
      </c>
      <c r="VL17" s="111" t="str">
        <f t="shared" si="813"/>
        <v>MV1</v>
      </c>
      <c r="VM17" s="111" t="str">
        <f t="shared" si="923"/>
        <v>MV1</v>
      </c>
      <c r="VN17" s="111" t="str">
        <f t="shared" si="814"/>
        <v>MV1</v>
      </c>
      <c r="VO17" s="111" t="str">
        <f t="shared" si="814"/>
        <v>MV1</v>
      </c>
      <c r="VP17" s="111" t="str">
        <f t="shared" si="814"/>
        <v>MV1</v>
      </c>
      <c r="VQ17" s="112" t="str">
        <f t="shared" si="814"/>
        <v>MV1</v>
      </c>
      <c r="VR17" s="111" t="str">
        <f t="shared" si="924"/>
        <v>MV1</v>
      </c>
      <c r="VS17" s="111" t="str">
        <f t="shared" si="815"/>
        <v>MV1</v>
      </c>
      <c r="VT17" s="111" t="str">
        <f t="shared" si="816"/>
        <v>MV1</v>
      </c>
      <c r="VU17" s="111" t="str">
        <f t="shared" si="817"/>
        <v>MV1</v>
      </c>
      <c r="VV17" s="111" t="str">
        <f t="shared" si="818"/>
        <v>MV1</v>
      </c>
      <c r="VW17" s="111" t="str">
        <f t="shared" si="925"/>
        <v>MV1</v>
      </c>
      <c r="VX17" s="111" t="str">
        <f t="shared" si="819"/>
        <v>MV1</v>
      </c>
      <c r="VY17" s="111" t="str">
        <f t="shared" si="820"/>
        <v>MV1</v>
      </c>
      <c r="VZ17" s="111" t="str">
        <f t="shared" si="821"/>
        <v>MV1</v>
      </c>
      <c r="WA17" s="111" t="str">
        <f t="shared" si="822"/>
        <v>MV1</v>
      </c>
      <c r="WB17" s="111" t="str">
        <f t="shared" si="926"/>
        <v>MV1</v>
      </c>
      <c r="WC17" s="111" t="str">
        <f t="shared" si="823"/>
        <v>MV1</v>
      </c>
      <c r="WD17" s="111" t="str">
        <f t="shared" si="824"/>
        <v>MV1</v>
      </c>
      <c r="WE17" s="111" t="str">
        <f t="shared" si="825"/>
        <v>MV1</v>
      </c>
      <c r="WF17" s="111" t="str">
        <f t="shared" si="826"/>
        <v>MV1</v>
      </c>
      <c r="WG17" s="111" t="str">
        <f t="shared" si="927"/>
        <v>MV1</v>
      </c>
      <c r="WH17" s="111" t="str">
        <f t="shared" si="827"/>
        <v>MV1</v>
      </c>
      <c r="WI17" s="111" t="str">
        <f t="shared" si="828"/>
        <v>MV1</v>
      </c>
      <c r="WJ17" s="111" t="str">
        <f t="shared" si="829"/>
        <v>MV1</v>
      </c>
      <c r="WK17" s="111" t="str">
        <f t="shared" si="830"/>
        <v>MV1</v>
      </c>
      <c r="WL17" s="111" t="str">
        <f t="shared" si="928"/>
        <v>MV1</v>
      </c>
      <c r="WM17" s="111" t="str">
        <f t="shared" si="831"/>
        <v>MV1</v>
      </c>
      <c r="WN17" s="111" t="str">
        <f t="shared" si="832"/>
        <v>MV1</v>
      </c>
      <c r="WO17" s="111" t="str">
        <f t="shared" si="833"/>
        <v>MV1</v>
      </c>
      <c r="WP17" s="111" t="str">
        <f t="shared" si="834"/>
        <v>MV1</v>
      </c>
      <c r="WQ17" s="111" t="str">
        <f t="shared" si="929"/>
        <v>MV1</v>
      </c>
      <c r="WR17" s="111" t="str">
        <f t="shared" si="835"/>
        <v>MV1</v>
      </c>
      <c r="WS17" s="111" t="str">
        <f t="shared" si="836"/>
        <v>MV1</v>
      </c>
      <c r="WT17" s="111" t="str">
        <f t="shared" si="837"/>
        <v>MV1</v>
      </c>
      <c r="WU17" s="111" t="str">
        <f t="shared" si="838"/>
        <v>MV1</v>
      </c>
      <c r="WV17" s="111" t="str">
        <f t="shared" si="930"/>
        <v>MV1</v>
      </c>
      <c r="WW17" s="111" t="str">
        <f t="shared" si="839"/>
        <v>MV1</v>
      </c>
      <c r="WX17" s="111" t="str">
        <f t="shared" si="840"/>
        <v>MV1</v>
      </c>
      <c r="WY17" s="111" t="str">
        <f t="shared" si="841"/>
        <v>MV1</v>
      </c>
      <c r="WZ17" s="111" t="str">
        <f t="shared" si="842"/>
        <v>MV1</v>
      </c>
      <c r="XA17" s="111" t="str">
        <f t="shared" si="931"/>
        <v>MV1</v>
      </c>
      <c r="XB17" s="111" t="str">
        <f t="shared" si="843"/>
        <v>MV1</v>
      </c>
      <c r="XC17" s="111" t="str">
        <f t="shared" si="844"/>
        <v>MV1</v>
      </c>
      <c r="XD17" s="111" t="str">
        <f t="shared" si="845"/>
        <v>MV1</v>
      </c>
      <c r="XE17" s="111" t="str">
        <f t="shared" si="846"/>
        <v>MV1</v>
      </c>
      <c r="XF17" s="111" t="str">
        <f t="shared" si="932"/>
        <v>MV1</v>
      </c>
      <c r="XG17" s="111" t="str">
        <f t="shared" si="847"/>
        <v>MV1</v>
      </c>
      <c r="XH17" s="111" t="str">
        <f t="shared" si="848"/>
        <v>MV1</v>
      </c>
      <c r="XI17" s="111" t="str">
        <f t="shared" si="849"/>
        <v>MV1</v>
      </c>
      <c r="XJ17" s="111" t="str">
        <f t="shared" si="850"/>
        <v>MV1</v>
      </c>
      <c r="XK17" s="111" t="str">
        <f t="shared" si="933"/>
        <v>MV1</v>
      </c>
      <c r="XL17" s="111" t="str">
        <f t="shared" si="851"/>
        <v>MV1</v>
      </c>
      <c r="XM17" s="111" t="str">
        <f t="shared" si="852"/>
        <v>MV1</v>
      </c>
      <c r="XN17" s="111" t="str">
        <f t="shared" si="853"/>
        <v>MV1</v>
      </c>
      <c r="XO17" s="111" t="str">
        <f t="shared" si="854"/>
        <v>MV1</v>
      </c>
      <c r="XP17" s="111" t="str">
        <f t="shared" si="934"/>
        <v>MV1</v>
      </c>
      <c r="XQ17" s="111" t="str">
        <f t="shared" si="855"/>
        <v>MV1</v>
      </c>
      <c r="XR17" s="111" t="str">
        <f t="shared" si="856"/>
        <v>MV1</v>
      </c>
      <c r="XS17" s="111" t="str">
        <f t="shared" si="857"/>
        <v>MV1</v>
      </c>
      <c r="XT17" s="111" t="str">
        <f t="shared" si="858"/>
        <v>MV1</v>
      </c>
      <c r="XU17" s="111" t="str">
        <f t="shared" si="935"/>
        <v>MV1</v>
      </c>
      <c r="XV17" s="111" t="str">
        <f t="shared" si="859"/>
        <v>MV1</v>
      </c>
      <c r="XW17" s="111" t="str">
        <f t="shared" si="860"/>
        <v>MV1</v>
      </c>
      <c r="XX17" s="111" t="str">
        <f t="shared" si="861"/>
        <v>MV1</v>
      </c>
      <c r="XY17" s="111" t="str">
        <f t="shared" si="862"/>
        <v>MV1</v>
      </c>
      <c r="XZ17" s="111" t="str">
        <f t="shared" si="936"/>
        <v>MV1</v>
      </c>
      <c r="YA17" s="111" t="str">
        <f t="shared" si="863"/>
        <v>MV1</v>
      </c>
      <c r="YB17" s="111" t="str">
        <f t="shared" si="864"/>
        <v>MV1</v>
      </c>
      <c r="YC17" s="111" t="str">
        <f t="shared" si="865"/>
        <v>MV1</v>
      </c>
      <c r="YD17" s="111" t="str">
        <f t="shared" si="866"/>
        <v>MV1</v>
      </c>
      <c r="YE17" s="111" t="str">
        <f t="shared" si="937"/>
        <v>MV1</v>
      </c>
      <c r="YF17" s="111" t="str">
        <f t="shared" si="867"/>
        <v>MV1</v>
      </c>
      <c r="YG17" s="111" t="str">
        <f t="shared" si="868"/>
        <v>MV1</v>
      </c>
      <c r="YH17" s="111" t="str">
        <f t="shared" si="869"/>
        <v>MV1</v>
      </c>
      <c r="YI17" s="111" t="str">
        <f t="shared" si="870"/>
        <v>MV1</v>
      </c>
      <c r="YJ17" s="111" t="str">
        <f t="shared" si="938"/>
        <v>MV1</v>
      </c>
      <c r="YK17" s="111" t="str">
        <f t="shared" si="871"/>
        <v>MV1</v>
      </c>
      <c r="YL17" s="111" t="str">
        <f t="shared" si="872"/>
        <v>MV1</v>
      </c>
      <c r="YM17" s="111" t="str">
        <f t="shared" si="873"/>
        <v>MV1</v>
      </c>
      <c r="YN17" s="112" t="str">
        <f t="shared" si="874"/>
        <v>MV1</v>
      </c>
      <c r="YO17" s="111" t="str">
        <f t="shared" si="939"/>
        <v>MV1</v>
      </c>
      <c r="YP17" s="111" t="str">
        <f t="shared" si="875"/>
        <v>MV1</v>
      </c>
      <c r="YQ17" s="111" t="str">
        <f t="shared" si="876"/>
        <v>MV1</v>
      </c>
      <c r="YR17" s="111" t="str">
        <f t="shared" si="877"/>
        <v>MV1</v>
      </c>
      <c r="YS17" s="111" t="str">
        <f t="shared" si="878"/>
        <v>MV1</v>
      </c>
      <c r="YT17" s="111" t="str">
        <f t="shared" si="940"/>
        <v>MV1</v>
      </c>
      <c r="YU17" s="111" t="str">
        <f t="shared" si="879"/>
        <v>MV1</v>
      </c>
      <c r="YV17" s="111" t="str">
        <f t="shared" si="880"/>
        <v>MV1</v>
      </c>
      <c r="YW17" s="111" t="str">
        <f t="shared" si="881"/>
        <v>MV1</v>
      </c>
      <c r="YX17" s="111" t="str">
        <f t="shared" si="882"/>
        <v>MV1</v>
      </c>
      <c r="YY17" s="111" t="str">
        <f t="shared" si="941"/>
        <v>MV1</v>
      </c>
      <c r="YZ17" s="111" t="str">
        <f t="shared" si="883"/>
        <v>MV1</v>
      </c>
      <c r="ZA17" s="111" t="str">
        <f t="shared" si="884"/>
        <v>MV1</v>
      </c>
      <c r="ZB17" s="111" t="str">
        <f t="shared" si="885"/>
        <v>MV1</v>
      </c>
      <c r="ZC17" s="111" t="str">
        <f t="shared" si="886"/>
        <v>MV1</v>
      </c>
      <c r="ZD17" s="111" t="str">
        <f t="shared" si="942"/>
        <v>MV1</v>
      </c>
      <c r="ZE17" s="111" t="str">
        <f t="shared" si="887"/>
        <v>MV1</v>
      </c>
      <c r="ZF17" s="111" t="str">
        <f t="shared" si="888"/>
        <v>MV1</v>
      </c>
      <c r="ZG17" s="111" t="str">
        <f t="shared" si="889"/>
        <v>MV1</v>
      </c>
      <c r="ZH17" s="111" t="str">
        <f t="shared" si="890"/>
        <v>MV1</v>
      </c>
      <c r="ZI17" s="111" t="str">
        <f t="shared" si="943"/>
        <v>MV1</v>
      </c>
      <c r="ZJ17" s="111" t="str">
        <f t="shared" si="891"/>
        <v>MV1</v>
      </c>
      <c r="ZK17" s="111" t="str">
        <f t="shared" si="892"/>
        <v>MV1</v>
      </c>
      <c r="ZL17" s="111" t="str">
        <f t="shared" si="893"/>
        <v>MV1</v>
      </c>
      <c r="ZM17" s="111" t="str">
        <f t="shared" si="894"/>
        <v>MV1</v>
      </c>
      <c r="ZN17" s="111" t="str">
        <f t="shared" si="944"/>
        <v>MV1</v>
      </c>
      <c r="ZO17" s="111" t="str">
        <f t="shared" si="895"/>
        <v>MV1</v>
      </c>
      <c r="ZP17" s="111" t="str">
        <f t="shared" si="896"/>
        <v>MV1</v>
      </c>
      <c r="ZQ17" s="111" t="str">
        <f t="shared" si="897"/>
        <v>MV1</v>
      </c>
      <c r="ZR17" s="111" t="str">
        <f t="shared" si="898"/>
        <v>MV1</v>
      </c>
      <c r="ZS17" s="111" t="str">
        <f t="shared" si="945"/>
        <v>MV1</v>
      </c>
      <c r="ZT17" s="111" t="str">
        <f t="shared" si="899"/>
        <v>MV1</v>
      </c>
      <c r="ZU17" s="111" t="str">
        <f t="shared" si="900"/>
        <v>MV1</v>
      </c>
      <c r="ZV17" s="111" t="str">
        <f t="shared" si="901"/>
        <v>MV1</v>
      </c>
      <c r="ZW17" s="111" t="str">
        <f t="shared" si="902"/>
        <v>MV1</v>
      </c>
      <c r="ZX17" s="111" t="str">
        <f t="shared" si="946"/>
        <v>MV1</v>
      </c>
      <c r="ZY17" s="111" t="str">
        <f t="shared" si="903"/>
        <v>MV1</v>
      </c>
      <c r="ZZ17" s="111" t="str">
        <f t="shared" si="904"/>
        <v>MV1</v>
      </c>
      <c r="AAA17" s="111" t="str">
        <f t="shared" si="905"/>
        <v>MV1</v>
      </c>
      <c r="AAB17" s="111" t="str">
        <f t="shared" si="906"/>
        <v>MV1</v>
      </c>
      <c r="AAC17" s="111" t="str">
        <f t="shared" si="947"/>
        <v>MV1</v>
      </c>
      <c r="AAD17" s="111" t="str">
        <f t="shared" si="907"/>
        <v>MV1</v>
      </c>
      <c r="AAE17" s="111" t="str">
        <f t="shared" si="908"/>
        <v>MV1</v>
      </c>
      <c r="AAF17" s="111" t="str">
        <f t="shared" si="909"/>
        <v>MV1</v>
      </c>
      <c r="AAG17" s="112" t="str">
        <f t="shared" si="910"/>
        <v>MV1</v>
      </c>
      <c r="AAH17" s="111" t="str">
        <f t="shared" si="948"/>
        <v>MV1</v>
      </c>
      <c r="AAI17" s="111" t="str">
        <f t="shared" si="911"/>
        <v>MV1</v>
      </c>
      <c r="AAJ17" s="111" t="str">
        <f t="shared" si="912"/>
        <v>MV1</v>
      </c>
      <c r="AAK17" s="111" t="str">
        <f t="shared" si="913"/>
        <v>MV1</v>
      </c>
      <c r="AAL17" s="111" t="str">
        <f t="shared" si="914"/>
        <v>MV1</v>
      </c>
      <c r="AAM17" s="111" t="str">
        <f t="shared" si="949"/>
        <v>MV1</v>
      </c>
      <c r="AAN17" s="111" t="str">
        <f t="shared" si="915"/>
        <v>MV1</v>
      </c>
      <c r="AAO17" s="111" t="str">
        <f t="shared" si="916"/>
        <v>MV1</v>
      </c>
      <c r="AAP17" s="111" t="str">
        <f t="shared" si="917"/>
        <v>MV1</v>
      </c>
      <c r="AAQ17" s="111" t="str">
        <f t="shared" si="918"/>
        <v>MV1</v>
      </c>
      <c r="AAR17" s="370" t="s">
        <v>324</v>
      </c>
      <c r="AAS17" s="370" t="s">
        <v>324</v>
      </c>
      <c r="AAT17" s="7" t="s">
        <v>324</v>
      </c>
      <c r="AAU17" s="370" t="s">
        <v>324</v>
      </c>
      <c r="AAV17" s="370" t="s">
        <v>324</v>
      </c>
      <c r="AAW17" s="7" t="s">
        <v>324</v>
      </c>
      <c r="AAX17" s="370" t="s">
        <v>324</v>
      </c>
      <c r="AAY17" s="370" t="s">
        <v>324</v>
      </c>
      <c r="AAZ17" s="370" t="s">
        <v>324</v>
      </c>
    </row>
    <row r="18" spans="1:728" x14ac:dyDescent="0.25">
      <c r="A18" s="2" t="s">
        <v>641</v>
      </c>
      <c r="B18" s="2">
        <f>0.8/119</f>
        <v>6.7226890756302525E-3</v>
      </c>
      <c r="C18" s="2">
        <f>0.9/119</f>
        <v>7.5630252100840336E-3</v>
      </c>
      <c r="D18" s="2">
        <f>0.9/119</f>
        <v>7.5630252100840336E-3</v>
      </c>
      <c r="E18" s="2">
        <f>1/119</f>
        <v>8.4033613445378148E-3</v>
      </c>
      <c r="F18" s="11" t="s">
        <v>284</v>
      </c>
      <c r="G18" s="8">
        <f>ModelDetailsPSSE!B35</f>
        <v>334094</v>
      </c>
      <c r="H18" s="113">
        <f t="shared" si="2293"/>
        <v>334094</v>
      </c>
      <c r="I18" s="113">
        <f t="shared" si="2294"/>
        <v>334094</v>
      </c>
      <c r="J18" s="113">
        <f t="shared" si="2295"/>
        <v>334094</v>
      </c>
      <c r="K18" s="113">
        <f t="shared" si="2296"/>
        <v>334094</v>
      </c>
      <c r="L18" s="113">
        <f t="shared" si="2297"/>
        <v>334094</v>
      </c>
      <c r="M18" s="113">
        <f t="shared" si="2298"/>
        <v>334094</v>
      </c>
      <c r="N18" s="113">
        <f t="shared" si="2299"/>
        <v>334094</v>
      </c>
      <c r="O18" s="113">
        <f t="shared" si="2300"/>
        <v>334094</v>
      </c>
      <c r="P18" s="114">
        <f t="shared" si="2301"/>
        <v>334094</v>
      </c>
      <c r="Q18" s="104">
        <f>+G18</f>
        <v>334094</v>
      </c>
      <c r="R18" s="113">
        <f t="shared" si="2302"/>
        <v>334094</v>
      </c>
      <c r="S18" s="113">
        <f t="shared" si="2303"/>
        <v>334094</v>
      </c>
      <c r="T18" s="113">
        <f t="shared" si="2304"/>
        <v>334094</v>
      </c>
      <c r="U18" s="113">
        <f t="shared" si="2305"/>
        <v>334094</v>
      </c>
      <c r="V18" s="113">
        <f t="shared" si="2306"/>
        <v>334094</v>
      </c>
      <c r="W18" s="113">
        <f t="shared" si="2307"/>
        <v>334094</v>
      </c>
      <c r="X18" s="113">
        <f t="shared" si="2308"/>
        <v>334094</v>
      </c>
      <c r="Y18" s="113">
        <f t="shared" si="2309"/>
        <v>334094</v>
      </c>
      <c r="Z18" s="114">
        <f t="shared" si="2310"/>
        <v>334094</v>
      </c>
      <c r="AA18" s="104">
        <f>+Q18</f>
        <v>334094</v>
      </c>
      <c r="AB18" s="113">
        <f t="shared" si="2311"/>
        <v>334094</v>
      </c>
      <c r="AC18" s="113">
        <f t="shared" si="2312"/>
        <v>334094</v>
      </c>
      <c r="AD18" s="113">
        <f t="shared" si="2313"/>
        <v>334094</v>
      </c>
      <c r="AE18" s="113">
        <f t="shared" si="2314"/>
        <v>334094</v>
      </c>
      <c r="AF18" s="113">
        <f t="shared" si="2315"/>
        <v>334094</v>
      </c>
      <c r="AG18" s="113">
        <f t="shared" si="2316"/>
        <v>334094</v>
      </c>
      <c r="AH18" s="113">
        <f t="shared" si="2317"/>
        <v>334094</v>
      </c>
      <c r="AI18" s="113">
        <f t="shared" si="2318"/>
        <v>334094</v>
      </c>
      <c r="AJ18" s="114">
        <f t="shared" si="2319"/>
        <v>334094</v>
      </c>
      <c r="AK18" s="104">
        <f>+AA18</f>
        <v>334094</v>
      </c>
      <c r="AL18" s="113">
        <f t="shared" si="2320"/>
        <v>334094</v>
      </c>
      <c r="AM18" s="113">
        <f t="shared" si="2321"/>
        <v>334094</v>
      </c>
      <c r="AN18" s="113">
        <f t="shared" si="2322"/>
        <v>334094</v>
      </c>
      <c r="AO18" s="113">
        <f t="shared" si="2323"/>
        <v>334094</v>
      </c>
      <c r="AP18" s="113">
        <f t="shared" si="2324"/>
        <v>334094</v>
      </c>
      <c r="AQ18" s="113">
        <f t="shared" si="2325"/>
        <v>334094</v>
      </c>
      <c r="AR18" s="113">
        <f t="shared" si="2326"/>
        <v>334094</v>
      </c>
      <c r="AS18" s="113">
        <f t="shared" si="2327"/>
        <v>334094</v>
      </c>
      <c r="AT18" s="114">
        <f t="shared" si="2328"/>
        <v>334094</v>
      </c>
      <c r="AU18" s="104">
        <f>+AK18</f>
        <v>334094</v>
      </c>
      <c r="AV18" s="113">
        <f t="shared" si="2329"/>
        <v>334094</v>
      </c>
      <c r="AW18" s="113">
        <f t="shared" si="2330"/>
        <v>334094</v>
      </c>
      <c r="AX18" s="113">
        <f t="shared" si="2331"/>
        <v>334094</v>
      </c>
      <c r="AY18" s="113">
        <f t="shared" si="2332"/>
        <v>334094</v>
      </c>
      <c r="AZ18" s="113">
        <f t="shared" si="2333"/>
        <v>334094</v>
      </c>
      <c r="BA18" s="113">
        <f t="shared" si="2334"/>
        <v>334094</v>
      </c>
      <c r="BB18" s="113">
        <f t="shared" si="2335"/>
        <v>334094</v>
      </c>
      <c r="BC18" s="113">
        <f t="shared" si="2336"/>
        <v>334094</v>
      </c>
      <c r="BD18" s="114">
        <f t="shared" si="2337"/>
        <v>334094</v>
      </c>
      <c r="BE18" s="104">
        <f>+AU18</f>
        <v>334094</v>
      </c>
      <c r="BF18" s="113">
        <f t="shared" si="2338"/>
        <v>334094</v>
      </c>
      <c r="BG18" s="113">
        <f t="shared" si="2339"/>
        <v>334094</v>
      </c>
      <c r="BH18" s="113">
        <f t="shared" si="2340"/>
        <v>334094</v>
      </c>
      <c r="BI18" s="113">
        <f t="shared" si="2341"/>
        <v>334094</v>
      </c>
      <c r="BJ18" s="113">
        <f t="shared" si="2342"/>
        <v>334094</v>
      </c>
      <c r="BK18" s="113">
        <f t="shared" si="2343"/>
        <v>334094</v>
      </c>
      <c r="BL18" s="113">
        <f t="shared" si="2344"/>
        <v>334094</v>
      </c>
      <c r="BM18" s="113">
        <f t="shared" si="2345"/>
        <v>334094</v>
      </c>
      <c r="BN18" s="114">
        <f t="shared" si="2346"/>
        <v>334094</v>
      </c>
      <c r="BO18" s="104">
        <f>+BE18</f>
        <v>334094</v>
      </c>
      <c r="BP18" s="113">
        <f t="shared" si="2347"/>
        <v>334094</v>
      </c>
      <c r="BQ18" s="113">
        <f t="shared" si="2348"/>
        <v>334094</v>
      </c>
      <c r="BR18" s="113">
        <f t="shared" si="2349"/>
        <v>334094</v>
      </c>
      <c r="BS18" s="113">
        <f t="shared" si="2350"/>
        <v>334094</v>
      </c>
      <c r="BT18" s="113">
        <f t="shared" si="2351"/>
        <v>334094</v>
      </c>
      <c r="BU18" s="113">
        <f t="shared" si="2352"/>
        <v>334094</v>
      </c>
      <c r="BV18" s="113">
        <f t="shared" si="2353"/>
        <v>334094</v>
      </c>
      <c r="BW18" s="113">
        <f t="shared" si="2354"/>
        <v>334094</v>
      </c>
      <c r="BX18" s="114">
        <f t="shared" si="2355"/>
        <v>334094</v>
      </c>
      <c r="BY18" s="104">
        <f>+BO18</f>
        <v>334094</v>
      </c>
      <c r="BZ18" s="113">
        <f t="shared" si="2356"/>
        <v>334094</v>
      </c>
      <c r="CA18" s="113">
        <f t="shared" si="2357"/>
        <v>334094</v>
      </c>
      <c r="CB18" s="113">
        <f t="shared" si="2358"/>
        <v>334094</v>
      </c>
      <c r="CC18" s="113">
        <f t="shared" si="2359"/>
        <v>334094</v>
      </c>
      <c r="CD18" s="113">
        <f t="shared" si="2360"/>
        <v>334094</v>
      </c>
      <c r="CE18" s="113">
        <f t="shared" si="2361"/>
        <v>334094</v>
      </c>
      <c r="CF18" s="113">
        <f t="shared" si="2362"/>
        <v>334094</v>
      </c>
      <c r="CG18" s="113">
        <f t="shared" si="2363"/>
        <v>334094</v>
      </c>
      <c r="CH18" s="114">
        <f t="shared" si="2364"/>
        <v>334094</v>
      </c>
      <c r="CI18" s="104">
        <f>+BY18</f>
        <v>334094</v>
      </c>
      <c r="CJ18" s="113">
        <f t="shared" si="2365"/>
        <v>334094</v>
      </c>
      <c r="CK18" s="113">
        <f t="shared" si="2366"/>
        <v>334094</v>
      </c>
      <c r="CL18" s="113">
        <f t="shared" si="2367"/>
        <v>334094</v>
      </c>
      <c r="CM18" s="113">
        <f t="shared" si="2368"/>
        <v>334094</v>
      </c>
      <c r="CN18" s="113">
        <f t="shared" si="2369"/>
        <v>334094</v>
      </c>
      <c r="CO18" s="113">
        <f t="shared" si="2370"/>
        <v>334094</v>
      </c>
      <c r="CP18" s="113">
        <f t="shared" si="2371"/>
        <v>334094</v>
      </c>
      <c r="CQ18" s="113">
        <f t="shared" si="2372"/>
        <v>334094</v>
      </c>
      <c r="CR18" s="114">
        <f t="shared" si="2373"/>
        <v>334094</v>
      </c>
      <c r="CS18" s="104">
        <f>+CI18</f>
        <v>334094</v>
      </c>
      <c r="CT18" s="113">
        <f t="shared" si="2374"/>
        <v>334094</v>
      </c>
      <c r="CU18" s="113">
        <f t="shared" si="2375"/>
        <v>334094</v>
      </c>
      <c r="CV18" s="113">
        <f t="shared" si="2376"/>
        <v>334094</v>
      </c>
      <c r="CW18" s="113">
        <f t="shared" si="2377"/>
        <v>334094</v>
      </c>
      <c r="CX18" s="113">
        <f t="shared" si="2378"/>
        <v>334094</v>
      </c>
      <c r="CY18" s="113">
        <f t="shared" si="2379"/>
        <v>334094</v>
      </c>
      <c r="CZ18" s="113">
        <f t="shared" si="2380"/>
        <v>334094</v>
      </c>
      <c r="DA18" s="113">
        <f t="shared" si="2381"/>
        <v>334094</v>
      </c>
      <c r="DB18" s="114">
        <f t="shared" si="2382"/>
        <v>334094</v>
      </c>
      <c r="DC18" s="104">
        <f>+CS18</f>
        <v>334094</v>
      </c>
      <c r="DD18" s="113">
        <f t="shared" si="2383"/>
        <v>334094</v>
      </c>
      <c r="DE18" s="113">
        <f t="shared" si="2384"/>
        <v>334094</v>
      </c>
      <c r="DF18" s="113">
        <f t="shared" si="2385"/>
        <v>334094</v>
      </c>
      <c r="DG18" s="113">
        <f t="shared" si="2386"/>
        <v>334094</v>
      </c>
      <c r="DH18" s="113">
        <f t="shared" si="2387"/>
        <v>334094</v>
      </c>
      <c r="DI18" s="113">
        <f t="shared" si="2388"/>
        <v>334094</v>
      </c>
      <c r="DJ18" s="113">
        <f t="shared" si="2389"/>
        <v>334094</v>
      </c>
      <c r="DK18" s="113">
        <f t="shared" si="2390"/>
        <v>334094</v>
      </c>
      <c r="DL18" s="114">
        <f t="shared" si="2391"/>
        <v>334094</v>
      </c>
      <c r="DM18" s="104">
        <f>+DC18</f>
        <v>334094</v>
      </c>
      <c r="DN18" s="113">
        <f t="shared" si="2392"/>
        <v>334094</v>
      </c>
      <c r="DO18" s="113">
        <f t="shared" si="2393"/>
        <v>334094</v>
      </c>
      <c r="DP18" s="113">
        <f t="shared" si="2394"/>
        <v>334094</v>
      </c>
      <c r="DQ18" s="113">
        <f t="shared" si="2395"/>
        <v>334094</v>
      </c>
      <c r="DR18" s="113">
        <f t="shared" si="2396"/>
        <v>334094</v>
      </c>
      <c r="DS18" s="113">
        <f t="shared" si="2397"/>
        <v>334094</v>
      </c>
      <c r="DT18" s="113">
        <f t="shared" si="2398"/>
        <v>334094</v>
      </c>
      <c r="DU18" s="113">
        <f t="shared" si="2399"/>
        <v>334094</v>
      </c>
      <c r="DV18" s="114">
        <f t="shared" si="2400"/>
        <v>334094</v>
      </c>
      <c r="DW18" s="104">
        <f>+DM18</f>
        <v>334094</v>
      </c>
      <c r="DX18" s="113">
        <f t="shared" si="2401"/>
        <v>334094</v>
      </c>
      <c r="DY18" s="113">
        <f t="shared" si="2402"/>
        <v>334094</v>
      </c>
      <c r="DZ18" s="113">
        <f t="shared" si="2403"/>
        <v>334094</v>
      </c>
      <c r="EA18" s="113">
        <f t="shared" si="2404"/>
        <v>334094</v>
      </c>
      <c r="EB18" s="113">
        <f t="shared" si="2405"/>
        <v>334094</v>
      </c>
      <c r="EC18" s="113">
        <f t="shared" si="2406"/>
        <v>334094</v>
      </c>
      <c r="ED18" s="113">
        <f t="shared" si="2407"/>
        <v>334094</v>
      </c>
      <c r="EE18" s="113">
        <f t="shared" si="2408"/>
        <v>334094</v>
      </c>
      <c r="EF18" s="114">
        <f t="shared" si="2409"/>
        <v>334094</v>
      </c>
      <c r="EG18" s="104">
        <f>+DW18</f>
        <v>334094</v>
      </c>
      <c r="EH18" s="113">
        <f t="shared" si="2410"/>
        <v>334094</v>
      </c>
      <c r="EI18" s="113">
        <f t="shared" si="2411"/>
        <v>334094</v>
      </c>
      <c r="EJ18" s="113">
        <f t="shared" si="2412"/>
        <v>334094</v>
      </c>
      <c r="EK18" s="113">
        <f t="shared" si="2413"/>
        <v>334094</v>
      </c>
      <c r="EL18" s="113">
        <f t="shared" si="2414"/>
        <v>334094</v>
      </c>
      <c r="EM18" s="113">
        <f t="shared" si="2415"/>
        <v>334094</v>
      </c>
      <c r="EN18" s="113">
        <f t="shared" si="2416"/>
        <v>334094</v>
      </c>
      <c r="EO18" s="113">
        <f t="shared" si="2417"/>
        <v>334094</v>
      </c>
      <c r="EP18" s="114">
        <f t="shared" si="2418"/>
        <v>334094</v>
      </c>
      <c r="EQ18" s="104">
        <f>+EG18</f>
        <v>334094</v>
      </c>
      <c r="ER18" s="113">
        <f t="shared" si="2419"/>
        <v>334094</v>
      </c>
      <c r="ES18" s="113">
        <f t="shared" si="2420"/>
        <v>334094</v>
      </c>
      <c r="ET18" s="113">
        <f t="shared" si="2421"/>
        <v>334094</v>
      </c>
      <c r="EU18" s="113">
        <f t="shared" si="2422"/>
        <v>334094</v>
      </c>
      <c r="EV18" s="113">
        <f t="shared" si="2423"/>
        <v>334094</v>
      </c>
      <c r="EW18" s="113">
        <f t="shared" si="2424"/>
        <v>334094</v>
      </c>
      <c r="EX18" s="113">
        <f t="shared" si="2425"/>
        <v>334094</v>
      </c>
      <c r="EY18" s="113">
        <f t="shared" si="2426"/>
        <v>334094</v>
      </c>
      <c r="EZ18" s="114">
        <f t="shared" si="2427"/>
        <v>334094</v>
      </c>
      <c r="FA18" s="104">
        <f>+EQ18</f>
        <v>334094</v>
      </c>
      <c r="FB18" s="113">
        <f t="shared" si="2428"/>
        <v>334094</v>
      </c>
      <c r="FC18" s="113">
        <f t="shared" si="2429"/>
        <v>334094</v>
      </c>
      <c r="FD18" s="113">
        <f t="shared" si="2430"/>
        <v>334094</v>
      </c>
      <c r="FE18" s="113">
        <f t="shared" si="2431"/>
        <v>334094</v>
      </c>
      <c r="FF18" s="113">
        <f t="shared" si="2432"/>
        <v>334094</v>
      </c>
      <c r="FG18" s="113">
        <f t="shared" si="2433"/>
        <v>334094</v>
      </c>
      <c r="FH18" s="113">
        <f t="shared" si="2434"/>
        <v>334094</v>
      </c>
      <c r="FI18" s="113">
        <f t="shared" si="2435"/>
        <v>334094</v>
      </c>
      <c r="FJ18" s="114">
        <f t="shared" si="2436"/>
        <v>334094</v>
      </c>
      <c r="FK18" s="104">
        <f>+FA18</f>
        <v>334094</v>
      </c>
      <c r="FL18" s="113">
        <f t="shared" si="2437"/>
        <v>334094</v>
      </c>
      <c r="FM18" s="113">
        <f t="shared" si="2438"/>
        <v>334094</v>
      </c>
      <c r="FN18" s="113">
        <f t="shared" si="2439"/>
        <v>334094</v>
      </c>
      <c r="FO18" s="113">
        <f t="shared" si="2440"/>
        <v>334094</v>
      </c>
      <c r="FP18" s="113">
        <f t="shared" si="2441"/>
        <v>334094</v>
      </c>
      <c r="FQ18" s="113">
        <f t="shared" si="2442"/>
        <v>334094</v>
      </c>
      <c r="FR18" s="113">
        <f t="shared" si="2443"/>
        <v>334094</v>
      </c>
      <c r="FS18" s="113">
        <f t="shared" si="2444"/>
        <v>334094</v>
      </c>
      <c r="FT18" s="114">
        <f t="shared" si="2445"/>
        <v>334094</v>
      </c>
      <c r="FU18" s="104">
        <f>+FK18</f>
        <v>334094</v>
      </c>
      <c r="FV18" s="113">
        <f t="shared" si="2446"/>
        <v>334094</v>
      </c>
      <c r="FW18" s="113">
        <f t="shared" si="2447"/>
        <v>334094</v>
      </c>
      <c r="FX18" s="113">
        <f t="shared" si="2448"/>
        <v>334094</v>
      </c>
      <c r="FY18" s="113">
        <f t="shared" si="2449"/>
        <v>334094</v>
      </c>
      <c r="FZ18" s="113">
        <f t="shared" si="2450"/>
        <v>334094</v>
      </c>
      <c r="GA18" s="113">
        <f t="shared" si="2451"/>
        <v>334094</v>
      </c>
      <c r="GB18" s="113">
        <f t="shared" si="2452"/>
        <v>334094</v>
      </c>
      <c r="GC18" s="113">
        <f t="shared" si="2453"/>
        <v>334094</v>
      </c>
      <c r="GD18" s="114">
        <f t="shared" si="2454"/>
        <v>334094</v>
      </c>
      <c r="GE18" s="104">
        <f>+FU18</f>
        <v>334094</v>
      </c>
      <c r="GF18" s="113">
        <f t="shared" si="2455"/>
        <v>334094</v>
      </c>
      <c r="GG18" s="113">
        <f t="shared" si="2456"/>
        <v>334094</v>
      </c>
      <c r="GH18" s="113">
        <f t="shared" si="2457"/>
        <v>334094</v>
      </c>
      <c r="GI18" s="113">
        <f t="shared" si="2458"/>
        <v>334094</v>
      </c>
      <c r="GJ18" s="113">
        <f t="shared" si="2459"/>
        <v>334094</v>
      </c>
      <c r="GK18" s="113">
        <f t="shared" si="2460"/>
        <v>334094</v>
      </c>
      <c r="GL18" s="113">
        <f t="shared" si="2461"/>
        <v>334094</v>
      </c>
      <c r="GM18" s="113">
        <f t="shared" si="2462"/>
        <v>334094</v>
      </c>
      <c r="GN18" s="114">
        <f t="shared" si="2463"/>
        <v>334094</v>
      </c>
      <c r="GO18" s="104">
        <f>+GE18</f>
        <v>334094</v>
      </c>
      <c r="GP18" s="113">
        <f t="shared" si="2464"/>
        <v>334094</v>
      </c>
      <c r="GQ18" s="113">
        <f t="shared" si="2465"/>
        <v>334094</v>
      </c>
      <c r="GR18" s="113">
        <f t="shared" si="2466"/>
        <v>334094</v>
      </c>
      <c r="GS18" s="113">
        <f t="shared" si="2467"/>
        <v>334094</v>
      </c>
      <c r="GT18" s="113">
        <f t="shared" si="2468"/>
        <v>334094</v>
      </c>
      <c r="GU18" s="113">
        <f t="shared" si="2469"/>
        <v>334094</v>
      </c>
      <c r="GV18" s="113">
        <f t="shared" si="2470"/>
        <v>334094</v>
      </c>
      <c r="GW18" s="113">
        <f t="shared" si="2471"/>
        <v>334094</v>
      </c>
      <c r="GX18" s="114">
        <f t="shared" si="2472"/>
        <v>334094</v>
      </c>
      <c r="GY18" s="104">
        <f>+GO18</f>
        <v>334094</v>
      </c>
      <c r="GZ18" s="113">
        <f t="shared" si="2473"/>
        <v>334094</v>
      </c>
      <c r="HA18" s="113">
        <f t="shared" si="2474"/>
        <v>334094</v>
      </c>
      <c r="HB18" s="113">
        <f t="shared" si="2475"/>
        <v>334094</v>
      </c>
      <c r="HC18" s="113">
        <f t="shared" si="2476"/>
        <v>334094</v>
      </c>
      <c r="HD18" s="104">
        <f>+GT18</f>
        <v>334094</v>
      </c>
      <c r="HE18" s="113">
        <f t="shared" ref="HE18" si="2715">HD18</f>
        <v>334094</v>
      </c>
      <c r="HF18" s="113">
        <f t="shared" ref="HF18" si="2716">HE18</f>
        <v>334094</v>
      </c>
      <c r="HG18" s="113">
        <f t="shared" ref="HG18" si="2717">HF18</f>
        <v>334094</v>
      </c>
      <c r="HH18" s="113">
        <f t="shared" ref="HH18" si="2718">HG18</f>
        <v>334094</v>
      </c>
      <c r="HI18" s="104">
        <f>+GY18</f>
        <v>334094</v>
      </c>
      <c r="HJ18" s="113">
        <f t="shared" ref="HJ18" si="2719">HI18</f>
        <v>334094</v>
      </c>
      <c r="HK18" s="113">
        <f t="shared" ref="HK18" si="2720">HJ18</f>
        <v>334094</v>
      </c>
      <c r="HL18" s="113">
        <f t="shared" ref="HL18" si="2721">HK18</f>
        <v>334094</v>
      </c>
      <c r="HM18" s="113">
        <f t="shared" ref="HM18" si="2722">HL18</f>
        <v>334094</v>
      </c>
      <c r="HN18" s="104">
        <f>+HD18</f>
        <v>334094</v>
      </c>
      <c r="HO18" s="113">
        <f t="shared" ref="HO18" si="2723">HN18</f>
        <v>334094</v>
      </c>
      <c r="HP18" s="113">
        <f t="shared" ref="HP18" si="2724">HO18</f>
        <v>334094</v>
      </c>
      <c r="HQ18" s="113">
        <f t="shared" ref="HQ18" si="2725">HP18</f>
        <v>334094</v>
      </c>
      <c r="HR18" s="113">
        <f t="shared" ref="HR18" si="2726">HQ18</f>
        <v>334094</v>
      </c>
      <c r="HS18" s="104">
        <f>+HI18</f>
        <v>334094</v>
      </c>
      <c r="HT18" s="113">
        <f t="shared" ref="HT18" si="2727">HS18</f>
        <v>334094</v>
      </c>
      <c r="HU18" s="113">
        <f t="shared" ref="HU18" si="2728">HT18</f>
        <v>334094</v>
      </c>
      <c r="HV18" s="113">
        <f t="shared" ref="HV18" si="2729">HU18</f>
        <v>334094</v>
      </c>
      <c r="HW18" s="113">
        <f t="shared" ref="HW18" si="2730">HV18</f>
        <v>334094</v>
      </c>
      <c r="HX18" s="104">
        <f>+HN18</f>
        <v>334094</v>
      </c>
      <c r="HY18" s="113">
        <f t="shared" ref="HY18" si="2731">HX18</f>
        <v>334094</v>
      </c>
      <c r="HZ18" s="113">
        <f t="shared" ref="HZ18" si="2732">HY18</f>
        <v>334094</v>
      </c>
      <c r="IA18" s="113">
        <f t="shared" ref="IA18" si="2733">HZ18</f>
        <v>334094</v>
      </c>
      <c r="IB18" s="113">
        <f t="shared" ref="IB18" si="2734">IA18</f>
        <v>334094</v>
      </c>
      <c r="IC18" s="104">
        <f>+HS18</f>
        <v>334094</v>
      </c>
      <c r="ID18" s="113">
        <f t="shared" ref="ID18" si="2735">IC18</f>
        <v>334094</v>
      </c>
      <c r="IE18" s="113">
        <f t="shared" ref="IE18" si="2736">ID18</f>
        <v>334094</v>
      </c>
      <c r="IF18" s="113">
        <f t="shared" ref="IF18" si="2737">IE18</f>
        <v>334094</v>
      </c>
      <c r="IG18" s="113">
        <f t="shared" ref="IG18" si="2738">IF18</f>
        <v>334094</v>
      </c>
      <c r="IH18" s="104">
        <f>+HX18</f>
        <v>334094</v>
      </c>
      <c r="II18" s="113">
        <f t="shared" ref="II18" si="2739">IH18</f>
        <v>334094</v>
      </c>
      <c r="IJ18" s="113">
        <f t="shared" ref="IJ18" si="2740">II18</f>
        <v>334094</v>
      </c>
      <c r="IK18" s="113">
        <f t="shared" ref="IK18" si="2741">IJ18</f>
        <v>334094</v>
      </c>
      <c r="IL18" s="113">
        <f t="shared" ref="IL18" si="2742">IK18</f>
        <v>334094</v>
      </c>
      <c r="IM18" s="104">
        <f>+IC18</f>
        <v>334094</v>
      </c>
      <c r="IN18" s="113">
        <f t="shared" ref="IN18" si="2743">IM18</f>
        <v>334094</v>
      </c>
      <c r="IO18" s="113">
        <f t="shared" ref="IO18" si="2744">IN18</f>
        <v>334094</v>
      </c>
      <c r="IP18" s="113">
        <f t="shared" ref="IP18" si="2745">IO18</f>
        <v>334094</v>
      </c>
      <c r="IQ18" s="113">
        <f t="shared" ref="IQ18" si="2746">IP18</f>
        <v>334094</v>
      </c>
      <c r="IR18" s="104">
        <f>+IH18</f>
        <v>334094</v>
      </c>
      <c r="IS18" s="113">
        <f t="shared" ref="IS18" si="2747">IR18</f>
        <v>334094</v>
      </c>
      <c r="IT18" s="113">
        <f t="shared" ref="IT18" si="2748">IS18</f>
        <v>334094</v>
      </c>
      <c r="IU18" s="113">
        <f t="shared" ref="IU18" si="2749">IT18</f>
        <v>334094</v>
      </c>
      <c r="IV18" s="113">
        <f t="shared" ref="IV18" si="2750">IU18</f>
        <v>334094</v>
      </c>
      <c r="IW18" s="104">
        <f>+IM18</f>
        <v>334094</v>
      </c>
      <c r="IX18" s="113">
        <f t="shared" ref="IX18" si="2751">IW18</f>
        <v>334094</v>
      </c>
      <c r="IY18" s="113">
        <f t="shared" ref="IY18" si="2752">IX18</f>
        <v>334094</v>
      </c>
      <c r="IZ18" s="113">
        <f t="shared" ref="IZ18" si="2753">IY18</f>
        <v>334094</v>
      </c>
      <c r="JA18" s="113">
        <f t="shared" ref="JA18" si="2754">IZ18</f>
        <v>334094</v>
      </c>
      <c r="JB18" s="104">
        <f>+IR18</f>
        <v>334094</v>
      </c>
      <c r="JC18" s="113">
        <f t="shared" ref="JC18" si="2755">JB18</f>
        <v>334094</v>
      </c>
      <c r="JD18" s="113">
        <f t="shared" ref="JD18" si="2756">JC18</f>
        <v>334094</v>
      </c>
      <c r="JE18" s="113">
        <f t="shared" ref="JE18" si="2757">JD18</f>
        <v>334094</v>
      </c>
      <c r="JF18" s="113">
        <f t="shared" ref="JF18" si="2758">JE18</f>
        <v>334094</v>
      </c>
      <c r="JG18" s="104">
        <f>+IW18</f>
        <v>334094</v>
      </c>
      <c r="JH18" s="113">
        <f t="shared" ref="JH18" si="2759">JG18</f>
        <v>334094</v>
      </c>
      <c r="JI18" s="113">
        <f t="shared" ref="JI18" si="2760">JH18</f>
        <v>334094</v>
      </c>
      <c r="JJ18" s="113">
        <f t="shared" ref="JJ18" si="2761">JI18</f>
        <v>334094</v>
      </c>
      <c r="JK18" s="113">
        <f t="shared" ref="JK18" si="2762">JJ18</f>
        <v>334094</v>
      </c>
      <c r="JL18" s="104">
        <f>+JB18</f>
        <v>334094</v>
      </c>
      <c r="JM18" s="113">
        <f t="shared" ref="JM18" si="2763">JL18</f>
        <v>334094</v>
      </c>
      <c r="JN18" s="113">
        <f t="shared" ref="JN18" si="2764">JM18</f>
        <v>334094</v>
      </c>
      <c r="JO18" s="113">
        <f t="shared" ref="JO18" si="2765">JN18</f>
        <v>334094</v>
      </c>
      <c r="JP18" s="113">
        <f t="shared" ref="JP18" si="2766">JO18</f>
        <v>334094</v>
      </c>
      <c r="JQ18" s="104">
        <f>+JG18</f>
        <v>334094</v>
      </c>
      <c r="JR18" s="113">
        <f t="shared" ref="JR18" si="2767">JQ18</f>
        <v>334094</v>
      </c>
      <c r="JS18" s="113">
        <f t="shared" ref="JS18" si="2768">JR18</f>
        <v>334094</v>
      </c>
      <c r="JT18" s="113">
        <f t="shared" ref="JT18" si="2769">JS18</f>
        <v>334094</v>
      </c>
      <c r="JU18" s="113">
        <f t="shared" ref="JU18" si="2770">JT18</f>
        <v>334094</v>
      </c>
      <c r="JV18" s="104">
        <f>+JL18</f>
        <v>334094</v>
      </c>
      <c r="JW18" s="113">
        <f t="shared" ref="JW18" si="2771">JV18</f>
        <v>334094</v>
      </c>
      <c r="JX18" s="113">
        <f t="shared" ref="JX18" si="2772">JW18</f>
        <v>334094</v>
      </c>
      <c r="JY18" s="113">
        <f t="shared" ref="JY18" si="2773">JX18</f>
        <v>334094</v>
      </c>
      <c r="JZ18" s="113">
        <f t="shared" ref="JZ18" si="2774">JY18</f>
        <v>334094</v>
      </c>
      <c r="KA18" s="104">
        <f>+JQ18</f>
        <v>334094</v>
      </c>
      <c r="KB18" s="113">
        <f t="shared" ref="KB18" si="2775">KA18</f>
        <v>334094</v>
      </c>
      <c r="KC18" s="113">
        <f t="shared" ref="KC18" si="2776">KB18</f>
        <v>334094</v>
      </c>
      <c r="KD18" s="113">
        <f t="shared" ref="KD18" si="2777">KC18</f>
        <v>334094</v>
      </c>
      <c r="KE18" s="113">
        <f t="shared" ref="KE18" si="2778">KD18</f>
        <v>334094</v>
      </c>
      <c r="KF18" s="104">
        <f>+JV18</f>
        <v>334094</v>
      </c>
      <c r="KG18" s="113">
        <f t="shared" ref="KG18" si="2779">KF18</f>
        <v>334094</v>
      </c>
      <c r="KH18" s="113">
        <f t="shared" ref="KH18" si="2780">KG18</f>
        <v>334094</v>
      </c>
      <c r="KI18" s="113">
        <f t="shared" ref="KI18" si="2781">KH18</f>
        <v>334094</v>
      </c>
      <c r="KJ18" s="113">
        <f t="shared" ref="KJ18" si="2782">KI18</f>
        <v>334094</v>
      </c>
      <c r="KK18" s="104">
        <f>+KA18</f>
        <v>334094</v>
      </c>
      <c r="KL18" s="113">
        <f t="shared" ref="KL18" si="2783">KK18</f>
        <v>334094</v>
      </c>
      <c r="KM18" s="113">
        <f t="shared" ref="KM18" si="2784">KL18</f>
        <v>334094</v>
      </c>
      <c r="KN18" s="113">
        <f t="shared" ref="KN18" si="2785">KM18</f>
        <v>334094</v>
      </c>
      <c r="KO18" s="113">
        <f t="shared" ref="KO18" si="2786">KN18</f>
        <v>334094</v>
      </c>
      <c r="KP18" s="104">
        <f>+KF18</f>
        <v>334094</v>
      </c>
      <c r="KQ18" s="113">
        <f t="shared" ref="KQ18" si="2787">KP18</f>
        <v>334094</v>
      </c>
      <c r="KR18" s="113">
        <f t="shared" ref="KR18" si="2788">KQ18</f>
        <v>334094</v>
      </c>
      <c r="KS18" s="113">
        <f t="shared" ref="KS18" si="2789">KR18</f>
        <v>334094</v>
      </c>
      <c r="KT18" s="113">
        <f t="shared" ref="KT18" si="2790">KS18</f>
        <v>334094</v>
      </c>
      <c r="KU18" s="104">
        <f>+KK18</f>
        <v>334094</v>
      </c>
      <c r="KV18" s="113">
        <f t="shared" ref="KV18" si="2791">KU18</f>
        <v>334094</v>
      </c>
      <c r="KW18" s="113">
        <f t="shared" ref="KW18" si="2792">KV18</f>
        <v>334094</v>
      </c>
      <c r="KX18" s="113">
        <f t="shared" ref="KX18" si="2793">KW18</f>
        <v>334094</v>
      </c>
      <c r="KY18" s="113">
        <f t="shared" ref="KY18" si="2794">KX18</f>
        <v>334094</v>
      </c>
      <c r="KZ18" s="104">
        <f>+KP18</f>
        <v>334094</v>
      </c>
      <c r="LA18" s="113">
        <f t="shared" ref="LA18" si="2795">KZ18</f>
        <v>334094</v>
      </c>
      <c r="LB18" s="113">
        <f t="shared" ref="LB18" si="2796">LA18</f>
        <v>334094</v>
      </c>
      <c r="LC18" s="113">
        <f t="shared" ref="LC18" si="2797">LB18</f>
        <v>334094</v>
      </c>
      <c r="LD18" s="113">
        <f t="shared" ref="LD18" si="2798">LC18</f>
        <v>334094</v>
      </c>
      <c r="LE18" s="104">
        <f>+KU18</f>
        <v>334094</v>
      </c>
      <c r="LF18" s="113">
        <f t="shared" ref="LF18" si="2799">LE18</f>
        <v>334094</v>
      </c>
      <c r="LG18" s="113">
        <f t="shared" ref="LG18" si="2800">LF18</f>
        <v>334094</v>
      </c>
      <c r="LH18" s="113">
        <f t="shared" ref="LH18" si="2801">LG18</f>
        <v>334094</v>
      </c>
      <c r="LI18" s="113">
        <f t="shared" ref="LI18" si="2802">LH18</f>
        <v>334094</v>
      </c>
      <c r="LJ18" s="104">
        <f>+KZ18</f>
        <v>334094</v>
      </c>
      <c r="LK18" s="113">
        <f t="shared" ref="LK18" si="2803">LJ18</f>
        <v>334094</v>
      </c>
      <c r="LL18" s="113">
        <f t="shared" ref="LL18" si="2804">LK18</f>
        <v>334094</v>
      </c>
      <c r="LM18" s="113">
        <f t="shared" ref="LM18" si="2805">LL18</f>
        <v>334094</v>
      </c>
      <c r="LN18" s="113">
        <f t="shared" ref="LN18" si="2806">LM18</f>
        <v>334094</v>
      </c>
      <c r="LO18" s="104">
        <f>+LE18</f>
        <v>334094</v>
      </c>
      <c r="LP18" s="113">
        <f t="shared" si="2479"/>
        <v>334094</v>
      </c>
      <c r="LQ18" s="113">
        <f t="shared" si="2480"/>
        <v>334094</v>
      </c>
      <c r="LR18" s="113">
        <f t="shared" si="2481"/>
        <v>334094</v>
      </c>
      <c r="LS18" s="113">
        <f t="shared" si="2482"/>
        <v>334094</v>
      </c>
      <c r="LT18" s="104">
        <f>+LJ18</f>
        <v>334094</v>
      </c>
      <c r="LU18" s="113">
        <f t="shared" ref="LU18" si="2807">LT18</f>
        <v>334094</v>
      </c>
      <c r="LV18" s="113">
        <f t="shared" ref="LV18" si="2808">LU18</f>
        <v>334094</v>
      </c>
      <c r="LW18" s="113">
        <f t="shared" ref="LW18" si="2809">LV18</f>
        <v>334094</v>
      </c>
      <c r="LX18" s="113">
        <f t="shared" ref="LX18" si="2810">LW18</f>
        <v>334094</v>
      </c>
      <c r="LY18" s="104">
        <f>+LO18</f>
        <v>334094</v>
      </c>
      <c r="LZ18" s="113">
        <f t="shared" ref="LZ18" si="2811">LY18</f>
        <v>334094</v>
      </c>
      <c r="MA18" s="113">
        <f t="shared" ref="MA18" si="2812">LZ18</f>
        <v>334094</v>
      </c>
      <c r="MB18" s="113">
        <f t="shared" ref="MB18" si="2813">MA18</f>
        <v>334094</v>
      </c>
      <c r="MC18" s="113">
        <f t="shared" ref="MC18" si="2814">MB18</f>
        <v>334094</v>
      </c>
      <c r="MD18" s="104">
        <f>+LT18</f>
        <v>334094</v>
      </c>
      <c r="ME18" s="113">
        <f t="shared" ref="ME18" si="2815">MD18</f>
        <v>334094</v>
      </c>
      <c r="MF18" s="113">
        <f t="shared" ref="MF18" si="2816">ME18</f>
        <v>334094</v>
      </c>
      <c r="MG18" s="113">
        <f t="shared" ref="MG18" si="2817">MF18</f>
        <v>334094</v>
      </c>
      <c r="MH18" s="113">
        <f t="shared" ref="MH18" si="2818">MG18</f>
        <v>334094</v>
      </c>
      <c r="MI18" s="104">
        <f>+LY18</f>
        <v>334094</v>
      </c>
      <c r="MJ18" s="113">
        <f t="shared" ref="MJ18" si="2819">MI18</f>
        <v>334094</v>
      </c>
      <c r="MK18" s="113">
        <f t="shared" ref="MK18" si="2820">MJ18</f>
        <v>334094</v>
      </c>
      <c r="ML18" s="113">
        <f t="shared" ref="ML18" si="2821">MK18</f>
        <v>334094</v>
      </c>
      <c r="MM18" s="113">
        <f t="shared" ref="MM18" si="2822">ML18</f>
        <v>334094</v>
      </c>
      <c r="MN18" s="104">
        <f>+MD18</f>
        <v>334094</v>
      </c>
      <c r="MO18" s="113">
        <f t="shared" ref="MO18" si="2823">MN18</f>
        <v>334094</v>
      </c>
      <c r="MP18" s="113">
        <f t="shared" ref="MP18" si="2824">MO18</f>
        <v>334094</v>
      </c>
      <c r="MQ18" s="113">
        <f t="shared" ref="MQ18" si="2825">MP18</f>
        <v>334094</v>
      </c>
      <c r="MR18" s="113">
        <f t="shared" ref="MR18" si="2826">MQ18</f>
        <v>334094</v>
      </c>
      <c r="MS18" s="104">
        <f>+MI18</f>
        <v>334094</v>
      </c>
      <c r="MT18" s="113">
        <f t="shared" ref="MT18" si="2827">MS18</f>
        <v>334094</v>
      </c>
      <c r="MU18" s="113">
        <f t="shared" ref="MU18" si="2828">MT18</f>
        <v>334094</v>
      </c>
      <c r="MV18" s="113">
        <f t="shared" ref="MV18" si="2829">MU18</f>
        <v>334094</v>
      </c>
      <c r="MW18" s="113">
        <f t="shared" ref="MW18" si="2830">MV18</f>
        <v>334094</v>
      </c>
      <c r="MX18" s="104">
        <f>+MN18</f>
        <v>334094</v>
      </c>
      <c r="MY18" s="113">
        <f t="shared" ref="MY18" si="2831">MX18</f>
        <v>334094</v>
      </c>
      <c r="MZ18" s="113">
        <f t="shared" ref="MZ18" si="2832">MY18</f>
        <v>334094</v>
      </c>
      <c r="NA18" s="113">
        <f t="shared" ref="NA18" si="2833">MZ18</f>
        <v>334094</v>
      </c>
      <c r="NB18" s="113">
        <f t="shared" ref="NB18" si="2834">NA18</f>
        <v>334094</v>
      </c>
      <c r="NC18" s="104">
        <f>+MS18</f>
        <v>334094</v>
      </c>
      <c r="ND18" s="113">
        <f t="shared" ref="ND18" si="2835">NC18</f>
        <v>334094</v>
      </c>
      <c r="NE18" s="113">
        <f t="shared" ref="NE18" si="2836">ND18</f>
        <v>334094</v>
      </c>
      <c r="NF18" s="113">
        <f t="shared" ref="NF18" si="2837">NE18</f>
        <v>334094</v>
      </c>
      <c r="NG18" s="113">
        <f t="shared" ref="NG18" si="2838">NF18</f>
        <v>334094</v>
      </c>
      <c r="NH18" s="104">
        <f>+MX18</f>
        <v>334094</v>
      </c>
      <c r="NI18" s="113">
        <f t="shared" ref="NI18" si="2839">NH18</f>
        <v>334094</v>
      </c>
      <c r="NJ18" s="113">
        <f t="shared" ref="NJ18" si="2840">NI18</f>
        <v>334094</v>
      </c>
      <c r="NK18" s="113">
        <f t="shared" ref="NK18" si="2841">NJ18</f>
        <v>334094</v>
      </c>
      <c r="NL18" s="113">
        <f t="shared" ref="NL18" si="2842">NK18</f>
        <v>334094</v>
      </c>
      <c r="NM18" s="104">
        <f>+NC18</f>
        <v>334094</v>
      </c>
      <c r="NN18" s="113">
        <f t="shared" ref="NN18" si="2843">NM18</f>
        <v>334094</v>
      </c>
      <c r="NO18" s="113">
        <f t="shared" ref="NO18" si="2844">NN18</f>
        <v>334094</v>
      </c>
      <c r="NP18" s="113">
        <f t="shared" ref="NP18" si="2845">NO18</f>
        <v>334094</v>
      </c>
      <c r="NQ18" s="113">
        <f t="shared" ref="NQ18" si="2846">NP18</f>
        <v>334094</v>
      </c>
      <c r="NR18" s="104">
        <f>+NH18</f>
        <v>334094</v>
      </c>
      <c r="NS18" s="113">
        <f t="shared" ref="NS18" si="2847">NR18</f>
        <v>334094</v>
      </c>
      <c r="NT18" s="113">
        <f t="shared" ref="NT18" si="2848">NS18</f>
        <v>334094</v>
      </c>
      <c r="NU18" s="113">
        <f t="shared" ref="NU18" si="2849">NT18</f>
        <v>334094</v>
      </c>
      <c r="NV18" s="113">
        <f t="shared" ref="NV18" si="2850">NU18</f>
        <v>334094</v>
      </c>
      <c r="NW18" s="104">
        <f>+NM18</f>
        <v>334094</v>
      </c>
      <c r="NX18" s="113">
        <f t="shared" ref="NX18" si="2851">NW18</f>
        <v>334094</v>
      </c>
      <c r="NY18" s="113">
        <f t="shared" ref="NY18" si="2852">NX18</f>
        <v>334094</v>
      </c>
      <c r="NZ18" s="113">
        <f t="shared" ref="NZ18" si="2853">NY18</f>
        <v>334094</v>
      </c>
      <c r="OA18" s="113">
        <f t="shared" ref="OA18" si="2854">NZ18</f>
        <v>334094</v>
      </c>
      <c r="OB18" s="104">
        <f>+NR18</f>
        <v>334094</v>
      </c>
      <c r="OC18" s="113">
        <f t="shared" ref="OC18" si="2855">OB18</f>
        <v>334094</v>
      </c>
      <c r="OD18" s="113">
        <f t="shared" ref="OD18" si="2856">OC18</f>
        <v>334094</v>
      </c>
      <c r="OE18" s="113">
        <f t="shared" ref="OE18" si="2857">OD18</f>
        <v>334094</v>
      </c>
      <c r="OF18" s="113">
        <f t="shared" ref="OF18" si="2858">OE18</f>
        <v>334094</v>
      </c>
      <c r="OG18" s="104">
        <f>+NW18</f>
        <v>334094</v>
      </c>
      <c r="OH18" s="113">
        <f t="shared" ref="OH18" si="2859">OG18</f>
        <v>334094</v>
      </c>
      <c r="OI18" s="113">
        <f t="shared" ref="OI18" si="2860">OH18</f>
        <v>334094</v>
      </c>
      <c r="OJ18" s="113">
        <f t="shared" ref="OJ18" si="2861">OI18</f>
        <v>334094</v>
      </c>
      <c r="OK18" s="113">
        <f t="shared" ref="OK18" si="2862">OJ18</f>
        <v>334094</v>
      </c>
      <c r="OL18" s="104">
        <f>+OB18</f>
        <v>334094</v>
      </c>
      <c r="OM18" s="113">
        <f t="shared" ref="OM18" si="2863">OL18</f>
        <v>334094</v>
      </c>
      <c r="ON18" s="113">
        <f t="shared" ref="ON18" si="2864">OM18</f>
        <v>334094</v>
      </c>
      <c r="OO18" s="113">
        <f t="shared" ref="OO18" si="2865">ON18</f>
        <v>334094</v>
      </c>
      <c r="OP18" s="113">
        <f t="shared" ref="OP18" si="2866">OO18</f>
        <v>334094</v>
      </c>
      <c r="OQ18" s="104">
        <f>+OG18</f>
        <v>334094</v>
      </c>
      <c r="OR18" s="113">
        <f t="shared" ref="OR18" si="2867">OQ18</f>
        <v>334094</v>
      </c>
      <c r="OS18" s="113">
        <f t="shared" ref="OS18" si="2868">OR18</f>
        <v>334094</v>
      </c>
      <c r="OT18" s="113">
        <f t="shared" ref="OT18" si="2869">OS18</f>
        <v>334094</v>
      </c>
      <c r="OU18" s="113">
        <f t="shared" ref="OU18" si="2870">OT18</f>
        <v>334094</v>
      </c>
      <c r="OV18" s="104">
        <f>+OL18</f>
        <v>334094</v>
      </c>
      <c r="OW18" s="113">
        <f t="shared" ref="OW18" si="2871">OV18</f>
        <v>334094</v>
      </c>
      <c r="OX18" s="113">
        <f t="shared" ref="OX18" si="2872">OW18</f>
        <v>334094</v>
      </c>
      <c r="OY18" s="113">
        <f t="shared" ref="OY18" si="2873">OX18</f>
        <v>334094</v>
      </c>
      <c r="OZ18" s="113">
        <f t="shared" ref="OZ18" si="2874">OY18</f>
        <v>334094</v>
      </c>
      <c r="PA18" s="104">
        <f>+OQ18</f>
        <v>334094</v>
      </c>
      <c r="PB18" s="113">
        <f t="shared" ref="PB18" si="2875">PA18</f>
        <v>334094</v>
      </c>
      <c r="PC18" s="113">
        <f t="shared" ref="PC18" si="2876">PB18</f>
        <v>334094</v>
      </c>
      <c r="PD18" s="113">
        <f t="shared" ref="PD18" si="2877">PC18</f>
        <v>334094</v>
      </c>
      <c r="PE18" s="113">
        <f t="shared" ref="PE18" si="2878">PD18</f>
        <v>334094</v>
      </c>
      <c r="PF18" s="104">
        <f>+OV18</f>
        <v>334094</v>
      </c>
      <c r="PG18" s="113">
        <f t="shared" ref="PG18" si="2879">PF18</f>
        <v>334094</v>
      </c>
      <c r="PH18" s="113">
        <f t="shared" ref="PH18" si="2880">PG18</f>
        <v>334094</v>
      </c>
      <c r="PI18" s="113">
        <f t="shared" ref="PI18" si="2881">PH18</f>
        <v>334094</v>
      </c>
      <c r="PJ18" s="113">
        <f t="shared" ref="PJ18" si="2882">PI18</f>
        <v>334094</v>
      </c>
      <c r="PK18" s="104">
        <f>+PA18</f>
        <v>334094</v>
      </c>
      <c r="PL18" s="113">
        <f t="shared" ref="PL18" si="2883">PK18</f>
        <v>334094</v>
      </c>
      <c r="PM18" s="113">
        <f t="shared" ref="PM18" si="2884">PL18</f>
        <v>334094</v>
      </c>
      <c r="PN18" s="113">
        <f t="shared" ref="PN18" si="2885">PM18</f>
        <v>334094</v>
      </c>
      <c r="PO18" s="113">
        <f t="shared" ref="PO18" si="2886">PN18</f>
        <v>334094</v>
      </c>
      <c r="PP18" s="104">
        <f>+PF18</f>
        <v>334094</v>
      </c>
      <c r="PQ18" s="113">
        <f t="shared" ref="PQ18" si="2887">PP18</f>
        <v>334094</v>
      </c>
      <c r="PR18" s="113">
        <f t="shared" ref="PR18" si="2888">PQ18</f>
        <v>334094</v>
      </c>
      <c r="PS18" s="113">
        <f t="shared" ref="PS18" si="2889">PR18</f>
        <v>334094</v>
      </c>
      <c r="PT18" s="113">
        <f t="shared" ref="PT18" si="2890">PS18</f>
        <v>334094</v>
      </c>
      <c r="PU18" s="104">
        <f>+PK18</f>
        <v>334094</v>
      </c>
      <c r="PV18" s="113">
        <f t="shared" ref="PV18" si="2891">PU18</f>
        <v>334094</v>
      </c>
      <c r="PW18" s="113">
        <f t="shared" ref="PW18" si="2892">PV18</f>
        <v>334094</v>
      </c>
      <c r="PX18" s="113">
        <f t="shared" ref="PX18" si="2893">PW18</f>
        <v>334094</v>
      </c>
      <c r="PY18" s="113">
        <f t="shared" ref="PY18" si="2894">PX18</f>
        <v>334094</v>
      </c>
      <c r="PZ18" s="104">
        <f>+PP18</f>
        <v>334094</v>
      </c>
      <c r="QA18" s="113">
        <f t="shared" ref="QA18" si="2895">PZ18</f>
        <v>334094</v>
      </c>
      <c r="QB18" s="113">
        <f t="shared" ref="QB18" si="2896">QA18</f>
        <v>334094</v>
      </c>
      <c r="QC18" s="113">
        <f t="shared" ref="QC18" si="2897">QB18</f>
        <v>334094</v>
      </c>
      <c r="QD18" s="113">
        <f t="shared" ref="QD18" si="2898">QC18</f>
        <v>334094</v>
      </c>
      <c r="QE18" s="104">
        <f>+PU18</f>
        <v>334094</v>
      </c>
      <c r="QF18" s="113">
        <f t="shared" si="2597"/>
        <v>334094</v>
      </c>
      <c r="QG18" s="113">
        <f t="shared" si="2598"/>
        <v>334094</v>
      </c>
      <c r="QH18" s="113">
        <f t="shared" si="2599"/>
        <v>334094</v>
      </c>
      <c r="QI18" s="113">
        <f t="shared" si="2600"/>
        <v>334094</v>
      </c>
      <c r="QJ18" s="104">
        <f>+PZ18</f>
        <v>334094</v>
      </c>
      <c r="QK18" s="113">
        <f t="shared" ref="QK18" si="2899">QJ18</f>
        <v>334094</v>
      </c>
      <c r="QL18" s="113">
        <f t="shared" ref="QL18" si="2900">QK18</f>
        <v>334094</v>
      </c>
      <c r="QM18" s="113">
        <f t="shared" ref="QM18" si="2901">QL18</f>
        <v>334094</v>
      </c>
      <c r="QN18" s="113">
        <f t="shared" ref="QN18" si="2902">QM18</f>
        <v>334094</v>
      </c>
      <c r="QO18" s="104">
        <f>+QE18</f>
        <v>334094</v>
      </c>
      <c r="QP18" s="113">
        <f t="shared" ref="QP18" si="2903">QO18</f>
        <v>334094</v>
      </c>
      <c r="QQ18" s="113">
        <f t="shared" ref="QQ18" si="2904">QP18</f>
        <v>334094</v>
      </c>
      <c r="QR18" s="113">
        <f t="shared" ref="QR18" si="2905">QQ18</f>
        <v>334094</v>
      </c>
      <c r="QS18" s="113">
        <f t="shared" ref="QS18" si="2906">QR18</f>
        <v>334094</v>
      </c>
      <c r="QT18" s="104">
        <f>+QJ18</f>
        <v>334094</v>
      </c>
      <c r="QU18" s="113">
        <f t="shared" ref="QU18" si="2907">QT18</f>
        <v>334094</v>
      </c>
      <c r="QV18" s="113">
        <f t="shared" ref="QV18" si="2908">QU18</f>
        <v>334094</v>
      </c>
      <c r="QW18" s="113">
        <f t="shared" ref="QW18" si="2909">QV18</f>
        <v>334094</v>
      </c>
      <c r="QX18" s="113">
        <f t="shared" ref="QX18" si="2910">QW18</f>
        <v>334094</v>
      </c>
      <c r="QY18" s="104">
        <f>+QO18</f>
        <v>334094</v>
      </c>
      <c r="QZ18" s="113">
        <f t="shared" ref="QZ18" si="2911">QY18</f>
        <v>334094</v>
      </c>
      <c r="RA18" s="113">
        <f t="shared" ref="RA18" si="2912">QZ18</f>
        <v>334094</v>
      </c>
      <c r="RB18" s="113">
        <f t="shared" ref="RB18" si="2913">RA18</f>
        <v>334094</v>
      </c>
      <c r="RC18" s="113">
        <f t="shared" ref="RC18" si="2914">RB18</f>
        <v>334094</v>
      </c>
      <c r="RD18" s="104">
        <f>+QT18</f>
        <v>334094</v>
      </c>
      <c r="RE18" s="113">
        <f t="shared" ref="RE18" si="2915">RD18</f>
        <v>334094</v>
      </c>
      <c r="RF18" s="113">
        <f t="shared" ref="RF18" si="2916">RE18</f>
        <v>334094</v>
      </c>
      <c r="RG18" s="113">
        <f t="shared" ref="RG18" si="2917">RF18</f>
        <v>334094</v>
      </c>
      <c r="RH18" s="113">
        <f t="shared" ref="RH18" si="2918">RG18</f>
        <v>334094</v>
      </c>
      <c r="RI18" s="104">
        <f>+QY18</f>
        <v>334094</v>
      </c>
      <c r="RJ18" s="113">
        <f t="shared" ref="RJ18" si="2919">RI18</f>
        <v>334094</v>
      </c>
      <c r="RK18" s="113">
        <f t="shared" ref="RK18" si="2920">RJ18</f>
        <v>334094</v>
      </c>
      <c r="RL18" s="113">
        <f t="shared" ref="RL18" si="2921">RK18</f>
        <v>334094</v>
      </c>
      <c r="RM18" s="113">
        <f t="shared" ref="RM18" si="2922">RL18</f>
        <v>334094</v>
      </c>
      <c r="RN18" s="104">
        <f>+RD18</f>
        <v>334094</v>
      </c>
      <c r="RO18" s="113">
        <f t="shared" ref="RO18" si="2923">RN18</f>
        <v>334094</v>
      </c>
      <c r="RP18" s="113">
        <f t="shared" ref="RP18" si="2924">RO18</f>
        <v>334094</v>
      </c>
      <c r="RQ18" s="113">
        <f t="shared" ref="RQ18" si="2925">RP18</f>
        <v>334094</v>
      </c>
      <c r="RR18" s="113">
        <f t="shared" ref="RR18" si="2926">RQ18</f>
        <v>334094</v>
      </c>
      <c r="RS18" s="104">
        <f>+RI18</f>
        <v>334094</v>
      </c>
      <c r="RT18" s="113">
        <f t="shared" ref="RT18" si="2927">RS18</f>
        <v>334094</v>
      </c>
      <c r="RU18" s="113">
        <f t="shared" ref="RU18" si="2928">RT18</f>
        <v>334094</v>
      </c>
      <c r="RV18" s="113">
        <f t="shared" ref="RV18" si="2929">RU18</f>
        <v>334094</v>
      </c>
      <c r="RW18" s="113">
        <f t="shared" ref="RW18" si="2930">RV18</f>
        <v>334094</v>
      </c>
      <c r="RX18" s="104">
        <f>+RN18</f>
        <v>334094</v>
      </c>
      <c r="RY18" s="113">
        <f t="shared" ref="RY18" si="2931">RX18</f>
        <v>334094</v>
      </c>
      <c r="RZ18" s="113">
        <f t="shared" ref="RZ18" si="2932">RY18</f>
        <v>334094</v>
      </c>
      <c r="SA18" s="113">
        <f t="shared" ref="SA18" si="2933">RZ18</f>
        <v>334094</v>
      </c>
      <c r="SB18" s="113">
        <f t="shared" ref="SB18" si="2934">SA18</f>
        <v>334094</v>
      </c>
      <c r="SC18" s="104">
        <f>+RS18</f>
        <v>334094</v>
      </c>
      <c r="SD18" s="113">
        <f t="shared" ref="SD18" si="2935">SC18</f>
        <v>334094</v>
      </c>
      <c r="SE18" s="113">
        <f t="shared" ref="SE18" si="2936">SD18</f>
        <v>334094</v>
      </c>
      <c r="SF18" s="113">
        <f t="shared" ref="SF18" si="2937">SE18</f>
        <v>334094</v>
      </c>
      <c r="SG18" s="113">
        <f t="shared" ref="SG18" si="2938">SF18</f>
        <v>334094</v>
      </c>
      <c r="SH18" s="104">
        <f>+RX18</f>
        <v>334094</v>
      </c>
      <c r="SI18" s="113">
        <f t="shared" ref="SI18" si="2939">SH18</f>
        <v>334094</v>
      </c>
      <c r="SJ18" s="113">
        <f t="shared" ref="SJ18" si="2940">SI18</f>
        <v>334094</v>
      </c>
      <c r="SK18" s="113">
        <f t="shared" ref="SK18" si="2941">SJ18</f>
        <v>334094</v>
      </c>
      <c r="SL18" s="113">
        <f t="shared" ref="SL18" si="2942">SK18</f>
        <v>334094</v>
      </c>
      <c r="SM18" s="104">
        <f>+SC18</f>
        <v>334094</v>
      </c>
      <c r="SN18" s="113">
        <f t="shared" ref="SN18" si="2943">SM18</f>
        <v>334094</v>
      </c>
      <c r="SO18" s="113">
        <f t="shared" ref="SO18" si="2944">SN18</f>
        <v>334094</v>
      </c>
      <c r="SP18" s="113">
        <f t="shared" ref="SP18" si="2945">SO18</f>
        <v>334094</v>
      </c>
      <c r="SQ18" s="113">
        <f t="shared" ref="SQ18" si="2946">SP18</f>
        <v>334094</v>
      </c>
      <c r="SR18" s="104">
        <f>+SH18</f>
        <v>334094</v>
      </c>
      <c r="SS18" s="113">
        <f t="shared" ref="SS18" si="2947">SR18</f>
        <v>334094</v>
      </c>
      <c r="ST18" s="113">
        <f t="shared" ref="ST18" si="2948">SS18</f>
        <v>334094</v>
      </c>
      <c r="SU18" s="113">
        <f t="shared" ref="SU18" si="2949">ST18</f>
        <v>334094</v>
      </c>
      <c r="SV18" s="113">
        <f t="shared" ref="SV18" si="2950">SU18</f>
        <v>334094</v>
      </c>
      <c r="SW18" s="104">
        <f>+SM18</f>
        <v>334094</v>
      </c>
      <c r="SX18" s="113">
        <f t="shared" ref="SX18" si="2951">SW18</f>
        <v>334094</v>
      </c>
      <c r="SY18" s="113">
        <f t="shared" ref="SY18" si="2952">SX18</f>
        <v>334094</v>
      </c>
      <c r="SZ18" s="113">
        <f t="shared" ref="SZ18" si="2953">SY18</f>
        <v>334094</v>
      </c>
      <c r="TA18" s="113">
        <f t="shared" ref="TA18" si="2954">SZ18</f>
        <v>334094</v>
      </c>
      <c r="TB18" s="104">
        <f>+SR18</f>
        <v>334094</v>
      </c>
      <c r="TC18" s="113">
        <f t="shared" ref="TC18" si="2955">TB18</f>
        <v>334094</v>
      </c>
      <c r="TD18" s="113">
        <f t="shared" ref="TD18" si="2956">TC18</f>
        <v>334094</v>
      </c>
      <c r="TE18" s="113">
        <f t="shared" ref="TE18" si="2957">TD18</f>
        <v>334094</v>
      </c>
      <c r="TF18" s="113">
        <f t="shared" ref="TF18" si="2958">TE18</f>
        <v>334094</v>
      </c>
      <c r="TG18" s="104">
        <f>+SW18</f>
        <v>334094</v>
      </c>
      <c r="TH18" s="113">
        <f t="shared" ref="TH18" si="2959">TG18</f>
        <v>334094</v>
      </c>
      <c r="TI18" s="113">
        <f t="shared" ref="TI18" si="2960">TH18</f>
        <v>334094</v>
      </c>
      <c r="TJ18" s="113">
        <f t="shared" ref="TJ18" si="2961">TI18</f>
        <v>334094</v>
      </c>
      <c r="TK18" s="113">
        <f t="shared" ref="TK18" si="2962">TJ18</f>
        <v>334094</v>
      </c>
      <c r="TL18" s="104">
        <f>+TB18</f>
        <v>334094</v>
      </c>
      <c r="TM18" s="113">
        <f t="shared" ref="TM18" si="2963">TL18</f>
        <v>334094</v>
      </c>
      <c r="TN18" s="113">
        <f t="shared" ref="TN18" si="2964">TM18</f>
        <v>334094</v>
      </c>
      <c r="TO18" s="113">
        <f t="shared" ref="TO18" si="2965">TN18</f>
        <v>334094</v>
      </c>
      <c r="TP18" s="113">
        <f t="shared" ref="TP18" si="2966">TO18</f>
        <v>334094</v>
      </c>
      <c r="TQ18" s="104">
        <f>+TG18</f>
        <v>334094</v>
      </c>
      <c r="TR18" s="113">
        <f t="shared" ref="TR18" si="2967">TQ18</f>
        <v>334094</v>
      </c>
      <c r="TS18" s="113">
        <f t="shared" ref="TS18" si="2968">TR18</f>
        <v>334094</v>
      </c>
      <c r="TT18" s="113">
        <f t="shared" ref="TT18" si="2969">TS18</f>
        <v>334094</v>
      </c>
      <c r="TU18" s="113">
        <f t="shared" ref="TU18" si="2970">TT18</f>
        <v>334094</v>
      </c>
      <c r="TV18" s="104">
        <f>+TL18</f>
        <v>334094</v>
      </c>
      <c r="TW18" s="113">
        <f t="shared" ref="TW18" si="2971">TV18</f>
        <v>334094</v>
      </c>
      <c r="TX18" s="113">
        <f t="shared" ref="TX18" si="2972">TW18</f>
        <v>334094</v>
      </c>
      <c r="TY18" s="113">
        <f t="shared" ref="TY18" si="2973">TX18</f>
        <v>334094</v>
      </c>
      <c r="TZ18" s="113">
        <f t="shared" ref="TZ18" si="2974">TY18</f>
        <v>334094</v>
      </c>
      <c r="UA18" s="104">
        <f>+TQ18</f>
        <v>334094</v>
      </c>
      <c r="UB18" s="113">
        <f t="shared" ref="UB18" si="2975">UA18</f>
        <v>334094</v>
      </c>
      <c r="UC18" s="113">
        <f t="shared" ref="UC18" si="2976">UB18</f>
        <v>334094</v>
      </c>
      <c r="UD18" s="113">
        <f t="shared" ref="UD18" si="2977">UC18</f>
        <v>334094</v>
      </c>
      <c r="UE18" s="113">
        <f t="shared" ref="UE18" si="2978">UD18</f>
        <v>334094</v>
      </c>
      <c r="UF18" s="104">
        <f>+TV18</f>
        <v>334094</v>
      </c>
      <c r="UG18" s="113">
        <f t="shared" ref="UG18" si="2979">UF18</f>
        <v>334094</v>
      </c>
      <c r="UH18" s="113">
        <f t="shared" ref="UH18" si="2980">UG18</f>
        <v>334094</v>
      </c>
      <c r="UI18" s="113">
        <f t="shared" ref="UI18" si="2981">UH18</f>
        <v>334094</v>
      </c>
      <c r="UJ18" s="113">
        <f t="shared" ref="UJ18" si="2982">UI18</f>
        <v>334094</v>
      </c>
      <c r="UK18" s="104">
        <f>+UA18</f>
        <v>334094</v>
      </c>
      <c r="UL18" s="113">
        <f t="shared" ref="UL18" si="2983">UK18</f>
        <v>334094</v>
      </c>
      <c r="UM18" s="113">
        <f t="shared" ref="UM18" si="2984">UL18</f>
        <v>334094</v>
      </c>
      <c r="UN18" s="113">
        <f t="shared" ref="UN18" si="2985">UM18</f>
        <v>334094</v>
      </c>
      <c r="UO18" s="113">
        <f t="shared" ref="UO18" si="2986">UN18</f>
        <v>334094</v>
      </c>
      <c r="UP18" s="104">
        <f>+UF18</f>
        <v>334094</v>
      </c>
      <c r="UQ18" s="113">
        <f t="shared" ref="UQ18" si="2987">UP18</f>
        <v>334094</v>
      </c>
      <c r="UR18" s="113">
        <f t="shared" ref="UR18" si="2988">UQ18</f>
        <v>334094</v>
      </c>
      <c r="US18" s="113">
        <f t="shared" ref="US18" si="2989">UR18</f>
        <v>334094</v>
      </c>
      <c r="UT18" s="113">
        <f t="shared" ref="UT18" si="2990">US18</f>
        <v>334094</v>
      </c>
      <c r="UU18" s="199">
        <v>334094</v>
      </c>
      <c r="UV18" s="199">
        <v>334094</v>
      </c>
      <c r="UW18" s="199">
        <v>334094</v>
      </c>
      <c r="UX18" s="199">
        <v>334094</v>
      </c>
      <c r="UY18" s="199">
        <v>334094</v>
      </c>
      <c r="UZ18" s="199">
        <v>334094</v>
      </c>
      <c r="VA18" s="199">
        <v>334094</v>
      </c>
      <c r="VB18" s="203">
        <v>334094</v>
      </c>
      <c r="VC18" s="111">
        <f t="shared" si="921"/>
        <v>334094</v>
      </c>
      <c r="VD18" s="111">
        <f t="shared" si="921"/>
        <v>334094</v>
      </c>
      <c r="VE18" s="111">
        <f t="shared" si="921"/>
        <v>334094</v>
      </c>
      <c r="VF18" s="111">
        <f t="shared" si="921"/>
        <v>334094</v>
      </c>
      <c r="VG18" s="111">
        <f t="shared" si="921"/>
        <v>334094</v>
      </c>
      <c r="VH18" s="111">
        <f t="shared" si="922"/>
        <v>334094</v>
      </c>
      <c r="VI18" s="111">
        <f t="shared" si="813"/>
        <v>334094</v>
      </c>
      <c r="VJ18" s="111">
        <f t="shared" si="813"/>
        <v>334094</v>
      </c>
      <c r="VK18" s="111">
        <f t="shared" si="813"/>
        <v>334094</v>
      </c>
      <c r="VL18" s="111">
        <f t="shared" si="813"/>
        <v>334094</v>
      </c>
      <c r="VM18" s="111">
        <f t="shared" si="923"/>
        <v>334094</v>
      </c>
      <c r="VN18" s="111">
        <f t="shared" si="814"/>
        <v>334094</v>
      </c>
      <c r="VO18" s="111">
        <f t="shared" si="814"/>
        <v>334094</v>
      </c>
      <c r="VP18" s="111">
        <f t="shared" si="814"/>
        <v>334094</v>
      </c>
      <c r="VQ18" s="112">
        <f t="shared" si="814"/>
        <v>334094</v>
      </c>
      <c r="VR18" s="111">
        <f t="shared" si="924"/>
        <v>334094</v>
      </c>
      <c r="VS18" s="111">
        <f t="shared" si="815"/>
        <v>334094</v>
      </c>
      <c r="VT18" s="111">
        <f t="shared" si="816"/>
        <v>334094</v>
      </c>
      <c r="VU18" s="111">
        <f t="shared" si="817"/>
        <v>334094</v>
      </c>
      <c r="VV18" s="111">
        <f t="shared" si="818"/>
        <v>334094</v>
      </c>
      <c r="VW18" s="111">
        <f t="shared" si="925"/>
        <v>334094</v>
      </c>
      <c r="VX18" s="111">
        <f t="shared" si="819"/>
        <v>334094</v>
      </c>
      <c r="VY18" s="111">
        <f t="shared" si="820"/>
        <v>334094</v>
      </c>
      <c r="VZ18" s="111">
        <f t="shared" si="821"/>
        <v>334094</v>
      </c>
      <c r="WA18" s="111">
        <f t="shared" si="822"/>
        <v>334094</v>
      </c>
      <c r="WB18" s="111">
        <f t="shared" si="926"/>
        <v>334094</v>
      </c>
      <c r="WC18" s="111">
        <f t="shared" si="823"/>
        <v>334094</v>
      </c>
      <c r="WD18" s="111">
        <f t="shared" si="824"/>
        <v>334094</v>
      </c>
      <c r="WE18" s="111">
        <f t="shared" si="825"/>
        <v>334094</v>
      </c>
      <c r="WF18" s="111">
        <f t="shared" si="826"/>
        <v>334094</v>
      </c>
      <c r="WG18" s="111">
        <f t="shared" si="927"/>
        <v>334094</v>
      </c>
      <c r="WH18" s="111">
        <f t="shared" si="827"/>
        <v>334094</v>
      </c>
      <c r="WI18" s="111">
        <f t="shared" si="828"/>
        <v>334094</v>
      </c>
      <c r="WJ18" s="111">
        <f t="shared" si="829"/>
        <v>334094</v>
      </c>
      <c r="WK18" s="111">
        <f t="shared" si="830"/>
        <v>334094</v>
      </c>
      <c r="WL18" s="111">
        <f t="shared" si="928"/>
        <v>334094</v>
      </c>
      <c r="WM18" s="111">
        <f t="shared" si="831"/>
        <v>334094</v>
      </c>
      <c r="WN18" s="111">
        <f t="shared" si="832"/>
        <v>334094</v>
      </c>
      <c r="WO18" s="111">
        <f t="shared" si="833"/>
        <v>334094</v>
      </c>
      <c r="WP18" s="111">
        <f t="shared" si="834"/>
        <v>334094</v>
      </c>
      <c r="WQ18" s="111">
        <f t="shared" si="929"/>
        <v>334094</v>
      </c>
      <c r="WR18" s="111">
        <f t="shared" si="835"/>
        <v>334094</v>
      </c>
      <c r="WS18" s="111">
        <f t="shared" si="836"/>
        <v>334094</v>
      </c>
      <c r="WT18" s="111">
        <f t="shared" si="837"/>
        <v>334094</v>
      </c>
      <c r="WU18" s="111">
        <f t="shared" si="838"/>
        <v>334094</v>
      </c>
      <c r="WV18" s="111">
        <f t="shared" si="930"/>
        <v>334094</v>
      </c>
      <c r="WW18" s="111">
        <f t="shared" si="839"/>
        <v>334094</v>
      </c>
      <c r="WX18" s="111">
        <f t="shared" si="840"/>
        <v>334094</v>
      </c>
      <c r="WY18" s="111">
        <f t="shared" si="841"/>
        <v>334094</v>
      </c>
      <c r="WZ18" s="111">
        <f t="shared" si="842"/>
        <v>334094</v>
      </c>
      <c r="XA18" s="111">
        <f t="shared" si="931"/>
        <v>334094</v>
      </c>
      <c r="XB18" s="111">
        <f t="shared" si="843"/>
        <v>334094</v>
      </c>
      <c r="XC18" s="111">
        <f t="shared" si="844"/>
        <v>334094</v>
      </c>
      <c r="XD18" s="111">
        <f t="shared" si="845"/>
        <v>334094</v>
      </c>
      <c r="XE18" s="111">
        <f t="shared" si="846"/>
        <v>334094</v>
      </c>
      <c r="XF18" s="111">
        <f t="shared" si="932"/>
        <v>334094</v>
      </c>
      <c r="XG18" s="111">
        <f t="shared" si="847"/>
        <v>334094</v>
      </c>
      <c r="XH18" s="111">
        <f t="shared" si="848"/>
        <v>334094</v>
      </c>
      <c r="XI18" s="111">
        <f t="shared" si="849"/>
        <v>334094</v>
      </c>
      <c r="XJ18" s="111">
        <f t="shared" si="850"/>
        <v>334094</v>
      </c>
      <c r="XK18" s="111">
        <f t="shared" si="933"/>
        <v>334094</v>
      </c>
      <c r="XL18" s="111">
        <f t="shared" si="851"/>
        <v>334094</v>
      </c>
      <c r="XM18" s="111">
        <f t="shared" si="852"/>
        <v>334094</v>
      </c>
      <c r="XN18" s="111">
        <f t="shared" si="853"/>
        <v>334094</v>
      </c>
      <c r="XO18" s="111">
        <f t="shared" si="854"/>
        <v>334094</v>
      </c>
      <c r="XP18" s="111">
        <f t="shared" si="934"/>
        <v>334094</v>
      </c>
      <c r="XQ18" s="111">
        <f t="shared" si="855"/>
        <v>334094</v>
      </c>
      <c r="XR18" s="111">
        <f t="shared" si="856"/>
        <v>334094</v>
      </c>
      <c r="XS18" s="111">
        <f t="shared" si="857"/>
        <v>334094</v>
      </c>
      <c r="XT18" s="111">
        <f t="shared" si="858"/>
        <v>334094</v>
      </c>
      <c r="XU18" s="111">
        <f t="shared" si="935"/>
        <v>334094</v>
      </c>
      <c r="XV18" s="111">
        <f t="shared" si="859"/>
        <v>334094</v>
      </c>
      <c r="XW18" s="111">
        <f t="shared" si="860"/>
        <v>334094</v>
      </c>
      <c r="XX18" s="111">
        <f t="shared" si="861"/>
        <v>334094</v>
      </c>
      <c r="XY18" s="111">
        <f t="shared" si="862"/>
        <v>334094</v>
      </c>
      <c r="XZ18" s="111">
        <f t="shared" si="936"/>
        <v>334094</v>
      </c>
      <c r="YA18" s="111">
        <f t="shared" si="863"/>
        <v>334094</v>
      </c>
      <c r="YB18" s="111">
        <f t="shared" si="864"/>
        <v>334094</v>
      </c>
      <c r="YC18" s="111">
        <f t="shared" si="865"/>
        <v>334094</v>
      </c>
      <c r="YD18" s="111">
        <f t="shared" si="866"/>
        <v>334094</v>
      </c>
      <c r="YE18" s="111">
        <f t="shared" si="937"/>
        <v>334094</v>
      </c>
      <c r="YF18" s="111">
        <f t="shared" si="867"/>
        <v>334094</v>
      </c>
      <c r="YG18" s="111">
        <f t="shared" si="868"/>
        <v>334094</v>
      </c>
      <c r="YH18" s="111">
        <f t="shared" si="869"/>
        <v>334094</v>
      </c>
      <c r="YI18" s="111">
        <f t="shared" si="870"/>
        <v>334094</v>
      </c>
      <c r="YJ18" s="111">
        <f t="shared" si="938"/>
        <v>334094</v>
      </c>
      <c r="YK18" s="111">
        <f t="shared" si="871"/>
        <v>334094</v>
      </c>
      <c r="YL18" s="111">
        <f t="shared" si="872"/>
        <v>334094</v>
      </c>
      <c r="YM18" s="111">
        <f t="shared" si="873"/>
        <v>334094</v>
      </c>
      <c r="YN18" s="112">
        <f t="shared" si="874"/>
        <v>334094</v>
      </c>
      <c r="YO18" s="111">
        <f t="shared" si="939"/>
        <v>334094</v>
      </c>
      <c r="YP18" s="111">
        <f t="shared" si="875"/>
        <v>334094</v>
      </c>
      <c r="YQ18" s="111">
        <f t="shared" si="876"/>
        <v>334094</v>
      </c>
      <c r="YR18" s="111">
        <f t="shared" si="877"/>
        <v>334094</v>
      </c>
      <c r="YS18" s="111">
        <f t="shared" si="878"/>
        <v>334094</v>
      </c>
      <c r="YT18" s="111">
        <f t="shared" si="940"/>
        <v>334094</v>
      </c>
      <c r="YU18" s="111">
        <f t="shared" si="879"/>
        <v>334094</v>
      </c>
      <c r="YV18" s="111">
        <f t="shared" si="880"/>
        <v>334094</v>
      </c>
      <c r="YW18" s="111">
        <f t="shared" si="881"/>
        <v>334094</v>
      </c>
      <c r="YX18" s="111">
        <f t="shared" si="882"/>
        <v>334094</v>
      </c>
      <c r="YY18" s="111">
        <f t="shared" si="941"/>
        <v>334094</v>
      </c>
      <c r="YZ18" s="111">
        <f t="shared" si="883"/>
        <v>334094</v>
      </c>
      <c r="ZA18" s="111">
        <f t="shared" si="884"/>
        <v>334094</v>
      </c>
      <c r="ZB18" s="111">
        <f t="shared" si="885"/>
        <v>334094</v>
      </c>
      <c r="ZC18" s="111">
        <f t="shared" si="886"/>
        <v>334094</v>
      </c>
      <c r="ZD18" s="111">
        <f t="shared" si="942"/>
        <v>334094</v>
      </c>
      <c r="ZE18" s="111">
        <f t="shared" si="887"/>
        <v>334094</v>
      </c>
      <c r="ZF18" s="111">
        <f t="shared" si="888"/>
        <v>334094</v>
      </c>
      <c r="ZG18" s="111">
        <f t="shared" si="889"/>
        <v>334094</v>
      </c>
      <c r="ZH18" s="111">
        <f t="shared" si="890"/>
        <v>334094</v>
      </c>
      <c r="ZI18" s="111">
        <f t="shared" si="943"/>
        <v>334094</v>
      </c>
      <c r="ZJ18" s="111">
        <f t="shared" si="891"/>
        <v>334094</v>
      </c>
      <c r="ZK18" s="111">
        <f t="shared" si="892"/>
        <v>334094</v>
      </c>
      <c r="ZL18" s="111">
        <f t="shared" si="893"/>
        <v>334094</v>
      </c>
      <c r="ZM18" s="111">
        <f t="shared" si="894"/>
        <v>334094</v>
      </c>
      <c r="ZN18" s="111">
        <f t="shared" si="944"/>
        <v>334094</v>
      </c>
      <c r="ZO18" s="111">
        <f t="shared" si="895"/>
        <v>334094</v>
      </c>
      <c r="ZP18" s="111">
        <f t="shared" si="896"/>
        <v>334094</v>
      </c>
      <c r="ZQ18" s="111">
        <f t="shared" si="897"/>
        <v>334094</v>
      </c>
      <c r="ZR18" s="111">
        <f t="shared" si="898"/>
        <v>334094</v>
      </c>
      <c r="ZS18" s="111">
        <f t="shared" si="945"/>
        <v>334094</v>
      </c>
      <c r="ZT18" s="111">
        <f t="shared" si="899"/>
        <v>334094</v>
      </c>
      <c r="ZU18" s="111">
        <f t="shared" si="900"/>
        <v>334094</v>
      </c>
      <c r="ZV18" s="111">
        <f t="shared" si="901"/>
        <v>334094</v>
      </c>
      <c r="ZW18" s="111">
        <f t="shared" si="902"/>
        <v>334094</v>
      </c>
      <c r="ZX18" s="111">
        <f t="shared" si="946"/>
        <v>334094</v>
      </c>
      <c r="ZY18" s="111">
        <f t="shared" si="903"/>
        <v>334094</v>
      </c>
      <c r="ZZ18" s="111">
        <f t="shared" si="904"/>
        <v>334094</v>
      </c>
      <c r="AAA18" s="111">
        <f t="shared" si="905"/>
        <v>334094</v>
      </c>
      <c r="AAB18" s="111">
        <f t="shared" si="906"/>
        <v>334094</v>
      </c>
      <c r="AAC18" s="111">
        <f t="shared" si="947"/>
        <v>334094</v>
      </c>
      <c r="AAD18" s="111">
        <f t="shared" si="907"/>
        <v>334094</v>
      </c>
      <c r="AAE18" s="111">
        <f t="shared" si="908"/>
        <v>334094</v>
      </c>
      <c r="AAF18" s="111">
        <f t="shared" si="909"/>
        <v>334094</v>
      </c>
      <c r="AAG18" s="112">
        <f t="shared" si="910"/>
        <v>334094</v>
      </c>
      <c r="AAH18" s="111">
        <f t="shared" si="948"/>
        <v>334094</v>
      </c>
      <c r="AAI18" s="111">
        <f t="shared" si="911"/>
        <v>334094</v>
      </c>
      <c r="AAJ18" s="111">
        <f t="shared" si="912"/>
        <v>334094</v>
      </c>
      <c r="AAK18" s="111">
        <f t="shared" si="913"/>
        <v>334094</v>
      </c>
      <c r="AAL18" s="111">
        <f t="shared" si="914"/>
        <v>334094</v>
      </c>
      <c r="AAM18" s="111">
        <f t="shared" si="949"/>
        <v>334094</v>
      </c>
      <c r="AAN18" s="111">
        <f t="shared" si="915"/>
        <v>334094</v>
      </c>
      <c r="AAO18" s="111">
        <f t="shared" si="916"/>
        <v>334094</v>
      </c>
      <c r="AAP18" s="111">
        <f t="shared" si="917"/>
        <v>334094</v>
      </c>
      <c r="AAQ18" s="111">
        <f t="shared" si="918"/>
        <v>334094</v>
      </c>
      <c r="AAR18" s="370">
        <v>334094</v>
      </c>
      <c r="AAS18" s="370">
        <v>334094</v>
      </c>
      <c r="AAT18" s="7">
        <v>334094</v>
      </c>
      <c r="AAU18" s="370">
        <v>334094</v>
      </c>
      <c r="AAV18" s="370">
        <v>334094</v>
      </c>
      <c r="AAW18" s="7">
        <v>334094</v>
      </c>
      <c r="AAX18" s="370">
        <v>334094</v>
      </c>
      <c r="AAY18" s="370">
        <v>334094</v>
      </c>
      <c r="AAZ18" s="370">
        <v>334094</v>
      </c>
    </row>
    <row r="19" spans="1:728" x14ac:dyDescent="0.25">
      <c r="A19" s="2" t="s">
        <v>642</v>
      </c>
      <c r="B19" s="2">
        <f>1.9/119</f>
        <v>1.5966386554621848E-2</v>
      </c>
      <c r="C19" s="2">
        <f>4.9/119</f>
        <v>4.11764705882353E-2</v>
      </c>
      <c r="D19" s="2">
        <f>2.2/119</f>
        <v>1.8487394957983194E-2</v>
      </c>
      <c r="E19" s="2">
        <f>6/119</f>
        <v>5.0420168067226892E-2</v>
      </c>
      <c r="F19" s="94" t="s">
        <v>331</v>
      </c>
      <c r="G19" s="119">
        <f>+G15</f>
        <v>59.9</v>
      </c>
      <c r="H19" s="119">
        <f t="shared" ref="H19:P19" si="2991">+H15</f>
        <v>59.95</v>
      </c>
      <c r="I19" s="119">
        <f t="shared" si="2991"/>
        <v>59.95</v>
      </c>
      <c r="J19" s="119">
        <f t="shared" si="2991"/>
        <v>59.95</v>
      </c>
      <c r="K19" s="119">
        <f t="shared" si="2991"/>
        <v>59.95</v>
      </c>
      <c r="L19" s="119">
        <f t="shared" si="2991"/>
        <v>3.0750000000000002</v>
      </c>
      <c r="M19" s="119">
        <f t="shared" si="2991"/>
        <v>3.0750000000000002</v>
      </c>
      <c r="N19" s="119">
        <f t="shared" si="2991"/>
        <v>3.125</v>
      </c>
      <c r="O19" s="119">
        <f t="shared" si="2991"/>
        <v>3.0750000000000002</v>
      </c>
      <c r="P19" s="103">
        <f t="shared" si="2991"/>
        <v>3.125</v>
      </c>
      <c r="Q19" s="119">
        <f>+Q15</f>
        <v>59.9</v>
      </c>
      <c r="R19" s="119">
        <f t="shared" ref="R19:Z19" si="2992">+R15</f>
        <v>59.95</v>
      </c>
      <c r="S19" s="119">
        <f t="shared" si="2992"/>
        <v>59.95</v>
      </c>
      <c r="T19" s="119">
        <f t="shared" si="2992"/>
        <v>59.95</v>
      </c>
      <c r="U19" s="119">
        <f t="shared" si="2992"/>
        <v>59.95</v>
      </c>
      <c r="V19" s="119">
        <f t="shared" si="2992"/>
        <v>3.375</v>
      </c>
      <c r="W19" s="119">
        <f t="shared" si="2992"/>
        <v>3.4250000000000003</v>
      </c>
      <c r="X19" s="119">
        <f t="shared" si="2992"/>
        <v>3.4250000000000003</v>
      </c>
      <c r="Y19" s="119">
        <f t="shared" si="2992"/>
        <v>3.4250000000000003</v>
      </c>
      <c r="Z19" s="103">
        <f t="shared" si="2992"/>
        <v>3.4250000000000003</v>
      </c>
      <c r="AA19" s="119">
        <f>+AA15</f>
        <v>59.9</v>
      </c>
      <c r="AB19" s="119">
        <f t="shared" ref="AB19:AJ19" si="2993">+AB15</f>
        <v>59.95</v>
      </c>
      <c r="AC19" s="119">
        <f t="shared" si="2993"/>
        <v>59.95</v>
      </c>
      <c r="AD19" s="119">
        <f t="shared" si="2993"/>
        <v>59.95</v>
      </c>
      <c r="AE19" s="119">
        <f t="shared" si="2993"/>
        <v>59.95</v>
      </c>
      <c r="AF19" s="119">
        <f t="shared" si="2993"/>
        <v>3.375</v>
      </c>
      <c r="AG19" s="119">
        <f t="shared" si="2993"/>
        <v>3.4250000000000003</v>
      </c>
      <c r="AH19" s="119">
        <f t="shared" si="2993"/>
        <v>3.4250000000000003</v>
      </c>
      <c r="AI19" s="119">
        <f t="shared" si="2993"/>
        <v>3.4250000000000003</v>
      </c>
      <c r="AJ19" s="103">
        <f t="shared" si="2993"/>
        <v>3.4250000000000003</v>
      </c>
      <c r="AK19" s="119">
        <f>+AK15</f>
        <v>59.9</v>
      </c>
      <c r="AL19" s="119">
        <f t="shared" ref="AL19:AT19" si="2994">+AL15</f>
        <v>59.95</v>
      </c>
      <c r="AM19" s="119">
        <f t="shared" si="2994"/>
        <v>59.95</v>
      </c>
      <c r="AN19" s="119">
        <f t="shared" si="2994"/>
        <v>59.95</v>
      </c>
      <c r="AO19" s="119">
        <f t="shared" si="2994"/>
        <v>59.95</v>
      </c>
      <c r="AP19" s="119">
        <f t="shared" si="2994"/>
        <v>3.375</v>
      </c>
      <c r="AQ19" s="119">
        <f t="shared" si="2994"/>
        <v>3.4250000000000003</v>
      </c>
      <c r="AR19" s="119">
        <f t="shared" si="2994"/>
        <v>3.4250000000000003</v>
      </c>
      <c r="AS19" s="119">
        <f t="shared" si="2994"/>
        <v>3.4250000000000003</v>
      </c>
      <c r="AT19" s="103">
        <f t="shared" si="2994"/>
        <v>3.4250000000000003</v>
      </c>
      <c r="AU19" s="119">
        <f>+AU15</f>
        <v>59.9</v>
      </c>
      <c r="AV19" s="119">
        <f t="shared" ref="AV19:BD19" si="2995">+AV15</f>
        <v>59.95</v>
      </c>
      <c r="AW19" s="119">
        <f t="shared" si="2995"/>
        <v>59.95</v>
      </c>
      <c r="AX19" s="119">
        <f t="shared" si="2995"/>
        <v>59.95</v>
      </c>
      <c r="AY19" s="119">
        <f t="shared" si="2995"/>
        <v>59.95</v>
      </c>
      <c r="AZ19" s="119">
        <f t="shared" si="2995"/>
        <v>3.375</v>
      </c>
      <c r="BA19" s="119">
        <f t="shared" si="2995"/>
        <v>3.4250000000000003</v>
      </c>
      <c r="BB19" s="119">
        <f t="shared" si="2995"/>
        <v>3.4250000000000003</v>
      </c>
      <c r="BC19" s="119">
        <f t="shared" si="2995"/>
        <v>3.4250000000000003</v>
      </c>
      <c r="BD19" s="103">
        <f t="shared" si="2995"/>
        <v>3.4250000000000003</v>
      </c>
      <c r="BE19" s="119">
        <f>+BE15</f>
        <v>59.9</v>
      </c>
      <c r="BF19" s="119">
        <f t="shared" ref="BF19:BN19" si="2996">+BF15</f>
        <v>59.95</v>
      </c>
      <c r="BG19" s="119">
        <f t="shared" si="2996"/>
        <v>59.95</v>
      </c>
      <c r="BH19" s="119">
        <f t="shared" si="2996"/>
        <v>59.95</v>
      </c>
      <c r="BI19" s="119">
        <f t="shared" si="2996"/>
        <v>59.95</v>
      </c>
      <c r="BJ19" s="119">
        <f t="shared" si="2996"/>
        <v>3.375</v>
      </c>
      <c r="BK19" s="119">
        <f t="shared" si="2996"/>
        <v>3.4250000000000003</v>
      </c>
      <c r="BL19" s="119">
        <f t="shared" si="2996"/>
        <v>3.4250000000000003</v>
      </c>
      <c r="BM19" s="119">
        <f t="shared" si="2996"/>
        <v>3.4250000000000003</v>
      </c>
      <c r="BN19" s="103">
        <f t="shared" si="2996"/>
        <v>3.4250000000000003</v>
      </c>
      <c r="BO19" s="119">
        <f>+BO15</f>
        <v>59.9</v>
      </c>
      <c r="BP19" s="119">
        <f t="shared" ref="BP19:BX19" si="2997">+BP15</f>
        <v>59.95</v>
      </c>
      <c r="BQ19" s="119">
        <f t="shared" si="2997"/>
        <v>59.95</v>
      </c>
      <c r="BR19" s="119">
        <f t="shared" si="2997"/>
        <v>59.95</v>
      </c>
      <c r="BS19" s="119">
        <f t="shared" si="2997"/>
        <v>59.95</v>
      </c>
      <c r="BT19" s="119">
        <f t="shared" si="2997"/>
        <v>3.375</v>
      </c>
      <c r="BU19" s="119">
        <f t="shared" si="2997"/>
        <v>3.4250000000000003</v>
      </c>
      <c r="BV19" s="119">
        <f t="shared" si="2997"/>
        <v>3.4250000000000003</v>
      </c>
      <c r="BW19" s="119">
        <f t="shared" si="2997"/>
        <v>3.4250000000000003</v>
      </c>
      <c r="BX19" s="103">
        <f t="shared" si="2997"/>
        <v>3.4250000000000003</v>
      </c>
      <c r="BY19" s="119">
        <f>+BY15</f>
        <v>59.9</v>
      </c>
      <c r="BZ19" s="119">
        <f t="shared" ref="BZ19:CH19" si="2998">+BZ15</f>
        <v>59.95</v>
      </c>
      <c r="CA19" s="119">
        <f t="shared" si="2998"/>
        <v>59.95</v>
      </c>
      <c r="CB19" s="119">
        <f t="shared" si="2998"/>
        <v>59.95</v>
      </c>
      <c r="CC19" s="119">
        <f t="shared" si="2998"/>
        <v>59.95</v>
      </c>
      <c r="CD19" s="119">
        <f t="shared" si="2998"/>
        <v>3.375</v>
      </c>
      <c r="CE19" s="119">
        <f t="shared" si="2998"/>
        <v>3.4250000000000003</v>
      </c>
      <c r="CF19" s="119">
        <f t="shared" si="2998"/>
        <v>3.4250000000000003</v>
      </c>
      <c r="CG19" s="119">
        <f t="shared" si="2998"/>
        <v>3.4250000000000003</v>
      </c>
      <c r="CH19" s="103">
        <f t="shared" si="2998"/>
        <v>3.4250000000000003</v>
      </c>
      <c r="CI19" s="119">
        <f>+CI15</f>
        <v>59.9</v>
      </c>
      <c r="CJ19" s="119">
        <f t="shared" ref="CJ19:CR19" si="2999">+CJ15</f>
        <v>59.95</v>
      </c>
      <c r="CK19" s="119">
        <f t="shared" si="2999"/>
        <v>59.95</v>
      </c>
      <c r="CL19" s="119">
        <f t="shared" si="2999"/>
        <v>59.95</v>
      </c>
      <c r="CM19" s="119">
        <f t="shared" si="2999"/>
        <v>59.95</v>
      </c>
      <c r="CN19" s="119">
        <f t="shared" si="2999"/>
        <v>3.375</v>
      </c>
      <c r="CO19" s="119">
        <f t="shared" si="2999"/>
        <v>3.4250000000000003</v>
      </c>
      <c r="CP19" s="119">
        <f t="shared" si="2999"/>
        <v>3.4250000000000003</v>
      </c>
      <c r="CQ19" s="119">
        <f t="shared" si="2999"/>
        <v>3.4250000000000003</v>
      </c>
      <c r="CR19" s="103">
        <f t="shared" si="2999"/>
        <v>3.4250000000000003</v>
      </c>
      <c r="CS19" s="119">
        <f>+CS15</f>
        <v>59.9</v>
      </c>
      <c r="CT19" s="119">
        <f t="shared" ref="CT19:DB19" si="3000">+CT15</f>
        <v>59.95</v>
      </c>
      <c r="CU19" s="119">
        <f t="shared" si="3000"/>
        <v>59.95</v>
      </c>
      <c r="CV19" s="119">
        <f t="shared" si="3000"/>
        <v>59.95</v>
      </c>
      <c r="CW19" s="119">
        <f t="shared" si="3000"/>
        <v>59.95</v>
      </c>
      <c r="CX19" s="119">
        <f t="shared" si="3000"/>
        <v>3.375</v>
      </c>
      <c r="CY19" s="119">
        <f t="shared" si="3000"/>
        <v>3.4250000000000003</v>
      </c>
      <c r="CZ19" s="119">
        <f t="shared" si="3000"/>
        <v>3.4250000000000003</v>
      </c>
      <c r="DA19" s="119">
        <f t="shared" si="3000"/>
        <v>3.4250000000000003</v>
      </c>
      <c r="DB19" s="103">
        <f t="shared" si="3000"/>
        <v>3.4250000000000003</v>
      </c>
      <c r="DC19" s="119">
        <f>+DC15</f>
        <v>59.9</v>
      </c>
      <c r="DD19" s="119">
        <f t="shared" ref="DD19:DL19" si="3001">+DD15</f>
        <v>59.95</v>
      </c>
      <c r="DE19" s="119">
        <f t="shared" si="3001"/>
        <v>59.95</v>
      </c>
      <c r="DF19" s="119">
        <f t="shared" si="3001"/>
        <v>59.95</v>
      </c>
      <c r="DG19" s="119">
        <f t="shared" si="3001"/>
        <v>59.95</v>
      </c>
      <c r="DH19" s="119">
        <f t="shared" si="3001"/>
        <v>3.375</v>
      </c>
      <c r="DI19" s="119">
        <f t="shared" si="3001"/>
        <v>3.4250000000000003</v>
      </c>
      <c r="DJ19" s="119">
        <f t="shared" si="3001"/>
        <v>3.4250000000000003</v>
      </c>
      <c r="DK19" s="119">
        <f t="shared" si="3001"/>
        <v>3.4250000000000003</v>
      </c>
      <c r="DL19" s="103">
        <f t="shared" si="3001"/>
        <v>3.4250000000000003</v>
      </c>
      <c r="DM19" s="119">
        <f>+DM15</f>
        <v>59.9</v>
      </c>
      <c r="DN19" s="119">
        <f t="shared" ref="DN19:DV19" si="3002">+DN15</f>
        <v>59.95</v>
      </c>
      <c r="DO19" s="119">
        <f t="shared" si="3002"/>
        <v>59.95</v>
      </c>
      <c r="DP19" s="119">
        <f t="shared" si="3002"/>
        <v>59.95</v>
      </c>
      <c r="DQ19" s="119">
        <f t="shared" si="3002"/>
        <v>59.95</v>
      </c>
      <c r="DR19" s="119">
        <f t="shared" si="3002"/>
        <v>3.375</v>
      </c>
      <c r="DS19" s="119">
        <f t="shared" si="3002"/>
        <v>3.4250000000000003</v>
      </c>
      <c r="DT19" s="119">
        <f t="shared" si="3002"/>
        <v>3.4250000000000003</v>
      </c>
      <c r="DU19" s="119">
        <f t="shared" si="3002"/>
        <v>3.4250000000000003</v>
      </c>
      <c r="DV19" s="103">
        <f t="shared" si="3002"/>
        <v>3.4250000000000003</v>
      </c>
      <c r="DW19" s="119">
        <f>+DW15</f>
        <v>29.95</v>
      </c>
      <c r="DX19" s="119">
        <f t="shared" ref="DX19:EF19" si="3003">+DX15</f>
        <v>29.95</v>
      </c>
      <c r="DY19" s="119">
        <f t="shared" si="3003"/>
        <v>29.95</v>
      </c>
      <c r="DZ19" s="119">
        <f t="shared" si="3003"/>
        <v>29.95</v>
      </c>
      <c r="EA19" s="119">
        <f t="shared" si="3003"/>
        <v>3.0750000000000002</v>
      </c>
      <c r="EB19" s="119">
        <f t="shared" si="3003"/>
        <v>3.0750000000000002</v>
      </c>
      <c r="EC19" s="119">
        <f t="shared" si="3003"/>
        <v>3.0750000000000002</v>
      </c>
      <c r="ED19" s="119">
        <f t="shared" si="3003"/>
        <v>3.0750000000000002</v>
      </c>
      <c r="EE19" s="119">
        <f t="shared" si="3003"/>
        <v>59.9</v>
      </c>
      <c r="EF19" s="103">
        <f t="shared" si="3003"/>
        <v>59.9</v>
      </c>
      <c r="EG19" s="119">
        <f>+EG15</f>
        <v>59.9</v>
      </c>
      <c r="EH19" s="119">
        <f t="shared" ref="EH19:EP19" si="3004">+EH15</f>
        <v>59.95</v>
      </c>
      <c r="EI19" s="119">
        <f t="shared" si="3004"/>
        <v>59.95</v>
      </c>
      <c r="EJ19" s="119">
        <f t="shared" si="3004"/>
        <v>59.95</v>
      </c>
      <c r="EK19" s="119">
        <f t="shared" si="3004"/>
        <v>59.95</v>
      </c>
      <c r="EL19" s="119">
        <f t="shared" si="3004"/>
        <v>3.0750000000000002</v>
      </c>
      <c r="EM19" s="119">
        <f t="shared" si="3004"/>
        <v>3.0750000000000002</v>
      </c>
      <c r="EN19" s="119">
        <f t="shared" si="3004"/>
        <v>3.125</v>
      </c>
      <c r="EO19" s="119">
        <f t="shared" si="3004"/>
        <v>3.0750000000000002</v>
      </c>
      <c r="EP19" s="103">
        <f t="shared" si="3004"/>
        <v>3.125</v>
      </c>
      <c r="EQ19" s="119">
        <f>+EQ15</f>
        <v>59.9</v>
      </c>
      <c r="ER19" s="119">
        <f t="shared" ref="ER19:EZ19" si="3005">+ER15</f>
        <v>59.95</v>
      </c>
      <c r="ES19" s="119">
        <f t="shared" si="3005"/>
        <v>59.95</v>
      </c>
      <c r="ET19" s="119">
        <f t="shared" si="3005"/>
        <v>59.95</v>
      </c>
      <c r="EU19" s="119">
        <f t="shared" si="3005"/>
        <v>59.95</v>
      </c>
      <c r="EV19" s="119">
        <f t="shared" si="3005"/>
        <v>3.375</v>
      </c>
      <c r="EW19" s="119">
        <f t="shared" si="3005"/>
        <v>3.4250000000000003</v>
      </c>
      <c r="EX19" s="119">
        <f t="shared" si="3005"/>
        <v>3.4250000000000003</v>
      </c>
      <c r="EY19" s="119">
        <f t="shared" si="3005"/>
        <v>3.4250000000000003</v>
      </c>
      <c r="EZ19" s="103">
        <f t="shared" si="3005"/>
        <v>3.4250000000000003</v>
      </c>
      <c r="FA19" s="119">
        <f>+FA15</f>
        <v>59.9</v>
      </c>
      <c r="FB19" s="119">
        <f t="shared" ref="FB19:FJ19" si="3006">+FB15</f>
        <v>59.95</v>
      </c>
      <c r="FC19" s="119">
        <f t="shared" si="3006"/>
        <v>59.95</v>
      </c>
      <c r="FD19" s="119">
        <f t="shared" si="3006"/>
        <v>59.95</v>
      </c>
      <c r="FE19" s="119">
        <f t="shared" si="3006"/>
        <v>59.95</v>
      </c>
      <c r="FF19" s="119">
        <f t="shared" si="3006"/>
        <v>3.375</v>
      </c>
      <c r="FG19" s="119">
        <f t="shared" si="3006"/>
        <v>3.4250000000000003</v>
      </c>
      <c r="FH19" s="119">
        <f t="shared" si="3006"/>
        <v>3.4250000000000003</v>
      </c>
      <c r="FI19" s="119">
        <f t="shared" si="3006"/>
        <v>3.4250000000000003</v>
      </c>
      <c r="FJ19" s="103">
        <f t="shared" si="3006"/>
        <v>3.4250000000000003</v>
      </c>
      <c r="FK19" s="119">
        <f>+FK15</f>
        <v>59.9</v>
      </c>
      <c r="FL19" s="119">
        <f t="shared" ref="FL19:FT19" si="3007">+FL15</f>
        <v>59.95</v>
      </c>
      <c r="FM19" s="119">
        <f t="shared" si="3007"/>
        <v>3.4250000000000003</v>
      </c>
      <c r="FN19" s="119">
        <f t="shared" si="3007"/>
        <v>3.4250000000000003</v>
      </c>
      <c r="FO19" s="119">
        <f t="shared" si="3007"/>
        <v>59.95</v>
      </c>
      <c r="FP19" s="119">
        <f t="shared" si="3007"/>
        <v>3.375</v>
      </c>
      <c r="FQ19" s="119">
        <f t="shared" si="3007"/>
        <v>3.4250000000000003</v>
      </c>
      <c r="FR19" s="119">
        <f t="shared" si="3007"/>
        <v>3.4250000000000003</v>
      </c>
      <c r="FS19" s="119">
        <f t="shared" si="3007"/>
        <v>3.4250000000000003</v>
      </c>
      <c r="FT19" s="103">
        <f t="shared" si="3007"/>
        <v>3.4250000000000003</v>
      </c>
      <c r="FU19" s="119">
        <f>+FU15</f>
        <v>59.9</v>
      </c>
      <c r="FV19" s="119">
        <f t="shared" ref="FV19:GD19" si="3008">+FV15</f>
        <v>59.95</v>
      </c>
      <c r="FW19" s="119">
        <f t="shared" si="3008"/>
        <v>59.95</v>
      </c>
      <c r="FX19" s="119">
        <f t="shared" si="3008"/>
        <v>59.95</v>
      </c>
      <c r="FY19" s="119">
        <f t="shared" si="3008"/>
        <v>59.95</v>
      </c>
      <c r="FZ19" s="119">
        <f t="shared" si="3008"/>
        <v>3.375</v>
      </c>
      <c r="GA19" s="119">
        <f t="shared" si="3008"/>
        <v>3.4250000000000003</v>
      </c>
      <c r="GB19" s="119">
        <f t="shared" si="3008"/>
        <v>3.4250000000000003</v>
      </c>
      <c r="GC19" s="119">
        <f t="shared" si="3008"/>
        <v>3.4250000000000003</v>
      </c>
      <c r="GD19" s="103">
        <f t="shared" si="3008"/>
        <v>3.4250000000000003</v>
      </c>
      <c r="GE19" s="119">
        <f>+GE15</f>
        <v>59.9</v>
      </c>
      <c r="GF19" s="119">
        <f t="shared" ref="GF19:GN19" si="3009">+GF15</f>
        <v>59.95</v>
      </c>
      <c r="GG19" s="119">
        <f t="shared" si="3009"/>
        <v>59.95</v>
      </c>
      <c r="GH19" s="119">
        <f t="shared" si="3009"/>
        <v>59.95</v>
      </c>
      <c r="GI19" s="119">
        <f t="shared" si="3009"/>
        <v>59.95</v>
      </c>
      <c r="GJ19" s="119">
        <f t="shared" si="3009"/>
        <v>3.375</v>
      </c>
      <c r="GK19" s="119">
        <f t="shared" si="3009"/>
        <v>3.4250000000000003</v>
      </c>
      <c r="GL19" s="119">
        <f t="shared" si="3009"/>
        <v>3.4250000000000003</v>
      </c>
      <c r="GM19" s="119">
        <f t="shared" si="3009"/>
        <v>3.4250000000000003</v>
      </c>
      <c r="GN19" s="103">
        <f t="shared" si="3009"/>
        <v>3.4250000000000003</v>
      </c>
      <c r="GO19" s="119">
        <f>+GO15</f>
        <v>59.9</v>
      </c>
      <c r="GP19" s="119">
        <f t="shared" ref="GP19:GX19" si="3010">+GP15</f>
        <v>59.95</v>
      </c>
      <c r="GQ19" s="119">
        <f t="shared" si="3010"/>
        <v>59.95</v>
      </c>
      <c r="GR19" s="119">
        <f t="shared" si="3010"/>
        <v>59.95</v>
      </c>
      <c r="GS19" s="119">
        <f t="shared" si="3010"/>
        <v>59.95</v>
      </c>
      <c r="GT19" s="119">
        <f t="shared" si="3010"/>
        <v>3.375</v>
      </c>
      <c r="GU19" s="119">
        <f t="shared" si="3010"/>
        <v>3.4250000000000003</v>
      </c>
      <c r="GV19" s="119">
        <f t="shared" si="3010"/>
        <v>3.4250000000000003</v>
      </c>
      <c r="GW19" s="119">
        <f t="shared" si="3010"/>
        <v>3.4250000000000003</v>
      </c>
      <c r="GX19" s="103">
        <f t="shared" si="301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343">
        <v>100</v>
      </c>
      <c r="UV19" s="343">
        <v>100</v>
      </c>
      <c r="UW19" s="343">
        <v>100</v>
      </c>
      <c r="UX19" s="343">
        <v>100</v>
      </c>
      <c r="UY19" s="343">
        <v>-100</v>
      </c>
      <c r="UZ19" s="343">
        <v>-100</v>
      </c>
      <c r="VA19" s="343">
        <v>-100</v>
      </c>
      <c r="VB19" s="207">
        <v>-100</v>
      </c>
      <c r="VC19" s="343">
        <v>100.2</v>
      </c>
      <c r="VD19" s="343">
        <v>100.2</v>
      </c>
      <c r="VE19" s="343">
        <f t="shared" ref="VE19" si="3011">VD19</f>
        <v>100.2</v>
      </c>
      <c r="VF19" s="343">
        <v>100.2</v>
      </c>
      <c r="VG19" s="343">
        <v>100.2</v>
      </c>
      <c r="VH19" s="343">
        <v>0</v>
      </c>
      <c r="VI19" s="343">
        <v>0</v>
      </c>
      <c r="VJ19" s="343">
        <v>0</v>
      </c>
      <c r="VK19" s="343">
        <v>0</v>
      </c>
      <c r="VL19" s="343">
        <f>+VL8*ProjectDetails!$D$28</f>
        <v>0</v>
      </c>
      <c r="VM19" s="343">
        <v>-99.8</v>
      </c>
      <c r="VN19" s="343">
        <v>-99.8</v>
      </c>
      <c r="VO19" s="343">
        <v>-99.8</v>
      </c>
      <c r="VP19" s="343">
        <v>-99.8</v>
      </c>
      <c r="VQ19" s="343">
        <v>-99.8</v>
      </c>
      <c r="VR19" s="119">
        <f>VC19</f>
        <v>100.2</v>
      </c>
      <c r="VS19" s="119">
        <f t="shared" ref="VS19:VS20" si="3012">VD19</f>
        <v>100.2</v>
      </c>
      <c r="VT19" s="119">
        <f t="shared" ref="VT19:VT20" si="3013">VE19</f>
        <v>100.2</v>
      </c>
      <c r="VU19" s="119">
        <f t="shared" ref="VU19:VU20" si="3014">VF19</f>
        <v>100.2</v>
      </c>
      <c r="VV19" s="119">
        <f t="shared" ref="VV19:VV20" si="3015">VG19</f>
        <v>100.2</v>
      </c>
      <c r="VW19" s="119">
        <f t="shared" ref="VW19:VW20" si="3016">VH19</f>
        <v>0</v>
      </c>
      <c r="VX19" s="119">
        <f t="shared" ref="VX19:VX20" si="3017">VI19</f>
        <v>0</v>
      </c>
      <c r="VY19" s="119">
        <f t="shared" ref="VY19:VY20" si="3018">VJ19</f>
        <v>0</v>
      </c>
      <c r="VZ19" s="119">
        <f t="shared" ref="VZ19:VZ20" si="3019">VK19</f>
        <v>0</v>
      </c>
      <c r="WA19" s="119">
        <f t="shared" ref="WA19:WA20" si="3020">VL19</f>
        <v>0</v>
      </c>
      <c r="WB19" s="119">
        <f t="shared" ref="WB19:WB20" si="3021">VM19</f>
        <v>-99.8</v>
      </c>
      <c r="WC19" s="119">
        <f t="shared" ref="WC19:WC20" si="3022">VN19</f>
        <v>-99.8</v>
      </c>
      <c r="WD19" s="119">
        <f t="shared" ref="WD19:WD20" si="3023">VO19</f>
        <v>-99.8</v>
      </c>
      <c r="WE19" s="119">
        <f t="shared" ref="WE19:WE20" si="3024">VP19</f>
        <v>-99.8</v>
      </c>
      <c r="WF19" s="119">
        <f t="shared" ref="WF19:WF20" si="3025">VQ19</f>
        <v>-99.8</v>
      </c>
      <c r="WG19" s="119">
        <f t="shared" ref="WG19:WG20" si="3026">VR19</f>
        <v>100.2</v>
      </c>
      <c r="WH19" s="119">
        <f t="shared" ref="WH19:WH20" si="3027">VS19</f>
        <v>100.2</v>
      </c>
      <c r="WI19" s="119">
        <f t="shared" ref="WI19:WI20" si="3028">VT19</f>
        <v>100.2</v>
      </c>
      <c r="WJ19" s="119">
        <f t="shared" ref="WJ19:WJ20" si="3029">VU19</f>
        <v>100.2</v>
      </c>
      <c r="WK19" s="119">
        <f t="shared" ref="WK19:WK20" si="3030">VV19</f>
        <v>100.2</v>
      </c>
      <c r="WL19" s="119">
        <f t="shared" ref="WL19:WL20" si="3031">VW19</f>
        <v>0</v>
      </c>
      <c r="WM19" s="119">
        <f t="shared" ref="WM19:WM20" si="3032">VX19</f>
        <v>0</v>
      </c>
      <c r="WN19" s="119">
        <f t="shared" ref="WN19:WN20" si="3033">VY19</f>
        <v>0</v>
      </c>
      <c r="WO19" s="119">
        <f t="shared" ref="WO19:WO20" si="3034">VZ19</f>
        <v>0</v>
      </c>
      <c r="WP19" s="119">
        <f t="shared" ref="WP19:WP20" si="3035">WA19</f>
        <v>0</v>
      </c>
      <c r="WQ19" s="119">
        <f t="shared" ref="WQ19:WQ20" si="3036">WB19</f>
        <v>-99.8</v>
      </c>
      <c r="WR19" s="119">
        <f t="shared" ref="WR19:WR20" si="3037">WC19</f>
        <v>-99.8</v>
      </c>
      <c r="WS19" s="119">
        <f t="shared" ref="WS19:WS20" si="3038">WD19</f>
        <v>-99.8</v>
      </c>
      <c r="WT19" s="119">
        <f t="shared" ref="WT19:WT20" si="3039">WE19</f>
        <v>-99.8</v>
      </c>
      <c r="WU19" s="119">
        <f t="shared" ref="WU19:WU20" si="3040">WF19</f>
        <v>-99.8</v>
      </c>
      <c r="WV19" s="119">
        <f t="shared" ref="WV19:WV20" si="3041">WG19</f>
        <v>100.2</v>
      </c>
      <c r="WW19" s="119">
        <f t="shared" ref="WW19:WW20" si="3042">WH19</f>
        <v>100.2</v>
      </c>
      <c r="WX19" s="119">
        <f t="shared" ref="WX19:WX20" si="3043">WI19</f>
        <v>100.2</v>
      </c>
      <c r="WY19" s="119">
        <f t="shared" ref="WY19:WY20" si="3044">WJ19</f>
        <v>100.2</v>
      </c>
      <c r="WZ19" s="119">
        <f t="shared" ref="WZ19:WZ20" si="3045">WK19</f>
        <v>100.2</v>
      </c>
      <c r="XA19" s="119">
        <f t="shared" ref="XA19:XA20" si="3046">WL19</f>
        <v>0</v>
      </c>
      <c r="XB19" s="119">
        <f t="shared" ref="XB19:XB20" si="3047">WM19</f>
        <v>0</v>
      </c>
      <c r="XC19" s="119">
        <f t="shared" ref="XC19:XC20" si="3048">WN19</f>
        <v>0</v>
      </c>
      <c r="XD19" s="119">
        <f t="shared" ref="XD19:XD20" si="3049">WO19</f>
        <v>0</v>
      </c>
      <c r="XE19" s="119">
        <f t="shared" ref="XE19:XE20" si="3050">WP19</f>
        <v>0</v>
      </c>
      <c r="XF19" s="119">
        <f t="shared" ref="XF19:XF20" si="3051">WQ19</f>
        <v>-99.8</v>
      </c>
      <c r="XG19" s="119">
        <f t="shared" ref="XG19:XG20" si="3052">WR19</f>
        <v>-99.8</v>
      </c>
      <c r="XH19" s="119">
        <f t="shared" ref="XH19:XH20" si="3053">WS19</f>
        <v>-99.8</v>
      </c>
      <c r="XI19" s="119">
        <f t="shared" ref="XI19:XI20" si="3054">WT19</f>
        <v>-99.8</v>
      </c>
      <c r="XJ19" s="119">
        <f t="shared" ref="XJ19:XJ20" si="3055">WU19</f>
        <v>-99.8</v>
      </c>
      <c r="XK19" s="119">
        <f t="shared" ref="XK19:XK20" si="3056">WV19</f>
        <v>100.2</v>
      </c>
      <c r="XL19" s="119">
        <f t="shared" ref="XL19:XL20" si="3057">WW19</f>
        <v>100.2</v>
      </c>
      <c r="XM19" s="119">
        <f t="shared" ref="XM19:XM20" si="3058">WX19</f>
        <v>100.2</v>
      </c>
      <c r="XN19" s="119">
        <f t="shared" ref="XN19:XN20" si="3059">WY19</f>
        <v>100.2</v>
      </c>
      <c r="XO19" s="119">
        <f t="shared" ref="XO19:XO20" si="3060">WZ19</f>
        <v>100.2</v>
      </c>
      <c r="XP19" s="119">
        <f t="shared" ref="XP19:XP20" si="3061">XA19</f>
        <v>0</v>
      </c>
      <c r="XQ19" s="119">
        <f t="shared" ref="XQ19:XQ20" si="3062">XB19</f>
        <v>0</v>
      </c>
      <c r="XR19" s="119">
        <f t="shared" ref="XR19:XR20" si="3063">XC19</f>
        <v>0</v>
      </c>
      <c r="XS19" s="119">
        <f t="shared" ref="XS19:XS20" si="3064">XD19</f>
        <v>0</v>
      </c>
      <c r="XT19" s="119">
        <f t="shared" ref="XT19:XT20" si="3065">XE19</f>
        <v>0</v>
      </c>
      <c r="XU19" s="119">
        <f t="shared" ref="XU19:XU20" si="3066">XF19</f>
        <v>-99.8</v>
      </c>
      <c r="XV19" s="119">
        <f t="shared" ref="XV19:XV20" si="3067">XG19</f>
        <v>-99.8</v>
      </c>
      <c r="XW19" s="119">
        <f t="shared" ref="XW19:XW20" si="3068">XH19</f>
        <v>-99.8</v>
      </c>
      <c r="XX19" s="119">
        <f t="shared" ref="XX19:XX20" si="3069">XI19</f>
        <v>-99.8</v>
      </c>
      <c r="XY19" s="119">
        <f t="shared" ref="XY19:XY20" si="3070">XJ19</f>
        <v>-99.8</v>
      </c>
      <c r="XZ19" s="119">
        <f t="shared" ref="XZ19:XZ20" si="3071">XK19</f>
        <v>100.2</v>
      </c>
      <c r="YA19" s="119">
        <f t="shared" ref="YA19:YA20" si="3072">XL19</f>
        <v>100.2</v>
      </c>
      <c r="YB19" s="119">
        <f t="shared" ref="YB19:YB20" si="3073">XM19</f>
        <v>100.2</v>
      </c>
      <c r="YC19" s="119">
        <f t="shared" ref="YC19:YC20" si="3074">XN19</f>
        <v>100.2</v>
      </c>
      <c r="YD19" s="119">
        <f t="shared" ref="YD19:YD20" si="3075">XO19</f>
        <v>100.2</v>
      </c>
      <c r="YE19" s="119">
        <f t="shared" ref="YE19:YE20" si="3076">XP19</f>
        <v>0</v>
      </c>
      <c r="YF19" s="119">
        <f t="shared" ref="YF19:YF20" si="3077">XQ19</f>
        <v>0</v>
      </c>
      <c r="YG19" s="119">
        <f t="shared" ref="YG19:YG20" si="3078">XR19</f>
        <v>0</v>
      </c>
      <c r="YH19" s="119">
        <f t="shared" ref="YH19:YH20" si="3079">XS19</f>
        <v>0</v>
      </c>
      <c r="YI19" s="119">
        <f t="shared" ref="YI19:YI20" si="3080">XT19</f>
        <v>0</v>
      </c>
      <c r="YJ19" s="119">
        <f t="shared" ref="YJ19:YJ20" si="3081">XU19</f>
        <v>-99.8</v>
      </c>
      <c r="YK19" s="119">
        <f t="shared" ref="YK19:YK20" si="3082">XV19</f>
        <v>-99.8</v>
      </c>
      <c r="YL19" s="119">
        <f t="shared" ref="YL19:YL20" si="3083">XW19</f>
        <v>-99.8</v>
      </c>
      <c r="YM19" s="119">
        <f t="shared" ref="YM19:YM20" si="3084">XX19</f>
        <v>-99.8</v>
      </c>
      <c r="YN19" s="119">
        <f t="shared" ref="YN19:YN20" si="3085">XY19</f>
        <v>-99.8</v>
      </c>
      <c r="YO19" s="119">
        <f t="shared" ref="YO19:YO20" si="3086">XZ19</f>
        <v>100.2</v>
      </c>
      <c r="YP19" s="119">
        <f t="shared" ref="YP19:YP20" si="3087">YA19</f>
        <v>100.2</v>
      </c>
      <c r="YQ19" s="119">
        <f t="shared" ref="YQ19:YQ20" si="3088">YB19</f>
        <v>100.2</v>
      </c>
      <c r="YR19" s="119">
        <f t="shared" ref="YR19:YR20" si="3089">YC19</f>
        <v>100.2</v>
      </c>
      <c r="YS19" s="119">
        <f t="shared" ref="YS19:YS20" si="3090">YD19</f>
        <v>100.2</v>
      </c>
      <c r="YT19" s="119">
        <f t="shared" ref="YT19:YT20" si="3091">YE19</f>
        <v>0</v>
      </c>
      <c r="YU19" s="119">
        <f t="shared" ref="YU19:YU20" si="3092">YF19</f>
        <v>0</v>
      </c>
      <c r="YV19" s="119">
        <f t="shared" ref="YV19:YV20" si="3093">YG19</f>
        <v>0</v>
      </c>
      <c r="YW19" s="119">
        <f t="shared" ref="YW19:YW20" si="3094">YH19</f>
        <v>0</v>
      </c>
      <c r="YX19" s="119">
        <f t="shared" ref="YX19:YX20" si="3095">YI19</f>
        <v>0</v>
      </c>
      <c r="YY19" s="119">
        <f t="shared" ref="YY19:YY20" si="3096">YJ19</f>
        <v>-99.8</v>
      </c>
      <c r="YZ19" s="119">
        <f t="shared" ref="YZ19:YZ20" si="3097">YK19</f>
        <v>-99.8</v>
      </c>
      <c r="ZA19" s="119">
        <f t="shared" ref="ZA19:ZA20" si="3098">YL19</f>
        <v>-99.8</v>
      </c>
      <c r="ZB19" s="119">
        <f t="shared" ref="ZB19:ZB20" si="3099">YM19</f>
        <v>-99.8</v>
      </c>
      <c r="ZC19" s="119">
        <f t="shared" ref="ZC19:ZC20" si="3100">YN19</f>
        <v>-99.8</v>
      </c>
      <c r="ZD19" s="119">
        <f t="shared" ref="ZD19:ZD20" si="3101">YO19</f>
        <v>100.2</v>
      </c>
      <c r="ZE19" s="119">
        <f t="shared" ref="ZE19:ZE20" si="3102">YP19</f>
        <v>100.2</v>
      </c>
      <c r="ZF19" s="119">
        <f t="shared" ref="ZF19:ZF20" si="3103">YQ19</f>
        <v>100.2</v>
      </c>
      <c r="ZG19" s="119">
        <f t="shared" ref="ZG19:ZG20" si="3104">YR19</f>
        <v>100.2</v>
      </c>
      <c r="ZH19" s="119">
        <f t="shared" ref="ZH19:ZH20" si="3105">YS19</f>
        <v>100.2</v>
      </c>
      <c r="ZI19" s="119">
        <f t="shared" ref="ZI19:ZI20" si="3106">YT19</f>
        <v>0</v>
      </c>
      <c r="ZJ19" s="119">
        <f t="shared" ref="ZJ19:ZJ20" si="3107">YU19</f>
        <v>0</v>
      </c>
      <c r="ZK19" s="119">
        <f t="shared" ref="ZK19:ZK20" si="3108">YV19</f>
        <v>0</v>
      </c>
      <c r="ZL19" s="119">
        <f t="shared" ref="ZL19:ZL20" si="3109">YW19</f>
        <v>0</v>
      </c>
      <c r="ZM19" s="119">
        <f t="shared" ref="ZM19:ZM20" si="3110">YX19</f>
        <v>0</v>
      </c>
      <c r="ZN19" s="119">
        <f t="shared" ref="ZN19:ZN20" si="3111">YY19</f>
        <v>-99.8</v>
      </c>
      <c r="ZO19" s="119">
        <f t="shared" ref="ZO19:ZO20" si="3112">YZ19</f>
        <v>-99.8</v>
      </c>
      <c r="ZP19" s="119">
        <f t="shared" ref="ZP19:ZP20" si="3113">ZA19</f>
        <v>-99.8</v>
      </c>
      <c r="ZQ19" s="119">
        <f t="shared" ref="ZQ19:ZQ20" si="3114">ZB19</f>
        <v>-99.8</v>
      </c>
      <c r="ZR19" s="119">
        <f t="shared" ref="ZR19:ZR20" si="3115">ZC19</f>
        <v>-99.8</v>
      </c>
      <c r="ZS19" s="119">
        <f t="shared" ref="ZS19:ZS20" si="3116">ZD19</f>
        <v>100.2</v>
      </c>
      <c r="ZT19" s="119">
        <f t="shared" ref="ZT19:ZT20" si="3117">ZE19</f>
        <v>100.2</v>
      </c>
      <c r="ZU19" s="119">
        <f t="shared" ref="ZU19:ZU20" si="3118">ZF19</f>
        <v>100.2</v>
      </c>
      <c r="ZV19" s="119">
        <f t="shared" ref="ZV19:ZV20" si="3119">ZG19</f>
        <v>100.2</v>
      </c>
      <c r="ZW19" s="119">
        <f t="shared" ref="ZW19:ZW20" si="3120">ZH19</f>
        <v>100.2</v>
      </c>
      <c r="ZX19" s="119">
        <f t="shared" ref="ZX19:ZX20" si="3121">ZI19</f>
        <v>0</v>
      </c>
      <c r="ZY19" s="119">
        <f t="shared" ref="ZY19:ZY20" si="3122">ZJ19</f>
        <v>0</v>
      </c>
      <c r="ZZ19" s="119">
        <f t="shared" ref="ZZ19:ZZ20" si="3123">ZK19</f>
        <v>0</v>
      </c>
      <c r="AAA19" s="119">
        <f t="shared" ref="AAA19:AAA20" si="3124">ZL19</f>
        <v>0</v>
      </c>
      <c r="AAB19" s="119">
        <f t="shared" ref="AAB19:AAB20" si="3125">ZM19</f>
        <v>0</v>
      </c>
      <c r="AAC19" s="119">
        <f t="shared" ref="AAC19:AAC20" si="3126">ZN19</f>
        <v>-99.8</v>
      </c>
      <c r="AAD19" s="119">
        <f t="shared" ref="AAD19:AAD20" si="3127">ZO19</f>
        <v>-99.8</v>
      </c>
      <c r="AAE19" s="119">
        <f t="shared" ref="AAE19:AAE20" si="3128">ZP19</f>
        <v>-99.8</v>
      </c>
      <c r="AAF19" s="119">
        <f t="shared" ref="AAF19:AAF20" si="3129">ZQ19</f>
        <v>-99.8</v>
      </c>
      <c r="AAG19" s="357">
        <f t="shared" ref="AAG19:AAG20" si="3130">ZR19</f>
        <v>-99.8</v>
      </c>
      <c r="AAH19">
        <v>0</v>
      </c>
      <c r="AAI19" s="111">
        <f>AAH19</f>
        <v>0</v>
      </c>
      <c r="AAJ19" s="111">
        <f t="shared" ref="AAJ19:AAQ19" si="3131">AAI19</f>
        <v>0</v>
      </c>
      <c r="AAK19" s="111">
        <f t="shared" si="3131"/>
        <v>0</v>
      </c>
      <c r="AAL19" s="111">
        <f t="shared" si="3131"/>
        <v>0</v>
      </c>
      <c r="AAM19" s="111">
        <f t="shared" si="3131"/>
        <v>0</v>
      </c>
      <c r="AAN19" s="111">
        <f t="shared" si="3131"/>
        <v>0</v>
      </c>
      <c r="AAO19" s="111">
        <f t="shared" si="3131"/>
        <v>0</v>
      </c>
      <c r="AAP19" s="111">
        <f t="shared" si="3131"/>
        <v>0</v>
      </c>
      <c r="AAQ19" s="111">
        <f t="shared" si="3131"/>
        <v>0</v>
      </c>
      <c r="AAR19" s="370">
        <v>-100</v>
      </c>
      <c r="AAS19" s="370">
        <v>-100</v>
      </c>
      <c r="AAT19" s="7">
        <v>-100</v>
      </c>
      <c r="AAU19" s="370">
        <v>100.2</v>
      </c>
      <c r="AAV19" s="370">
        <v>100.2</v>
      </c>
      <c r="AAW19" s="7">
        <v>100.2</v>
      </c>
      <c r="AAX19" s="370">
        <v>-99.8</v>
      </c>
      <c r="AAY19" s="370">
        <v>-99.8</v>
      </c>
      <c r="AAZ19" s="370">
        <v>-99.8</v>
      </c>
    </row>
    <row r="20" spans="1:728" x14ac:dyDescent="0.25">
      <c r="A20" s="88"/>
      <c r="B20" s="85"/>
      <c r="C20" s="85"/>
      <c r="D20" s="85"/>
      <c r="E20" s="85"/>
      <c r="F20" s="52" t="s">
        <v>332</v>
      </c>
      <c r="G20" s="102">
        <f>+G14*(1-G10)</f>
        <v>0</v>
      </c>
      <c r="H20" s="102">
        <f t="shared" ref="H20:BS20" si="3132">+H14*(1-H10)</f>
        <v>19.203029999999998</v>
      </c>
      <c r="I20" s="102">
        <f t="shared" si="3132"/>
        <v>-19.203029999999998</v>
      </c>
      <c r="J20" s="102">
        <f t="shared" si="3132"/>
        <v>25.283989500000004</v>
      </c>
      <c r="K20" s="102">
        <f t="shared" si="3132"/>
        <v>-25.283989500000004</v>
      </c>
      <c r="L20" s="102">
        <f t="shared" si="3132"/>
        <v>0</v>
      </c>
      <c r="M20" s="102">
        <f t="shared" si="3132"/>
        <v>19.203029999999998</v>
      </c>
      <c r="N20" s="102">
        <f t="shared" si="3132"/>
        <v>-19.203029999999998</v>
      </c>
      <c r="O20" s="102">
        <f t="shared" si="3132"/>
        <v>25.283989500000004</v>
      </c>
      <c r="P20" s="102">
        <f t="shared" si="3132"/>
        <v>-25.283989500000004</v>
      </c>
      <c r="Q20" s="102">
        <f t="shared" si="3132"/>
        <v>0</v>
      </c>
      <c r="R20" s="102">
        <f t="shared" si="3132"/>
        <v>19.203029999999998</v>
      </c>
      <c r="S20" s="102">
        <f t="shared" si="3132"/>
        <v>-19.203029999999998</v>
      </c>
      <c r="T20" s="102">
        <f t="shared" si="3132"/>
        <v>25.283989500000004</v>
      </c>
      <c r="U20" s="102">
        <f t="shared" si="3132"/>
        <v>-25.283989500000004</v>
      </c>
      <c r="V20" s="102">
        <f t="shared" si="3132"/>
        <v>0</v>
      </c>
      <c r="W20" s="102">
        <f t="shared" si="3132"/>
        <v>19.203029999999998</v>
      </c>
      <c r="X20" s="102">
        <f t="shared" si="3132"/>
        <v>-19.203029999999998</v>
      </c>
      <c r="Y20" s="102">
        <f t="shared" si="3132"/>
        <v>25.283989500000004</v>
      </c>
      <c r="Z20" s="102">
        <f t="shared" si="3132"/>
        <v>-25.283989500000004</v>
      </c>
      <c r="AA20" s="102">
        <f t="shared" si="3132"/>
        <v>0</v>
      </c>
      <c r="AB20" s="102">
        <f t="shared" si="3132"/>
        <v>19.203029999999998</v>
      </c>
      <c r="AC20" s="102">
        <f t="shared" si="3132"/>
        <v>-19.203029999999998</v>
      </c>
      <c r="AD20" s="102">
        <f t="shared" si="3132"/>
        <v>25.283989500000004</v>
      </c>
      <c r="AE20" s="102">
        <f t="shared" si="3132"/>
        <v>-25.283989500000004</v>
      </c>
      <c r="AF20" s="102">
        <f t="shared" si="3132"/>
        <v>0</v>
      </c>
      <c r="AG20" s="102">
        <f t="shared" si="3132"/>
        <v>19.203029999999998</v>
      </c>
      <c r="AH20" s="102">
        <f t="shared" si="3132"/>
        <v>-19.203029999999998</v>
      </c>
      <c r="AI20" s="102">
        <f t="shared" si="3132"/>
        <v>25.283989500000004</v>
      </c>
      <c r="AJ20" s="102">
        <f t="shared" si="3132"/>
        <v>-25.283989500000004</v>
      </c>
      <c r="AK20" s="102">
        <f t="shared" si="3132"/>
        <v>0</v>
      </c>
      <c r="AL20" s="102">
        <f t="shared" si="3132"/>
        <v>19.203029999999998</v>
      </c>
      <c r="AM20" s="102">
        <f t="shared" si="3132"/>
        <v>-19.203029999999998</v>
      </c>
      <c r="AN20" s="102">
        <f t="shared" si="3132"/>
        <v>25.283989500000004</v>
      </c>
      <c r="AO20" s="102">
        <f t="shared" si="3132"/>
        <v>-25.283989500000004</v>
      </c>
      <c r="AP20" s="102">
        <f t="shared" si="3132"/>
        <v>0</v>
      </c>
      <c r="AQ20" s="102">
        <f t="shared" si="3132"/>
        <v>19.203029999999998</v>
      </c>
      <c r="AR20" s="102">
        <f t="shared" si="3132"/>
        <v>-19.203029999999998</v>
      </c>
      <c r="AS20" s="102">
        <f t="shared" si="3132"/>
        <v>25.283989500000004</v>
      </c>
      <c r="AT20" s="102">
        <f t="shared" si="3132"/>
        <v>-25.283989500000004</v>
      </c>
      <c r="AU20" s="102">
        <f t="shared" si="3132"/>
        <v>0</v>
      </c>
      <c r="AV20" s="102">
        <f t="shared" si="3132"/>
        <v>19.203029999999998</v>
      </c>
      <c r="AW20" s="102">
        <f t="shared" si="3132"/>
        <v>-19.203029999999998</v>
      </c>
      <c r="AX20" s="102">
        <f t="shared" si="3132"/>
        <v>25.283989500000004</v>
      </c>
      <c r="AY20" s="102">
        <f t="shared" si="3132"/>
        <v>-25.283989500000004</v>
      </c>
      <c r="AZ20" s="102">
        <f t="shared" si="3132"/>
        <v>0</v>
      </c>
      <c r="BA20" s="102">
        <f t="shared" si="3132"/>
        <v>19.203029999999998</v>
      </c>
      <c r="BB20" s="102">
        <f t="shared" si="3132"/>
        <v>-19.203029999999998</v>
      </c>
      <c r="BC20" s="102">
        <f t="shared" si="3132"/>
        <v>25.283989500000004</v>
      </c>
      <c r="BD20" s="102">
        <f t="shared" si="3132"/>
        <v>-25.283989500000004</v>
      </c>
      <c r="BE20" s="102">
        <f t="shared" si="3132"/>
        <v>0</v>
      </c>
      <c r="BF20" s="102">
        <f t="shared" si="3132"/>
        <v>19.203029999999998</v>
      </c>
      <c r="BG20" s="102">
        <f t="shared" si="3132"/>
        <v>-19.203029999999998</v>
      </c>
      <c r="BH20" s="102">
        <f t="shared" si="3132"/>
        <v>25.283989500000004</v>
      </c>
      <c r="BI20" s="102">
        <f t="shared" si="3132"/>
        <v>-25.283989500000004</v>
      </c>
      <c r="BJ20" s="102">
        <f t="shared" si="3132"/>
        <v>0</v>
      </c>
      <c r="BK20" s="102">
        <f t="shared" si="3132"/>
        <v>19.203029999999998</v>
      </c>
      <c r="BL20" s="102">
        <f t="shared" si="3132"/>
        <v>-19.203029999999998</v>
      </c>
      <c r="BM20" s="102">
        <f t="shared" si="3132"/>
        <v>25.283989500000004</v>
      </c>
      <c r="BN20" s="102">
        <f t="shared" si="3132"/>
        <v>-25.283989500000004</v>
      </c>
      <c r="BO20" s="102">
        <f t="shared" si="3132"/>
        <v>0</v>
      </c>
      <c r="BP20" s="102">
        <f t="shared" si="3132"/>
        <v>19.203029999999998</v>
      </c>
      <c r="BQ20" s="102">
        <f t="shared" si="3132"/>
        <v>-19.203029999999998</v>
      </c>
      <c r="BR20" s="102">
        <f t="shared" si="3132"/>
        <v>25.283989500000004</v>
      </c>
      <c r="BS20" s="102">
        <f t="shared" si="3132"/>
        <v>-25.283989500000004</v>
      </c>
      <c r="BT20" s="102">
        <f t="shared" ref="BT20:EE20" si="3133">+BT14*(1-BT10)</f>
        <v>0</v>
      </c>
      <c r="BU20" s="102">
        <f t="shared" si="3133"/>
        <v>19.203029999999998</v>
      </c>
      <c r="BV20" s="102">
        <f t="shared" si="3133"/>
        <v>-19.203029999999998</v>
      </c>
      <c r="BW20" s="102">
        <f t="shared" si="3133"/>
        <v>25.283989500000004</v>
      </c>
      <c r="BX20" s="102">
        <f t="shared" si="3133"/>
        <v>-25.283989500000004</v>
      </c>
      <c r="BY20" s="102">
        <f t="shared" si="3133"/>
        <v>0</v>
      </c>
      <c r="BZ20" s="102">
        <f t="shared" si="3133"/>
        <v>19.203029999999998</v>
      </c>
      <c r="CA20" s="102">
        <f t="shared" si="3133"/>
        <v>-19.203029999999998</v>
      </c>
      <c r="CB20" s="102">
        <f t="shared" si="3133"/>
        <v>25.283989500000004</v>
      </c>
      <c r="CC20" s="102">
        <f t="shared" si="3133"/>
        <v>-25.283989500000004</v>
      </c>
      <c r="CD20" s="102">
        <f t="shared" si="3133"/>
        <v>0</v>
      </c>
      <c r="CE20" s="102">
        <f t="shared" si="3133"/>
        <v>19.203029999999998</v>
      </c>
      <c r="CF20" s="102">
        <f t="shared" si="3133"/>
        <v>-19.203029999999998</v>
      </c>
      <c r="CG20" s="102">
        <f t="shared" si="3133"/>
        <v>25.283989500000004</v>
      </c>
      <c r="CH20" s="102">
        <f t="shared" si="3133"/>
        <v>-25.283989500000004</v>
      </c>
      <c r="CI20" s="102">
        <f t="shared" si="3133"/>
        <v>0</v>
      </c>
      <c r="CJ20" s="102">
        <f t="shared" si="3133"/>
        <v>19.203029999999998</v>
      </c>
      <c r="CK20" s="102">
        <f t="shared" si="3133"/>
        <v>-19.203029999999998</v>
      </c>
      <c r="CL20" s="102">
        <f t="shared" si="3133"/>
        <v>25.283989500000004</v>
      </c>
      <c r="CM20" s="102">
        <f t="shared" si="3133"/>
        <v>-25.283989500000004</v>
      </c>
      <c r="CN20" s="102">
        <f t="shared" si="3133"/>
        <v>0</v>
      </c>
      <c r="CO20" s="102">
        <f t="shared" si="3133"/>
        <v>19.203029999999998</v>
      </c>
      <c r="CP20" s="102">
        <f t="shared" si="3133"/>
        <v>-19.203029999999998</v>
      </c>
      <c r="CQ20" s="102">
        <f t="shared" si="3133"/>
        <v>25.283989500000004</v>
      </c>
      <c r="CR20" s="102">
        <f t="shared" si="3133"/>
        <v>-25.283989500000004</v>
      </c>
      <c r="CS20" s="102">
        <f t="shared" si="3133"/>
        <v>0</v>
      </c>
      <c r="CT20" s="102">
        <f t="shared" si="3133"/>
        <v>19.203029999999998</v>
      </c>
      <c r="CU20" s="102">
        <f t="shared" si="3133"/>
        <v>-19.203029999999998</v>
      </c>
      <c r="CV20" s="102">
        <f t="shared" si="3133"/>
        <v>25.283989500000004</v>
      </c>
      <c r="CW20" s="102">
        <f t="shared" si="3133"/>
        <v>-25.283989500000004</v>
      </c>
      <c r="CX20" s="102">
        <f t="shared" si="3133"/>
        <v>0</v>
      </c>
      <c r="CY20" s="102">
        <f t="shared" si="3133"/>
        <v>19.203029999999998</v>
      </c>
      <c r="CZ20" s="102">
        <f t="shared" si="3133"/>
        <v>-19.203029999999998</v>
      </c>
      <c r="DA20" s="102">
        <f t="shared" si="3133"/>
        <v>25.283989500000004</v>
      </c>
      <c r="DB20" s="102">
        <f t="shared" si="3133"/>
        <v>-25.283989500000004</v>
      </c>
      <c r="DC20" s="102">
        <f t="shared" si="3133"/>
        <v>0</v>
      </c>
      <c r="DD20" s="102">
        <f t="shared" si="3133"/>
        <v>19.203029999999998</v>
      </c>
      <c r="DE20" s="102">
        <f t="shared" si="3133"/>
        <v>-19.203029999999998</v>
      </c>
      <c r="DF20" s="102">
        <f t="shared" si="3133"/>
        <v>25.283989500000004</v>
      </c>
      <c r="DG20" s="102">
        <f t="shared" si="3133"/>
        <v>-25.283989500000004</v>
      </c>
      <c r="DH20" s="102">
        <f t="shared" si="3133"/>
        <v>0</v>
      </c>
      <c r="DI20" s="102">
        <f t="shared" si="3133"/>
        <v>19.203029999999998</v>
      </c>
      <c r="DJ20" s="102">
        <f t="shared" si="3133"/>
        <v>-19.203029999999998</v>
      </c>
      <c r="DK20" s="102">
        <f t="shared" si="3133"/>
        <v>25.283989500000004</v>
      </c>
      <c r="DL20" s="102">
        <f t="shared" si="3133"/>
        <v>-25.283989500000004</v>
      </c>
      <c r="DM20" s="102">
        <f t="shared" si="3133"/>
        <v>0</v>
      </c>
      <c r="DN20" s="102">
        <f t="shared" si="3133"/>
        <v>19.203029999999998</v>
      </c>
      <c r="DO20" s="102">
        <f t="shared" si="3133"/>
        <v>-19.203029999999998</v>
      </c>
      <c r="DP20" s="102">
        <f t="shared" si="3133"/>
        <v>25.283989500000004</v>
      </c>
      <c r="DQ20" s="102">
        <f t="shared" si="3133"/>
        <v>-25.283989500000004</v>
      </c>
      <c r="DR20" s="102">
        <f t="shared" si="3133"/>
        <v>0</v>
      </c>
      <c r="DS20" s="102">
        <f t="shared" si="3133"/>
        <v>19.203029999999998</v>
      </c>
      <c r="DT20" s="102">
        <f t="shared" si="3133"/>
        <v>-19.203029999999998</v>
      </c>
      <c r="DU20" s="102">
        <f t="shared" si="3133"/>
        <v>25.283989500000004</v>
      </c>
      <c r="DV20" s="102">
        <f t="shared" si="3133"/>
        <v>-25.283989500000004</v>
      </c>
      <c r="DW20" s="102">
        <f t="shared" si="3133"/>
        <v>0</v>
      </c>
      <c r="DX20" s="102">
        <f t="shared" si="3133"/>
        <v>0</v>
      </c>
      <c r="DY20" s="102">
        <f t="shared" si="3133"/>
        <v>0</v>
      </c>
      <c r="DZ20" s="102">
        <f t="shared" si="3133"/>
        <v>0</v>
      </c>
      <c r="EA20" s="102">
        <f t="shared" si="3133"/>
        <v>0</v>
      </c>
      <c r="EB20" s="102">
        <f t="shared" si="3133"/>
        <v>0</v>
      </c>
      <c r="EC20" s="102">
        <f t="shared" si="3133"/>
        <v>0</v>
      </c>
      <c r="ED20" s="102">
        <f t="shared" si="3133"/>
        <v>0</v>
      </c>
      <c r="EE20" s="102">
        <f t="shared" si="3133"/>
        <v>0</v>
      </c>
      <c r="EF20" s="102">
        <f t="shared" ref="EF20:GQ20" si="3134">+EF14*(1-EF10)</f>
        <v>0</v>
      </c>
      <c r="EG20" s="102">
        <f t="shared" si="3134"/>
        <v>0</v>
      </c>
      <c r="EH20" s="102">
        <f t="shared" si="3134"/>
        <v>19.203029999999998</v>
      </c>
      <c r="EI20" s="102">
        <f t="shared" si="3134"/>
        <v>-19.203029999999998</v>
      </c>
      <c r="EJ20" s="102">
        <f t="shared" si="3134"/>
        <v>25.283989500000004</v>
      </c>
      <c r="EK20" s="102">
        <f t="shared" si="3134"/>
        <v>-25.283989500000004</v>
      </c>
      <c r="EL20" s="102">
        <f t="shared" si="3134"/>
        <v>0</v>
      </c>
      <c r="EM20" s="102">
        <f t="shared" si="3134"/>
        <v>19.203029999999998</v>
      </c>
      <c r="EN20" s="102">
        <f t="shared" si="3134"/>
        <v>-19.203029999999998</v>
      </c>
      <c r="EO20" s="102">
        <f t="shared" si="3134"/>
        <v>25.283989500000004</v>
      </c>
      <c r="EP20" s="102">
        <f t="shared" si="3134"/>
        <v>-25.283989500000004</v>
      </c>
      <c r="EQ20" s="102">
        <f t="shared" si="3134"/>
        <v>0</v>
      </c>
      <c r="ER20" s="102">
        <f t="shared" si="3134"/>
        <v>19.203029999999998</v>
      </c>
      <c r="ES20" s="102">
        <f t="shared" si="3134"/>
        <v>-19.203029999999998</v>
      </c>
      <c r="ET20" s="102">
        <f t="shared" si="3134"/>
        <v>25.283989500000004</v>
      </c>
      <c r="EU20" s="102">
        <f t="shared" si="3134"/>
        <v>-25.283989500000004</v>
      </c>
      <c r="EV20" s="102">
        <f t="shared" si="3134"/>
        <v>0</v>
      </c>
      <c r="EW20" s="102">
        <f t="shared" si="3134"/>
        <v>19.203029999999998</v>
      </c>
      <c r="EX20" s="102">
        <f t="shared" si="3134"/>
        <v>-19.203029999999998</v>
      </c>
      <c r="EY20" s="102">
        <f t="shared" si="3134"/>
        <v>25.283989500000004</v>
      </c>
      <c r="EZ20" s="102">
        <f t="shared" si="3134"/>
        <v>-25.283989500000004</v>
      </c>
      <c r="FA20" s="102">
        <f t="shared" si="3134"/>
        <v>0</v>
      </c>
      <c r="FB20" s="102">
        <f t="shared" si="3134"/>
        <v>19.203029999999998</v>
      </c>
      <c r="FC20" s="102">
        <f t="shared" si="3134"/>
        <v>-19.203029999999998</v>
      </c>
      <c r="FD20" s="102">
        <f t="shared" si="3134"/>
        <v>25.283989500000004</v>
      </c>
      <c r="FE20" s="102">
        <f t="shared" si="3134"/>
        <v>-25.283989500000004</v>
      </c>
      <c r="FF20" s="102">
        <f t="shared" si="3134"/>
        <v>0</v>
      </c>
      <c r="FG20" s="102">
        <f t="shared" si="3134"/>
        <v>19.203029999999998</v>
      </c>
      <c r="FH20" s="102">
        <f t="shared" si="3134"/>
        <v>-19.203029999999998</v>
      </c>
      <c r="FI20" s="102">
        <f t="shared" si="3134"/>
        <v>25.283989500000004</v>
      </c>
      <c r="FJ20" s="102">
        <f t="shared" si="3134"/>
        <v>-25.283989500000004</v>
      </c>
      <c r="FK20" s="102">
        <f t="shared" si="3134"/>
        <v>0</v>
      </c>
      <c r="FL20" s="102">
        <f t="shared" si="3134"/>
        <v>0</v>
      </c>
      <c r="FM20" s="102">
        <f t="shared" si="3134"/>
        <v>0</v>
      </c>
      <c r="FN20" s="102">
        <f t="shared" si="3134"/>
        <v>0</v>
      </c>
      <c r="FO20" s="102">
        <f t="shared" si="3134"/>
        <v>0</v>
      </c>
      <c r="FP20" s="102">
        <f t="shared" si="3134"/>
        <v>0</v>
      </c>
      <c r="FQ20" s="102">
        <f t="shared" si="3134"/>
        <v>0</v>
      </c>
      <c r="FR20" s="102">
        <f t="shared" si="3134"/>
        <v>0</v>
      </c>
      <c r="FS20" s="102">
        <f t="shared" si="3134"/>
        <v>0</v>
      </c>
      <c r="FT20" s="102">
        <f t="shared" si="3134"/>
        <v>0</v>
      </c>
      <c r="FU20" s="102">
        <f t="shared" si="3134"/>
        <v>0</v>
      </c>
      <c r="FV20" s="102">
        <f t="shared" si="3134"/>
        <v>19.203029999999998</v>
      </c>
      <c r="FW20" s="102">
        <f t="shared" si="3134"/>
        <v>-19.203029999999998</v>
      </c>
      <c r="FX20" s="102">
        <f t="shared" si="3134"/>
        <v>25.283989500000004</v>
      </c>
      <c r="FY20" s="102">
        <f t="shared" si="3134"/>
        <v>-25.283989500000004</v>
      </c>
      <c r="FZ20" s="102">
        <f t="shared" si="3134"/>
        <v>0</v>
      </c>
      <c r="GA20" s="102">
        <f t="shared" si="3134"/>
        <v>19.203029999999998</v>
      </c>
      <c r="GB20" s="102">
        <f t="shared" si="3134"/>
        <v>-19.203029999999998</v>
      </c>
      <c r="GC20" s="102">
        <f t="shared" si="3134"/>
        <v>25.283989500000004</v>
      </c>
      <c r="GD20" s="102">
        <f t="shared" si="3134"/>
        <v>-25.283989500000004</v>
      </c>
      <c r="GE20" s="102">
        <f t="shared" si="3134"/>
        <v>0</v>
      </c>
      <c r="GF20" s="102">
        <f t="shared" si="3134"/>
        <v>19.203029999999998</v>
      </c>
      <c r="GG20" s="102">
        <f t="shared" si="3134"/>
        <v>-19.203029999999998</v>
      </c>
      <c r="GH20" s="102">
        <f t="shared" si="3134"/>
        <v>25.283989500000004</v>
      </c>
      <c r="GI20" s="102">
        <f t="shared" si="3134"/>
        <v>-25.283989500000004</v>
      </c>
      <c r="GJ20" s="102">
        <f t="shared" si="3134"/>
        <v>0</v>
      </c>
      <c r="GK20" s="102">
        <f t="shared" si="3134"/>
        <v>19.203029999999998</v>
      </c>
      <c r="GL20" s="102">
        <f t="shared" si="3134"/>
        <v>-19.203029999999998</v>
      </c>
      <c r="GM20" s="102">
        <f t="shared" si="3134"/>
        <v>25.283989500000004</v>
      </c>
      <c r="GN20" s="102">
        <f t="shared" si="3134"/>
        <v>-25.283989500000004</v>
      </c>
      <c r="GO20" s="102">
        <f t="shared" si="3134"/>
        <v>0</v>
      </c>
      <c r="GP20" s="102">
        <f t="shared" si="3134"/>
        <v>19.203029999999998</v>
      </c>
      <c r="GQ20" s="102">
        <f t="shared" si="3134"/>
        <v>-19.203029999999998</v>
      </c>
      <c r="GR20" s="102">
        <f t="shared" ref="GR20:JC20" si="3135">+GR14*(1-GR10)</f>
        <v>25.283989500000004</v>
      </c>
      <c r="GS20" s="102">
        <f t="shared" si="3135"/>
        <v>-25.283989500000004</v>
      </c>
      <c r="GT20" s="102">
        <f t="shared" si="3135"/>
        <v>0</v>
      </c>
      <c r="GU20" s="102">
        <f t="shared" si="3135"/>
        <v>19.203029999999998</v>
      </c>
      <c r="GV20" s="102">
        <f t="shared" si="3135"/>
        <v>-19.203029999999998</v>
      </c>
      <c r="GW20" s="102">
        <f t="shared" si="3135"/>
        <v>25.283989500000004</v>
      </c>
      <c r="GX20" s="102">
        <f t="shared" si="3135"/>
        <v>-25.283989500000004</v>
      </c>
      <c r="GY20" s="102">
        <f t="shared" si="3135"/>
        <v>0</v>
      </c>
      <c r="GZ20" s="102">
        <f t="shared" si="3135"/>
        <v>19.203029999999998</v>
      </c>
      <c r="HA20" s="102">
        <f t="shared" si="3135"/>
        <v>-19.203029999999998</v>
      </c>
      <c r="HB20" s="102">
        <f t="shared" si="3135"/>
        <v>25.283989500000004</v>
      </c>
      <c r="HC20" s="102">
        <f t="shared" si="3135"/>
        <v>-25.283989500000004</v>
      </c>
      <c r="HD20" s="102">
        <f t="shared" si="3135"/>
        <v>0</v>
      </c>
      <c r="HE20" s="102">
        <f t="shared" si="3135"/>
        <v>19.203029999999998</v>
      </c>
      <c r="HF20" s="102">
        <f t="shared" si="3135"/>
        <v>-19.203029999999998</v>
      </c>
      <c r="HG20" s="102">
        <f t="shared" si="3135"/>
        <v>25.283989500000004</v>
      </c>
      <c r="HH20" s="102">
        <f t="shared" si="3135"/>
        <v>-25.283989500000004</v>
      </c>
      <c r="HI20" s="102">
        <f t="shared" si="3135"/>
        <v>0</v>
      </c>
      <c r="HJ20" s="102">
        <f t="shared" si="3135"/>
        <v>19.203029999999998</v>
      </c>
      <c r="HK20" s="102">
        <f t="shared" si="3135"/>
        <v>-19.203029999999998</v>
      </c>
      <c r="HL20" s="102">
        <f t="shared" si="3135"/>
        <v>25.283989500000004</v>
      </c>
      <c r="HM20" s="102">
        <f t="shared" si="3135"/>
        <v>-25.283989500000004</v>
      </c>
      <c r="HN20" s="102">
        <f t="shared" si="3135"/>
        <v>0</v>
      </c>
      <c r="HO20" s="102">
        <f t="shared" si="3135"/>
        <v>19.203029999999998</v>
      </c>
      <c r="HP20" s="102">
        <f t="shared" si="3135"/>
        <v>-19.203029999999998</v>
      </c>
      <c r="HQ20" s="102">
        <f t="shared" si="3135"/>
        <v>25.283989500000004</v>
      </c>
      <c r="HR20" s="102">
        <f t="shared" si="3135"/>
        <v>-25.283989500000004</v>
      </c>
      <c r="HS20" s="102">
        <f t="shared" si="3135"/>
        <v>0</v>
      </c>
      <c r="HT20" s="102">
        <f t="shared" si="3135"/>
        <v>19.203029999999998</v>
      </c>
      <c r="HU20" s="102">
        <f t="shared" si="3135"/>
        <v>-19.203029999999998</v>
      </c>
      <c r="HV20" s="102">
        <f t="shared" si="3135"/>
        <v>25.283989500000004</v>
      </c>
      <c r="HW20" s="102">
        <f t="shared" si="3135"/>
        <v>-25.283989500000004</v>
      </c>
      <c r="HX20" s="102">
        <f t="shared" si="3135"/>
        <v>0</v>
      </c>
      <c r="HY20" s="102">
        <f t="shared" si="3135"/>
        <v>19.203029999999998</v>
      </c>
      <c r="HZ20" s="102">
        <f t="shared" si="3135"/>
        <v>-19.203029999999998</v>
      </c>
      <c r="IA20" s="102">
        <f t="shared" si="3135"/>
        <v>25.283989500000004</v>
      </c>
      <c r="IB20" s="102">
        <f t="shared" si="3135"/>
        <v>-25.283989500000004</v>
      </c>
      <c r="IC20" s="102">
        <f t="shared" si="3135"/>
        <v>0</v>
      </c>
      <c r="ID20" s="102">
        <f t="shared" si="3135"/>
        <v>19.203029999999998</v>
      </c>
      <c r="IE20" s="102">
        <f t="shared" si="3135"/>
        <v>-19.203029999999998</v>
      </c>
      <c r="IF20" s="102">
        <f t="shared" si="3135"/>
        <v>25.283989500000004</v>
      </c>
      <c r="IG20" s="102">
        <f t="shared" si="3135"/>
        <v>-25.283989500000004</v>
      </c>
      <c r="IH20" s="102">
        <f t="shared" si="3135"/>
        <v>0</v>
      </c>
      <c r="II20" s="102">
        <f t="shared" si="3135"/>
        <v>19.203029999999998</v>
      </c>
      <c r="IJ20" s="102">
        <f t="shared" si="3135"/>
        <v>-19.203029999999998</v>
      </c>
      <c r="IK20" s="102">
        <f t="shared" si="3135"/>
        <v>25.283989500000004</v>
      </c>
      <c r="IL20" s="102">
        <f t="shared" si="3135"/>
        <v>-25.283989500000004</v>
      </c>
      <c r="IM20" s="102">
        <f t="shared" si="3135"/>
        <v>0</v>
      </c>
      <c r="IN20" s="102">
        <f t="shared" si="3135"/>
        <v>19.203029999999998</v>
      </c>
      <c r="IO20" s="102">
        <f t="shared" si="3135"/>
        <v>-19.203029999999998</v>
      </c>
      <c r="IP20" s="102">
        <f t="shared" si="3135"/>
        <v>25.283989500000004</v>
      </c>
      <c r="IQ20" s="102">
        <f t="shared" si="3135"/>
        <v>-25.283989500000004</v>
      </c>
      <c r="IR20" s="102">
        <f t="shared" si="3135"/>
        <v>0</v>
      </c>
      <c r="IS20" s="102">
        <f t="shared" si="3135"/>
        <v>19.203029999999998</v>
      </c>
      <c r="IT20" s="102">
        <f t="shared" si="3135"/>
        <v>-19.203029999999998</v>
      </c>
      <c r="IU20" s="102">
        <f t="shared" si="3135"/>
        <v>25.283989500000004</v>
      </c>
      <c r="IV20" s="102">
        <f t="shared" si="3135"/>
        <v>-25.283989500000004</v>
      </c>
      <c r="IW20" s="102">
        <f t="shared" si="3135"/>
        <v>0</v>
      </c>
      <c r="IX20" s="102">
        <f t="shared" si="3135"/>
        <v>19.203029999999998</v>
      </c>
      <c r="IY20" s="102">
        <f t="shared" si="3135"/>
        <v>-19.203029999999998</v>
      </c>
      <c r="IZ20" s="102">
        <f t="shared" si="3135"/>
        <v>25.283989500000004</v>
      </c>
      <c r="JA20" s="102">
        <f t="shared" si="3135"/>
        <v>-25.283989500000004</v>
      </c>
      <c r="JB20" s="102">
        <f t="shared" si="3135"/>
        <v>0</v>
      </c>
      <c r="JC20" s="102">
        <f t="shared" si="3135"/>
        <v>19.203029999999998</v>
      </c>
      <c r="JD20" s="102">
        <f t="shared" ref="JD20:LO20" si="3136">+JD14*(1-JD10)</f>
        <v>-19.203029999999998</v>
      </c>
      <c r="JE20" s="102">
        <f t="shared" si="3136"/>
        <v>25.283989500000004</v>
      </c>
      <c r="JF20" s="102">
        <f t="shared" si="3136"/>
        <v>-25.283989500000004</v>
      </c>
      <c r="JG20" s="102">
        <f t="shared" si="3136"/>
        <v>0</v>
      </c>
      <c r="JH20" s="102">
        <f t="shared" si="3136"/>
        <v>19.203029999999998</v>
      </c>
      <c r="JI20" s="102">
        <f t="shared" si="3136"/>
        <v>-19.203029999999998</v>
      </c>
      <c r="JJ20" s="102">
        <f t="shared" si="3136"/>
        <v>25.283989500000004</v>
      </c>
      <c r="JK20" s="102">
        <f t="shared" si="3136"/>
        <v>-25.283989500000004</v>
      </c>
      <c r="JL20" s="102">
        <f t="shared" si="3136"/>
        <v>0</v>
      </c>
      <c r="JM20" s="102">
        <f t="shared" si="3136"/>
        <v>19.203029999999998</v>
      </c>
      <c r="JN20" s="102">
        <f t="shared" si="3136"/>
        <v>-19.203029999999998</v>
      </c>
      <c r="JO20" s="102">
        <f t="shared" si="3136"/>
        <v>25.283989500000004</v>
      </c>
      <c r="JP20" s="102">
        <f t="shared" si="3136"/>
        <v>-25.283989500000004</v>
      </c>
      <c r="JQ20" s="102">
        <f t="shared" si="3136"/>
        <v>0</v>
      </c>
      <c r="JR20" s="102">
        <f t="shared" si="3136"/>
        <v>19.203029999999998</v>
      </c>
      <c r="JS20" s="102">
        <f t="shared" si="3136"/>
        <v>-19.203029999999998</v>
      </c>
      <c r="JT20" s="102">
        <f t="shared" si="3136"/>
        <v>25.283989500000004</v>
      </c>
      <c r="JU20" s="102">
        <f t="shared" si="3136"/>
        <v>-25.283989500000004</v>
      </c>
      <c r="JV20" s="102">
        <f t="shared" si="3136"/>
        <v>0</v>
      </c>
      <c r="JW20" s="102">
        <f t="shared" si="3136"/>
        <v>19.203029999999998</v>
      </c>
      <c r="JX20" s="102">
        <f t="shared" si="3136"/>
        <v>-19.203029999999998</v>
      </c>
      <c r="JY20" s="102">
        <f t="shared" si="3136"/>
        <v>25.283989500000004</v>
      </c>
      <c r="JZ20" s="102">
        <f t="shared" si="3136"/>
        <v>-25.283989500000004</v>
      </c>
      <c r="KA20" s="102">
        <f t="shared" si="3136"/>
        <v>0</v>
      </c>
      <c r="KB20" s="102">
        <f t="shared" si="3136"/>
        <v>19.203029999999998</v>
      </c>
      <c r="KC20" s="102">
        <f t="shared" si="3136"/>
        <v>-19.203029999999998</v>
      </c>
      <c r="KD20" s="102">
        <f t="shared" si="3136"/>
        <v>25.283989500000004</v>
      </c>
      <c r="KE20" s="102">
        <f t="shared" si="3136"/>
        <v>-25.283989500000004</v>
      </c>
      <c r="KF20" s="102">
        <f t="shared" si="3136"/>
        <v>0</v>
      </c>
      <c r="KG20" s="102">
        <f t="shared" si="3136"/>
        <v>19.203029999999998</v>
      </c>
      <c r="KH20" s="102">
        <f t="shared" si="3136"/>
        <v>-19.203029999999998</v>
      </c>
      <c r="KI20" s="102">
        <f t="shared" si="3136"/>
        <v>25.283989500000004</v>
      </c>
      <c r="KJ20" s="102">
        <f t="shared" si="3136"/>
        <v>-25.283989500000004</v>
      </c>
      <c r="KK20" s="102">
        <f t="shared" si="3136"/>
        <v>0</v>
      </c>
      <c r="KL20" s="102">
        <f t="shared" si="3136"/>
        <v>19.203029999999998</v>
      </c>
      <c r="KM20" s="102">
        <f t="shared" si="3136"/>
        <v>-19.203029999999998</v>
      </c>
      <c r="KN20" s="102">
        <f t="shared" si="3136"/>
        <v>25.283989500000004</v>
      </c>
      <c r="KO20" s="102">
        <f t="shared" si="3136"/>
        <v>-25.283989500000004</v>
      </c>
      <c r="KP20" s="102">
        <f t="shared" si="3136"/>
        <v>0</v>
      </c>
      <c r="KQ20" s="102">
        <f t="shared" si="3136"/>
        <v>19.203029999999998</v>
      </c>
      <c r="KR20" s="102">
        <f t="shared" si="3136"/>
        <v>-19.203029999999998</v>
      </c>
      <c r="KS20" s="102">
        <f t="shared" si="3136"/>
        <v>25.283989500000004</v>
      </c>
      <c r="KT20" s="102">
        <f t="shared" si="3136"/>
        <v>-25.283989500000004</v>
      </c>
      <c r="KU20" s="102">
        <f t="shared" si="3136"/>
        <v>0</v>
      </c>
      <c r="KV20" s="102">
        <f t="shared" si="3136"/>
        <v>19.203029999999998</v>
      </c>
      <c r="KW20" s="102">
        <f t="shared" si="3136"/>
        <v>-19.203029999999998</v>
      </c>
      <c r="KX20" s="102">
        <f t="shared" si="3136"/>
        <v>25.283989500000004</v>
      </c>
      <c r="KY20" s="102">
        <f t="shared" si="3136"/>
        <v>-25.283989500000004</v>
      </c>
      <c r="KZ20" s="102">
        <f t="shared" si="3136"/>
        <v>0</v>
      </c>
      <c r="LA20" s="102">
        <f t="shared" si="3136"/>
        <v>19.203029999999998</v>
      </c>
      <c r="LB20" s="102">
        <f t="shared" si="3136"/>
        <v>-19.203029999999998</v>
      </c>
      <c r="LC20" s="102">
        <f t="shared" si="3136"/>
        <v>25.283989500000004</v>
      </c>
      <c r="LD20" s="102">
        <f t="shared" si="3136"/>
        <v>-25.283989500000004</v>
      </c>
      <c r="LE20" s="102">
        <f t="shared" si="3136"/>
        <v>0</v>
      </c>
      <c r="LF20" s="102">
        <f t="shared" si="3136"/>
        <v>19.203029999999998</v>
      </c>
      <c r="LG20" s="102">
        <f t="shared" si="3136"/>
        <v>-19.203029999999998</v>
      </c>
      <c r="LH20" s="102">
        <f t="shared" si="3136"/>
        <v>25.283989500000004</v>
      </c>
      <c r="LI20" s="102">
        <f t="shared" si="3136"/>
        <v>-25.283989500000004</v>
      </c>
      <c r="LJ20" s="102">
        <f t="shared" si="3136"/>
        <v>0</v>
      </c>
      <c r="LK20" s="102">
        <f t="shared" si="3136"/>
        <v>19.203029999999998</v>
      </c>
      <c r="LL20" s="102">
        <f t="shared" si="3136"/>
        <v>-19.203029999999998</v>
      </c>
      <c r="LM20" s="102">
        <f t="shared" si="3136"/>
        <v>25.283989500000004</v>
      </c>
      <c r="LN20" s="102">
        <f t="shared" si="3136"/>
        <v>-25.283989500000004</v>
      </c>
      <c r="LO20" s="102">
        <f t="shared" si="3136"/>
        <v>0</v>
      </c>
      <c r="LP20" s="102">
        <f t="shared" ref="LP20:OA20" si="3137">+LP14*(1-LP10)</f>
        <v>19.203029999999998</v>
      </c>
      <c r="LQ20" s="102">
        <f t="shared" si="3137"/>
        <v>-19.203029999999998</v>
      </c>
      <c r="LR20" s="102">
        <f t="shared" si="3137"/>
        <v>25.283989500000004</v>
      </c>
      <c r="LS20" s="102">
        <f t="shared" si="3137"/>
        <v>-25.283989500000004</v>
      </c>
      <c r="LT20" s="102">
        <f t="shared" si="3137"/>
        <v>0</v>
      </c>
      <c r="LU20" s="102">
        <f t="shared" si="3137"/>
        <v>19.203029999999998</v>
      </c>
      <c r="LV20" s="102">
        <f t="shared" si="3137"/>
        <v>-19.203029999999998</v>
      </c>
      <c r="LW20" s="102">
        <f t="shared" si="3137"/>
        <v>25.283989500000004</v>
      </c>
      <c r="LX20" s="102">
        <f t="shared" si="3137"/>
        <v>-25.283989500000004</v>
      </c>
      <c r="LY20" s="102">
        <f t="shared" si="3137"/>
        <v>0</v>
      </c>
      <c r="LZ20" s="102">
        <f t="shared" si="3137"/>
        <v>19.203029999999998</v>
      </c>
      <c r="MA20" s="102">
        <f t="shared" si="3137"/>
        <v>-19.203029999999998</v>
      </c>
      <c r="MB20" s="102">
        <f t="shared" si="3137"/>
        <v>25.283989500000004</v>
      </c>
      <c r="MC20" s="102">
        <f t="shared" si="3137"/>
        <v>-25.283989500000004</v>
      </c>
      <c r="MD20" s="102">
        <f t="shared" si="3137"/>
        <v>0</v>
      </c>
      <c r="ME20" s="102">
        <f t="shared" si="3137"/>
        <v>19.203029999999998</v>
      </c>
      <c r="MF20" s="102">
        <f t="shared" si="3137"/>
        <v>-19.203029999999998</v>
      </c>
      <c r="MG20" s="102">
        <f t="shared" si="3137"/>
        <v>25.283989500000004</v>
      </c>
      <c r="MH20" s="102">
        <f t="shared" si="3137"/>
        <v>-25.283989500000004</v>
      </c>
      <c r="MI20" s="102">
        <f t="shared" si="3137"/>
        <v>0</v>
      </c>
      <c r="MJ20" s="102">
        <f t="shared" si="3137"/>
        <v>19.203029999999998</v>
      </c>
      <c r="MK20" s="102">
        <f t="shared" si="3137"/>
        <v>-19.203029999999998</v>
      </c>
      <c r="ML20" s="102">
        <f t="shared" si="3137"/>
        <v>25.283989500000004</v>
      </c>
      <c r="MM20" s="102">
        <f t="shared" si="3137"/>
        <v>-25.283989500000004</v>
      </c>
      <c r="MN20" s="102">
        <f t="shared" si="3137"/>
        <v>0</v>
      </c>
      <c r="MO20" s="102">
        <f t="shared" si="3137"/>
        <v>19.203029999999998</v>
      </c>
      <c r="MP20" s="102">
        <f t="shared" si="3137"/>
        <v>-19.203029999999998</v>
      </c>
      <c r="MQ20" s="102">
        <f t="shared" si="3137"/>
        <v>25.283989500000004</v>
      </c>
      <c r="MR20" s="102">
        <f t="shared" si="3137"/>
        <v>-25.283989500000004</v>
      </c>
      <c r="MS20" s="102">
        <f t="shared" si="3137"/>
        <v>0</v>
      </c>
      <c r="MT20" s="102">
        <f t="shared" si="3137"/>
        <v>19.203029999999998</v>
      </c>
      <c r="MU20" s="102">
        <f t="shared" si="3137"/>
        <v>-19.203029999999998</v>
      </c>
      <c r="MV20" s="102">
        <f t="shared" si="3137"/>
        <v>25.283989500000004</v>
      </c>
      <c r="MW20" s="102">
        <f t="shared" si="3137"/>
        <v>-25.283989500000004</v>
      </c>
      <c r="MX20" s="102">
        <f t="shared" si="3137"/>
        <v>0</v>
      </c>
      <c r="MY20" s="102">
        <f t="shared" si="3137"/>
        <v>19.203029999999998</v>
      </c>
      <c r="MZ20" s="102">
        <f t="shared" si="3137"/>
        <v>-19.203029999999998</v>
      </c>
      <c r="NA20" s="102">
        <f t="shared" si="3137"/>
        <v>25.283989500000004</v>
      </c>
      <c r="NB20" s="102">
        <f t="shared" si="3137"/>
        <v>-25.283989500000004</v>
      </c>
      <c r="NC20" s="102">
        <f t="shared" si="3137"/>
        <v>0</v>
      </c>
      <c r="ND20" s="102">
        <f t="shared" si="3137"/>
        <v>19.203029999999998</v>
      </c>
      <c r="NE20" s="102">
        <f t="shared" si="3137"/>
        <v>-19.203029999999998</v>
      </c>
      <c r="NF20" s="102">
        <f t="shared" si="3137"/>
        <v>25.283989500000004</v>
      </c>
      <c r="NG20" s="102">
        <f t="shared" si="3137"/>
        <v>-25.283989500000004</v>
      </c>
      <c r="NH20" s="102">
        <f t="shared" si="3137"/>
        <v>0</v>
      </c>
      <c r="NI20" s="102">
        <f t="shared" si="3137"/>
        <v>19.203029999999998</v>
      </c>
      <c r="NJ20" s="102">
        <f t="shared" si="3137"/>
        <v>-19.203029999999998</v>
      </c>
      <c r="NK20" s="102">
        <f t="shared" si="3137"/>
        <v>25.283989500000004</v>
      </c>
      <c r="NL20" s="102">
        <f t="shared" si="3137"/>
        <v>-25.283989500000004</v>
      </c>
      <c r="NM20" s="102">
        <f t="shared" si="3137"/>
        <v>0</v>
      </c>
      <c r="NN20" s="102">
        <f t="shared" si="3137"/>
        <v>19.203029999999998</v>
      </c>
      <c r="NO20" s="102">
        <f t="shared" si="3137"/>
        <v>-19.203029999999998</v>
      </c>
      <c r="NP20" s="102">
        <f t="shared" si="3137"/>
        <v>25.283989500000004</v>
      </c>
      <c r="NQ20" s="102">
        <f t="shared" si="3137"/>
        <v>-25.283989500000004</v>
      </c>
      <c r="NR20" s="102">
        <f t="shared" si="3137"/>
        <v>0</v>
      </c>
      <c r="NS20" s="102">
        <f t="shared" si="3137"/>
        <v>19.203029999999998</v>
      </c>
      <c r="NT20" s="102">
        <f t="shared" si="3137"/>
        <v>-19.203029999999998</v>
      </c>
      <c r="NU20" s="102">
        <f t="shared" si="3137"/>
        <v>25.283989500000004</v>
      </c>
      <c r="NV20" s="102">
        <f t="shared" si="3137"/>
        <v>-25.283989500000004</v>
      </c>
      <c r="NW20" s="102">
        <f t="shared" si="3137"/>
        <v>0</v>
      </c>
      <c r="NX20" s="102">
        <f t="shared" si="3137"/>
        <v>19.203029999999998</v>
      </c>
      <c r="NY20" s="102">
        <f t="shared" si="3137"/>
        <v>-19.203029999999998</v>
      </c>
      <c r="NZ20" s="102">
        <f t="shared" si="3137"/>
        <v>25.283989500000004</v>
      </c>
      <c r="OA20" s="102">
        <f t="shared" si="3137"/>
        <v>-25.283989500000004</v>
      </c>
      <c r="OB20" s="102">
        <f t="shared" ref="OB20:QM20" si="3138">+OB14*(1-OB10)</f>
        <v>0</v>
      </c>
      <c r="OC20" s="102">
        <f t="shared" si="3138"/>
        <v>19.203029999999998</v>
      </c>
      <c r="OD20" s="102">
        <f t="shared" si="3138"/>
        <v>-19.203029999999998</v>
      </c>
      <c r="OE20" s="102">
        <f t="shared" si="3138"/>
        <v>25.283989500000004</v>
      </c>
      <c r="OF20" s="102">
        <f t="shared" si="3138"/>
        <v>-25.283989500000004</v>
      </c>
      <c r="OG20" s="102">
        <f t="shared" si="3138"/>
        <v>0</v>
      </c>
      <c r="OH20" s="102">
        <f t="shared" si="3138"/>
        <v>19.203029999999998</v>
      </c>
      <c r="OI20" s="102">
        <f t="shared" si="3138"/>
        <v>-19.203029999999998</v>
      </c>
      <c r="OJ20" s="102">
        <f t="shared" si="3138"/>
        <v>25.283989500000004</v>
      </c>
      <c r="OK20" s="102">
        <f t="shared" si="3138"/>
        <v>-25.283989500000004</v>
      </c>
      <c r="OL20" s="102">
        <f t="shared" si="3138"/>
        <v>0</v>
      </c>
      <c r="OM20" s="102">
        <f t="shared" si="3138"/>
        <v>19.203029999999998</v>
      </c>
      <c r="ON20" s="102">
        <f t="shared" si="3138"/>
        <v>-19.203029999999998</v>
      </c>
      <c r="OO20" s="102">
        <f t="shared" si="3138"/>
        <v>25.283989500000004</v>
      </c>
      <c r="OP20" s="102">
        <f t="shared" si="3138"/>
        <v>-25.283989500000004</v>
      </c>
      <c r="OQ20" s="102">
        <f t="shared" si="3138"/>
        <v>0</v>
      </c>
      <c r="OR20" s="102">
        <f t="shared" si="3138"/>
        <v>19.203029999999998</v>
      </c>
      <c r="OS20" s="102">
        <f t="shared" si="3138"/>
        <v>-19.203029999999998</v>
      </c>
      <c r="OT20" s="102">
        <f t="shared" si="3138"/>
        <v>25.283989500000004</v>
      </c>
      <c r="OU20" s="102">
        <f t="shared" si="3138"/>
        <v>-25.283989500000004</v>
      </c>
      <c r="OV20" s="102">
        <f t="shared" si="3138"/>
        <v>0</v>
      </c>
      <c r="OW20" s="102">
        <f t="shared" si="3138"/>
        <v>19.203029999999998</v>
      </c>
      <c r="OX20" s="102">
        <f t="shared" si="3138"/>
        <v>-19.203029999999998</v>
      </c>
      <c r="OY20" s="102">
        <f t="shared" si="3138"/>
        <v>25.283989500000004</v>
      </c>
      <c r="OZ20" s="102">
        <f t="shared" si="3138"/>
        <v>-25.283989500000004</v>
      </c>
      <c r="PA20" s="102">
        <f t="shared" si="3138"/>
        <v>0</v>
      </c>
      <c r="PB20" s="102">
        <f t="shared" si="3138"/>
        <v>19.203029999999998</v>
      </c>
      <c r="PC20" s="102">
        <f t="shared" si="3138"/>
        <v>-19.203029999999998</v>
      </c>
      <c r="PD20" s="102">
        <f t="shared" si="3138"/>
        <v>25.283989500000004</v>
      </c>
      <c r="PE20" s="102">
        <f t="shared" si="3138"/>
        <v>-25.283989500000004</v>
      </c>
      <c r="PF20" s="102">
        <f t="shared" si="3138"/>
        <v>0</v>
      </c>
      <c r="PG20" s="102">
        <f t="shared" si="3138"/>
        <v>19.203029999999998</v>
      </c>
      <c r="PH20" s="102">
        <f t="shared" si="3138"/>
        <v>-19.203029999999998</v>
      </c>
      <c r="PI20" s="102">
        <f t="shared" si="3138"/>
        <v>25.283989500000004</v>
      </c>
      <c r="PJ20" s="102">
        <f t="shared" si="3138"/>
        <v>-25.283989500000004</v>
      </c>
      <c r="PK20" s="102">
        <f t="shared" si="3138"/>
        <v>0</v>
      </c>
      <c r="PL20" s="102">
        <f t="shared" si="3138"/>
        <v>19.203029999999998</v>
      </c>
      <c r="PM20" s="102">
        <f t="shared" si="3138"/>
        <v>-19.203029999999998</v>
      </c>
      <c r="PN20" s="102">
        <f t="shared" si="3138"/>
        <v>25.283989500000004</v>
      </c>
      <c r="PO20" s="102">
        <f t="shared" si="3138"/>
        <v>-25.283989500000004</v>
      </c>
      <c r="PP20" s="102">
        <f t="shared" si="3138"/>
        <v>0</v>
      </c>
      <c r="PQ20" s="102">
        <f t="shared" si="3138"/>
        <v>19.203029999999998</v>
      </c>
      <c r="PR20" s="102">
        <f t="shared" si="3138"/>
        <v>-19.203029999999998</v>
      </c>
      <c r="PS20" s="102">
        <f t="shared" si="3138"/>
        <v>25.283989500000004</v>
      </c>
      <c r="PT20" s="102">
        <f t="shared" si="3138"/>
        <v>-25.283989500000004</v>
      </c>
      <c r="PU20" s="102">
        <f t="shared" si="3138"/>
        <v>0</v>
      </c>
      <c r="PV20" s="102">
        <f t="shared" si="3138"/>
        <v>19.203029999999998</v>
      </c>
      <c r="PW20" s="102">
        <f t="shared" si="3138"/>
        <v>-19.203029999999998</v>
      </c>
      <c r="PX20" s="102">
        <f t="shared" si="3138"/>
        <v>25.283989500000004</v>
      </c>
      <c r="PY20" s="102">
        <f t="shared" si="3138"/>
        <v>-25.283989500000004</v>
      </c>
      <c r="PZ20" s="102">
        <f t="shared" si="3138"/>
        <v>0</v>
      </c>
      <c r="QA20" s="102">
        <f t="shared" si="3138"/>
        <v>19.203029999999998</v>
      </c>
      <c r="QB20" s="102">
        <f t="shared" si="3138"/>
        <v>-19.203029999999998</v>
      </c>
      <c r="QC20" s="102">
        <f t="shared" si="3138"/>
        <v>25.283989500000004</v>
      </c>
      <c r="QD20" s="102">
        <f t="shared" si="3138"/>
        <v>-25.283989500000004</v>
      </c>
      <c r="QE20" s="102">
        <f t="shared" si="3138"/>
        <v>0</v>
      </c>
      <c r="QF20" s="102">
        <f t="shared" si="3138"/>
        <v>19.203029999999998</v>
      </c>
      <c r="QG20" s="102">
        <f t="shared" si="3138"/>
        <v>-19.203029999999998</v>
      </c>
      <c r="QH20" s="102">
        <f t="shared" si="3138"/>
        <v>25.283989500000004</v>
      </c>
      <c r="QI20" s="102">
        <f t="shared" si="3138"/>
        <v>-25.283989500000004</v>
      </c>
      <c r="QJ20" s="102">
        <f t="shared" si="3138"/>
        <v>0</v>
      </c>
      <c r="QK20" s="102">
        <f t="shared" si="3138"/>
        <v>19.203029999999998</v>
      </c>
      <c r="QL20" s="102">
        <f t="shared" si="3138"/>
        <v>-19.203029999999998</v>
      </c>
      <c r="QM20" s="102">
        <f t="shared" si="3138"/>
        <v>25.283989500000004</v>
      </c>
      <c r="QN20" s="102">
        <f t="shared" ref="QN20:SY20" si="3139">+QN14*(1-QN10)</f>
        <v>-25.283989500000004</v>
      </c>
      <c r="QO20" s="102">
        <f t="shared" si="3139"/>
        <v>0</v>
      </c>
      <c r="QP20" s="102">
        <f t="shared" si="3139"/>
        <v>19.203029999999998</v>
      </c>
      <c r="QQ20" s="102">
        <f t="shared" si="3139"/>
        <v>-19.203029999999998</v>
      </c>
      <c r="QR20" s="102">
        <f t="shared" si="3139"/>
        <v>25.283989500000004</v>
      </c>
      <c r="QS20" s="102">
        <f t="shared" si="3139"/>
        <v>-25.283989500000004</v>
      </c>
      <c r="QT20" s="102">
        <f t="shared" si="3139"/>
        <v>0</v>
      </c>
      <c r="QU20" s="102">
        <f t="shared" si="3139"/>
        <v>19.203029999999998</v>
      </c>
      <c r="QV20" s="102">
        <f t="shared" si="3139"/>
        <v>-19.203029999999998</v>
      </c>
      <c r="QW20" s="102">
        <f t="shared" si="3139"/>
        <v>25.283989500000004</v>
      </c>
      <c r="QX20" s="102">
        <f t="shared" si="3139"/>
        <v>-25.283989500000004</v>
      </c>
      <c r="QY20" s="102">
        <f t="shared" si="3139"/>
        <v>0</v>
      </c>
      <c r="QZ20" s="102">
        <f t="shared" si="3139"/>
        <v>19.203029999999998</v>
      </c>
      <c r="RA20" s="102">
        <f t="shared" si="3139"/>
        <v>-19.203029999999998</v>
      </c>
      <c r="RB20" s="102">
        <f t="shared" si="3139"/>
        <v>25.283989500000004</v>
      </c>
      <c r="RC20" s="102">
        <f t="shared" si="3139"/>
        <v>-25.283989500000004</v>
      </c>
      <c r="RD20" s="102">
        <f t="shared" si="3139"/>
        <v>0</v>
      </c>
      <c r="RE20" s="102">
        <f t="shared" si="3139"/>
        <v>19.203029999999998</v>
      </c>
      <c r="RF20" s="102">
        <f t="shared" si="3139"/>
        <v>-19.203029999999998</v>
      </c>
      <c r="RG20" s="102">
        <f t="shared" si="3139"/>
        <v>25.283989500000004</v>
      </c>
      <c r="RH20" s="102">
        <f t="shared" si="3139"/>
        <v>-25.283989500000004</v>
      </c>
      <c r="RI20" s="102">
        <f t="shared" si="3139"/>
        <v>0</v>
      </c>
      <c r="RJ20" s="102">
        <f t="shared" si="3139"/>
        <v>19.203029999999998</v>
      </c>
      <c r="RK20" s="102">
        <f t="shared" si="3139"/>
        <v>-19.203029999999998</v>
      </c>
      <c r="RL20" s="102">
        <f t="shared" si="3139"/>
        <v>25.283989500000004</v>
      </c>
      <c r="RM20" s="102">
        <f t="shared" si="3139"/>
        <v>-25.283989500000004</v>
      </c>
      <c r="RN20" s="102">
        <f t="shared" si="3139"/>
        <v>0</v>
      </c>
      <c r="RO20" s="102">
        <f t="shared" si="3139"/>
        <v>19.203029999999998</v>
      </c>
      <c r="RP20" s="102">
        <f t="shared" si="3139"/>
        <v>-19.203029999999998</v>
      </c>
      <c r="RQ20" s="102">
        <f t="shared" si="3139"/>
        <v>25.283989500000004</v>
      </c>
      <c r="RR20" s="102">
        <f t="shared" si="3139"/>
        <v>-25.283989500000004</v>
      </c>
      <c r="RS20" s="102">
        <f t="shared" si="3139"/>
        <v>0</v>
      </c>
      <c r="RT20" s="102">
        <f t="shared" si="3139"/>
        <v>19.203029999999998</v>
      </c>
      <c r="RU20" s="102">
        <f t="shared" si="3139"/>
        <v>-19.203029999999998</v>
      </c>
      <c r="RV20" s="102">
        <f t="shared" si="3139"/>
        <v>25.283989500000004</v>
      </c>
      <c r="RW20" s="102">
        <f t="shared" si="3139"/>
        <v>-25.283989500000004</v>
      </c>
      <c r="RX20" s="102">
        <f t="shared" si="3139"/>
        <v>0</v>
      </c>
      <c r="RY20" s="102">
        <f t="shared" si="3139"/>
        <v>19.203029999999998</v>
      </c>
      <c r="RZ20" s="102">
        <f t="shared" si="3139"/>
        <v>-19.203029999999998</v>
      </c>
      <c r="SA20" s="102">
        <f t="shared" si="3139"/>
        <v>25.283989500000004</v>
      </c>
      <c r="SB20" s="102">
        <f t="shared" si="3139"/>
        <v>-25.283989500000004</v>
      </c>
      <c r="SC20" s="102">
        <f t="shared" si="3139"/>
        <v>0</v>
      </c>
      <c r="SD20" s="102">
        <f t="shared" si="3139"/>
        <v>19.203029999999998</v>
      </c>
      <c r="SE20" s="102">
        <f t="shared" si="3139"/>
        <v>-19.203029999999998</v>
      </c>
      <c r="SF20" s="102">
        <f t="shared" si="3139"/>
        <v>25.283989500000004</v>
      </c>
      <c r="SG20" s="102">
        <f t="shared" si="3139"/>
        <v>-25.283989500000004</v>
      </c>
      <c r="SH20" s="102">
        <f t="shared" si="3139"/>
        <v>0</v>
      </c>
      <c r="SI20" s="102">
        <f t="shared" si="3139"/>
        <v>19.203029999999998</v>
      </c>
      <c r="SJ20" s="102">
        <f t="shared" si="3139"/>
        <v>-19.203029999999998</v>
      </c>
      <c r="SK20" s="102">
        <f t="shared" si="3139"/>
        <v>25.283989500000004</v>
      </c>
      <c r="SL20" s="102">
        <f t="shared" si="3139"/>
        <v>-25.283989500000004</v>
      </c>
      <c r="SM20" s="102">
        <f t="shared" si="3139"/>
        <v>0</v>
      </c>
      <c r="SN20" s="102">
        <f t="shared" si="3139"/>
        <v>19.203029999999998</v>
      </c>
      <c r="SO20" s="102">
        <f t="shared" si="3139"/>
        <v>-19.203029999999998</v>
      </c>
      <c r="SP20" s="102">
        <f t="shared" si="3139"/>
        <v>25.283989500000004</v>
      </c>
      <c r="SQ20" s="102">
        <f t="shared" si="3139"/>
        <v>-25.283989500000004</v>
      </c>
      <c r="SR20" s="102">
        <f t="shared" si="3139"/>
        <v>0</v>
      </c>
      <c r="SS20" s="102">
        <f t="shared" si="3139"/>
        <v>19.203029999999998</v>
      </c>
      <c r="ST20" s="102">
        <f t="shared" si="3139"/>
        <v>-19.203029999999998</v>
      </c>
      <c r="SU20" s="102">
        <f t="shared" si="3139"/>
        <v>25.283989500000004</v>
      </c>
      <c r="SV20" s="102">
        <f t="shared" si="3139"/>
        <v>-25.283989500000004</v>
      </c>
      <c r="SW20" s="102">
        <f t="shared" si="3139"/>
        <v>0</v>
      </c>
      <c r="SX20" s="102">
        <f t="shared" si="3139"/>
        <v>19.203029999999998</v>
      </c>
      <c r="SY20" s="102">
        <f t="shared" si="3139"/>
        <v>-19.203029999999998</v>
      </c>
      <c r="SZ20" s="102">
        <f t="shared" ref="SZ20:VB20" si="3140">+SZ14*(1-SZ10)</f>
        <v>25.283989500000004</v>
      </c>
      <c r="TA20" s="102">
        <f t="shared" si="3140"/>
        <v>-25.283989500000004</v>
      </c>
      <c r="TB20" s="102">
        <f t="shared" si="3140"/>
        <v>0</v>
      </c>
      <c r="TC20" s="102">
        <f t="shared" si="3140"/>
        <v>19.203029999999998</v>
      </c>
      <c r="TD20" s="102">
        <f t="shared" si="3140"/>
        <v>-19.203029999999998</v>
      </c>
      <c r="TE20" s="102">
        <f t="shared" si="3140"/>
        <v>25.283989500000004</v>
      </c>
      <c r="TF20" s="102">
        <f t="shared" si="3140"/>
        <v>-25.283989500000004</v>
      </c>
      <c r="TG20" s="102">
        <f t="shared" si="3140"/>
        <v>0</v>
      </c>
      <c r="TH20" s="102">
        <f t="shared" si="3140"/>
        <v>19.203029999999998</v>
      </c>
      <c r="TI20" s="102">
        <f t="shared" si="3140"/>
        <v>-19.203029999999998</v>
      </c>
      <c r="TJ20" s="102">
        <f t="shared" si="3140"/>
        <v>25.283989500000004</v>
      </c>
      <c r="TK20" s="102">
        <f t="shared" si="3140"/>
        <v>-25.283989500000004</v>
      </c>
      <c r="TL20" s="102">
        <f t="shared" si="3140"/>
        <v>0</v>
      </c>
      <c r="TM20" s="102">
        <f t="shared" si="3140"/>
        <v>19.203029999999998</v>
      </c>
      <c r="TN20" s="102">
        <f t="shared" si="3140"/>
        <v>-19.203029999999998</v>
      </c>
      <c r="TO20" s="102">
        <f t="shared" si="3140"/>
        <v>25.283989500000004</v>
      </c>
      <c r="TP20" s="102">
        <f t="shared" si="3140"/>
        <v>-25.283989500000004</v>
      </c>
      <c r="TQ20" s="102">
        <f t="shared" si="3140"/>
        <v>0</v>
      </c>
      <c r="TR20" s="102">
        <f t="shared" si="3140"/>
        <v>19.203029999999998</v>
      </c>
      <c r="TS20" s="102">
        <f t="shared" si="3140"/>
        <v>-19.203029999999998</v>
      </c>
      <c r="TT20" s="102">
        <f t="shared" si="3140"/>
        <v>25.283989500000004</v>
      </c>
      <c r="TU20" s="102">
        <f t="shared" si="3140"/>
        <v>-25.283989500000004</v>
      </c>
      <c r="TV20" s="102">
        <f t="shared" si="3140"/>
        <v>0</v>
      </c>
      <c r="TW20" s="102">
        <f t="shared" si="3140"/>
        <v>19.203029999999998</v>
      </c>
      <c r="TX20" s="102">
        <f t="shared" si="3140"/>
        <v>-19.203029999999998</v>
      </c>
      <c r="TY20" s="102">
        <f t="shared" si="3140"/>
        <v>25.283989500000004</v>
      </c>
      <c r="TZ20" s="102">
        <f t="shared" si="3140"/>
        <v>-25.283989500000004</v>
      </c>
      <c r="UA20" s="102">
        <f t="shared" si="3140"/>
        <v>0</v>
      </c>
      <c r="UB20" s="102">
        <f t="shared" si="3140"/>
        <v>19.203029999999998</v>
      </c>
      <c r="UC20" s="102">
        <f t="shared" si="3140"/>
        <v>-19.203029999999998</v>
      </c>
      <c r="UD20" s="102">
        <f t="shared" si="3140"/>
        <v>25.283989500000004</v>
      </c>
      <c r="UE20" s="102">
        <f t="shared" si="3140"/>
        <v>-25.283989500000004</v>
      </c>
      <c r="UF20" s="102">
        <f t="shared" si="3140"/>
        <v>0</v>
      </c>
      <c r="UG20" s="102">
        <f t="shared" si="3140"/>
        <v>19.203029999999998</v>
      </c>
      <c r="UH20" s="102">
        <f t="shared" si="3140"/>
        <v>-19.203029999999998</v>
      </c>
      <c r="UI20" s="102">
        <f t="shared" si="3140"/>
        <v>25.283989500000004</v>
      </c>
      <c r="UJ20" s="102">
        <f t="shared" si="3140"/>
        <v>-25.283989500000004</v>
      </c>
      <c r="UK20" s="102">
        <f t="shared" si="3140"/>
        <v>0</v>
      </c>
      <c r="UL20" s="102">
        <f t="shared" si="3140"/>
        <v>19.203029999999998</v>
      </c>
      <c r="UM20" s="102">
        <f t="shared" si="3140"/>
        <v>-19.203029999999998</v>
      </c>
      <c r="UN20" s="102">
        <f t="shared" si="3140"/>
        <v>25.283989500000004</v>
      </c>
      <c r="UO20" s="102">
        <f t="shared" si="3140"/>
        <v>-25.283989500000004</v>
      </c>
      <c r="UP20" s="102">
        <f t="shared" si="3140"/>
        <v>0</v>
      </c>
      <c r="UQ20" s="102">
        <f t="shared" si="3140"/>
        <v>19.203029999999998</v>
      </c>
      <c r="UR20" s="102">
        <f t="shared" si="3140"/>
        <v>-19.203029999999998</v>
      </c>
      <c r="US20" s="102">
        <f t="shared" si="3140"/>
        <v>25.283989500000004</v>
      </c>
      <c r="UT20" s="102">
        <f t="shared" si="3140"/>
        <v>-25.283989500000004</v>
      </c>
      <c r="UU20" s="192">
        <f t="shared" si="3140"/>
        <v>0</v>
      </c>
      <c r="UV20" s="192">
        <f t="shared" si="3140"/>
        <v>0</v>
      </c>
      <c r="UW20" s="192">
        <f t="shared" si="3140"/>
        <v>0</v>
      </c>
      <c r="UX20" s="192">
        <f t="shared" si="3140"/>
        <v>0</v>
      </c>
      <c r="UY20" s="192">
        <f t="shared" si="3140"/>
        <v>0</v>
      </c>
      <c r="UZ20" s="192">
        <f t="shared" si="3140"/>
        <v>0</v>
      </c>
      <c r="VA20" s="192">
        <f t="shared" si="3140"/>
        <v>0</v>
      </c>
      <c r="VB20" s="208">
        <f t="shared" si="3140"/>
        <v>0</v>
      </c>
      <c r="VC20" s="192">
        <v>4.5999999999999996</v>
      </c>
      <c r="VD20" s="192">
        <v>41.2</v>
      </c>
      <c r="VE20" s="192">
        <v>-29.4</v>
      </c>
      <c r="VF20" s="192">
        <v>53.2</v>
      </c>
      <c r="VG20" s="192">
        <v>-39.799999999999997</v>
      </c>
      <c r="VH20" s="192">
        <v>-4.9000000000000004</v>
      </c>
      <c r="VI20" s="192">
        <v>32</v>
      </c>
      <c r="VJ20" s="192">
        <v>-38.1</v>
      </c>
      <c r="VK20" s="192">
        <v>44.3</v>
      </c>
      <c r="VL20" s="192">
        <v>-48.4</v>
      </c>
      <c r="VM20" s="192">
        <v>4.5999999999999996</v>
      </c>
      <c r="VN20" s="192">
        <v>41.2</v>
      </c>
      <c r="VO20" s="192">
        <v>-29.4</v>
      </c>
      <c r="VP20" s="192">
        <v>53.2</v>
      </c>
      <c r="VQ20" s="192">
        <v>-39.799999999999997</v>
      </c>
      <c r="VR20" s="119">
        <f t="shared" ref="VR20" si="3141">VC20</f>
        <v>4.5999999999999996</v>
      </c>
      <c r="VS20" s="119">
        <f t="shared" si="3012"/>
        <v>41.2</v>
      </c>
      <c r="VT20" s="119">
        <f t="shared" si="3013"/>
        <v>-29.4</v>
      </c>
      <c r="VU20" s="119">
        <f t="shared" si="3014"/>
        <v>53.2</v>
      </c>
      <c r="VV20" s="119">
        <f t="shared" si="3015"/>
        <v>-39.799999999999997</v>
      </c>
      <c r="VW20" s="119">
        <f t="shared" si="3016"/>
        <v>-4.9000000000000004</v>
      </c>
      <c r="VX20" s="119">
        <f t="shared" si="3017"/>
        <v>32</v>
      </c>
      <c r="VY20" s="119">
        <f t="shared" si="3018"/>
        <v>-38.1</v>
      </c>
      <c r="VZ20" s="119">
        <f t="shared" si="3019"/>
        <v>44.3</v>
      </c>
      <c r="WA20" s="119">
        <f t="shared" si="3020"/>
        <v>-48.4</v>
      </c>
      <c r="WB20" s="119">
        <f t="shared" si="3021"/>
        <v>4.5999999999999996</v>
      </c>
      <c r="WC20" s="119">
        <f t="shared" si="3022"/>
        <v>41.2</v>
      </c>
      <c r="WD20" s="119">
        <f t="shared" si="3023"/>
        <v>-29.4</v>
      </c>
      <c r="WE20" s="119">
        <f t="shared" si="3024"/>
        <v>53.2</v>
      </c>
      <c r="WF20" s="119">
        <f t="shared" si="3025"/>
        <v>-39.799999999999997</v>
      </c>
      <c r="WG20" s="119">
        <f t="shared" si="3026"/>
        <v>4.5999999999999996</v>
      </c>
      <c r="WH20" s="119">
        <f t="shared" si="3027"/>
        <v>41.2</v>
      </c>
      <c r="WI20" s="119">
        <f t="shared" si="3028"/>
        <v>-29.4</v>
      </c>
      <c r="WJ20" s="119">
        <f t="shared" si="3029"/>
        <v>53.2</v>
      </c>
      <c r="WK20" s="119">
        <f t="shared" si="3030"/>
        <v>-39.799999999999997</v>
      </c>
      <c r="WL20" s="119">
        <f t="shared" si="3031"/>
        <v>-4.9000000000000004</v>
      </c>
      <c r="WM20" s="119">
        <f t="shared" si="3032"/>
        <v>32</v>
      </c>
      <c r="WN20" s="119">
        <f t="shared" si="3033"/>
        <v>-38.1</v>
      </c>
      <c r="WO20" s="119">
        <f t="shared" si="3034"/>
        <v>44.3</v>
      </c>
      <c r="WP20" s="119">
        <f t="shared" si="3035"/>
        <v>-48.4</v>
      </c>
      <c r="WQ20" s="119">
        <f t="shared" si="3036"/>
        <v>4.5999999999999996</v>
      </c>
      <c r="WR20" s="119">
        <f t="shared" si="3037"/>
        <v>41.2</v>
      </c>
      <c r="WS20" s="119">
        <f t="shared" si="3038"/>
        <v>-29.4</v>
      </c>
      <c r="WT20" s="119">
        <f t="shared" si="3039"/>
        <v>53.2</v>
      </c>
      <c r="WU20" s="119">
        <f t="shared" si="3040"/>
        <v>-39.799999999999997</v>
      </c>
      <c r="WV20" s="119">
        <f t="shared" si="3041"/>
        <v>4.5999999999999996</v>
      </c>
      <c r="WW20" s="119">
        <f t="shared" si="3042"/>
        <v>41.2</v>
      </c>
      <c r="WX20" s="119">
        <f t="shared" si="3043"/>
        <v>-29.4</v>
      </c>
      <c r="WY20" s="119">
        <f t="shared" si="3044"/>
        <v>53.2</v>
      </c>
      <c r="WZ20" s="119">
        <f t="shared" si="3045"/>
        <v>-39.799999999999997</v>
      </c>
      <c r="XA20" s="119">
        <f t="shared" si="3046"/>
        <v>-4.9000000000000004</v>
      </c>
      <c r="XB20" s="119">
        <f t="shared" si="3047"/>
        <v>32</v>
      </c>
      <c r="XC20" s="119">
        <f t="shared" si="3048"/>
        <v>-38.1</v>
      </c>
      <c r="XD20" s="119">
        <f t="shared" si="3049"/>
        <v>44.3</v>
      </c>
      <c r="XE20" s="119">
        <f t="shared" si="3050"/>
        <v>-48.4</v>
      </c>
      <c r="XF20" s="119">
        <f t="shared" si="3051"/>
        <v>4.5999999999999996</v>
      </c>
      <c r="XG20" s="119">
        <f t="shared" si="3052"/>
        <v>41.2</v>
      </c>
      <c r="XH20" s="119">
        <f t="shared" si="3053"/>
        <v>-29.4</v>
      </c>
      <c r="XI20" s="119">
        <f t="shared" si="3054"/>
        <v>53.2</v>
      </c>
      <c r="XJ20" s="119">
        <f t="shared" si="3055"/>
        <v>-39.799999999999997</v>
      </c>
      <c r="XK20" s="119">
        <f t="shared" si="3056"/>
        <v>4.5999999999999996</v>
      </c>
      <c r="XL20" s="119">
        <f t="shared" si="3057"/>
        <v>41.2</v>
      </c>
      <c r="XM20" s="119">
        <f t="shared" si="3058"/>
        <v>-29.4</v>
      </c>
      <c r="XN20" s="119">
        <f t="shared" si="3059"/>
        <v>53.2</v>
      </c>
      <c r="XO20" s="119">
        <f t="shared" si="3060"/>
        <v>-39.799999999999997</v>
      </c>
      <c r="XP20" s="119">
        <f t="shared" si="3061"/>
        <v>-4.9000000000000004</v>
      </c>
      <c r="XQ20" s="119">
        <f t="shared" si="3062"/>
        <v>32</v>
      </c>
      <c r="XR20" s="119">
        <f t="shared" si="3063"/>
        <v>-38.1</v>
      </c>
      <c r="XS20" s="119">
        <f t="shared" si="3064"/>
        <v>44.3</v>
      </c>
      <c r="XT20" s="119">
        <f t="shared" si="3065"/>
        <v>-48.4</v>
      </c>
      <c r="XU20" s="119">
        <f t="shared" si="3066"/>
        <v>4.5999999999999996</v>
      </c>
      <c r="XV20" s="119">
        <f t="shared" si="3067"/>
        <v>41.2</v>
      </c>
      <c r="XW20" s="119">
        <f t="shared" si="3068"/>
        <v>-29.4</v>
      </c>
      <c r="XX20" s="119">
        <f t="shared" si="3069"/>
        <v>53.2</v>
      </c>
      <c r="XY20" s="119">
        <f t="shared" si="3070"/>
        <v>-39.799999999999997</v>
      </c>
      <c r="XZ20" s="119">
        <f t="shared" si="3071"/>
        <v>4.5999999999999996</v>
      </c>
      <c r="YA20" s="119">
        <f t="shared" si="3072"/>
        <v>41.2</v>
      </c>
      <c r="YB20" s="119">
        <f t="shared" si="3073"/>
        <v>-29.4</v>
      </c>
      <c r="YC20" s="119">
        <f t="shared" si="3074"/>
        <v>53.2</v>
      </c>
      <c r="YD20" s="119">
        <f t="shared" si="3075"/>
        <v>-39.799999999999997</v>
      </c>
      <c r="YE20" s="119">
        <f t="shared" si="3076"/>
        <v>-4.9000000000000004</v>
      </c>
      <c r="YF20" s="119">
        <f t="shared" si="3077"/>
        <v>32</v>
      </c>
      <c r="YG20" s="119">
        <f t="shared" si="3078"/>
        <v>-38.1</v>
      </c>
      <c r="YH20" s="119">
        <f t="shared" si="3079"/>
        <v>44.3</v>
      </c>
      <c r="YI20" s="119">
        <f t="shared" si="3080"/>
        <v>-48.4</v>
      </c>
      <c r="YJ20" s="119">
        <f t="shared" si="3081"/>
        <v>4.5999999999999996</v>
      </c>
      <c r="YK20" s="119">
        <f t="shared" si="3082"/>
        <v>41.2</v>
      </c>
      <c r="YL20" s="119">
        <f t="shared" si="3083"/>
        <v>-29.4</v>
      </c>
      <c r="YM20" s="119">
        <f t="shared" si="3084"/>
        <v>53.2</v>
      </c>
      <c r="YN20" s="119">
        <f t="shared" si="3085"/>
        <v>-39.799999999999997</v>
      </c>
      <c r="YO20" s="119">
        <f t="shared" si="3086"/>
        <v>4.5999999999999996</v>
      </c>
      <c r="YP20" s="119">
        <f t="shared" si="3087"/>
        <v>41.2</v>
      </c>
      <c r="YQ20" s="119">
        <f t="shared" si="3088"/>
        <v>-29.4</v>
      </c>
      <c r="YR20" s="119">
        <f t="shared" si="3089"/>
        <v>53.2</v>
      </c>
      <c r="YS20" s="119">
        <f t="shared" si="3090"/>
        <v>-39.799999999999997</v>
      </c>
      <c r="YT20" s="119">
        <f t="shared" si="3091"/>
        <v>-4.9000000000000004</v>
      </c>
      <c r="YU20" s="119">
        <f t="shared" si="3092"/>
        <v>32</v>
      </c>
      <c r="YV20" s="119">
        <f t="shared" si="3093"/>
        <v>-38.1</v>
      </c>
      <c r="YW20" s="119">
        <f t="shared" si="3094"/>
        <v>44.3</v>
      </c>
      <c r="YX20" s="119">
        <f t="shared" si="3095"/>
        <v>-48.4</v>
      </c>
      <c r="YY20" s="119">
        <f t="shared" si="3096"/>
        <v>4.5999999999999996</v>
      </c>
      <c r="YZ20" s="119">
        <f t="shared" si="3097"/>
        <v>41.2</v>
      </c>
      <c r="ZA20" s="119">
        <f t="shared" si="3098"/>
        <v>-29.4</v>
      </c>
      <c r="ZB20" s="119">
        <f t="shared" si="3099"/>
        <v>53.2</v>
      </c>
      <c r="ZC20" s="119">
        <f t="shared" si="3100"/>
        <v>-39.799999999999997</v>
      </c>
      <c r="ZD20" s="119">
        <f t="shared" si="3101"/>
        <v>4.5999999999999996</v>
      </c>
      <c r="ZE20" s="119">
        <f t="shared" si="3102"/>
        <v>41.2</v>
      </c>
      <c r="ZF20" s="119">
        <f t="shared" si="3103"/>
        <v>-29.4</v>
      </c>
      <c r="ZG20" s="119">
        <f t="shared" si="3104"/>
        <v>53.2</v>
      </c>
      <c r="ZH20" s="119">
        <f t="shared" si="3105"/>
        <v>-39.799999999999997</v>
      </c>
      <c r="ZI20" s="119">
        <f t="shared" si="3106"/>
        <v>-4.9000000000000004</v>
      </c>
      <c r="ZJ20" s="119">
        <f t="shared" si="3107"/>
        <v>32</v>
      </c>
      <c r="ZK20" s="119">
        <f t="shared" si="3108"/>
        <v>-38.1</v>
      </c>
      <c r="ZL20" s="119">
        <f t="shared" si="3109"/>
        <v>44.3</v>
      </c>
      <c r="ZM20" s="119">
        <f t="shared" si="3110"/>
        <v>-48.4</v>
      </c>
      <c r="ZN20" s="119">
        <f t="shared" si="3111"/>
        <v>4.5999999999999996</v>
      </c>
      <c r="ZO20" s="119">
        <f t="shared" si="3112"/>
        <v>41.2</v>
      </c>
      <c r="ZP20" s="119">
        <f t="shared" si="3113"/>
        <v>-29.4</v>
      </c>
      <c r="ZQ20" s="119">
        <f t="shared" si="3114"/>
        <v>53.2</v>
      </c>
      <c r="ZR20" s="119">
        <f t="shared" si="3115"/>
        <v>-39.799999999999997</v>
      </c>
      <c r="ZS20" s="119">
        <f t="shared" si="3116"/>
        <v>4.5999999999999996</v>
      </c>
      <c r="ZT20" s="119">
        <f t="shared" si="3117"/>
        <v>41.2</v>
      </c>
      <c r="ZU20" s="119">
        <f t="shared" si="3118"/>
        <v>-29.4</v>
      </c>
      <c r="ZV20" s="119">
        <f t="shared" si="3119"/>
        <v>53.2</v>
      </c>
      <c r="ZW20" s="119">
        <f t="shared" si="3120"/>
        <v>-39.799999999999997</v>
      </c>
      <c r="ZX20" s="119">
        <f t="shared" si="3121"/>
        <v>-4.9000000000000004</v>
      </c>
      <c r="ZY20" s="119">
        <f t="shared" si="3122"/>
        <v>32</v>
      </c>
      <c r="ZZ20" s="119">
        <f t="shared" si="3123"/>
        <v>-38.1</v>
      </c>
      <c r="AAA20" s="119">
        <f t="shared" si="3124"/>
        <v>44.3</v>
      </c>
      <c r="AAB20" s="119">
        <f t="shared" si="3125"/>
        <v>-48.4</v>
      </c>
      <c r="AAC20" s="119">
        <f t="shared" si="3126"/>
        <v>4.5999999999999996</v>
      </c>
      <c r="AAD20" s="119">
        <f t="shared" si="3127"/>
        <v>41.2</v>
      </c>
      <c r="AAE20" s="119">
        <f t="shared" si="3128"/>
        <v>-29.4</v>
      </c>
      <c r="AAF20" s="119">
        <f t="shared" si="3129"/>
        <v>53.2</v>
      </c>
      <c r="AAG20" s="357">
        <f t="shared" si="3130"/>
        <v>-39.799999999999997</v>
      </c>
      <c r="AAH20">
        <v>0</v>
      </c>
      <c r="AAI20" s="111">
        <f>AAH20</f>
        <v>0</v>
      </c>
      <c r="AAJ20" s="111">
        <f t="shared" ref="AAJ20:AAQ20" si="3142">AAI20</f>
        <v>0</v>
      </c>
      <c r="AAK20" s="111">
        <f t="shared" si="3142"/>
        <v>0</v>
      </c>
      <c r="AAL20" s="111">
        <f t="shared" si="3142"/>
        <v>0</v>
      </c>
      <c r="AAM20" s="111">
        <f t="shared" si="3142"/>
        <v>0</v>
      </c>
      <c r="AAN20" s="111">
        <f t="shared" si="3142"/>
        <v>0</v>
      </c>
      <c r="AAO20" s="111">
        <f t="shared" si="3142"/>
        <v>0</v>
      </c>
      <c r="AAP20" s="111">
        <f t="shared" si="3142"/>
        <v>0</v>
      </c>
      <c r="AAQ20" s="111">
        <f t="shared" si="3142"/>
        <v>0</v>
      </c>
      <c r="AAR20" s="370">
        <v>0</v>
      </c>
      <c r="AAS20" s="370">
        <v>0</v>
      </c>
      <c r="AAT20" s="7">
        <v>0</v>
      </c>
      <c r="AAU20" s="370">
        <v>4.5999999999999996</v>
      </c>
      <c r="AAV20" s="370">
        <v>4.5999999999999996</v>
      </c>
      <c r="AAW20" s="7">
        <v>4.5999999999999996</v>
      </c>
      <c r="AAX20" s="370">
        <v>4.5999999999999996</v>
      </c>
      <c r="AAY20" s="370">
        <v>4.5999999999999996</v>
      </c>
      <c r="AAZ20" s="370">
        <v>4.5999999999999996</v>
      </c>
    </row>
    <row r="21" spans="1:728" x14ac:dyDescent="0.25">
      <c r="A21" s="2" t="s">
        <v>645</v>
      </c>
      <c r="B21" s="2" t="s">
        <v>643</v>
      </c>
      <c r="C21" s="2" t="s">
        <v>651</v>
      </c>
      <c r="D21" s="2" t="s">
        <v>652</v>
      </c>
      <c r="E21" s="85"/>
      <c r="F21" s="52" t="s">
        <v>333</v>
      </c>
      <c r="G21" t="s">
        <v>335</v>
      </c>
      <c r="H21" s="111" t="str">
        <f t="shared" ref="H21:H22" si="3143">G21</f>
        <v>MV2</v>
      </c>
      <c r="I21" s="111" t="str">
        <f t="shared" ref="I21:I22" si="3144">H21</f>
        <v>MV2</v>
      </c>
      <c r="J21" s="111" t="str">
        <f t="shared" ref="J21:J22" si="3145">I21</f>
        <v>MV2</v>
      </c>
      <c r="K21" s="111" t="str">
        <f t="shared" ref="K21:K22" si="3146">J21</f>
        <v>MV2</v>
      </c>
      <c r="L21" s="111" t="str">
        <f t="shared" ref="L21:L22" si="3147">K21</f>
        <v>MV2</v>
      </c>
      <c r="M21" s="111" t="str">
        <f t="shared" ref="M21:M22" si="3148">L21</f>
        <v>MV2</v>
      </c>
      <c r="N21" s="111" t="str">
        <f t="shared" ref="N21:N22" si="3149">M21</f>
        <v>MV2</v>
      </c>
      <c r="O21" s="111" t="str">
        <f t="shared" ref="O21:O22" si="3150">N21</f>
        <v>MV2</v>
      </c>
      <c r="P21" s="112" t="str">
        <f t="shared" ref="P21:P22" si="3151">O21</f>
        <v>MV2</v>
      </c>
      <c r="Q21" s="102" t="str">
        <f>+G21</f>
        <v>MV2</v>
      </c>
      <c r="R21" s="111" t="str">
        <f t="shared" ref="R21:R22" si="3152">Q21</f>
        <v>MV2</v>
      </c>
      <c r="S21" s="111" t="str">
        <f t="shared" ref="S21:S22" si="3153">R21</f>
        <v>MV2</v>
      </c>
      <c r="T21" s="111" t="str">
        <f t="shared" ref="T21:T22" si="3154">S21</f>
        <v>MV2</v>
      </c>
      <c r="U21" s="111" t="str">
        <f t="shared" ref="U21:U22" si="3155">T21</f>
        <v>MV2</v>
      </c>
      <c r="V21" s="111" t="str">
        <f t="shared" ref="V21:V22" si="3156">U21</f>
        <v>MV2</v>
      </c>
      <c r="W21" s="111" t="str">
        <f t="shared" ref="W21:W22" si="3157">V21</f>
        <v>MV2</v>
      </c>
      <c r="X21" s="111" t="str">
        <f t="shared" ref="X21:X22" si="3158">W21</f>
        <v>MV2</v>
      </c>
      <c r="Y21" s="111" t="str">
        <f t="shared" ref="Y21:Y22" si="3159">X21</f>
        <v>MV2</v>
      </c>
      <c r="Z21" s="112" t="str">
        <f t="shared" ref="Z21:Z22" si="3160">Y21</f>
        <v>MV2</v>
      </c>
      <c r="AA21" s="102" t="str">
        <f>+Q21</f>
        <v>MV2</v>
      </c>
      <c r="AB21" s="111" t="str">
        <f t="shared" ref="AB21:AB22" si="3161">AA21</f>
        <v>MV2</v>
      </c>
      <c r="AC21" s="111" t="str">
        <f t="shared" ref="AC21:AC22" si="3162">AB21</f>
        <v>MV2</v>
      </c>
      <c r="AD21" s="111" t="str">
        <f t="shared" ref="AD21:AD22" si="3163">AC21</f>
        <v>MV2</v>
      </c>
      <c r="AE21" s="111" t="str">
        <f t="shared" ref="AE21:AE22" si="3164">AD21</f>
        <v>MV2</v>
      </c>
      <c r="AF21" s="111" t="str">
        <f t="shared" ref="AF21:AF22" si="3165">AE21</f>
        <v>MV2</v>
      </c>
      <c r="AG21" s="111" t="str">
        <f t="shared" ref="AG21:AG22" si="3166">AF21</f>
        <v>MV2</v>
      </c>
      <c r="AH21" s="111" t="str">
        <f t="shared" ref="AH21:AH22" si="3167">AG21</f>
        <v>MV2</v>
      </c>
      <c r="AI21" s="111" t="str">
        <f t="shared" ref="AI21:AI22" si="3168">AH21</f>
        <v>MV2</v>
      </c>
      <c r="AJ21" s="112" t="str">
        <f t="shared" ref="AJ21:AJ22" si="3169">AI21</f>
        <v>MV2</v>
      </c>
      <c r="AK21" s="102" t="str">
        <f>+AA21</f>
        <v>MV2</v>
      </c>
      <c r="AL21" s="111" t="str">
        <f t="shared" ref="AL21:AL22" si="3170">AK21</f>
        <v>MV2</v>
      </c>
      <c r="AM21" s="111" t="str">
        <f t="shared" ref="AM21:AM22" si="3171">AL21</f>
        <v>MV2</v>
      </c>
      <c r="AN21" s="111" t="str">
        <f t="shared" ref="AN21:AN22" si="3172">AM21</f>
        <v>MV2</v>
      </c>
      <c r="AO21" s="111" t="str">
        <f t="shared" ref="AO21:AO22" si="3173">AN21</f>
        <v>MV2</v>
      </c>
      <c r="AP21" s="111" t="str">
        <f t="shared" ref="AP21:AP22" si="3174">AO21</f>
        <v>MV2</v>
      </c>
      <c r="AQ21" s="111" t="str">
        <f t="shared" ref="AQ21:AQ22" si="3175">AP21</f>
        <v>MV2</v>
      </c>
      <c r="AR21" s="111" t="str">
        <f t="shared" ref="AR21:AR22" si="3176">AQ21</f>
        <v>MV2</v>
      </c>
      <c r="AS21" s="111" t="str">
        <f t="shared" ref="AS21:AS22" si="3177">AR21</f>
        <v>MV2</v>
      </c>
      <c r="AT21" s="112" t="str">
        <f t="shared" ref="AT21:AT22" si="3178">AS21</f>
        <v>MV2</v>
      </c>
      <c r="AU21" s="102" t="str">
        <f>+AK21</f>
        <v>MV2</v>
      </c>
      <c r="AV21" s="111" t="str">
        <f t="shared" ref="AV21:AV22" si="3179">AU21</f>
        <v>MV2</v>
      </c>
      <c r="AW21" s="111" t="str">
        <f t="shared" ref="AW21:AW22" si="3180">AV21</f>
        <v>MV2</v>
      </c>
      <c r="AX21" s="111" t="str">
        <f t="shared" ref="AX21:AX22" si="3181">AW21</f>
        <v>MV2</v>
      </c>
      <c r="AY21" s="111" t="str">
        <f t="shared" ref="AY21:AY22" si="3182">AX21</f>
        <v>MV2</v>
      </c>
      <c r="AZ21" s="111" t="str">
        <f t="shared" ref="AZ21:AZ22" si="3183">AY21</f>
        <v>MV2</v>
      </c>
      <c r="BA21" s="111" t="str">
        <f t="shared" ref="BA21:BA22" si="3184">AZ21</f>
        <v>MV2</v>
      </c>
      <c r="BB21" s="111" t="str">
        <f t="shared" ref="BB21:BB22" si="3185">BA21</f>
        <v>MV2</v>
      </c>
      <c r="BC21" s="111" t="str">
        <f t="shared" ref="BC21:BC22" si="3186">BB21</f>
        <v>MV2</v>
      </c>
      <c r="BD21" s="112" t="str">
        <f t="shared" ref="BD21:BD22" si="3187">BC21</f>
        <v>MV2</v>
      </c>
      <c r="BE21" s="102" t="str">
        <f>+AU21</f>
        <v>MV2</v>
      </c>
      <c r="BF21" s="111" t="str">
        <f t="shared" ref="BF21:BF22" si="3188">BE21</f>
        <v>MV2</v>
      </c>
      <c r="BG21" s="111" t="str">
        <f t="shared" ref="BG21:BG22" si="3189">BF21</f>
        <v>MV2</v>
      </c>
      <c r="BH21" s="111" t="str">
        <f t="shared" ref="BH21:BH22" si="3190">BG21</f>
        <v>MV2</v>
      </c>
      <c r="BI21" s="111" t="str">
        <f t="shared" ref="BI21:BI22" si="3191">BH21</f>
        <v>MV2</v>
      </c>
      <c r="BJ21" s="111" t="str">
        <f t="shared" ref="BJ21:BJ22" si="3192">BI21</f>
        <v>MV2</v>
      </c>
      <c r="BK21" s="111" t="str">
        <f t="shared" ref="BK21:BK22" si="3193">BJ21</f>
        <v>MV2</v>
      </c>
      <c r="BL21" s="111" t="str">
        <f t="shared" ref="BL21:BL22" si="3194">BK21</f>
        <v>MV2</v>
      </c>
      <c r="BM21" s="111" t="str">
        <f t="shared" ref="BM21:BM22" si="3195">BL21</f>
        <v>MV2</v>
      </c>
      <c r="BN21" s="112" t="str">
        <f t="shared" ref="BN21:BN22" si="3196">BM21</f>
        <v>MV2</v>
      </c>
      <c r="BO21" s="102" t="str">
        <f>+BE21</f>
        <v>MV2</v>
      </c>
      <c r="BP21" s="111" t="str">
        <f t="shared" ref="BP21:BP22" si="3197">BO21</f>
        <v>MV2</v>
      </c>
      <c r="BQ21" s="111" t="str">
        <f t="shared" ref="BQ21:BQ22" si="3198">BP21</f>
        <v>MV2</v>
      </c>
      <c r="BR21" s="111" t="str">
        <f t="shared" ref="BR21:BR22" si="3199">BQ21</f>
        <v>MV2</v>
      </c>
      <c r="BS21" s="111" t="str">
        <f t="shared" ref="BS21:BS22" si="3200">BR21</f>
        <v>MV2</v>
      </c>
      <c r="BT21" s="111" t="str">
        <f t="shared" ref="BT21:BT22" si="3201">BS21</f>
        <v>MV2</v>
      </c>
      <c r="BU21" s="111" t="str">
        <f t="shared" ref="BU21:BU22" si="3202">BT21</f>
        <v>MV2</v>
      </c>
      <c r="BV21" s="111" t="str">
        <f t="shared" ref="BV21:BV22" si="3203">BU21</f>
        <v>MV2</v>
      </c>
      <c r="BW21" s="111" t="str">
        <f t="shared" ref="BW21:BW22" si="3204">BV21</f>
        <v>MV2</v>
      </c>
      <c r="BX21" s="112" t="str">
        <f t="shared" ref="BX21:BX22" si="3205">BW21</f>
        <v>MV2</v>
      </c>
      <c r="BY21" s="102" t="str">
        <f>+BO21</f>
        <v>MV2</v>
      </c>
      <c r="BZ21" s="111" t="str">
        <f t="shared" ref="BZ21:BZ22" si="3206">BY21</f>
        <v>MV2</v>
      </c>
      <c r="CA21" s="111" t="str">
        <f t="shared" ref="CA21:CA22" si="3207">BZ21</f>
        <v>MV2</v>
      </c>
      <c r="CB21" s="111" t="str">
        <f t="shared" ref="CB21:CB22" si="3208">CA21</f>
        <v>MV2</v>
      </c>
      <c r="CC21" s="111" t="str">
        <f t="shared" ref="CC21:CC22" si="3209">CB21</f>
        <v>MV2</v>
      </c>
      <c r="CD21" s="111" t="str">
        <f t="shared" ref="CD21:CD22" si="3210">CC21</f>
        <v>MV2</v>
      </c>
      <c r="CE21" s="111" t="str">
        <f t="shared" ref="CE21:CE22" si="3211">CD21</f>
        <v>MV2</v>
      </c>
      <c r="CF21" s="111" t="str">
        <f t="shared" ref="CF21:CF22" si="3212">CE21</f>
        <v>MV2</v>
      </c>
      <c r="CG21" s="111" t="str">
        <f t="shared" ref="CG21:CG22" si="3213">CF21</f>
        <v>MV2</v>
      </c>
      <c r="CH21" s="112" t="str">
        <f t="shared" ref="CH21:CH22" si="3214">CG21</f>
        <v>MV2</v>
      </c>
      <c r="CI21" s="102" t="str">
        <f>+BY21</f>
        <v>MV2</v>
      </c>
      <c r="CJ21" s="111" t="str">
        <f t="shared" ref="CJ21:CJ22" si="3215">CI21</f>
        <v>MV2</v>
      </c>
      <c r="CK21" s="111" t="str">
        <f t="shared" ref="CK21:CK22" si="3216">CJ21</f>
        <v>MV2</v>
      </c>
      <c r="CL21" s="111" t="str">
        <f t="shared" ref="CL21:CL22" si="3217">CK21</f>
        <v>MV2</v>
      </c>
      <c r="CM21" s="111" t="str">
        <f t="shared" ref="CM21:CM22" si="3218">CL21</f>
        <v>MV2</v>
      </c>
      <c r="CN21" s="111" t="str">
        <f t="shared" ref="CN21:CN22" si="3219">CM21</f>
        <v>MV2</v>
      </c>
      <c r="CO21" s="111" t="str">
        <f t="shared" ref="CO21:CO22" si="3220">CN21</f>
        <v>MV2</v>
      </c>
      <c r="CP21" s="111" t="str">
        <f t="shared" ref="CP21:CP22" si="3221">CO21</f>
        <v>MV2</v>
      </c>
      <c r="CQ21" s="111" t="str">
        <f t="shared" ref="CQ21:CQ22" si="3222">CP21</f>
        <v>MV2</v>
      </c>
      <c r="CR21" s="112" t="str">
        <f t="shared" ref="CR21:CR22" si="3223">CQ21</f>
        <v>MV2</v>
      </c>
      <c r="CS21" s="102" t="str">
        <f>+CI21</f>
        <v>MV2</v>
      </c>
      <c r="CT21" s="111" t="str">
        <f t="shared" ref="CT21:CT22" si="3224">CS21</f>
        <v>MV2</v>
      </c>
      <c r="CU21" s="111" t="str">
        <f t="shared" ref="CU21:CU22" si="3225">CT21</f>
        <v>MV2</v>
      </c>
      <c r="CV21" s="111" t="str">
        <f t="shared" ref="CV21:CV22" si="3226">CU21</f>
        <v>MV2</v>
      </c>
      <c r="CW21" s="111" t="str">
        <f t="shared" ref="CW21:CW22" si="3227">CV21</f>
        <v>MV2</v>
      </c>
      <c r="CX21" s="111" t="str">
        <f t="shared" ref="CX21:CX22" si="3228">CW21</f>
        <v>MV2</v>
      </c>
      <c r="CY21" s="111" t="str">
        <f t="shared" ref="CY21:CY22" si="3229">CX21</f>
        <v>MV2</v>
      </c>
      <c r="CZ21" s="111" t="str">
        <f t="shared" ref="CZ21:CZ22" si="3230">CY21</f>
        <v>MV2</v>
      </c>
      <c r="DA21" s="111" t="str">
        <f t="shared" ref="DA21:DA22" si="3231">CZ21</f>
        <v>MV2</v>
      </c>
      <c r="DB21" s="112" t="str">
        <f t="shared" ref="DB21:DB22" si="3232">DA21</f>
        <v>MV2</v>
      </c>
      <c r="DC21" s="102" t="str">
        <f>+CS21</f>
        <v>MV2</v>
      </c>
      <c r="DD21" s="111" t="str">
        <f t="shared" ref="DD21:DD22" si="3233">DC21</f>
        <v>MV2</v>
      </c>
      <c r="DE21" s="111" t="str">
        <f t="shared" ref="DE21:DE22" si="3234">DD21</f>
        <v>MV2</v>
      </c>
      <c r="DF21" s="111" t="str">
        <f t="shared" ref="DF21:DF22" si="3235">DE21</f>
        <v>MV2</v>
      </c>
      <c r="DG21" s="111" t="str">
        <f t="shared" ref="DG21:DG22" si="3236">DF21</f>
        <v>MV2</v>
      </c>
      <c r="DH21" s="111" t="str">
        <f t="shared" ref="DH21:DH22" si="3237">DG21</f>
        <v>MV2</v>
      </c>
      <c r="DI21" s="111" t="str">
        <f t="shared" ref="DI21:DI22" si="3238">DH21</f>
        <v>MV2</v>
      </c>
      <c r="DJ21" s="111" t="str">
        <f t="shared" ref="DJ21:DJ22" si="3239">DI21</f>
        <v>MV2</v>
      </c>
      <c r="DK21" s="111" t="str">
        <f t="shared" ref="DK21:DK22" si="3240">DJ21</f>
        <v>MV2</v>
      </c>
      <c r="DL21" s="112" t="str">
        <f t="shared" ref="DL21:DL22" si="3241">DK21</f>
        <v>MV2</v>
      </c>
      <c r="DM21" s="102" t="str">
        <f>+DC21</f>
        <v>MV2</v>
      </c>
      <c r="DN21" s="111" t="str">
        <f t="shared" ref="DN21:DN22" si="3242">DM21</f>
        <v>MV2</v>
      </c>
      <c r="DO21" s="111" t="str">
        <f t="shared" ref="DO21:DO22" si="3243">DN21</f>
        <v>MV2</v>
      </c>
      <c r="DP21" s="111" t="str">
        <f t="shared" ref="DP21:DP22" si="3244">DO21</f>
        <v>MV2</v>
      </c>
      <c r="DQ21" s="111" t="str">
        <f t="shared" ref="DQ21:DQ22" si="3245">DP21</f>
        <v>MV2</v>
      </c>
      <c r="DR21" s="111" t="str">
        <f t="shared" ref="DR21:DR22" si="3246">DQ21</f>
        <v>MV2</v>
      </c>
      <c r="DS21" s="111" t="str">
        <f t="shared" ref="DS21:DS22" si="3247">DR21</f>
        <v>MV2</v>
      </c>
      <c r="DT21" s="111" t="str">
        <f t="shared" ref="DT21:DT22" si="3248">DS21</f>
        <v>MV2</v>
      </c>
      <c r="DU21" s="111" t="str">
        <f t="shared" ref="DU21:DU22" si="3249">DT21</f>
        <v>MV2</v>
      </c>
      <c r="DV21" s="112" t="str">
        <f t="shared" ref="DV21:DV22" si="3250">DU21</f>
        <v>MV2</v>
      </c>
      <c r="DW21" s="102" t="str">
        <f t="shared" ref="DW21:EF22" si="3251">+DM21</f>
        <v>MV2</v>
      </c>
      <c r="DX21" s="102" t="str">
        <f t="shared" si="3251"/>
        <v>MV2</v>
      </c>
      <c r="DY21" s="102" t="str">
        <f t="shared" si="3251"/>
        <v>MV2</v>
      </c>
      <c r="DZ21" s="102" t="str">
        <f t="shared" si="3251"/>
        <v>MV2</v>
      </c>
      <c r="EA21" s="102" t="str">
        <f t="shared" si="3251"/>
        <v>MV2</v>
      </c>
      <c r="EB21" s="102" t="str">
        <f t="shared" si="3251"/>
        <v>MV2</v>
      </c>
      <c r="EC21" s="102" t="str">
        <f t="shared" si="3251"/>
        <v>MV2</v>
      </c>
      <c r="ED21" s="102" t="str">
        <f t="shared" si="3251"/>
        <v>MV2</v>
      </c>
      <c r="EE21" s="102" t="str">
        <f t="shared" si="3251"/>
        <v>MV2</v>
      </c>
      <c r="EF21" s="172" t="str">
        <f t="shared" si="3251"/>
        <v>MV2</v>
      </c>
      <c r="EG21" t="s">
        <v>335</v>
      </c>
      <c r="EH21" s="111" t="str">
        <f t="shared" ref="EH21:EH22" si="3252">EG21</f>
        <v>MV2</v>
      </c>
      <c r="EI21" s="111" t="str">
        <f t="shared" ref="EI21:EI22" si="3253">EH21</f>
        <v>MV2</v>
      </c>
      <c r="EJ21" s="111" t="str">
        <f t="shared" ref="EJ21:EJ22" si="3254">EI21</f>
        <v>MV2</v>
      </c>
      <c r="EK21" s="111" t="str">
        <f t="shared" ref="EK21:EK22" si="3255">EJ21</f>
        <v>MV2</v>
      </c>
      <c r="EL21" s="111" t="str">
        <f t="shared" ref="EL21:EL22" si="3256">EK21</f>
        <v>MV2</v>
      </c>
      <c r="EM21" s="111" t="str">
        <f t="shared" ref="EM21:EM22" si="3257">EL21</f>
        <v>MV2</v>
      </c>
      <c r="EN21" s="111" t="str">
        <f t="shared" ref="EN21:EN22" si="3258">EM21</f>
        <v>MV2</v>
      </c>
      <c r="EO21" s="111" t="str">
        <f t="shared" ref="EO21:EO22" si="3259">EN21</f>
        <v>MV2</v>
      </c>
      <c r="EP21" s="112" t="str">
        <f t="shared" ref="EP21:EP22" si="3260">EO21</f>
        <v>MV2</v>
      </c>
      <c r="EQ21" s="102" t="str">
        <f>+EG21</f>
        <v>MV2</v>
      </c>
      <c r="ER21" s="111" t="str">
        <f t="shared" ref="ER21:ER22" si="3261">EQ21</f>
        <v>MV2</v>
      </c>
      <c r="ES21" s="111" t="str">
        <f t="shared" ref="ES21:ES22" si="3262">ER21</f>
        <v>MV2</v>
      </c>
      <c r="ET21" s="111" t="str">
        <f t="shared" ref="ET21:ET22" si="3263">ES21</f>
        <v>MV2</v>
      </c>
      <c r="EU21" s="111" t="str">
        <f t="shared" ref="EU21:EU22" si="3264">ET21</f>
        <v>MV2</v>
      </c>
      <c r="EV21" s="111" t="str">
        <f t="shared" ref="EV21:EV22" si="3265">EU21</f>
        <v>MV2</v>
      </c>
      <c r="EW21" s="111" t="str">
        <f t="shared" ref="EW21:EW22" si="3266">EV21</f>
        <v>MV2</v>
      </c>
      <c r="EX21" s="111" t="str">
        <f t="shared" ref="EX21:EX22" si="3267">EW21</f>
        <v>MV2</v>
      </c>
      <c r="EY21" s="111" t="str">
        <f t="shared" ref="EY21:EY22" si="3268">EX21</f>
        <v>MV2</v>
      </c>
      <c r="EZ21" s="112" t="str">
        <f t="shared" ref="EZ21:EZ22" si="3269">EY21</f>
        <v>MV2</v>
      </c>
      <c r="FA21" s="102" t="str">
        <f>+EQ21</f>
        <v>MV2</v>
      </c>
      <c r="FB21" s="111" t="str">
        <f t="shared" ref="FB21:FB22" si="3270">FA21</f>
        <v>MV2</v>
      </c>
      <c r="FC21" s="111" t="str">
        <f t="shared" ref="FC21:FC22" si="3271">FB21</f>
        <v>MV2</v>
      </c>
      <c r="FD21" s="111" t="str">
        <f t="shared" ref="FD21:FD22" si="3272">FC21</f>
        <v>MV2</v>
      </c>
      <c r="FE21" s="111" t="str">
        <f t="shared" ref="FE21:FE22" si="3273">FD21</f>
        <v>MV2</v>
      </c>
      <c r="FF21" s="111" t="str">
        <f t="shared" ref="FF21:FF22" si="3274">FE21</f>
        <v>MV2</v>
      </c>
      <c r="FG21" s="111" t="str">
        <f t="shared" ref="FG21:FG22" si="3275">FF21</f>
        <v>MV2</v>
      </c>
      <c r="FH21" s="111" t="str">
        <f t="shared" ref="FH21:FH22" si="3276">FG21</f>
        <v>MV2</v>
      </c>
      <c r="FI21" s="111" t="str">
        <f t="shared" ref="FI21:FI22" si="3277">FH21</f>
        <v>MV2</v>
      </c>
      <c r="FJ21" s="112" t="str">
        <f t="shared" ref="FJ21:FJ22" si="3278">FI21</f>
        <v>MV2</v>
      </c>
      <c r="FK21" s="102" t="str">
        <f t="shared" ref="FK21:FP22" si="3279">+FA21</f>
        <v>MV2</v>
      </c>
      <c r="FL21" s="102" t="str">
        <f t="shared" si="3279"/>
        <v>MV2</v>
      </c>
      <c r="FM21" s="102" t="str">
        <f t="shared" si="3279"/>
        <v>MV2</v>
      </c>
      <c r="FN21" s="102" t="str">
        <f t="shared" si="3279"/>
        <v>MV2</v>
      </c>
      <c r="FO21" s="102" t="str">
        <f t="shared" si="3279"/>
        <v>MV2</v>
      </c>
      <c r="FP21" s="102" t="str">
        <f t="shared" si="3279"/>
        <v>MV2</v>
      </c>
      <c r="FQ21" s="102" t="str">
        <f t="shared" ref="FQ21:FQ22" si="3280">+FG21</f>
        <v>MV2</v>
      </c>
      <c r="FR21" s="102" t="str">
        <f t="shared" ref="FR21:FR22" si="3281">+FH21</f>
        <v>MV2</v>
      </c>
      <c r="FS21" s="102" t="str">
        <f>+FG21</f>
        <v>MV2</v>
      </c>
      <c r="FT21" s="172" t="str">
        <f>+FH21</f>
        <v>MV2</v>
      </c>
      <c r="FU21" t="s">
        <v>335</v>
      </c>
      <c r="FV21" s="111" t="str">
        <f t="shared" ref="FV21:FV22" si="3282">FU21</f>
        <v>MV2</v>
      </c>
      <c r="FW21" s="111" t="str">
        <f t="shared" ref="FW21:FW22" si="3283">FV21</f>
        <v>MV2</v>
      </c>
      <c r="FX21" s="111" t="str">
        <f t="shared" ref="FX21:FX22" si="3284">FW21</f>
        <v>MV2</v>
      </c>
      <c r="FY21" s="111" t="str">
        <f t="shared" ref="FY21:FY22" si="3285">FX21</f>
        <v>MV2</v>
      </c>
      <c r="FZ21" s="111" t="str">
        <f t="shared" ref="FZ21:FZ22" si="3286">FY21</f>
        <v>MV2</v>
      </c>
      <c r="GA21" s="111" t="str">
        <f t="shared" ref="GA21:GA22" si="3287">FZ21</f>
        <v>MV2</v>
      </c>
      <c r="GB21" s="111" t="str">
        <f t="shared" ref="GB21:GB22" si="3288">GA21</f>
        <v>MV2</v>
      </c>
      <c r="GC21" s="111" t="str">
        <f t="shared" ref="GC21:GC22" si="3289">GB21</f>
        <v>MV2</v>
      </c>
      <c r="GD21" s="112" t="str">
        <f t="shared" ref="GD21:GD22" si="3290">GC21</f>
        <v>MV2</v>
      </c>
      <c r="GE21" s="102" t="str">
        <f>+FU21</f>
        <v>MV2</v>
      </c>
      <c r="GF21" s="111" t="str">
        <f t="shared" ref="GF21:GF22" si="3291">GE21</f>
        <v>MV2</v>
      </c>
      <c r="GG21" s="111" t="str">
        <f t="shared" ref="GG21:GG22" si="3292">GF21</f>
        <v>MV2</v>
      </c>
      <c r="GH21" s="111" t="str">
        <f t="shared" ref="GH21:GH22" si="3293">GG21</f>
        <v>MV2</v>
      </c>
      <c r="GI21" s="111" t="str">
        <f t="shared" ref="GI21:GI22" si="3294">GH21</f>
        <v>MV2</v>
      </c>
      <c r="GJ21" s="111" t="str">
        <f t="shared" ref="GJ21:GJ22" si="3295">GI21</f>
        <v>MV2</v>
      </c>
      <c r="GK21" s="111" t="str">
        <f t="shared" ref="GK21:GK22" si="3296">GJ21</f>
        <v>MV2</v>
      </c>
      <c r="GL21" s="111" t="str">
        <f t="shared" ref="GL21:GL22" si="3297">GK21</f>
        <v>MV2</v>
      </c>
      <c r="GM21" s="111" t="str">
        <f t="shared" ref="GM21:GM22" si="3298">GL21</f>
        <v>MV2</v>
      </c>
      <c r="GN21" s="112" t="str">
        <f t="shared" ref="GN21:GN22" si="3299">GM21</f>
        <v>MV2</v>
      </c>
      <c r="GO21" s="102" t="str">
        <f>+GE21</f>
        <v>MV2</v>
      </c>
      <c r="GP21" s="111" t="str">
        <f t="shared" ref="GP21:GP22" si="3300">GO21</f>
        <v>MV2</v>
      </c>
      <c r="GQ21" s="111" t="str">
        <f t="shared" ref="GQ21:GQ22" si="3301">GP21</f>
        <v>MV2</v>
      </c>
      <c r="GR21" s="111" t="str">
        <f t="shared" ref="GR21:GR22" si="3302">GQ21</f>
        <v>MV2</v>
      </c>
      <c r="GS21" s="111" t="str">
        <f t="shared" ref="GS21:GS22" si="3303">GR21</f>
        <v>MV2</v>
      </c>
      <c r="GT21" s="111" t="str">
        <f t="shared" ref="GT21:GT22" si="3304">GS21</f>
        <v>MV2</v>
      </c>
      <c r="GU21" s="111" t="str">
        <f t="shared" ref="GU21:GU22" si="3305">GT21</f>
        <v>MV2</v>
      </c>
      <c r="GV21" s="111" t="str">
        <f t="shared" ref="GV21:GV22" si="3306">GU21</f>
        <v>MV2</v>
      </c>
      <c r="GW21" s="111" t="str">
        <f t="shared" ref="GW21:GW22" si="3307">GV21</f>
        <v>MV2</v>
      </c>
      <c r="GX21" s="112" t="str">
        <f t="shared" ref="GX21:GX22" si="3308">GW21</f>
        <v>MV2</v>
      </c>
      <c r="GY21" t="s">
        <v>335</v>
      </c>
      <c r="GZ21" s="111" t="str">
        <f t="shared" ref="GZ21:GZ22" si="3309">GY21</f>
        <v>MV2</v>
      </c>
      <c r="HA21" s="111" t="str">
        <f t="shared" ref="HA21:HA22" si="3310">GZ21</f>
        <v>MV2</v>
      </c>
      <c r="HB21" s="111" t="str">
        <f t="shared" ref="HB21:HB22" si="3311">HA21</f>
        <v>MV2</v>
      </c>
      <c r="HC21" s="111" t="str">
        <f t="shared" ref="HC21:HC22" si="3312">HB21</f>
        <v>MV2</v>
      </c>
      <c r="HD21" s="111" t="str">
        <f>GY21</f>
        <v>MV2</v>
      </c>
      <c r="HE21" s="111" t="str">
        <f t="shared" ref="HE21:JP21" si="3313">GZ21</f>
        <v>MV2</v>
      </c>
      <c r="HF21" s="111" t="str">
        <f t="shared" si="3313"/>
        <v>MV2</v>
      </c>
      <c r="HG21" s="111" t="str">
        <f t="shared" si="3313"/>
        <v>MV2</v>
      </c>
      <c r="HH21" s="111" t="str">
        <f t="shared" si="3313"/>
        <v>MV2</v>
      </c>
      <c r="HI21" s="111" t="str">
        <f t="shared" si="3313"/>
        <v>MV2</v>
      </c>
      <c r="HJ21" s="111" t="str">
        <f t="shared" si="3313"/>
        <v>MV2</v>
      </c>
      <c r="HK21" s="111" t="str">
        <f t="shared" si="3313"/>
        <v>MV2</v>
      </c>
      <c r="HL21" s="111" t="str">
        <f t="shared" si="3313"/>
        <v>MV2</v>
      </c>
      <c r="HM21" s="111" t="str">
        <f t="shared" si="3313"/>
        <v>MV2</v>
      </c>
      <c r="HN21" s="111" t="str">
        <f t="shared" si="3313"/>
        <v>MV2</v>
      </c>
      <c r="HO21" s="111" t="str">
        <f t="shared" si="3313"/>
        <v>MV2</v>
      </c>
      <c r="HP21" s="111" t="str">
        <f t="shared" si="3313"/>
        <v>MV2</v>
      </c>
      <c r="HQ21" s="111" t="str">
        <f t="shared" si="3313"/>
        <v>MV2</v>
      </c>
      <c r="HR21" s="111" t="str">
        <f t="shared" si="3313"/>
        <v>MV2</v>
      </c>
      <c r="HS21" s="111" t="str">
        <f t="shared" si="3313"/>
        <v>MV2</v>
      </c>
      <c r="HT21" s="111" t="str">
        <f t="shared" si="3313"/>
        <v>MV2</v>
      </c>
      <c r="HU21" s="111" t="str">
        <f t="shared" si="3313"/>
        <v>MV2</v>
      </c>
      <c r="HV21" s="111" t="str">
        <f t="shared" si="3313"/>
        <v>MV2</v>
      </c>
      <c r="HW21" s="111" t="str">
        <f t="shared" si="3313"/>
        <v>MV2</v>
      </c>
      <c r="HX21" s="111" t="str">
        <f t="shared" si="3313"/>
        <v>MV2</v>
      </c>
      <c r="HY21" s="111" t="str">
        <f t="shared" si="3313"/>
        <v>MV2</v>
      </c>
      <c r="HZ21" s="111" t="str">
        <f t="shared" si="3313"/>
        <v>MV2</v>
      </c>
      <c r="IA21" s="111" t="str">
        <f t="shared" si="3313"/>
        <v>MV2</v>
      </c>
      <c r="IB21" s="111" t="str">
        <f t="shared" si="3313"/>
        <v>MV2</v>
      </c>
      <c r="IC21" s="111" t="str">
        <f t="shared" si="3313"/>
        <v>MV2</v>
      </c>
      <c r="ID21" s="111" t="str">
        <f t="shared" si="3313"/>
        <v>MV2</v>
      </c>
      <c r="IE21" s="111" t="str">
        <f t="shared" si="3313"/>
        <v>MV2</v>
      </c>
      <c r="IF21" s="111" t="str">
        <f t="shared" si="3313"/>
        <v>MV2</v>
      </c>
      <c r="IG21" s="111" t="str">
        <f t="shared" si="3313"/>
        <v>MV2</v>
      </c>
      <c r="IH21" s="111" t="str">
        <f t="shared" si="3313"/>
        <v>MV2</v>
      </c>
      <c r="II21" s="111" t="str">
        <f t="shared" si="3313"/>
        <v>MV2</v>
      </c>
      <c r="IJ21" s="111" t="str">
        <f t="shared" si="3313"/>
        <v>MV2</v>
      </c>
      <c r="IK21" s="111" t="str">
        <f t="shared" si="3313"/>
        <v>MV2</v>
      </c>
      <c r="IL21" s="111" t="str">
        <f t="shared" si="3313"/>
        <v>MV2</v>
      </c>
      <c r="IM21" s="111" t="str">
        <f t="shared" si="3313"/>
        <v>MV2</v>
      </c>
      <c r="IN21" s="111" t="str">
        <f t="shared" si="3313"/>
        <v>MV2</v>
      </c>
      <c r="IO21" s="111" t="str">
        <f t="shared" si="3313"/>
        <v>MV2</v>
      </c>
      <c r="IP21" s="111" t="str">
        <f t="shared" si="3313"/>
        <v>MV2</v>
      </c>
      <c r="IQ21" s="111" t="str">
        <f t="shared" si="3313"/>
        <v>MV2</v>
      </c>
      <c r="IR21" s="111" t="str">
        <f t="shared" si="3313"/>
        <v>MV2</v>
      </c>
      <c r="IS21" s="111" t="str">
        <f t="shared" si="3313"/>
        <v>MV2</v>
      </c>
      <c r="IT21" s="111" t="str">
        <f t="shared" si="3313"/>
        <v>MV2</v>
      </c>
      <c r="IU21" s="111" t="str">
        <f t="shared" si="3313"/>
        <v>MV2</v>
      </c>
      <c r="IV21" s="111" t="str">
        <f t="shared" si="3313"/>
        <v>MV2</v>
      </c>
      <c r="IW21" s="111" t="str">
        <f t="shared" si="3313"/>
        <v>MV2</v>
      </c>
      <c r="IX21" s="111" t="str">
        <f t="shared" si="3313"/>
        <v>MV2</v>
      </c>
      <c r="IY21" s="111" t="str">
        <f t="shared" si="3313"/>
        <v>MV2</v>
      </c>
      <c r="IZ21" s="111" t="str">
        <f t="shared" si="3313"/>
        <v>MV2</v>
      </c>
      <c r="JA21" s="111" t="str">
        <f t="shared" si="3313"/>
        <v>MV2</v>
      </c>
      <c r="JB21" s="111" t="str">
        <f t="shared" si="3313"/>
        <v>MV2</v>
      </c>
      <c r="JC21" s="111" t="str">
        <f t="shared" si="3313"/>
        <v>MV2</v>
      </c>
      <c r="JD21" s="111" t="str">
        <f t="shared" si="3313"/>
        <v>MV2</v>
      </c>
      <c r="JE21" s="111" t="str">
        <f t="shared" si="3313"/>
        <v>MV2</v>
      </c>
      <c r="JF21" s="111" t="str">
        <f t="shared" si="3313"/>
        <v>MV2</v>
      </c>
      <c r="JG21" s="111" t="str">
        <f t="shared" si="3313"/>
        <v>MV2</v>
      </c>
      <c r="JH21" s="111" t="str">
        <f t="shared" si="3313"/>
        <v>MV2</v>
      </c>
      <c r="JI21" s="111" t="str">
        <f t="shared" si="3313"/>
        <v>MV2</v>
      </c>
      <c r="JJ21" s="111" t="str">
        <f t="shared" si="3313"/>
        <v>MV2</v>
      </c>
      <c r="JK21" s="111" t="str">
        <f t="shared" si="3313"/>
        <v>MV2</v>
      </c>
      <c r="JL21" s="111" t="str">
        <f t="shared" si="3313"/>
        <v>MV2</v>
      </c>
      <c r="JM21" s="111" t="str">
        <f t="shared" si="3313"/>
        <v>MV2</v>
      </c>
      <c r="JN21" s="111" t="str">
        <f t="shared" si="3313"/>
        <v>MV2</v>
      </c>
      <c r="JO21" s="111" t="str">
        <f t="shared" si="3313"/>
        <v>MV2</v>
      </c>
      <c r="JP21" s="111" t="str">
        <f t="shared" si="3313"/>
        <v>MV2</v>
      </c>
      <c r="JQ21" s="111" t="str">
        <f t="shared" ref="JQ21:LN21" si="3314">JL21</f>
        <v>MV2</v>
      </c>
      <c r="JR21" s="111" t="str">
        <f t="shared" si="3314"/>
        <v>MV2</v>
      </c>
      <c r="JS21" s="111" t="str">
        <f t="shared" si="3314"/>
        <v>MV2</v>
      </c>
      <c r="JT21" s="111" t="str">
        <f t="shared" si="3314"/>
        <v>MV2</v>
      </c>
      <c r="JU21" s="111" t="str">
        <f t="shared" si="3314"/>
        <v>MV2</v>
      </c>
      <c r="JV21" s="111" t="str">
        <f t="shared" si="3314"/>
        <v>MV2</v>
      </c>
      <c r="JW21" s="111" t="str">
        <f t="shared" si="3314"/>
        <v>MV2</v>
      </c>
      <c r="JX21" s="111" t="str">
        <f t="shared" si="3314"/>
        <v>MV2</v>
      </c>
      <c r="JY21" s="111" t="str">
        <f t="shared" si="3314"/>
        <v>MV2</v>
      </c>
      <c r="JZ21" s="111" t="str">
        <f t="shared" si="3314"/>
        <v>MV2</v>
      </c>
      <c r="KA21" s="111" t="str">
        <f t="shared" si="3314"/>
        <v>MV2</v>
      </c>
      <c r="KB21" s="111" t="str">
        <f t="shared" si="3314"/>
        <v>MV2</v>
      </c>
      <c r="KC21" s="111" t="str">
        <f t="shared" si="3314"/>
        <v>MV2</v>
      </c>
      <c r="KD21" s="111" t="str">
        <f t="shared" si="3314"/>
        <v>MV2</v>
      </c>
      <c r="KE21" s="111" t="str">
        <f t="shared" si="3314"/>
        <v>MV2</v>
      </c>
      <c r="KF21" s="111" t="str">
        <f t="shared" si="3314"/>
        <v>MV2</v>
      </c>
      <c r="KG21" s="111" t="str">
        <f t="shared" si="3314"/>
        <v>MV2</v>
      </c>
      <c r="KH21" s="111" t="str">
        <f t="shared" si="3314"/>
        <v>MV2</v>
      </c>
      <c r="KI21" s="111" t="str">
        <f t="shared" si="3314"/>
        <v>MV2</v>
      </c>
      <c r="KJ21" s="111" t="str">
        <f t="shared" si="3314"/>
        <v>MV2</v>
      </c>
      <c r="KK21" s="111" t="str">
        <f t="shared" si="3314"/>
        <v>MV2</v>
      </c>
      <c r="KL21" s="111" t="str">
        <f t="shared" si="3314"/>
        <v>MV2</v>
      </c>
      <c r="KM21" s="111" t="str">
        <f t="shared" si="3314"/>
        <v>MV2</v>
      </c>
      <c r="KN21" s="111" t="str">
        <f t="shared" si="3314"/>
        <v>MV2</v>
      </c>
      <c r="KO21" s="111" t="str">
        <f t="shared" si="3314"/>
        <v>MV2</v>
      </c>
      <c r="KP21" s="111" t="str">
        <f t="shared" si="3314"/>
        <v>MV2</v>
      </c>
      <c r="KQ21" s="111" t="str">
        <f t="shared" si="3314"/>
        <v>MV2</v>
      </c>
      <c r="KR21" s="111" t="str">
        <f t="shared" si="3314"/>
        <v>MV2</v>
      </c>
      <c r="KS21" s="111" t="str">
        <f t="shared" si="3314"/>
        <v>MV2</v>
      </c>
      <c r="KT21" s="111" t="str">
        <f t="shared" si="3314"/>
        <v>MV2</v>
      </c>
      <c r="KU21" s="111" t="str">
        <f t="shared" si="3314"/>
        <v>MV2</v>
      </c>
      <c r="KV21" s="111" t="str">
        <f t="shared" si="3314"/>
        <v>MV2</v>
      </c>
      <c r="KW21" s="111" t="str">
        <f t="shared" si="3314"/>
        <v>MV2</v>
      </c>
      <c r="KX21" s="111" t="str">
        <f t="shared" si="3314"/>
        <v>MV2</v>
      </c>
      <c r="KY21" s="111" t="str">
        <f t="shared" si="3314"/>
        <v>MV2</v>
      </c>
      <c r="KZ21" s="111" t="str">
        <f t="shared" si="3314"/>
        <v>MV2</v>
      </c>
      <c r="LA21" s="111" t="str">
        <f t="shared" si="3314"/>
        <v>MV2</v>
      </c>
      <c r="LB21" s="111" t="str">
        <f t="shared" si="3314"/>
        <v>MV2</v>
      </c>
      <c r="LC21" s="111" t="str">
        <f t="shared" si="3314"/>
        <v>MV2</v>
      </c>
      <c r="LD21" s="111" t="str">
        <f t="shared" si="3314"/>
        <v>MV2</v>
      </c>
      <c r="LE21" s="111" t="str">
        <f t="shared" si="3314"/>
        <v>MV2</v>
      </c>
      <c r="LF21" s="111" t="str">
        <f t="shared" si="3314"/>
        <v>MV2</v>
      </c>
      <c r="LG21" s="111" t="str">
        <f t="shared" si="3314"/>
        <v>MV2</v>
      </c>
      <c r="LH21" s="111" t="str">
        <f t="shared" si="3314"/>
        <v>MV2</v>
      </c>
      <c r="LI21" s="111" t="str">
        <f t="shared" si="3314"/>
        <v>MV2</v>
      </c>
      <c r="LJ21" s="111" t="str">
        <f t="shared" si="3314"/>
        <v>MV2</v>
      </c>
      <c r="LK21" s="111" t="str">
        <f t="shared" si="3314"/>
        <v>MV2</v>
      </c>
      <c r="LL21" s="111" t="str">
        <f t="shared" si="3314"/>
        <v>MV2</v>
      </c>
      <c r="LM21" s="111" t="str">
        <f t="shared" si="3314"/>
        <v>MV2</v>
      </c>
      <c r="LN21" s="111" t="str">
        <f t="shared" si="3314"/>
        <v>MV2</v>
      </c>
      <c r="LO21" t="s">
        <v>335</v>
      </c>
      <c r="LP21" s="111" t="str">
        <f t="shared" ref="LP21:LP22" si="3315">LO21</f>
        <v>MV2</v>
      </c>
      <c r="LQ21" s="111" t="str">
        <f t="shared" ref="LQ21:LQ22" si="3316">LP21</f>
        <v>MV2</v>
      </c>
      <c r="LR21" s="111" t="str">
        <f t="shared" ref="LR21:LR22" si="3317">LQ21</f>
        <v>MV2</v>
      </c>
      <c r="LS21" s="111" t="str">
        <f t="shared" ref="LS21:LS22" si="3318">LR21</f>
        <v>MV2</v>
      </c>
      <c r="LT21" s="111" t="str">
        <f>LO21</f>
        <v>MV2</v>
      </c>
      <c r="LU21" s="111" t="str">
        <f t="shared" ref="LU21" si="3319">LP21</f>
        <v>MV2</v>
      </c>
      <c r="LV21" s="111" t="str">
        <f t="shared" ref="LV21" si="3320">LQ21</f>
        <v>MV2</v>
      </c>
      <c r="LW21" s="111" t="str">
        <f t="shared" ref="LW21" si="3321">LR21</f>
        <v>MV2</v>
      </c>
      <c r="LX21" s="111" t="str">
        <f t="shared" ref="LX21" si="3322">LS21</f>
        <v>MV2</v>
      </c>
      <c r="LY21" s="111" t="str">
        <f t="shared" ref="LY21" si="3323">LT21</f>
        <v>MV2</v>
      </c>
      <c r="LZ21" s="111" t="str">
        <f t="shared" ref="LZ21" si="3324">LU21</f>
        <v>MV2</v>
      </c>
      <c r="MA21" s="111" t="str">
        <f t="shared" ref="MA21" si="3325">LV21</f>
        <v>MV2</v>
      </c>
      <c r="MB21" s="111" t="str">
        <f t="shared" ref="MB21" si="3326">LW21</f>
        <v>MV2</v>
      </c>
      <c r="MC21" s="111" t="str">
        <f t="shared" ref="MC21" si="3327">LX21</f>
        <v>MV2</v>
      </c>
      <c r="MD21" s="111" t="str">
        <f t="shared" ref="MD21" si="3328">LY21</f>
        <v>MV2</v>
      </c>
      <c r="ME21" s="111" t="str">
        <f t="shared" ref="ME21" si="3329">LZ21</f>
        <v>MV2</v>
      </c>
      <c r="MF21" s="111" t="str">
        <f t="shared" ref="MF21" si="3330">MA21</f>
        <v>MV2</v>
      </c>
      <c r="MG21" s="111" t="str">
        <f t="shared" ref="MG21" si="3331">MB21</f>
        <v>MV2</v>
      </c>
      <c r="MH21" s="111" t="str">
        <f t="shared" ref="MH21" si="3332">MC21</f>
        <v>MV2</v>
      </c>
      <c r="MI21" s="111" t="str">
        <f t="shared" ref="MI21" si="3333">MD21</f>
        <v>MV2</v>
      </c>
      <c r="MJ21" s="111" t="str">
        <f t="shared" ref="MJ21" si="3334">ME21</f>
        <v>MV2</v>
      </c>
      <c r="MK21" s="111" t="str">
        <f t="shared" ref="MK21" si="3335">MF21</f>
        <v>MV2</v>
      </c>
      <c r="ML21" s="111" t="str">
        <f t="shared" ref="ML21" si="3336">MG21</f>
        <v>MV2</v>
      </c>
      <c r="MM21" s="111" t="str">
        <f t="shared" ref="MM21" si="3337">MH21</f>
        <v>MV2</v>
      </c>
      <c r="MN21" s="111" t="str">
        <f t="shared" ref="MN21" si="3338">MI21</f>
        <v>MV2</v>
      </c>
      <c r="MO21" s="111" t="str">
        <f t="shared" ref="MO21" si="3339">MJ21</f>
        <v>MV2</v>
      </c>
      <c r="MP21" s="111" t="str">
        <f t="shared" ref="MP21" si="3340">MK21</f>
        <v>MV2</v>
      </c>
      <c r="MQ21" s="111" t="str">
        <f t="shared" ref="MQ21" si="3341">ML21</f>
        <v>MV2</v>
      </c>
      <c r="MR21" s="111" t="str">
        <f t="shared" ref="MR21" si="3342">MM21</f>
        <v>MV2</v>
      </c>
      <c r="MS21" s="111" t="str">
        <f t="shared" ref="MS21" si="3343">MN21</f>
        <v>MV2</v>
      </c>
      <c r="MT21" s="111" t="str">
        <f t="shared" ref="MT21" si="3344">MO21</f>
        <v>MV2</v>
      </c>
      <c r="MU21" s="111" t="str">
        <f t="shared" ref="MU21" si="3345">MP21</f>
        <v>MV2</v>
      </c>
      <c r="MV21" s="111" t="str">
        <f t="shared" ref="MV21" si="3346">MQ21</f>
        <v>MV2</v>
      </c>
      <c r="MW21" s="111" t="str">
        <f t="shared" ref="MW21" si="3347">MR21</f>
        <v>MV2</v>
      </c>
      <c r="MX21" s="111" t="str">
        <f t="shared" ref="MX21" si="3348">MS21</f>
        <v>MV2</v>
      </c>
      <c r="MY21" s="111" t="str">
        <f t="shared" ref="MY21" si="3349">MT21</f>
        <v>MV2</v>
      </c>
      <c r="MZ21" s="111" t="str">
        <f t="shared" ref="MZ21" si="3350">MU21</f>
        <v>MV2</v>
      </c>
      <c r="NA21" s="111" t="str">
        <f t="shared" ref="NA21" si="3351">MV21</f>
        <v>MV2</v>
      </c>
      <c r="NB21" s="111" t="str">
        <f t="shared" ref="NB21" si="3352">MW21</f>
        <v>MV2</v>
      </c>
      <c r="NC21" s="111" t="str">
        <f t="shared" ref="NC21" si="3353">MX21</f>
        <v>MV2</v>
      </c>
      <c r="ND21" s="111" t="str">
        <f t="shared" ref="ND21" si="3354">MY21</f>
        <v>MV2</v>
      </c>
      <c r="NE21" s="111" t="str">
        <f t="shared" ref="NE21" si="3355">MZ21</f>
        <v>MV2</v>
      </c>
      <c r="NF21" s="111" t="str">
        <f t="shared" ref="NF21" si="3356">NA21</f>
        <v>MV2</v>
      </c>
      <c r="NG21" s="111" t="str">
        <f t="shared" ref="NG21" si="3357">NB21</f>
        <v>MV2</v>
      </c>
      <c r="NH21" s="111" t="str">
        <f t="shared" ref="NH21" si="3358">NC21</f>
        <v>MV2</v>
      </c>
      <c r="NI21" s="111" t="str">
        <f t="shared" ref="NI21" si="3359">ND21</f>
        <v>MV2</v>
      </c>
      <c r="NJ21" s="111" t="str">
        <f t="shared" ref="NJ21" si="3360">NE21</f>
        <v>MV2</v>
      </c>
      <c r="NK21" s="111" t="str">
        <f t="shared" ref="NK21" si="3361">NF21</f>
        <v>MV2</v>
      </c>
      <c r="NL21" s="111" t="str">
        <f t="shared" ref="NL21" si="3362">NG21</f>
        <v>MV2</v>
      </c>
      <c r="NM21" s="111" t="str">
        <f t="shared" ref="NM21" si="3363">NH21</f>
        <v>MV2</v>
      </c>
      <c r="NN21" s="111" t="str">
        <f t="shared" ref="NN21" si="3364">NI21</f>
        <v>MV2</v>
      </c>
      <c r="NO21" s="111" t="str">
        <f t="shared" ref="NO21" si="3365">NJ21</f>
        <v>MV2</v>
      </c>
      <c r="NP21" s="111" t="str">
        <f t="shared" ref="NP21" si="3366">NK21</f>
        <v>MV2</v>
      </c>
      <c r="NQ21" s="111" t="str">
        <f t="shared" ref="NQ21" si="3367">NL21</f>
        <v>MV2</v>
      </c>
      <c r="NR21" s="111" t="str">
        <f t="shared" ref="NR21" si="3368">NM21</f>
        <v>MV2</v>
      </c>
      <c r="NS21" s="111" t="str">
        <f t="shared" ref="NS21" si="3369">NN21</f>
        <v>MV2</v>
      </c>
      <c r="NT21" s="111" t="str">
        <f t="shared" ref="NT21" si="3370">NO21</f>
        <v>MV2</v>
      </c>
      <c r="NU21" s="111" t="str">
        <f t="shared" ref="NU21" si="3371">NP21</f>
        <v>MV2</v>
      </c>
      <c r="NV21" s="111" t="str">
        <f t="shared" ref="NV21" si="3372">NQ21</f>
        <v>MV2</v>
      </c>
      <c r="NW21" s="111" t="str">
        <f t="shared" ref="NW21" si="3373">NR21</f>
        <v>MV2</v>
      </c>
      <c r="NX21" s="111" t="str">
        <f t="shared" ref="NX21" si="3374">NS21</f>
        <v>MV2</v>
      </c>
      <c r="NY21" s="111" t="str">
        <f t="shared" ref="NY21" si="3375">NT21</f>
        <v>MV2</v>
      </c>
      <c r="NZ21" s="111" t="str">
        <f t="shared" ref="NZ21" si="3376">NU21</f>
        <v>MV2</v>
      </c>
      <c r="OA21" s="111" t="str">
        <f t="shared" ref="OA21" si="3377">NV21</f>
        <v>MV2</v>
      </c>
      <c r="OB21" s="111" t="str">
        <f t="shared" ref="OB21" si="3378">NW21</f>
        <v>MV2</v>
      </c>
      <c r="OC21" s="111" t="str">
        <f t="shared" ref="OC21" si="3379">NX21</f>
        <v>MV2</v>
      </c>
      <c r="OD21" s="111" t="str">
        <f t="shared" ref="OD21" si="3380">NY21</f>
        <v>MV2</v>
      </c>
      <c r="OE21" s="111" t="str">
        <f t="shared" ref="OE21" si="3381">NZ21</f>
        <v>MV2</v>
      </c>
      <c r="OF21" s="111" t="str">
        <f t="shared" ref="OF21" si="3382">OA21</f>
        <v>MV2</v>
      </c>
      <c r="OG21" s="111" t="str">
        <f t="shared" ref="OG21" si="3383">OB21</f>
        <v>MV2</v>
      </c>
      <c r="OH21" s="111" t="str">
        <f t="shared" ref="OH21" si="3384">OC21</f>
        <v>MV2</v>
      </c>
      <c r="OI21" s="111" t="str">
        <f t="shared" ref="OI21" si="3385">OD21</f>
        <v>MV2</v>
      </c>
      <c r="OJ21" s="111" t="str">
        <f t="shared" ref="OJ21" si="3386">OE21</f>
        <v>MV2</v>
      </c>
      <c r="OK21" s="111" t="str">
        <f t="shared" ref="OK21" si="3387">OF21</f>
        <v>MV2</v>
      </c>
      <c r="OL21" s="111" t="str">
        <f t="shared" ref="OL21" si="3388">OG21</f>
        <v>MV2</v>
      </c>
      <c r="OM21" s="111" t="str">
        <f t="shared" ref="OM21" si="3389">OH21</f>
        <v>MV2</v>
      </c>
      <c r="ON21" s="111" t="str">
        <f t="shared" ref="ON21" si="3390">OI21</f>
        <v>MV2</v>
      </c>
      <c r="OO21" s="111" t="str">
        <f t="shared" ref="OO21" si="3391">OJ21</f>
        <v>MV2</v>
      </c>
      <c r="OP21" s="111" t="str">
        <f t="shared" ref="OP21" si="3392">OK21</f>
        <v>MV2</v>
      </c>
      <c r="OQ21" s="111" t="str">
        <f t="shared" ref="OQ21" si="3393">OL21</f>
        <v>MV2</v>
      </c>
      <c r="OR21" s="111" t="str">
        <f t="shared" ref="OR21" si="3394">OM21</f>
        <v>MV2</v>
      </c>
      <c r="OS21" s="111" t="str">
        <f t="shared" ref="OS21" si="3395">ON21</f>
        <v>MV2</v>
      </c>
      <c r="OT21" s="111" t="str">
        <f t="shared" ref="OT21" si="3396">OO21</f>
        <v>MV2</v>
      </c>
      <c r="OU21" s="111" t="str">
        <f t="shared" ref="OU21" si="3397">OP21</f>
        <v>MV2</v>
      </c>
      <c r="OV21" s="111" t="str">
        <f t="shared" ref="OV21" si="3398">OQ21</f>
        <v>MV2</v>
      </c>
      <c r="OW21" s="111" t="str">
        <f t="shared" ref="OW21" si="3399">OR21</f>
        <v>MV2</v>
      </c>
      <c r="OX21" s="111" t="str">
        <f t="shared" ref="OX21" si="3400">OS21</f>
        <v>MV2</v>
      </c>
      <c r="OY21" s="111" t="str">
        <f t="shared" ref="OY21" si="3401">OT21</f>
        <v>MV2</v>
      </c>
      <c r="OZ21" s="111" t="str">
        <f t="shared" ref="OZ21" si="3402">OU21</f>
        <v>MV2</v>
      </c>
      <c r="PA21" s="111" t="str">
        <f t="shared" ref="PA21" si="3403">OV21</f>
        <v>MV2</v>
      </c>
      <c r="PB21" s="111" t="str">
        <f t="shared" ref="PB21" si="3404">OW21</f>
        <v>MV2</v>
      </c>
      <c r="PC21" s="111" t="str">
        <f t="shared" ref="PC21" si="3405">OX21</f>
        <v>MV2</v>
      </c>
      <c r="PD21" s="111" t="str">
        <f t="shared" ref="PD21" si="3406">OY21</f>
        <v>MV2</v>
      </c>
      <c r="PE21" s="111" t="str">
        <f t="shared" ref="PE21" si="3407">OZ21</f>
        <v>MV2</v>
      </c>
      <c r="PF21" s="111" t="str">
        <f t="shared" ref="PF21" si="3408">PA21</f>
        <v>MV2</v>
      </c>
      <c r="PG21" s="111" t="str">
        <f t="shared" ref="PG21" si="3409">PB21</f>
        <v>MV2</v>
      </c>
      <c r="PH21" s="111" t="str">
        <f t="shared" ref="PH21" si="3410">PC21</f>
        <v>MV2</v>
      </c>
      <c r="PI21" s="111" t="str">
        <f t="shared" ref="PI21" si="3411">PD21</f>
        <v>MV2</v>
      </c>
      <c r="PJ21" s="111" t="str">
        <f t="shared" ref="PJ21" si="3412">PE21</f>
        <v>MV2</v>
      </c>
      <c r="PK21" s="111" t="str">
        <f t="shared" ref="PK21" si="3413">PF21</f>
        <v>MV2</v>
      </c>
      <c r="PL21" s="111" t="str">
        <f t="shared" ref="PL21" si="3414">PG21</f>
        <v>MV2</v>
      </c>
      <c r="PM21" s="111" t="str">
        <f t="shared" ref="PM21" si="3415">PH21</f>
        <v>MV2</v>
      </c>
      <c r="PN21" s="111" t="str">
        <f t="shared" ref="PN21" si="3416">PI21</f>
        <v>MV2</v>
      </c>
      <c r="PO21" s="111" t="str">
        <f t="shared" ref="PO21" si="3417">PJ21</f>
        <v>MV2</v>
      </c>
      <c r="PP21" s="111" t="str">
        <f t="shared" ref="PP21" si="3418">PK21</f>
        <v>MV2</v>
      </c>
      <c r="PQ21" s="111" t="str">
        <f t="shared" ref="PQ21" si="3419">PL21</f>
        <v>MV2</v>
      </c>
      <c r="PR21" s="111" t="str">
        <f t="shared" ref="PR21" si="3420">PM21</f>
        <v>MV2</v>
      </c>
      <c r="PS21" s="111" t="str">
        <f t="shared" ref="PS21" si="3421">PN21</f>
        <v>MV2</v>
      </c>
      <c r="PT21" s="111" t="str">
        <f t="shared" ref="PT21" si="3422">PO21</f>
        <v>MV2</v>
      </c>
      <c r="PU21" s="111" t="str">
        <f t="shared" ref="PU21" si="3423">PP21</f>
        <v>MV2</v>
      </c>
      <c r="PV21" s="111" t="str">
        <f t="shared" ref="PV21" si="3424">PQ21</f>
        <v>MV2</v>
      </c>
      <c r="PW21" s="111" t="str">
        <f t="shared" ref="PW21" si="3425">PR21</f>
        <v>MV2</v>
      </c>
      <c r="PX21" s="111" t="str">
        <f t="shared" ref="PX21" si="3426">PS21</f>
        <v>MV2</v>
      </c>
      <c r="PY21" s="111" t="str">
        <f t="shared" ref="PY21" si="3427">PT21</f>
        <v>MV2</v>
      </c>
      <c r="PZ21" s="111" t="str">
        <f t="shared" ref="PZ21" si="3428">PU21</f>
        <v>MV2</v>
      </c>
      <c r="QA21" s="111" t="str">
        <f t="shared" ref="QA21" si="3429">PV21</f>
        <v>MV2</v>
      </c>
      <c r="QB21" s="111" t="str">
        <f t="shared" ref="QB21" si="3430">PW21</f>
        <v>MV2</v>
      </c>
      <c r="QC21" s="111" t="str">
        <f t="shared" ref="QC21" si="3431">PX21</f>
        <v>MV2</v>
      </c>
      <c r="QD21" s="111" t="str">
        <f t="shared" ref="QD21" si="3432">PY21</f>
        <v>MV2</v>
      </c>
      <c r="QE21" t="s">
        <v>335</v>
      </c>
      <c r="QF21" s="111" t="str">
        <f t="shared" ref="QF21:QF22" si="3433">QE21</f>
        <v>MV2</v>
      </c>
      <c r="QG21" s="111" t="str">
        <f t="shared" ref="QG21:QG22" si="3434">QF21</f>
        <v>MV2</v>
      </c>
      <c r="QH21" s="111" t="str">
        <f t="shared" ref="QH21:QH22" si="3435">QG21</f>
        <v>MV2</v>
      </c>
      <c r="QI21" s="111" t="str">
        <f t="shared" ref="QI21:QI22" si="3436">QH21</f>
        <v>MV2</v>
      </c>
      <c r="QJ21" s="111" t="str">
        <f>QE21</f>
        <v>MV2</v>
      </c>
      <c r="QK21" s="111" t="str">
        <f t="shared" ref="QK21" si="3437">QF21</f>
        <v>MV2</v>
      </c>
      <c r="QL21" s="111" t="str">
        <f t="shared" ref="QL21" si="3438">QG21</f>
        <v>MV2</v>
      </c>
      <c r="QM21" s="111" t="str">
        <f t="shared" ref="QM21" si="3439">QH21</f>
        <v>MV2</v>
      </c>
      <c r="QN21" s="111" t="str">
        <f t="shared" ref="QN21" si="3440">QI21</f>
        <v>MV2</v>
      </c>
      <c r="QO21" s="111" t="str">
        <f t="shared" ref="QO21" si="3441">QJ21</f>
        <v>MV2</v>
      </c>
      <c r="QP21" s="111" t="str">
        <f t="shared" ref="QP21" si="3442">QK21</f>
        <v>MV2</v>
      </c>
      <c r="QQ21" s="111" t="str">
        <f t="shared" ref="QQ21" si="3443">QL21</f>
        <v>MV2</v>
      </c>
      <c r="QR21" s="111" t="str">
        <f t="shared" ref="QR21" si="3444">QM21</f>
        <v>MV2</v>
      </c>
      <c r="QS21" s="111" t="str">
        <f t="shared" ref="QS21" si="3445">QN21</f>
        <v>MV2</v>
      </c>
      <c r="QT21" s="111" t="str">
        <f t="shared" ref="QT21" si="3446">QO21</f>
        <v>MV2</v>
      </c>
      <c r="QU21" s="111" t="str">
        <f t="shared" ref="QU21" si="3447">QP21</f>
        <v>MV2</v>
      </c>
      <c r="QV21" s="111" t="str">
        <f t="shared" ref="QV21" si="3448">QQ21</f>
        <v>MV2</v>
      </c>
      <c r="QW21" s="111" t="str">
        <f t="shared" ref="QW21" si="3449">QR21</f>
        <v>MV2</v>
      </c>
      <c r="QX21" s="111" t="str">
        <f t="shared" ref="QX21" si="3450">QS21</f>
        <v>MV2</v>
      </c>
      <c r="QY21" s="111" t="str">
        <f t="shared" ref="QY21" si="3451">QT21</f>
        <v>MV2</v>
      </c>
      <c r="QZ21" s="111" t="str">
        <f t="shared" ref="QZ21" si="3452">QU21</f>
        <v>MV2</v>
      </c>
      <c r="RA21" s="111" t="str">
        <f t="shared" ref="RA21" si="3453">QV21</f>
        <v>MV2</v>
      </c>
      <c r="RB21" s="111" t="str">
        <f t="shared" ref="RB21" si="3454">QW21</f>
        <v>MV2</v>
      </c>
      <c r="RC21" s="111" t="str">
        <f t="shared" ref="RC21" si="3455">QX21</f>
        <v>MV2</v>
      </c>
      <c r="RD21" s="111" t="str">
        <f t="shared" ref="RD21" si="3456">QY21</f>
        <v>MV2</v>
      </c>
      <c r="RE21" s="111" t="str">
        <f t="shared" ref="RE21" si="3457">QZ21</f>
        <v>MV2</v>
      </c>
      <c r="RF21" s="111" t="str">
        <f t="shared" ref="RF21" si="3458">RA21</f>
        <v>MV2</v>
      </c>
      <c r="RG21" s="111" t="str">
        <f t="shared" ref="RG21" si="3459">RB21</f>
        <v>MV2</v>
      </c>
      <c r="RH21" s="111" t="str">
        <f t="shared" ref="RH21" si="3460">RC21</f>
        <v>MV2</v>
      </c>
      <c r="RI21" s="111" t="str">
        <f t="shared" ref="RI21" si="3461">RD21</f>
        <v>MV2</v>
      </c>
      <c r="RJ21" s="111" t="str">
        <f t="shared" ref="RJ21" si="3462">RE21</f>
        <v>MV2</v>
      </c>
      <c r="RK21" s="111" t="str">
        <f t="shared" ref="RK21" si="3463">RF21</f>
        <v>MV2</v>
      </c>
      <c r="RL21" s="111" t="str">
        <f t="shared" ref="RL21" si="3464">RG21</f>
        <v>MV2</v>
      </c>
      <c r="RM21" s="111" t="str">
        <f t="shared" ref="RM21" si="3465">RH21</f>
        <v>MV2</v>
      </c>
      <c r="RN21" s="111" t="str">
        <f t="shared" ref="RN21" si="3466">RI21</f>
        <v>MV2</v>
      </c>
      <c r="RO21" s="111" t="str">
        <f t="shared" ref="RO21" si="3467">RJ21</f>
        <v>MV2</v>
      </c>
      <c r="RP21" s="111" t="str">
        <f t="shared" ref="RP21" si="3468">RK21</f>
        <v>MV2</v>
      </c>
      <c r="RQ21" s="111" t="str">
        <f t="shared" ref="RQ21" si="3469">RL21</f>
        <v>MV2</v>
      </c>
      <c r="RR21" s="111" t="str">
        <f t="shared" ref="RR21" si="3470">RM21</f>
        <v>MV2</v>
      </c>
      <c r="RS21" s="111" t="str">
        <f t="shared" ref="RS21" si="3471">RN21</f>
        <v>MV2</v>
      </c>
      <c r="RT21" s="111" t="str">
        <f t="shared" ref="RT21" si="3472">RO21</f>
        <v>MV2</v>
      </c>
      <c r="RU21" s="111" t="str">
        <f t="shared" ref="RU21" si="3473">RP21</f>
        <v>MV2</v>
      </c>
      <c r="RV21" s="111" t="str">
        <f t="shared" ref="RV21" si="3474">RQ21</f>
        <v>MV2</v>
      </c>
      <c r="RW21" s="111" t="str">
        <f t="shared" ref="RW21" si="3475">RR21</f>
        <v>MV2</v>
      </c>
      <c r="RX21" s="111" t="str">
        <f t="shared" ref="RX21" si="3476">RS21</f>
        <v>MV2</v>
      </c>
      <c r="RY21" s="111" t="str">
        <f t="shared" ref="RY21" si="3477">RT21</f>
        <v>MV2</v>
      </c>
      <c r="RZ21" s="111" t="str">
        <f t="shared" ref="RZ21" si="3478">RU21</f>
        <v>MV2</v>
      </c>
      <c r="SA21" s="111" t="str">
        <f t="shared" ref="SA21" si="3479">RV21</f>
        <v>MV2</v>
      </c>
      <c r="SB21" s="111" t="str">
        <f t="shared" ref="SB21" si="3480">RW21</f>
        <v>MV2</v>
      </c>
      <c r="SC21" s="111" t="str">
        <f t="shared" ref="SC21" si="3481">RX21</f>
        <v>MV2</v>
      </c>
      <c r="SD21" s="111" t="str">
        <f t="shared" ref="SD21" si="3482">RY21</f>
        <v>MV2</v>
      </c>
      <c r="SE21" s="111" t="str">
        <f t="shared" ref="SE21" si="3483">RZ21</f>
        <v>MV2</v>
      </c>
      <c r="SF21" s="111" t="str">
        <f t="shared" ref="SF21" si="3484">SA21</f>
        <v>MV2</v>
      </c>
      <c r="SG21" s="111" t="str">
        <f t="shared" ref="SG21" si="3485">SB21</f>
        <v>MV2</v>
      </c>
      <c r="SH21" s="111" t="str">
        <f t="shared" ref="SH21" si="3486">SC21</f>
        <v>MV2</v>
      </c>
      <c r="SI21" s="111" t="str">
        <f t="shared" ref="SI21" si="3487">SD21</f>
        <v>MV2</v>
      </c>
      <c r="SJ21" s="111" t="str">
        <f t="shared" ref="SJ21" si="3488">SE21</f>
        <v>MV2</v>
      </c>
      <c r="SK21" s="111" t="str">
        <f t="shared" ref="SK21" si="3489">SF21</f>
        <v>MV2</v>
      </c>
      <c r="SL21" s="111" t="str">
        <f t="shared" ref="SL21" si="3490">SG21</f>
        <v>MV2</v>
      </c>
      <c r="SM21" s="111" t="str">
        <f t="shared" ref="SM21" si="3491">SH21</f>
        <v>MV2</v>
      </c>
      <c r="SN21" s="111" t="str">
        <f t="shared" ref="SN21" si="3492">SI21</f>
        <v>MV2</v>
      </c>
      <c r="SO21" s="111" t="str">
        <f t="shared" ref="SO21" si="3493">SJ21</f>
        <v>MV2</v>
      </c>
      <c r="SP21" s="111" t="str">
        <f t="shared" ref="SP21" si="3494">SK21</f>
        <v>MV2</v>
      </c>
      <c r="SQ21" s="111" t="str">
        <f t="shared" ref="SQ21" si="3495">SL21</f>
        <v>MV2</v>
      </c>
      <c r="SR21" s="111" t="str">
        <f t="shared" ref="SR21" si="3496">SM21</f>
        <v>MV2</v>
      </c>
      <c r="SS21" s="111" t="str">
        <f t="shared" ref="SS21" si="3497">SN21</f>
        <v>MV2</v>
      </c>
      <c r="ST21" s="111" t="str">
        <f t="shared" ref="ST21" si="3498">SO21</f>
        <v>MV2</v>
      </c>
      <c r="SU21" s="111" t="str">
        <f t="shared" ref="SU21" si="3499">SP21</f>
        <v>MV2</v>
      </c>
      <c r="SV21" s="111" t="str">
        <f t="shared" ref="SV21" si="3500">SQ21</f>
        <v>MV2</v>
      </c>
      <c r="SW21" s="111" t="str">
        <f t="shared" ref="SW21" si="3501">SR21</f>
        <v>MV2</v>
      </c>
      <c r="SX21" s="111" t="str">
        <f t="shared" ref="SX21" si="3502">SS21</f>
        <v>MV2</v>
      </c>
      <c r="SY21" s="111" t="str">
        <f t="shared" ref="SY21" si="3503">ST21</f>
        <v>MV2</v>
      </c>
      <c r="SZ21" s="111" t="str">
        <f t="shared" ref="SZ21" si="3504">SU21</f>
        <v>MV2</v>
      </c>
      <c r="TA21" s="111" t="str">
        <f t="shared" ref="TA21" si="3505">SV21</f>
        <v>MV2</v>
      </c>
      <c r="TB21" s="111" t="str">
        <f t="shared" ref="TB21" si="3506">SW21</f>
        <v>MV2</v>
      </c>
      <c r="TC21" s="111" t="str">
        <f t="shared" ref="TC21" si="3507">SX21</f>
        <v>MV2</v>
      </c>
      <c r="TD21" s="111" t="str">
        <f t="shared" ref="TD21" si="3508">SY21</f>
        <v>MV2</v>
      </c>
      <c r="TE21" s="111" t="str">
        <f t="shared" ref="TE21" si="3509">SZ21</f>
        <v>MV2</v>
      </c>
      <c r="TF21" s="111" t="str">
        <f t="shared" ref="TF21" si="3510">TA21</f>
        <v>MV2</v>
      </c>
      <c r="TG21" s="111" t="str">
        <f t="shared" ref="TG21" si="3511">TB21</f>
        <v>MV2</v>
      </c>
      <c r="TH21" s="111" t="str">
        <f t="shared" ref="TH21" si="3512">TC21</f>
        <v>MV2</v>
      </c>
      <c r="TI21" s="111" t="str">
        <f t="shared" ref="TI21" si="3513">TD21</f>
        <v>MV2</v>
      </c>
      <c r="TJ21" s="111" t="str">
        <f t="shared" ref="TJ21" si="3514">TE21</f>
        <v>MV2</v>
      </c>
      <c r="TK21" s="111" t="str">
        <f t="shared" ref="TK21" si="3515">TF21</f>
        <v>MV2</v>
      </c>
      <c r="TL21" s="111" t="str">
        <f t="shared" ref="TL21" si="3516">TG21</f>
        <v>MV2</v>
      </c>
      <c r="TM21" s="111" t="str">
        <f t="shared" ref="TM21" si="3517">TH21</f>
        <v>MV2</v>
      </c>
      <c r="TN21" s="111" t="str">
        <f t="shared" ref="TN21" si="3518">TI21</f>
        <v>MV2</v>
      </c>
      <c r="TO21" s="111" t="str">
        <f t="shared" ref="TO21" si="3519">TJ21</f>
        <v>MV2</v>
      </c>
      <c r="TP21" s="111" t="str">
        <f t="shared" ref="TP21" si="3520">TK21</f>
        <v>MV2</v>
      </c>
      <c r="TQ21" s="111" t="str">
        <f t="shared" ref="TQ21" si="3521">TL21</f>
        <v>MV2</v>
      </c>
      <c r="TR21" s="111" t="str">
        <f t="shared" ref="TR21" si="3522">TM21</f>
        <v>MV2</v>
      </c>
      <c r="TS21" s="111" t="str">
        <f t="shared" ref="TS21" si="3523">TN21</f>
        <v>MV2</v>
      </c>
      <c r="TT21" s="111" t="str">
        <f t="shared" ref="TT21" si="3524">TO21</f>
        <v>MV2</v>
      </c>
      <c r="TU21" s="111" t="str">
        <f t="shared" ref="TU21" si="3525">TP21</f>
        <v>MV2</v>
      </c>
      <c r="TV21" s="111" t="str">
        <f t="shared" ref="TV21" si="3526">TQ21</f>
        <v>MV2</v>
      </c>
      <c r="TW21" s="111" t="str">
        <f t="shared" ref="TW21" si="3527">TR21</f>
        <v>MV2</v>
      </c>
      <c r="TX21" s="111" t="str">
        <f t="shared" ref="TX21" si="3528">TS21</f>
        <v>MV2</v>
      </c>
      <c r="TY21" s="111" t="str">
        <f t="shared" ref="TY21" si="3529">TT21</f>
        <v>MV2</v>
      </c>
      <c r="TZ21" s="111" t="str">
        <f t="shared" ref="TZ21" si="3530">TU21</f>
        <v>MV2</v>
      </c>
      <c r="UA21" s="111" t="str">
        <f t="shared" ref="UA21" si="3531">TV21</f>
        <v>MV2</v>
      </c>
      <c r="UB21" s="111" t="str">
        <f t="shared" ref="UB21" si="3532">TW21</f>
        <v>MV2</v>
      </c>
      <c r="UC21" s="111" t="str">
        <f t="shared" ref="UC21" si="3533">TX21</f>
        <v>MV2</v>
      </c>
      <c r="UD21" s="111" t="str">
        <f t="shared" ref="UD21" si="3534">TY21</f>
        <v>MV2</v>
      </c>
      <c r="UE21" s="111" t="str">
        <f t="shared" ref="UE21" si="3535">TZ21</f>
        <v>MV2</v>
      </c>
      <c r="UF21" s="111" t="str">
        <f t="shared" ref="UF21" si="3536">UA21</f>
        <v>MV2</v>
      </c>
      <c r="UG21" s="111" t="str">
        <f t="shared" ref="UG21" si="3537">UB21</f>
        <v>MV2</v>
      </c>
      <c r="UH21" s="111" t="str">
        <f t="shared" ref="UH21" si="3538">UC21</f>
        <v>MV2</v>
      </c>
      <c r="UI21" s="111" t="str">
        <f t="shared" ref="UI21" si="3539">UD21</f>
        <v>MV2</v>
      </c>
      <c r="UJ21" s="111" t="str">
        <f t="shared" ref="UJ21" si="3540">UE21</f>
        <v>MV2</v>
      </c>
      <c r="UK21" s="111" t="str">
        <f t="shared" ref="UK21" si="3541">UF21</f>
        <v>MV2</v>
      </c>
      <c r="UL21" s="111" t="str">
        <f t="shared" ref="UL21" si="3542">UG21</f>
        <v>MV2</v>
      </c>
      <c r="UM21" s="111" t="str">
        <f t="shared" ref="UM21" si="3543">UH21</f>
        <v>MV2</v>
      </c>
      <c r="UN21" s="111" t="str">
        <f t="shared" ref="UN21" si="3544">UI21</f>
        <v>MV2</v>
      </c>
      <c r="UO21" s="111" t="str">
        <f t="shared" ref="UO21" si="3545">UJ21</f>
        <v>MV2</v>
      </c>
      <c r="UP21" s="111" t="str">
        <f t="shared" ref="UP21" si="3546">UK21</f>
        <v>MV2</v>
      </c>
      <c r="UQ21" s="111" t="str">
        <f t="shared" ref="UQ21" si="3547">UL21</f>
        <v>MV2</v>
      </c>
      <c r="UR21" s="111" t="str">
        <f t="shared" ref="UR21" si="3548">UM21</f>
        <v>MV2</v>
      </c>
      <c r="US21" s="111" t="str">
        <f t="shared" ref="US21" si="3549">UN21</f>
        <v>MV2</v>
      </c>
      <c r="UT21" s="111" t="str">
        <f t="shared" ref="UT21" si="3550">UO21</f>
        <v>MV2</v>
      </c>
      <c r="UU21" t="s">
        <v>335</v>
      </c>
      <c r="UV21" t="s">
        <v>335</v>
      </c>
      <c r="UW21" t="s">
        <v>335</v>
      </c>
      <c r="UX21" t="s">
        <v>335</v>
      </c>
      <c r="UY21" t="s">
        <v>335</v>
      </c>
      <c r="UZ21" t="s">
        <v>335</v>
      </c>
      <c r="VA21" t="s">
        <v>335</v>
      </c>
      <c r="VB21" s="7" t="s">
        <v>335</v>
      </c>
      <c r="VC21" s="111" t="str">
        <f t="shared" si="921"/>
        <v>MV2</v>
      </c>
      <c r="VD21" s="111" t="str">
        <f t="shared" si="921"/>
        <v>MV2</v>
      </c>
      <c r="VE21" s="111" t="str">
        <f t="shared" si="921"/>
        <v>MV2</v>
      </c>
      <c r="VF21" s="111" t="str">
        <f t="shared" si="921"/>
        <v>MV2</v>
      </c>
      <c r="VG21" s="111" t="str">
        <f t="shared" si="921"/>
        <v>MV2</v>
      </c>
      <c r="VH21" s="111" t="str">
        <f t="shared" si="922"/>
        <v>MV2</v>
      </c>
      <c r="VI21" s="111" t="str">
        <f t="shared" ref="VI21:VI38" si="3551">HT21</f>
        <v>MV2</v>
      </c>
      <c r="VJ21" s="111" t="str">
        <f t="shared" ref="VJ21:VJ38" si="3552">HU21</f>
        <v>MV2</v>
      </c>
      <c r="VK21" s="111" t="str">
        <f t="shared" ref="VK21:VK38" si="3553">HV21</f>
        <v>MV2</v>
      </c>
      <c r="VL21" s="111" t="str">
        <f t="shared" ref="VL21:VL38" si="3554">HW21</f>
        <v>MV2</v>
      </c>
      <c r="VM21" s="111" t="str">
        <f t="shared" si="923"/>
        <v>MV2</v>
      </c>
      <c r="VN21" s="111" t="str">
        <f t="shared" ref="VN21:VN28" si="3555">II21</f>
        <v>MV2</v>
      </c>
      <c r="VO21" s="111" t="str">
        <f t="shared" ref="VO21:VO28" si="3556">IJ21</f>
        <v>MV2</v>
      </c>
      <c r="VP21" s="111" t="str">
        <f t="shared" ref="VP21:VP28" si="3557">IK21</f>
        <v>MV2</v>
      </c>
      <c r="VQ21" s="112" t="str">
        <f t="shared" ref="VQ21:VQ28" si="3558">IL21</f>
        <v>MV2</v>
      </c>
      <c r="VR21" s="111" t="str">
        <f t="shared" si="924"/>
        <v>MV2</v>
      </c>
      <c r="VS21" s="111" t="str">
        <f t="shared" si="815"/>
        <v>MV2</v>
      </c>
      <c r="VT21" s="111" t="str">
        <f t="shared" si="816"/>
        <v>MV2</v>
      </c>
      <c r="VU21" s="111" t="str">
        <f t="shared" si="817"/>
        <v>MV2</v>
      </c>
      <c r="VV21" s="111" t="str">
        <f t="shared" si="818"/>
        <v>MV2</v>
      </c>
      <c r="VW21" s="111" t="str">
        <f t="shared" si="925"/>
        <v>MV2</v>
      </c>
      <c r="VX21" s="111" t="str">
        <f t="shared" si="819"/>
        <v>MV2</v>
      </c>
      <c r="VY21" s="111" t="str">
        <f t="shared" si="820"/>
        <v>MV2</v>
      </c>
      <c r="VZ21" s="111" t="str">
        <f t="shared" si="821"/>
        <v>MV2</v>
      </c>
      <c r="WA21" s="111" t="str">
        <f t="shared" si="822"/>
        <v>MV2</v>
      </c>
      <c r="WB21" s="111" t="str">
        <f t="shared" si="926"/>
        <v>MV2</v>
      </c>
      <c r="WC21" s="111" t="str">
        <f t="shared" si="823"/>
        <v>MV2</v>
      </c>
      <c r="WD21" s="111" t="str">
        <f t="shared" si="824"/>
        <v>MV2</v>
      </c>
      <c r="WE21" s="111" t="str">
        <f t="shared" si="825"/>
        <v>MV2</v>
      </c>
      <c r="WF21" s="111" t="str">
        <f t="shared" si="826"/>
        <v>MV2</v>
      </c>
      <c r="WG21" s="111" t="str">
        <f t="shared" si="927"/>
        <v>MV2</v>
      </c>
      <c r="WH21" s="111" t="str">
        <f t="shared" si="827"/>
        <v>MV2</v>
      </c>
      <c r="WI21" s="111" t="str">
        <f t="shared" si="828"/>
        <v>MV2</v>
      </c>
      <c r="WJ21" s="111" t="str">
        <f t="shared" si="829"/>
        <v>MV2</v>
      </c>
      <c r="WK21" s="111" t="str">
        <f t="shared" si="830"/>
        <v>MV2</v>
      </c>
      <c r="WL21" s="111" t="str">
        <f t="shared" si="928"/>
        <v>MV2</v>
      </c>
      <c r="WM21" s="111" t="str">
        <f t="shared" si="831"/>
        <v>MV2</v>
      </c>
      <c r="WN21" s="111" t="str">
        <f t="shared" si="832"/>
        <v>MV2</v>
      </c>
      <c r="WO21" s="111" t="str">
        <f t="shared" si="833"/>
        <v>MV2</v>
      </c>
      <c r="WP21" s="111" t="str">
        <f t="shared" si="834"/>
        <v>MV2</v>
      </c>
      <c r="WQ21" s="111" t="str">
        <f t="shared" si="929"/>
        <v>MV2</v>
      </c>
      <c r="WR21" s="111" t="str">
        <f t="shared" si="835"/>
        <v>MV2</v>
      </c>
      <c r="WS21" s="111" t="str">
        <f t="shared" si="836"/>
        <v>MV2</v>
      </c>
      <c r="WT21" s="111" t="str">
        <f t="shared" si="837"/>
        <v>MV2</v>
      </c>
      <c r="WU21" s="111" t="str">
        <f t="shared" si="838"/>
        <v>MV2</v>
      </c>
      <c r="WV21" s="111" t="str">
        <f t="shared" si="930"/>
        <v>MV2</v>
      </c>
      <c r="WW21" s="111" t="str">
        <f t="shared" si="839"/>
        <v>MV2</v>
      </c>
      <c r="WX21" s="111" t="str">
        <f t="shared" si="840"/>
        <v>MV2</v>
      </c>
      <c r="WY21" s="111" t="str">
        <f t="shared" si="841"/>
        <v>MV2</v>
      </c>
      <c r="WZ21" s="111" t="str">
        <f t="shared" si="842"/>
        <v>MV2</v>
      </c>
      <c r="XA21" s="111" t="str">
        <f t="shared" si="931"/>
        <v>MV2</v>
      </c>
      <c r="XB21" s="111" t="str">
        <f t="shared" si="843"/>
        <v>MV2</v>
      </c>
      <c r="XC21" s="111" t="str">
        <f t="shared" si="844"/>
        <v>MV2</v>
      </c>
      <c r="XD21" s="111" t="str">
        <f t="shared" si="845"/>
        <v>MV2</v>
      </c>
      <c r="XE21" s="111" t="str">
        <f t="shared" si="846"/>
        <v>MV2</v>
      </c>
      <c r="XF21" s="111" t="str">
        <f t="shared" si="932"/>
        <v>MV2</v>
      </c>
      <c r="XG21" s="111" t="str">
        <f t="shared" si="847"/>
        <v>MV2</v>
      </c>
      <c r="XH21" s="111" t="str">
        <f t="shared" si="848"/>
        <v>MV2</v>
      </c>
      <c r="XI21" s="111" t="str">
        <f t="shared" si="849"/>
        <v>MV2</v>
      </c>
      <c r="XJ21" s="111" t="str">
        <f t="shared" si="850"/>
        <v>MV2</v>
      </c>
      <c r="XK21" s="111" t="str">
        <f t="shared" si="933"/>
        <v>MV2</v>
      </c>
      <c r="XL21" s="111" t="str">
        <f t="shared" si="851"/>
        <v>MV2</v>
      </c>
      <c r="XM21" s="111" t="str">
        <f t="shared" si="852"/>
        <v>MV2</v>
      </c>
      <c r="XN21" s="111" t="str">
        <f t="shared" si="853"/>
        <v>MV2</v>
      </c>
      <c r="XO21" s="111" t="str">
        <f t="shared" si="854"/>
        <v>MV2</v>
      </c>
      <c r="XP21" s="111" t="str">
        <f t="shared" si="934"/>
        <v>MV2</v>
      </c>
      <c r="XQ21" s="111" t="str">
        <f t="shared" si="855"/>
        <v>MV2</v>
      </c>
      <c r="XR21" s="111" t="str">
        <f t="shared" si="856"/>
        <v>MV2</v>
      </c>
      <c r="XS21" s="111" t="str">
        <f t="shared" si="857"/>
        <v>MV2</v>
      </c>
      <c r="XT21" s="111" t="str">
        <f t="shared" si="858"/>
        <v>MV2</v>
      </c>
      <c r="XU21" s="111" t="str">
        <f t="shared" si="935"/>
        <v>MV2</v>
      </c>
      <c r="XV21" s="111" t="str">
        <f t="shared" si="859"/>
        <v>MV2</v>
      </c>
      <c r="XW21" s="111" t="str">
        <f t="shared" si="860"/>
        <v>MV2</v>
      </c>
      <c r="XX21" s="111" t="str">
        <f t="shared" si="861"/>
        <v>MV2</v>
      </c>
      <c r="XY21" s="111" t="str">
        <f t="shared" si="862"/>
        <v>MV2</v>
      </c>
      <c r="XZ21" s="111" t="str">
        <f t="shared" si="936"/>
        <v>MV2</v>
      </c>
      <c r="YA21" s="111" t="str">
        <f t="shared" si="863"/>
        <v>MV2</v>
      </c>
      <c r="YB21" s="111" t="str">
        <f t="shared" si="864"/>
        <v>MV2</v>
      </c>
      <c r="YC21" s="111" t="str">
        <f t="shared" si="865"/>
        <v>MV2</v>
      </c>
      <c r="YD21" s="111" t="str">
        <f t="shared" si="866"/>
        <v>MV2</v>
      </c>
      <c r="YE21" s="111" t="str">
        <f t="shared" si="937"/>
        <v>MV2</v>
      </c>
      <c r="YF21" s="111" t="str">
        <f t="shared" si="867"/>
        <v>MV2</v>
      </c>
      <c r="YG21" s="111" t="str">
        <f t="shared" si="868"/>
        <v>MV2</v>
      </c>
      <c r="YH21" s="111" t="str">
        <f t="shared" si="869"/>
        <v>MV2</v>
      </c>
      <c r="YI21" s="111" t="str">
        <f t="shared" si="870"/>
        <v>MV2</v>
      </c>
      <c r="YJ21" s="111" t="str">
        <f t="shared" si="938"/>
        <v>MV2</v>
      </c>
      <c r="YK21" s="111" t="str">
        <f t="shared" si="871"/>
        <v>MV2</v>
      </c>
      <c r="YL21" s="111" t="str">
        <f t="shared" si="872"/>
        <v>MV2</v>
      </c>
      <c r="YM21" s="111" t="str">
        <f t="shared" si="873"/>
        <v>MV2</v>
      </c>
      <c r="YN21" s="112" t="str">
        <f t="shared" si="874"/>
        <v>MV2</v>
      </c>
      <c r="YO21" s="111" t="str">
        <f t="shared" si="939"/>
        <v>MV2</v>
      </c>
      <c r="YP21" s="111" t="str">
        <f t="shared" si="875"/>
        <v>MV2</v>
      </c>
      <c r="YQ21" s="111" t="str">
        <f t="shared" si="876"/>
        <v>MV2</v>
      </c>
      <c r="YR21" s="111" t="str">
        <f t="shared" si="877"/>
        <v>MV2</v>
      </c>
      <c r="YS21" s="111" t="str">
        <f t="shared" si="878"/>
        <v>MV2</v>
      </c>
      <c r="YT21" s="111" t="str">
        <f t="shared" si="940"/>
        <v>MV2</v>
      </c>
      <c r="YU21" s="111" t="str">
        <f t="shared" si="879"/>
        <v>MV2</v>
      </c>
      <c r="YV21" s="111" t="str">
        <f t="shared" si="880"/>
        <v>MV2</v>
      </c>
      <c r="YW21" s="111" t="str">
        <f t="shared" si="881"/>
        <v>MV2</v>
      </c>
      <c r="YX21" s="111" t="str">
        <f t="shared" si="882"/>
        <v>MV2</v>
      </c>
      <c r="YY21" s="111" t="str">
        <f t="shared" si="941"/>
        <v>MV2</v>
      </c>
      <c r="YZ21" s="111" t="str">
        <f t="shared" si="883"/>
        <v>MV2</v>
      </c>
      <c r="ZA21" s="111" t="str">
        <f t="shared" si="884"/>
        <v>MV2</v>
      </c>
      <c r="ZB21" s="111" t="str">
        <f t="shared" si="885"/>
        <v>MV2</v>
      </c>
      <c r="ZC21" s="111" t="str">
        <f t="shared" si="886"/>
        <v>MV2</v>
      </c>
      <c r="ZD21" s="111" t="str">
        <f t="shared" si="942"/>
        <v>MV2</v>
      </c>
      <c r="ZE21" s="111" t="str">
        <f t="shared" si="887"/>
        <v>MV2</v>
      </c>
      <c r="ZF21" s="111" t="str">
        <f t="shared" si="888"/>
        <v>MV2</v>
      </c>
      <c r="ZG21" s="111" t="str">
        <f t="shared" si="889"/>
        <v>MV2</v>
      </c>
      <c r="ZH21" s="111" t="str">
        <f t="shared" si="890"/>
        <v>MV2</v>
      </c>
      <c r="ZI21" s="111" t="str">
        <f t="shared" si="943"/>
        <v>MV2</v>
      </c>
      <c r="ZJ21" s="111" t="str">
        <f t="shared" si="891"/>
        <v>MV2</v>
      </c>
      <c r="ZK21" s="111" t="str">
        <f t="shared" si="892"/>
        <v>MV2</v>
      </c>
      <c r="ZL21" s="111" t="str">
        <f t="shared" si="893"/>
        <v>MV2</v>
      </c>
      <c r="ZM21" s="111" t="str">
        <f t="shared" si="894"/>
        <v>MV2</v>
      </c>
      <c r="ZN21" s="111" t="str">
        <f t="shared" si="944"/>
        <v>MV2</v>
      </c>
      <c r="ZO21" s="111" t="str">
        <f t="shared" si="895"/>
        <v>MV2</v>
      </c>
      <c r="ZP21" s="111" t="str">
        <f t="shared" si="896"/>
        <v>MV2</v>
      </c>
      <c r="ZQ21" s="111" t="str">
        <f t="shared" si="897"/>
        <v>MV2</v>
      </c>
      <c r="ZR21" s="111" t="str">
        <f t="shared" si="898"/>
        <v>MV2</v>
      </c>
      <c r="ZS21" s="111" t="str">
        <f t="shared" si="945"/>
        <v>MV2</v>
      </c>
      <c r="ZT21" s="111" t="str">
        <f t="shared" si="899"/>
        <v>MV2</v>
      </c>
      <c r="ZU21" s="111" t="str">
        <f t="shared" si="900"/>
        <v>MV2</v>
      </c>
      <c r="ZV21" s="111" t="str">
        <f t="shared" si="901"/>
        <v>MV2</v>
      </c>
      <c r="ZW21" s="111" t="str">
        <f t="shared" si="902"/>
        <v>MV2</v>
      </c>
      <c r="ZX21" s="111" t="str">
        <f t="shared" si="946"/>
        <v>MV2</v>
      </c>
      <c r="ZY21" s="111" t="str">
        <f t="shared" si="903"/>
        <v>MV2</v>
      </c>
      <c r="ZZ21" s="111" t="str">
        <f t="shared" si="904"/>
        <v>MV2</v>
      </c>
      <c r="AAA21" s="111" t="str">
        <f t="shared" si="905"/>
        <v>MV2</v>
      </c>
      <c r="AAB21" s="111" t="str">
        <f t="shared" si="906"/>
        <v>MV2</v>
      </c>
      <c r="AAC21" s="111" t="str">
        <f t="shared" si="947"/>
        <v>MV2</v>
      </c>
      <c r="AAD21" s="111" t="str">
        <f t="shared" si="907"/>
        <v>MV2</v>
      </c>
      <c r="AAE21" s="111" t="str">
        <f t="shared" si="908"/>
        <v>MV2</v>
      </c>
      <c r="AAF21" s="111" t="str">
        <f t="shared" si="909"/>
        <v>MV2</v>
      </c>
      <c r="AAG21" s="112" t="str">
        <f t="shared" si="910"/>
        <v>MV2</v>
      </c>
      <c r="AAH21" s="111" t="str">
        <f t="shared" si="948"/>
        <v>MV2</v>
      </c>
      <c r="AAI21" s="111" t="str">
        <f t="shared" si="911"/>
        <v>MV2</v>
      </c>
      <c r="AAJ21" s="111" t="str">
        <f t="shared" si="912"/>
        <v>MV2</v>
      </c>
      <c r="AAK21" s="111" t="str">
        <f t="shared" si="913"/>
        <v>MV2</v>
      </c>
      <c r="AAL21" s="111" t="str">
        <f t="shared" si="914"/>
        <v>MV2</v>
      </c>
      <c r="AAM21" s="111" t="str">
        <f t="shared" si="949"/>
        <v>MV2</v>
      </c>
      <c r="AAN21" s="111" t="str">
        <f t="shared" si="915"/>
        <v>MV2</v>
      </c>
      <c r="AAO21" s="111" t="str">
        <f t="shared" si="916"/>
        <v>MV2</v>
      </c>
      <c r="AAP21" s="111" t="str">
        <f t="shared" si="917"/>
        <v>MV2</v>
      </c>
      <c r="AAQ21" s="111" t="str">
        <f t="shared" si="918"/>
        <v>MV2</v>
      </c>
      <c r="AAR21" s="370" t="s">
        <v>335</v>
      </c>
      <c r="AAS21" s="370" t="s">
        <v>335</v>
      </c>
      <c r="AAT21" s="7" t="s">
        <v>335</v>
      </c>
      <c r="AAU21" s="370" t="s">
        <v>335</v>
      </c>
      <c r="AAV21" s="370" t="s">
        <v>335</v>
      </c>
      <c r="AAW21" s="7" t="s">
        <v>335</v>
      </c>
      <c r="AAX21" s="370" t="s">
        <v>335</v>
      </c>
      <c r="AAY21" s="370" t="s">
        <v>335</v>
      </c>
      <c r="AAZ21" s="370" t="s">
        <v>335</v>
      </c>
    </row>
    <row r="22" spans="1:728" x14ac:dyDescent="0.25">
      <c r="A22" s="2" t="s">
        <v>641</v>
      </c>
      <c r="B22" s="2">
        <f>0.2/119</f>
        <v>1.6806722689075631E-3</v>
      </c>
      <c r="C22" s="2">
        <f>0.2/119</f>
        <v>1.6806722689075631E-3</v>
      </c>
      <c r="D22" s="2">
        <f>0.3/119</f>
        <v>2.5210084033613443E-3</v>
      </c>
      <c r="E22" s="85"/>
      <c r="F22" s="95" t="s">
        <v>334</v>
      </c>
      <c r="G22" s="8">
        <f>ModelDetailsPSSE!B41</f>
        <v>334095</v>
      </c>
      <c r="H22" s="113">
        <f t="shared" si="3143"/>
        <v>334095</v>
      </c>
      <c r="I22" s="113">
        <f t="shared" si="3144"/>
        <v>334095</v>
      </c>
      <c r="J22" s="113">
        <f t="shared" si="3145"/>
        <v>334095</v>
      </c>
      <c r="K22" s="113">
        <f t="shared" si="3146"/>
        <v>334095</v>
      </c>
      <c r="L22" s="113">
        <f t="shared" si="3147"/>
        <v>334095</v>
      </c>
      <c r="M22" s="113">
        <f t="shared" si="3148"/>
        <v>334095</v>
      </c>
      <c r="N22" s="113">
        <f t="shared" si="3149"/>
        <v>334095</v>
      </c>
      <c r="O22" s="113">
        <f t="shared" si="3150"/>
        <v>334095</v>
      </c>
      <c r="P22" s="114">
        <f t="shared" si="3151"/>
        <v>334095</v>
      </c>
      <c r="Q22" s="104">
        <f>+G22</f>
        <v>334095</v>
      </c>
      <c r="R22" s="113">
        <f t="shared" si="3152"/>
        <v>334095</v>
      </c>
      <c r="S22" s="113">
        <f t="shared" si="3153"/>
        <v>334095</v>
      </c>
      <c r="T22" s="113">
        <f t="shared" si="3154"/>
        <v>334095</v>
      </c>
      <c r="U22" s="113">
        <f t="shared" si="3155"/>
        <v>334095</v>
      </c>
      <c r="V22" s="113">
        <f t="shared" si="3156"/>
        <v>334095</v>
      </c>
      <c r="W22" s="113">
        <f t="shared" si="3157"/>
        <v>334095</v>
      </c>
      <c r="X22" s="113">
        <f t="shared" si="3158"/>
        <v>334095</v>
      </c>
      <c r="Y22" s="113">
        <f t="shared" si="3159"/>
        <v>334095</v>
      </c>
      <c r="Z22" s="114">
        <f t="shared" si="3160"/>
        <v>334095</v>
      </c>
      <c r="AA22" s="104">
        <f>+Q22</f>
        <v>334095</v>
      </c>
      <c r="AB22" s="113">
        <f t="shared" si="3161"/>
        <v>334095</v>
      </c>
      <c r="AC22" s="113">
        <f t="shared" si="3162"/>
        <v>334095</v>
      </c>
      <c r="AD22" s="113">
        <f t="shared" si="3163"/>
        <v>334095</v>
      </c>
      <c r="AE22" s="113">
        <f t="shared" si="3164"/>
        <v>334095</v>
      </c>
      <c r="AF22" s="113">
        <f t="shared" si="3165"/>
        <v>334095</v>
      </c>
      <c r="AG22" s="113">
        <f t="shared" si="3166"/>
        <v>334095</v>
      </c>
      <c r="AH22" s="113">
        <f t="shared" si="3167"/>
        <v>334095</v>
      </c>
      <c r="AI22" s="113">
        <f t="shared" si="3168"/>
        <v>334095</v>
      </c>
      <c r="AJ22" s="114">
        <f t="shared" si="3169"/>
        <v>334095</v>
      </c>
      <c r="AK22" s="104">
        <f>+AA22</f>
        <v>334095</v>
      </c>
      <c r="AL22" s="113">
        <f t="shared" si="3170"/>
        <v>334095</v>
      </c>
      <c r="AM22" s="113">
        <f t="shared" si="3171"/>
        <v>334095</v>
      </c>
      <c r="AN22" s="113">
        <f t="shared" si="3172"/>
        <v>334095</v>
      </c>
      <c r="AO22" s="113">
        <f t="shared" si="3173"/>
        <v>334095</v>
      </c>
      <c r="AP22" s="113">
        <f t="shared" si="3174"/>
        <v>334095</v>
      </c>
      <c r="AQ22" s="113">
        <f t="shared" si="3175"/>
        <v>334095</v>
      </c>
      <c r="AR22" s="113">
        <f t="shared" si="3176"/>
        <v>334095</v>
      </c>
      <c r="AS22" s="113">
        <f t="shared" si="3177"/>
        <v>334095</v>
      </c>
      <c r="AT22" s="114">
        <f t="shared" si="3178"/>
        <v>334095</v>
      </c>
      <c r="AU22" s="104">
        <f>+AK22</f>
        <v>334095</v>
      </c>
      <c r="AV22" s="113">
        <f t="shared" si="3179"/>
        <v>334095</v>
      </c>
      <c r="AW22" s="113">
        <f t="shared" si="3180"/>
        <v>334095</v>
      </c>
      <c r="AX22" s="113">
        <f t="shared" si="3181"/>
        <v>334095</v>
      </c>
      <c r="AY22" s="113">
        <f t="shared" si="3182"/>
        <v>334095</v>
      </c>
      <c r="AZ22" s="113">
        <f t="shared" si="3183"/>
        <v>334095</v>
      </c>
      <c r="BA22" s="113">
        <f t="shared" si="3184"/>
        <v>334095</v>
      </c>
      <c r="BB22" s="113">
        <f t="shared" si="3185"/>
        <v>334095</v>
      </c>
      <c r="BC22" s="113">
        <f t="shared" si="3186"/>
        <v>334095</v>
      </c>
      <c r="BD22" s="114">
        <f t="shared" si="3187"/>
        <v>334095</v>
      </c>
      <c r="BE22" s="104">
        <f>+AU22</f>
        <v>334095</v>
      </c>
      <c r="BF22" s="113">
        <f t="shared" si="3188"/>
        <v>334095</v>
      </c>
      <c r="BG22" s="113">
        <f t="shared" si="3189"/>
        <v>334095</v>
      </c>
      <c r="BH22" s="113">
        <f t="shared" si="3190"/>
        <v>334095</v>
      </c>
      <c r="BI22" s="113">
        <f t="shared" si="3191"/>
        <v>334095</v>
      </c>
      <c r="BJ22" s="113">
        <f t="shared" si="3192"/>
        <v>334095</v>
      </c>
      <c r="BK22" s="113">
        <f t="shared" si="3193"/>
        <v>334095</v>
      </c>
      <c r="BL22" s="113">
        <f t="shared" si="3194"/>
        <v>334095</v>
      </c>
      <c r="BM22" s="113">
        <f t="shared" si="3195"/>
        <v>334095</v>
      </c>
      <c r="BN22" s="114">
        <f t="shared" si="3196"/>
        <v>334095</v>
      </c>
      <c r="BO22" s="104">
        <f>+BE22</f>
        <v>334095</v>
      </c>
      <c r="BP22" s="113">
        <f t="shared" si="3197"/>
        <v>334095</v>
      </c>
      <c r="BQ22" s="113">
        <f t="shared" si="3198"/>
        <v>334095</v>
      </c>
      <c r="BR22" s="113">
        <f t="shared" si="3199"/>
        <v>334095</v>
      </c>
      <c r="BS22" s="113">
        <f t="shared" si="3200"/>
        <v>334095</v>
      </c>
      <c r="BT22" s="113">
        <f t="shared" si="3201"/>
        <v>334095</v>
      </c>
      <c r="BU22" s="113">
        <f t="shared" si="3202"/>
        <v>334095</v>
      </c>
      <c r="BV22" s="113">
        <f t="shared" si="3203"/>
        <v>334095</v>
      </c>
      <c r="BW22" s="113">
        <f t="shared" si="3204"/>
        <v>334095</v>
      </c>
      <c r="BX22" s="114">
        <f t="shared" si="3205"/>
        <v>334095</v>
      </c>
      <c r="BY22" s="104">
        <f>+BO22</f>
        <v>334095</v>
      </c>
      <c r="BZ22" s="113">
        <f t="shared" si="3206"/>
        <v>334095</v>
      </c>
      <c r="CA22" s="113">
        <f t="shared" si="3207"/>
        <v>334095</v>
      </c>
      <c r="CB22" s="113">
        <f t="shared" si="3208"/>
        <v>334095</v>
      </c>
      <c r="CC22" s="113">
        <f t="shared" si="3209"/>
        <v>334095</v>
      </c>
      <c r="CD22" s="113">
        <f t="shared" si="3210"/>
        <v>334095</v>
      </c>
      <c r="CE22" s="113">
        <f t="shared" si="3211"/>
        <v>334095</v>
      </c>
      <c r="CF22" s="113">
        <f t="shared" si="3212"/>
        <v>334095</v>
      </c>
      <c r="CG22" s="113">
        <f t="shared" si="3213"/>
        <v>334095</v>
      </c>
      <c r="CH22" s="114">
        <f t="shared" si="3214"/>
        <v>334095</v>
      </c>
      <c r="CI22" s="104">
        <f>+BY22</f>
        <v>334095</v>
      </c>
      <c r="CJ22" s="113">
        <f t="shared" si="3215"/>
        <v>334095</v>
      </c>
      <c r="CK22" s="113">
        <f t="shared" si="3216"/>
        <v>334095</v>
      </c>
      <c r="CL22" s="113">
        <f t="shared" si="3217"/>
        <v>334095</v>
      </c>
      <c r="CM22" s="113">
        <f t="shared" si="3218"/>
        <v>334095</v>
      </c>
      <c r="CN22" s="113">
        <f t="shared" si="3219"/>
        <v>334095</v>
      </c>
      <c r="CO22" s="113">
        <f t="shared" si="3220"/>
        <v>334095</v>
      </c>
      <c r="CP22" s="113">
        <f t="shared" si="3221"/>
        <v>334095</v>
      </c>
      <c r="CQ22" s="113">
        <f t="shared" si="3222"/>
        <v>334095</v>
      </c>
      <c r="CR22" s="114">
        <f t="shared" si="3223"/>
        <v>334095</v>
      </c>
      <c r="CS22" s="104">
        <f>+CI22</f>
        <v>334095</v>
      </c>
      <c r="CT22" s="113">
        <f t="shared" si="3224"/>
        <v>334095</v>
      </c>
      <c r="CU22" s="113">
        <f t="shared" si="3225"/>
        <v>334095</v>
      </c>
      <c r="CV22" s="113">
        <f t="shared" si="3226"/>
        <v>334095</v>
      </c>
      <c r="CW22" s="113">
        <f t="shared" si="3227"/>
        <v>334095</v>
      </c>
      <c r="CX22" s="113">
        <f t="shared" si="3228"/>
        <v>334095</v>
      </c>
      <c r="CY22" s="113">
        <f t="shared" si="3229"/>
        <v>334095</v>
      </c>
      <c r="CZ22" s="113">
        <f t="shared" si="3230"/>
        <v>334095</v>
      </c>
      <c r="DA22" s="113">
        <f t="shared" si="3231"/>
        <v>334095</v>
      </c>
      <c r="DB22" s="114">
        <f t="shared" si="3232"/>
        <v>334095</v>
      </c>
      <c r="DC22" s="104">
        <f>+CS22</f>
        <v>334095</v>
      </c>
      <c r="DD22" s="113">
        <f t="shared" si="3233"/>
        <v>334095</v>
      </c>
      <c r="DE22" s="113">
        <f t="shared" si="3234"/>
        <v>334095</v>
      </c>
      <c r="DF22" s="113">
        <f t="shared" si="3235"/>
        <v>334095</v>
      </c>
      <c r="DG22" s="113">
        <f t="shared" si="3236"/>
        <v>334095</v>
      </c>
      <c r="DH22" s="113">
        <f t="shared" si="3237"/>
        <v>334095</v>
      </c>
      <c r="DI22" s="113">
        <f t="shared" si="3238"/>
        <v>334095</v>
      </c>
      <c r="DJ22" s="113">
        <f t="shared" si="3239"/>
        <v>334095</v>
      </c>
      <c r="DK22" s="113">
        <f t="shared" si="3240"/>
        <v>334095</v>
      </c>
      <c r="DL22" s="114">
        <f t="shared" si="3241"/>
        <v>334095</v>
      </c>
      <c r="DM22" s="104">
        <f>+DC22</f>
        <v>334095</v>
      </c>
      <c r="DN22" s="113">
        <f t="shared" si="3242"/>
        <v>334095</v>
      </c>
      <c r="DO22" s="113">
        <f t="shared" si="3243"/>
        <v>334095</v>
      </c>
      <c r="DP22" s="113">
        <f t="shared" si="3244"/>
        <v>334095</v>
      </c>
      <c r="DQ22" s="113">
        <f t="shared" si="3245"/>
        <v>334095</v>
      </c>
      <c r="DR22" s="113">
        <f t="shared" si="3246"/>
        <v>334095</v>
      </c>
      <c r="DS22" s="113">
        <f t="shared" si="3247"/>
        <v>334095</v>
      </c>
      <c r="DT22" s="113">
        <f t="shared" si="3248"/>
        <v>334095</v>
      </c>
      <c r="DU22" s="113">
        <f t="shared" si="3249"/>
        <v>334095</v>
      </c>
      <c r="DV22" s="114">
        <f t="shared" si="3250"/>
        <v>334095</v>
      </c>
      <c r="DW22" s="104">
        <f t="shared" si="3251"/>
        <v>334095</v>
      </c>
      <c r="DX22" s="104">
        <f t="shared" si="3251"/>
        <v>334095</v>
      </c>
      <c r="DY22" s="104">
        <f t="shared" si="3251"/>
        <v>334095</v>
      </c>
      <c r="DZ22" s="104">
        <f t="shared" si="3251"/>
        <v>334095</v>
      </c>
      <c r="EA22" s="104">
        <f t="shared" si="3251"/>
        <v>334095</v>
      </c>
      <c r="EB22" s="104">
        <f t="shared" si="3251"/>
        <v>334095</v>
      </c>
      <c r="EC22" s="104">
        <f t="shared" si="3251"/>
        <v>334095</v>
      </c>
      <c r="ED22" s="104">
        <f t="shared" si="3251"/>
        <v>334095</v>
      </c>
      <c r="EE22" s="104">
        <f t="shared" si="3251"/>
        <v>334095</v>
      </c>
      <c r="EF22" s="183">
        <f t="shared" si="3251"/>
        <v>334095</v>
      </c>
      <c r="EG22" s="104">
        <f>+DW22</f>
        <v>334095</v>
      </c>
      <c r="EH22" s="113">
        <f t="shared" si="3252"/>
        <v>334095</v>
      </c>
      <c r="EI22" s="113">
        <f t="shared" si="3253"/>
        <v>334095</v>
      </c>
      <c r="EJ22" s="113">
        <f t="shared" si="3254"/>
        <v>334095</v>
      </c>
      <c r="EK22" s="113">
        <f t="shared" si="3255"/>
        <v>334095</v>
      </c>
      <c r="EL22" s="113">
        <f t="shared" si="3256"/>
        <v>334095</v>
      </c>
      <c r="EM22" s="113">
        <f t="shared" si="3257"/>
        <v>334095</v>
      </c>
      <c r="EN22" s="113">
        <f t="shared" si="3258"/>
        <v>334095</v>
      </c>
      <c r="EO22" s="113">
        <f t="shared" si="3259"/>
        <v>334095</v>
      </c>
      <c r="EP22" s="114">
        <f t="shared" si="3260"/>
        <v>334095</v>
      </c>
      <c r="EQ22" s="104">
        <f>+EG22</f>
        <v>334095</v>
      </c>
      <c r="ER22" s="113">
        <f t="shared" si="3261"/>
        <v>334095</v>
      </c>
      <c r="ES22" s="113">
        <f t="shared" si="3262"/>
        <v>334095</v>
      </c>
      <c r="ET22" s="113">
        <f t="shared" si="3263"/>
        <v>334095</v>
      </c>
      <c r="EU22" s="113">
        <f t="shared" si="3264"/>
        <v>334095</v>
      </c>
      <c r="EV22" s="113">
        <f t="shared" si="3265"/>
        <v>334095</v>
      </c>
      <c r="EW22" s="113">
        <f t="shared" si="3266"/>
        <v>334095</v>
      </c>
      <c r="EX22" s="113">
        <f t="shared" si="3267"/>
        <v>334095</v>
      </c>
      <c r="EY22" s="113">
        <f t="shared" si="3268"/>
        <v>334095</v>
      </c>
      <c r="EZ22" s="114">
        <f t="shared" si="3269"/>
        <v>334095</v>
      </c>
      <c r="FA22" s="104">
        <f>+EQ22</f>
        <v>334095</v>
      </c>
      <c r="FB22" s="113">
        <f t="shared" si="3270"/>
        <v>334095</v>
      </c>
      <c r="FC22" s="113">
        <f t="shared" si="3271"/>
        <v>334095</v>
      </c>
      <c r="FD22" s="113">
        <f t="shared" si="3272"/>
        <v>334095</v>
      </c>
      <c r="FE22" s="113">
        <f t="shared" si="3273"/>
        <v>334095</v>
      </c>
      <c r="FF22" s="113">
        <f t="shared" si="3274"/>
        <v>334095</v>
      </c>
      <c r="FG22" s="113">
        <f t="shared" si="3275"/>
        <v>334095</v>
      </c>
      <c r="FH22" s="113">
        <f t="shared" si="3276"/>
        <v>334095</v>
      </c>
      <c r="FI22" s="113">
        <f t="shared" si="3277"/>
        <v>334095</v>
      </c>
      <c r="FJ22" s="114">
        <f t="shared" si="3278"/>
        <v>334095</v>
      </c>
      <c r="FK22" s="104">
        <f t="shared" si="3279"/>
        <v>334095</v>
      </c>
      <c r="FL22" s="104">
        <f t="shared" si="3279"/>
        <v>334095</v>
      </c>
      <c r="FM22" s="104">
        <f t="shared" si="3279"/>
        <v>334095</v>
      </c>
      <c r="FN22" s="104">
        <f t="shared" si="3279"/>
        <v>334095</v>
      </c>
      <c r="FO22" s="104">
        <f t="shared" si="3279"/>
        <v>334095</v>
      </c>
      <c r="FP22" s="104">
        <f t="shared" si="3279"/>
        <v>334095</v>
      </c>
      <c r="FQ22" s="104">
        <f t="shared" si="3280"/>
        <v>334095</v>
      </c>
      <c r="FR22" s="104">
        <f t="shared" si="3281"/>
        <v>334095</v>
      </c>
      <c r="FS22" s="104">
        <f>+FG22</f>
        <v>334095</v>
      </c>
      <c r="FT22" s="183">
        <f>+FH22</f>
        <v>334095</v>
      </c>
      <c r="FU22" s="104">
        <f>+FK22</f>
        <v>334095</v>
      </c>
      <c r="FV22" s="113">
        <f t="shared" si="3282"/>
        <v>334095</v>
      </c>
      <c r="FW22" s="113">
        <f t="shared" si="3283"/>
        <v>334095</v>
      </c>
      <c r="FX22" s="113">
        <f t="shared" si="3284"/>
        <v>334095</v>
      </c>
      <c r="FY22" s="113">
        <f t="shared" si="3285"/>
        <v>334095</v>
      </c>
      <c r="FZ22" s="113">
        <f t="shared" si="3286"/>
        <v>334095</v>
      </c>
      <c r="GA22" s="113">
        <f t="shared" si="3287"/>
        <v>334095</v>
      </c>
      <c r="GB22" s="113">
        <f t="shared" si="3288"/>
        <v>334095</v>
      </c>
      <c r="GC22" s="113">
        <f t="shared" si="3289"/>
        <v>334095</v>
      </c>
      <c r="GD22" s="114">
        <f t="shared" si="3290"/>
        <v>334095</v>
      </c>
      <c r="GE22" s="104">
        <f>+FU22</f>
        <v>334095</v>
      </c>
      <c r="GF22" s="113">
        <f t="shared" si="3291"/>
        <v>334095</v>
      </c>
      <c r="GG22" s="113">
        <f t="shared" si="3292"/>
        <v>334095</v>
      </c>
      <c r="GH22" s="113">
        <f t="shared" si="3293"/>
        <v>334095</v>
      </c>
      <c r="GI22" s="113">
        <f t="shared" si="3294"/>
        <v>334095</v>
      </c>
      <c r="GJ22" s="113">
        <f t="shared" si="3295"/>
        <v>334095</v>
      </c>
      <c r="GK22" s="113">
        <f t="shared" si="3296"/>
        <v>334095</v>
      </c>
      <c r="GL22" s="113">
        <f t="shared" si="3297"/>
        <v>334095</v>
      </c>
      <c r="GM22" s="113">
        <f t="shared" si="3298"/>
        <v>334095</v>
      </c>
      <c r="GN22" s="114">
        <f t="shared" si="3299"/>
        <v>334095</v>
      </c>
      <c r="GO22" s="104">
        <f>+GE22</f>
        <v>334095</v>
      </c>
      <c r="GP22" s="113">
        <f t="shared" si="3300"/>
        <v>334095</v>
      </c>
      <c r="GQ22" s="113">
        <f t="shared" si="3301"/>
        <v>334095</v>
      </c>
      <c r="GR22" s="113">
        <f t="shared" si="3302"/>
        <v>334095</v>
      </c>
      <c r="GS22" s="113">
        <f t="shared" si="3303"/>
        <v>334095</v>
      </c>
      <c r="GT22" s="113">
        <f t="shared" si="3304"/>
        <v>334095</v>
      </c>
      <c r="GU22" s="113">
        <f t="shared" si="3305"/>
        <v>334095</v>
      </c>
      <c r="GV22" s="113">
        <f t="shared" si="3306"/>
        <v>334095</v>
      </c>
      <c r="GW22" s="113">
        <f t="shared" si="3307"/>
        <v>334095</v>
      </c>
      <c r="GX22" s="114">
        <f t="shared" si="3308"/>
        <v>334095</v>
      </c>
      <c r="GY22" s="104">
        <f>+GO22</f>
        <v>334095</v>
      </c>
      <c r="GZ22" s="113">
        <f t="shared" si="3309"/>
        <v>334095</v>
      </c>
      <c r="HA22" s="113">
        <f t="shared" si="3310"/>
        <v>334095</v>
      </c>
      <c r="HB22" s="113">
        <f t="shared" si="3311"/>
        <v>334095</v>
      </c>
      <c r="HC22" s="113">
        <f t="shared" si="3312"/>
        <v>334095</v>
      </c>
      <c r="HD22" s="104">
        <f>+GT22</f>
        <v>334095</v>
      </c>
      <c r="HE22" s="113">
        <f t="shared" ref="HE22" si="3559">HD22</f>
        <v>334095</v>
      </c>
      <c r="HF22" s="113">
        <f t="shared" ref="HF22" si="3560">HE22</f>
        <v>334095</v>
      </c>
      <c r="HG22" s="113">
        <f t="shared" ref="HG22" si="3561">HF22</f>
        <v>334095</v>
      </c>
      <c r="HH22" s="113">
        <f t="shared" ref="HH22" si="3562">HG22</f>
        <v>334095</v>
      </c>
      <c r="HI22" s="104">
        <f>+GY22</f>
        <v>334095</v>
      </c>
      <c r="HJ22" s="113">
        <f t="shared" ref="HJ22" si="3563">HI22</f>
        <v>334095</v>
      </c>
      <c r="HK22" s="113">
        <f t="shared" ref="HK22" si="3564">HJ22</f>
        <v>334095</v>
      </c>
      <c r="HL22" s="113">
        <f t="shared" ref="HL22" si="3565">HK22</f>
        <v>334095</v>
      </c>
      <c r="HM22" s="113">
        <f t="shared" ref="HM22" si="3566">HL22</f>
        <v>334095</v>
      </c>
      <c r="HN22" s="104">
        <f>+HD22</f>
        <v>334095</v>
      </c>
      <c r="HO22" s="113">
        <f t="shared" ref="HO22" si="3567">HN22</f>
        <v>334095</v>
      </c>
      <c r="HP22" s="113">
        <f t="shared" ref="HP22" si="3568">HO22</f>
        <v>334095</v>
      </c>
      <c r="HQ22" s="113">
        <f t="shared" ref="HQ22" si="3569">HP22</f>
        <v>334095</v>
      </c>
      <c r="HR22" s="113">
        <f t="shared" ref="HR22" si="3570">HQ22</f>
        <v>334095</v>
      </c>
      <c r="HS22" s="104">
        <f>+HI22</f>
        <v>334095</v>
      </c>
      <c r="HT22" s="113">
        <f t="shared" ref="HT22" si="3571">HS22</f>
        <v>334095</v>
      </c>
      <c r="HU22" s="113">
        <f t="shared" ref="HU22" si="3572">HT22</f>
        <v>334095</v>
      </c>
      <c r="HV22" s="113">
        <f t="shared" ref="HV22" si="3573">HU22</f>
        <v>334095</v>
      </c>
      <c r="HW22" s="113">
        <f t="shared" ref="HW22" si="3574">HV22</f>
        <v>334095</v>
      </c>
      <c r="HX22" s="104">
        <f>+HN22</f>
        <v>334095</v>
      </c>
      <c r="HY22" s="113">
        <f t="shared" ref="HY22" si="3575">HX22</f>
        <v>334095</v>
      </c>
      <c r="HZ22" s="113">
        <f t="shared" ref="HZ22" si="3576">HY22</f>
        <v>334095</v>
      </c>
      <c r="IA22" s="113">
        <f t="shared" ref="IA22" si="3577">HZ22</f>
        <v>334095</v>
      </c>
      <c r="IB22" s="113">
        <f t="shared" ref="IB22" si="3578">IA22</f>
        <v>334095</v>
      </c>
      <c r="IC22" s="104">
        <f>+HS22</f>
        <v>334095</v>
      </c>
      <c r="ID22" s="113">
        <f t="shared" ref="ID22" si="3579">IC22</f>
        <v>334095</v>
      </c>
      <c r="IE22" s="113">
        <f t="shared" ref="IE22" si="3580">ID22</f>
        <v>334095</v>
      </c>
      <c r="IF22" s="113">
        <f t="shared" ref="IF22" si="3581">IE22</f>
        <v>334095</v>
      </c>
      <c r="IG22" s="113">
        <f t="shared" ref="IG22" si="3582">IF22</f>
        <v>334095</v>
      </c>
      <c r="IH22" s="104">
        <f>+HX22</f>
        <v>334095</v>
      </c>
      <c r="II22" s="113">
        <f t="shared" ref="II22" si="3583">IH22</f>
        <v>334095</v>
      </c>
      <c r="IJ22" s="113">
        <f t="shared" ref="IJ22" si="3584">II22</f>
        <v>334095</v>
      </c>
      <c r="IK22" s="113">
        <f t="shared" ref="IK22" si="3585">IJ22</f>
        <v>334095</v>
      </c>
      <c r="IL22" s="113">
        <f t="shared" ref="IL22" si="3586">IK22</f>
        <v>334095</v>
      </c>
      <c r="IM22" s="104">
        <f>+IC22</f>
        <v>334095</v>
      </c>
      <c r="IN22" s="113">
        <f t="shared" ref="IN22" si="3587">IM22</f>
        <v>334095</v>
      </c>
      <c r="IO22" s="113">
        <f t="shared" ref="IO22" si="3588">IN22</f>
        <v>334095</v>
      </c>
      <c r="IP22" s="113">
        <f t="shared" ref="IP22" si="3589">IO22</f>
        <v>334095</v>
      </c>
      <c r="IQ22" s="113">
        <f t="shared" ref="IQ22" si="3590">IP22</f>
        <v>334095</v>
      </c>
      <c r="IR22" s="104">
        <f>+IH22</f>
        <v>334095</v>
      </c>
      <c r="IS22" s="113">
        <f t="shared" ref="IS22" si="3591">IR22</f>
        <v>334095</v>
      </c>
      <c r="IT22" s="113">
        <f t="shared" ref="IT22" si="3592">IS22</f>
        <v>334095</v>
      </c>
      <c r="IU22" s="113">
        <f t="shared" ref="IU22" si="3593">IT22</f>
        <v>334095</v>
      </c>
      <c r="IV22" s="113">
        <f t="shared" ref="IV22" si="3594">IU22</f>
        <v>334095</v>
      </c>
      <c r="IW22" s="104">
        <f>+IM22</f>
        <v>334095</v>
      </c>
      <c r="IX22" s="113">
        <f t="shared" ref="IX22" si="3595">IW22</f>
        <v>334095</v>
      </c>
      <c r="IY22" s="113">
        <f t="shared" ref="IY22" si="3596">IX22</f>
        <v>334095</v>
      </c>
      <c r="IZ22" s="113">
        <f t="shared" ref="IZ22" si="3597">IY22</f>
        <v>334095</v>
      </c>
      <c r="JA22" s="113">
        <f t="shared" ref="JA22" si="3598">IZ22</f>
        <v>334095</v>
      </c>
      <c r="JB22" s="104">
        <f>+IR22</f>
        <v>334095</v>
      </c>
      <c r="JC22" s="113">
        <f t="shared" ref="JC22" si="3599">JB22</f>
        <v>334095</v>
      </c>
      <c r="JD22" s="113">
        <f t="shared" ref="JD22" si="3600">JC22</f>
        <v>334095</v>
      </c>
      <c r="JE22" s="113">
        <f t="shared" ref="JE22" si="3601">JD22</f>
        <v>334095</v>
      </c>
      <c r="JF22" s="113">
        <f t="shared" ref="JF22" si="3602">JE22</f>
        <v>334095</v>
      </c>
      <c r="JG22" s="104">
        <f>+IW22</f>
        <v>334095</v>
      </c>
      <c r="JH22" s="113">
        <f t="shared" ref="JH22" si="3603">JG22</f>
        <v>334095</v>
      </c>
      <c r="JI22" s="113">
        <f t="shared" ref="JI22" si="3604">JH22</f>
        <v>334095</v>
      </c>
      <c r="JJ22" s="113">
        <f t="shared" ref="JJ22" si="3605">JI22</f>
        <v>334095</v>
      </c>
      <c r="JK22" s="113">
        <f t="shared" ref="JK22" si="3606">JJ22</f>
        <v>334095</v>
      </c>
      <c r="JL22" s="104">
        <f>+JB22</f>
        <v>334095</v>
      </c>
      <c r="JM22" s="113">
        <f t="shared" ref="JM22" si="3607">JL22</f>
        <v>334095</v>
      </c>
      <c r="JN22" s="113">
        <f t="shared" ref="JN22" si="3608">JM22</f>
        <v>334095</v>
      </c>
      <c r="JO22" s="113">
        <f t="shared" ref="JO22" si="3609">JN22</f>
        <v>334095</v>
      </c>
      <c r="JP22" s="113">
        <f t="shared" ref="JP22" si="3610">JO22</f>
        <v>334095</v>
      </c>
      <c r="JQ22" s="104">
        <f>+JG22</f>
        <v>334095</v>
      </c>
      <c r="JR22" s="113">
        <f t="shared" ref="JR22" si="3611">JQ22</f>
        <v>334095</v>
      </c>
      <c r="JS22" s="113">
        <f t="shared" ref="JS22" si="3612">JR22</f>
        <v>334095</v>
      </c>
      <c r="JT22" s="113">
        <f t="shared" ref="JT22" si="3613">JS22</f>
        <v>334095</v>
      </c>
      <c r="JU22" s="113">
        <f t="shared" ref="JU22" si="3614">JT22</f>
        <v>334095</v>
      </c>
      <c r="JV22" s="104">
        <f>+JL22</f>
        <v>334095</v>
      </c>
      <c r="JW22" s="113">
        <f t="shared" ref="JW22" si="3615">JV22</f>
        <v>334095</v>
      </c>
      <c r="JX22" s="113">
        <f t="shared" ref="JX22" si="3616">JW22</f>
        <v>334095</v>
      </c>
      <c r="JY22" s="113">
        <f t="shared" ref="JY22" si="3617">JX22</f>
        <v>334095</v>
      </c>
      <c r="JZ22" s="113">
        <f t="shared" ref="JZ22" si="3618">JY22</f>
        <v>334095</v>
      </c>
      <c r="KA22" s="104">
        <f>+JQ22</f>
        <v>334095</v>
      </c>
      <c r="KB22" s="113">
        <f t="shared" ref="KB22" si="3619">KA22</f>
        <v>334095</v>
      </c>
      <c r="KC22" s="113">
        <f t="shared" ref="KC22" si="3620">KB22</f>
        <v>334095</v>
      </c>
      <c r="KD22" s="113">
        <f t="shared" ref="KD22" si="3621">KC22</f>
        <v>334095</v>
      </c>
      <c r="KE22" s="113">
        <f t="shared" ref="KE22" si="3622">KD22</f>
        <v>334095</v>
      </c>
      <c r="KF22" s="104">
        <f>+JV22</f>
        <v>334095</v>
      </c>
      <c r="KG22" s="113">
        <f t="shared" ref="KG22" si="3623">KF22</f>
        <v>334095</v>
      </c>
      <c r="KH22" s="113">
        <f t="shared" ref="KH22" si="3624">KG22</f>
        <v>334095</v>
      </c>
      <c r="KI22" s="113">
        <f t="shared" ref="KI22" si="3625">KH22</f>
        <v>334095</v>
      </c>
      <c r="KJ22" s="113">
        <f t="shared" ref="KJ22" si="3626">KI22</f>
        <v>334095</v>
      </c>
      <c r="KK22" s="104">
        <f>+KA22</f>
        <v>334095</v>
      </c>
      <c r="KL22" s="113">
        <f t="shared" ref="KL22" si="3627">KK22</f>
        <v>334095</v>
      </c>
      <c r="KM22" s="113">
        <f t="shared" ref="KM22" si="3628">KL22</f>
        <v>334095</v>
      </c>
      <c r="KN22" s="113">
        <f t="shared" ref="KN22" si="3629">KM22</f>
        <v>334095</v>
      </c>
      <c r="KO22" s="113">
        <f t="shared" ref="KO22" si="3630">KN22</f>
        <v>334095</v>
      </c>
      <c r="KP22" s="104">
        <f>+KF22</f>
        <v>334095</v>
      </c>
      <c r="KQ22" s="113">
        <f t="shared" ref="KQ22" si="3631">KP22</f>
        <v>334095</v>
      </c>
      <c r="KR22" s="113">
        <f t="shared" ref="KR22" si="3632">KQ22</f>
        <v>334095</v>
      </c>
      <c r="KS22" s="113">
        <f t="shared" ref="KS22" si="3633">KR22</f>
        <v>334095</v>
      </c>
      <c r="KT22" s="113">
        <f t="shared" ref="KT22" si="3634">KS22</f>
        <v>334095</v>
      </c>
      <c r="KU22" s="104">
        <f>+KK22</f>
        <v>334095</v>
      </c>
      <c r="KV22" s="113">
        <f t="shared" ref="KV22" si="3635">KU22</f>
        <v>334095</v>
      </c>
      <c r="KW22" s="113">
        <f t="shared" ref="KW22" si="3636">KV22</f>
        <v>334095</v>
      </c>
      <c r="KX22" s="113">
        <f t="shared" ref="KX22" si="3637">KW22</f>
        <v>334095</v>
      </c>
      <c r="KY22" s="113">
        <f t="shared" ref="KY22" si="3638">KX22</f>
        <v>334095</v>
      </c>
      <c r="KZ22" s="104">
        <f>+KP22</f>
        <v>334095</v>
      </c>
      <c r="LA22" s="113">
        <f t="shared" ref="LA22" si="3639">KZ22</f>
        <v>334095</v>
      </c>
      <c r="LB22" s="113">
        <f t="shared" ref="LB22" si="3640">LA22</f>
        <v>334095</v>
      </c>
      <c r="LC22" s="113">
        <f t="shared" ref="LC22" si="3641">LB22</f>
        <v>334095</v>
      </c>
      <c r="LD22" s="113">
        <f t="shared" ref="LD22" si="3642">LC22</f>
        <v>334095</v>
      </c>
      <c r="LE22" s="104">
        <f>+KU22</f>
        <v>334095</v>
      </c>
      <c r="LF22" s="113">
        <f t="shared" ref="LF22" si="3643">LE22</f>
        <v>334095</v>
      </c>
      <c r="LG22" s="113">
        <f t="shared" ref="LG22" si="3644">LF22</f>
        <v>334095</v>
      </c>
      <c r="LH22" s="113">
        <f t="shared" ref="LH22" si="3645">LG22</f>
        <v>334095</v>
      </c>
      <c r="LI22" s="113">
        <f t="shared" ref="LI22" si="3646">LH22</f>
        <v>334095</v>
      </c>
      <c r="LJ22" s="104">
        <f>+KZ22</f>
        <v>334095</v>
      </c>
      <c r="LK22" s="113">
        <f t="shared" ref="LK22" si="3647">LJ22</f>
        <v>334095</v>
      </c>
      <c r="LL22" s="113">
        <f t="shared" ref="LL22" si="3648">LK22</f>
        <v>334095</v>
      </c>
      <c r="LM22" s="113">
        <f t="shared" ref="LM22" si="3649">LL22</f>
        <v>334095</v>
      </c>
      <c r="LN22" s="113">
        <f t="shared" ref="LN22" si="3650">LM22</f>
        <v>334095</v>
      </c>
      <c r="LO22" s="104">
        <f>+LE22</f>
        <v>334095</v>
      </c>
      <c r="LP22" s="113">
        <f t="shared" si="3315"/>
        <v>334095</v>
      </c>
      <c r="LQ22" s="113">
        <f t="shared" si="3316"/>
        <v>334095</v>
      </c>
      <c r="LR22" s="113">
        <f t="shared" si="3317"/>
        <v>334095</v>
      </c>
      <c r="LS22" s="113">
        <f t="shared" si="3318"/>
        <v>334095</v>
      </c>
      <c r="LT22" s="104">
        <f>+LJ22</f>
        <v>334095</v>
      </c>
      <c r="LU22" s="113">
        <f t="shared" ref="LU22" si="3651">LT22</f>
        <v>334095</v>
      </c>
      <c r="LV22" s="113">
        <f t="shared" ref="LV22" si="3652">LU22</f>
        <v>334095</v>
      </c>
      <c r="LW22" s="113">
        <f t="shared" ref="LW22" si="3653">LV22</f>
        <v>334095</v>
      </c>
      <c r="LX22" s="113">
        <f t="shared" ref="LX22" si="3654">LW22</f>
        <v>334095</v>
      </c>
      <c r="LY22" s="104">
        <f>+LO22</f>
        <v>334095</v>
      </c>
      <c r="LZ22" s="113">
        <f t="shared" ref="LZ22" si="3655">LY22</f>
        <v>334095</v>
      </c>
      <c r="MA22" s="113">
        <f t="shared" ref="MA22" si="3656">LZ22</f>
        <v>334095</v>
      </c>
      <c r="MB22" s="113">
        <f t="shared" ref="MB22" si="3657">MA22</f>
        <v>334095</v>
      </c>
      <c r="MC22" s="113">
        <f t="shared" ref="MC22" si="3658">MB22</f>
        <v>334095</v>
      </c>
      <c r="MD22" s="104">
        <f>+LT22</f>
        <v>334095</v>
      </c>
      <c r="ME22" s="113">
        <f t="shared" ref="ME22" si="3659">MD22</f>
        <v>334095</v>
      </c>
      <c r="MF22" s="113">
        <f t="shared" ref="MF22" si="3660">ME22</f>
        <v>334095</v>
      </c>
      <c r="MG22" s="113">
        <f t="shared" ref="MG22" si="3661">MF22</f>
        <v>334095</v>
      </c>
      <c r="MH22" s="113">
        <f t="shared" ref="MH22" si="3662">MG22</f>
        <v>334095</v>
      </c>
      <c r="MI22" s="104">
        <f>+LY22</f>
        <v>334095</v>
      </c>
      <c r="MJ22" s="113">
        <f t="shared" ref="MJ22" si="3663">MI22</f>
        <v>334095</v>
      </c>
      <c r="MK22" s="113">
        <f t="shared" ref="MK22" si="3664">MJ22</f>
        <v>334095</v>
      </c>
      <c r="ML22" s="113">
        <f t="shared" ref="ML22" si="3665">MK22</f>
        <v>334095</v>
      </c>
      <c r="MM22" s="113">
        <f t="shared" ref="MM22" si="3666">ML22</f>
        <v>334095</v>
      </c>
      <c r="MN22" s="104">
        <f>+MD22</f>
        <v>334095</v>
      </c>
      <c r="MO22" s="113">
        <f t="shared" ref="MO22" si="3667">MN22</f>
        <v>334095</v>
      </c>
      <c r="MP22" s="113">
        <f t="shared" ref="MP22" si="3668">MO22</f>
        <v>334095</v>
      </c>
      <c r="MQ22" s="113">
        <f t="shared" ref="MQ22" si="3669">MP22</f>
        <v>334095</v>
      </c>
      <c r="MR22" s="113">
        <f t="shared" ref="MR22" si="3670">MQ22</f>
        <v>334095</v>
      </c>
      <c r="MS22" s="104">
        <f>+MI22</f>
        <v>334095</v>
      </c>
      <c r="MT22" s="113">
        <f t="shared" ref="MT22" si="3671">MS22</f>
        <v>334095</v>
      </c>
      <c r="MU22" s="113">
        <f t="shared" ref="MU22" si="3672">MT22</f>
        <v>334095</v>
      </c>
      <c r="MV22" s="113">
        <f t="shared" ref="MV22" si="3673">MU22</f>
        <v>334095</v>
      </c>
      <c r="MW22" s="113">
        <f t="shared" ref="MW22" si="3674">MV22</f>
        <v>334095</v>
      </c>
      <c r="MX22" s="104">
        <f>+MN22</f>
        <v>334095</v>
      </c>
      <c r="MY22" s="113">
        <f t="shared" ref="MY22" si="3675">MX22</f>
        <v>334095</v>
      </c>
      <c r="MZ22" s="113">
        <f t="shared" ref="MZ22" si="3676">MY22</f>
        <v>334095</v>
      </c>
      <c r="NA22" s="113">
        <f t="shared" ref="NA22" si="3677">MZ22</f>
        <v>334095</v>
      </c>
      <c r="NB22" s="113">
        <f t="shared" ref="NB22" si="3678">NA22</f>
        <v>334095</v>
      </c>
      <c r="NC22" s="104">
        <f>+MS22</f>
        <v>334095</v>
      </c>
      <c r="ND22" s="113">
        <f t="shared" ref="ND22" si="3679">NC22</f>
        <v>334095</v>
      </c>
      <c r="NE22" s="113">
        <f t="shared" ref="NE22" si="3680">ND22</f>
        <v>334095</v>
      </c>
      <c r="NF22" s="113">
        <f t="shared" ref="NF22" si="3681">NE22</f>
        <v>334095</v>
      </c>
      <c r="NG22" s="113">
        <f t="shared" ref="NG22" si="3682">NF22</f>
        <v>334095</v>
      </c>
      <c r="NH22" s="104">
        <f>+MX22</f>
        <v>334095</v>
      </c>
      <c r="NI22" s="113">
        <f t="shared" ref="NI22" si="3683">NH22</f>
        <v>334095</v>
      </c>
      <c r="NJ22" s="113">
        <f t="shared" ref="NJ22" si="3684">NI22</f>
        <v>334095</v>
      </c>
      <c r="NK22" s="113">
        <f t="shared" ref="NK22" si="3685">NJ22</f>
        <v>334095</v>
      </c>
      <c r="NL22" s="113">
        <f t="shared" ref="NL22" si="3686">NK22</f>
        <v>334095</v>
      </c>
      <c r="NM22" s="104">
        <f>+NC22</f>
        <v>334095</v>
      </c>
      <c r="NN22" s="113">
        <f t="shared" ref="NN22" si="3687">NM22</f>
        <v>334095</v>
      </c>
      <c r="NO22" s="113">
        <f t="shared" ref="NO22" si="3688">NN22</f>
        <v>334095</v>
      </c>
      <c r="NP22" s="113">
        <f t="shared" ref="NP22" si="3689">NO22</f>
        <v>334095</v>
      </c>
      <c r="NQ22" s="113">
        <f t="shared" ref="NQ22" si="3690">NP22</f>
        <v>334095</v>
      </c>
      <c r="NR22" s="104">
        <f>+NH22</f>
        <v>334095</v>
      </c>
      <c r="NS22" s="113">
        <f t="shared" ref="NS22" si="3691">NR22</f>
        <v>334095</v>
      </c>
      <c r="NT22" s="113">
        <f t="shared" ref="NT22" si="3692">NS22</f>
        <v>334095</v>
      </c>
      <c r="NU22" s="113">
        <f t="shared" ref="NU22" si="3693">NT22</f>
        <v>334095</v>
      </c>
      <c r="NV22" s="113">
        <f t="shared" ref="NV22" si="3694">NU22</f>
        <v>334095</v>
      </c>
      <c r="NW22" s="104">
        <f>+NM22</f>
        <v>334095</v>
      </c>
      <c r="NX22" s="113">
        <f t="shared" ref="NX22" si="3695">NW22</f>
        <v>334095</v>
      </c>
      <c r="NY22" s="113">
        <f t="shared" ref="NY22" si="3696">NX22</f>
        <v>334095</v>
      </c>
      <c r="NZ22" s="113">
        <f t="shared" ref="NZ22" si="3697">NY22</f>
        <v>334095</v>
      </c>
      <c r="OA22" s="113">
        <f t="shared" ref="OA22" si="3698">NZ22</f>
        <v>334095</v>
      </c>
      <c r="OB22" s="104">
        <f>+NR22</f>
        <v>334095</v>
      </c>
      <c r="OC22" s="113">
        <f t="shared" ref="OC22" si="3699">OB22</f>
        <v>334095</v>
      </c>
      <c r="OD22" s="113">
        <f t="shared" ref="OD22" si="3700">OC22</f>
        <v>334095</v>
      </c>
      <c r="OE22" s="113">
        <f t="shared" ref="OE22" si="3701">OD22</f>
        <v>334095</v>
      </c>
      <c r="OF22" s="113">
        <f t="shared" ref="OF22" si="3702">OE22</f>
        <v>334095</v>
      </c>
      <c r="OG22" s="104">
        <f>+NW22</f>
        <v>334095</v>
      </c>
      <c r="OH22" s="113">
        <f t="shared" ref="OH22" si="3703">OG22</f>
        <v>334095</v>
      </c>
      <c r="OI22" s="113">
        <f t="shared" ref="OI22" si="3704">OH22</f>
        <v>334095</v>
      </c>
      <c r="OJ22" s="113">
        <f t="shared" ref="OJ22" si="3705">OI22</f>
        <v>334095</v>
      </c>
      <c r="OK22" s="113">
        <f t="shared" ref="OK22" si="3706">OJ22</f>
        <v>334095</v>
      </c>
      <c r="OL22" s="104">
        <f>+OB22</f>
        <v>334095</v>
      </c>
      <c r="OM22" s="113">
        <f t="shared" ref="OM22" si="3707">OL22</f>
        <v>334095</v>
      </c>
      <c r="ON22" s="113">
        <f t="shared" ref="ON22" si="3708">OM22</f>
        <v>334095</v>
      </c>
      <c r="OO22" s="113">
        <f t="shared" ref="OO22" si="3709">ON22</f>
        <v>334095</v>
      </c>
      <c r="OP22" s="113">
        <f t="shared" ref="OP22" si="3710">OO22</f>
        <v>334095</v>
      </c>
      <c r="OQ22" s="104">
        <f>+OG22</f>
        <v>334095</v>
      </c>
      <c r="OR22" s="113">
        <f t="shared" ref="OR22" si="3711">OQ22</f>
        <v>334095</v>
      </c>
      <c r="OS22" s="113">
        <f t="shared" ref="OS22" si="3712">OR22</f>
        <v>334095</v>
      </c>
      <c r="OT22" s="113">
        <f t="shared" ref="OT22" si="3713">OS22</f>
        <v>334095</v>
      </c>
      <c r="OU22" s="113">
        <f t="shared" ref="OU22" si="3714">OT22</f>
        <v>334095</v>
      </c>
      <c r="OV22" s="104">
        <f>+OL22</f>
        <v>334095</v>
      </c>
      <c r="OW22" s="113">
        <f t="shared" ref="OW22" si="3715">OV22</f>
        <v>334095</v>
      </c>
      <c r="OX22" s="113">
        <f t="shared" ref="OX22" si="3716">OW22</f>
        <v>334095</v>
      </c>
      <c r="OY22" s="113">
        <f t="shared" ref="OY22" si="3717">OX22</f>
        <v>334095</v>
      </c>
      <c r="OZ22" s="113">
        <f t="shared" ref="OZ22" si="3718">OY22</f>
        <v>334095</v>
      </c>
      <c r="PA22" s="104">
        <f>+OQ22</f>
        <v>334095</v>
      </c>
      <c r="PB22" s="113">
        <f t="shared" ref="PB22" si="3719">PA22</f>
        <v>334095</v>
      </c>
      <c r="PC22" s="113">
        <f t="shared" ref="PC22" si="3720">PB22</f>
        <v>334095</v>
      </c>
      <c r="PD22" s="113">
        <f t="shared" ref="PD22" si="3721">PC22</f>
        <v>334095</v>
      </c>
      <c r="PE22" s="113">
        <f t="shared" ref="PE22" si="3722">PD22</f>
        <v>334095</v>
      </c>
      <c r="PF22" s="104">
        <f>+OV22</f>
        <v>334095</v>
      </c>
      <c r="PG22" s="113">
        <f t="shared" ref="PG22" si="3723">PF22</f>
        <v>334095</v>
      </c>
      <c r="PH22" s="113">
        <f t="shared" ref="PH22" si="3724">PG22</f>
        <v>334095</v>
      </c>
      <c r="PI22" s="113">
        <f t="shared" ref="PI22" si="3725">PH22</f>
        <v>334095</v>
      </c>
      <c r="PJ22" s="113">
        <f t="shared" ref="PJ22" si="3726">PI22</f>
        <v>334095</v>
      </c>
      <c r="PK22" s="104">
        <f>+PA22</f>
        <v>334095</v>
      </c>
      <c r="PL22" s="113">
        <f t="shared" ref="PL22" si="3727">PK22</f>
        <v>334095</v>
      </c>
      <c r="PM22" s="113">
        <f t="shared" ref="PM22" si="3728">PL22</f>
        <v>334095</v>
      </c>
      <c r="PN22" s="113">
        <f t="shared" ref="PN22" si="3729">PM22</f>
        <v>334095</v>
      </c>
      <c r="PO22" s="113">
        <f t="shared" ref="PO22" si="3730">PN22</f>
        <v>334095</v>
      </c>
      <c r="PP22" s="104">
        <f>+PF22</f>
        <v>334095</v>
      </c>
      <c r="PQ22" s="113">
        <f t="shared" ref="PQ22" si="3731">PP22</f>
        <v>334095</v>
      </c>
      <c r="PR22" s="113">
        <f t="shared" ref="PR22" si="3732">PQ22</f>
        <v>334095</v>
      </c>
      <c r="PS22" s="113">
        <f t="shared" ref="PS22" si="3733">PR22</f>
        <v>334095</v>
      </c>
      <c r="PT22" s="113">
        <f t="shared" ref="PT22" si="3734">PS22</f>
        <v>334095</v>
      </c>
      <c r="PU22" s="104">
        <f>+PK22</f>
        <v>334095</v>
      </c>
      <c r="PV22" s="113">
        <f t="shared" ref="PV22" si="3735">PU22</f>
        <v>334095</v>
      </c>
      <c r="PW22" s="113">
        <f t="shared" ref="PW22" si="3736">PV22</f>
        <v>334095</v>
      </c>
      <c r="PX22" s="113">
        <f t="shared" ref="PX22" si="3737">PW22</f>
        <v>334095</v>
      </c>
      <c r="PY22" s="113">
        <f t="shared" ref="PY22" si="3738">PX22</f>
        <v>334095</v>
      </c>
      <c r="PZ22" s="104">
        <f>+PP22</f>
        <v>334095</v>
      </c>
      <c r="QA22" s="113">
        <f t="shared" ref="QA22" si="3739">PZ22</f>
        <v>334095</v>
      </c>
      <c r="QB22" s="113">
        <f t="shared" ref="QB22" si="3740">QA22</f>
        <v>334095</v>
      </c>
      <c r="QC22" s="113">
        <f t="shared" ref="QC22" si="3741">QB22</f>
        <v>334095</v>
      </c>
      <c r="QD22" s="113">
        <f t="shared" ref="QD22" si="3742">QC22</f>
        <v>334095</v>
      </c>
      <c r="QE22" s="104">
        <f>+PU22</f>
        <v>334095</v>
      </c>
      <c r="QF22" s="113">
        <f t="shared" si="3433"/>
        <v>334095</v>
      </c>
      <c r="QG22" s="113">
        <f t="shared" si="3434"/>
        <v>334095</v>
      </c>
      <c r="QH22" s="113">
        <f t="shared" si="3435"/>
        <v>334095</v>
      </c>
      <c r="QI22" s="113">
        <f t="shared" si="3436"/>
        <v>334095</v>
      </c>
      <c r="QJ22" s="104">
        <f>+PZ22</f>
        <v>334095</v>
      </c>
      <c r="QK22" s="113">
        <f t="shared" ref="QK22" si="3743">QJ22</f>
        <v>334095</v>
      </c>
      <c r="QL22" s="113">
        <f t="shared" ref="QL22" si="3744">QK22</f>
        <v>334095</v>
      </c>
      <c r="QM22" s="113">
        <f t="shared" ref="QM22" si="3745">QL22</f>
        <v>334095</v>
      </c>
      <c r="QN22" s="113">
        <f t="shared" ref="QN22" si="3746">QM22</f>
        <v>334095</v>
      </c>
      <c r="QO22" s="104">
        <f>+QE22</f>
        <v>334095</v>
      </c>
      <c r="QP22" s="113">
        <f t="shared" ref="QP22" si="3747">QO22</f>
        <v>334095</v>
      </c>
      <c r="QQ22" s="113">
        <f t="shared" ref="QQ22" si="3748">QP22</f>
        <v>334095</v>
      </c>
      <c r="QR22" s="113">
        <f t="shared" ref="QR22" si="3749">QQ22</f>
        <v>334095</v>
      </c>
      <c r="QS22" s="113">
        <f t="shared" ref="QS22" si="3750">QR22</f>
        <v>334095</v>
      </c>
      <c r="QT22" s="104">
        <f>+QJ22</f>
        <v>334095</v>
      </c>
      <c r="QU22" s="113">
        <f t="shared" ref="QU22" si="3751">QT22</f>
        <v>334095</v>
      </c>
      <c r="QV22" s="113">
        <f t="shared" ref="QV22" si="3752">QU22</f>
        <v>334095</v>
      </c>
      <c r="QW22" s="113">
        <f t="shared" ref="QW22" si="3753">QV22</f>
        <v>334095</v>
      </c>
      <c r="QX22" s="113">
        <f t="shared" ref="QX22" si="3754">QW22</f>
        <v>334095</v>
      </c>
      <c r="QY22" s="104">
        <f>+QO22</f>
        <v>334095</v>
      </c>
      <c r="QZ22" s="113">
        <f t="shared" ref="QZ22" si="3755">QY22</f>
        <v>334095</v>
      </c>
      <c r="RA22" s="113">
        <f t="shared" ref="RA22" si="3756">QZ22</f>
        <v>334095</v>
      </c>
      <c r="RB22" s="113">
        <f t="shared" ref="RB22" si="3757">RA22</f>
        <v>334095</v>
      </c>
      <c r="RC22" s="113">
        <f t="shared" ref="RC22" si="3758">RB22</f>
        <v>334095</v>
      </c>
      <c r="RD22" s="104">
        <f>+QT22</f>
        <v>334095</v>
      </c>
      <c r="RE22" s="113">
        <f t="shared" ref="RE22" si="3759">RD22</f>
        <v>334095</v>
      </c>
      <c r="RF22" s="113">
        <f t="shared" ref="RF22" si="3760">RE22</f>
        <v>334095</v>
      </c>
      <c r="RG22" s="113">
        <f t="shared" ref="RG22" si="3761">RF22</f>
        <v>334095</v>
      </c>
      <c r="RH22" s="113">
        <f t="shared" ref="RH22" si="3762">RG22</f>
        <v>334095</v>
      </c>
      <c r="RI22" s="104">
        <f>+QY22</f>
        <v>334095</v>
      </c>
      <c r="RJ22" s="113">
        <f t="shared" ref="RJ22" si="3763">RI22</f>
        <v>334095</v>
      </c>
      <c r="RK22" s="113">
        <f t="shared" ref="RK22" si="3764">RJ22</f>
        <v>334095</v>
      </c>
      <c r="RL22" s="113">
        <f t="shared" ref="RL22" si="3765">RK22</f>
        <v>334095</v>
      </c>
      <c r="RM22" s="113">
        <f t="shared" ref="RM22" si="3766">RL22</f>
        <v>334095</v>
      </c>
      <c r="RN22" s="104">
        <f>+RD22</f>
        <v>334095</v>
      </c>
      <c r="RO22" s="113">
        <f t="shared" ref="RO22" si="3767">RN22</f>
        <v>334095</v>
      </c>
      <c r="RP22" s="113">
        <f t="shared" ref="RP22" si="3768">RO22</f>
        <v>334095</v>
      </c>
      <c r="RQ22" s="113">
        <f t="shared" ref="RQ22" si="3769">RP22</f>
        <v>334095</v>
      </c>
      <c r="RR22" s="113">
        <f t="shared" ref="RR22" si="3770">RQ22</f>
        <v>334095</v>
      </c>
      <c r="RS22" s="104">
        <f>+RI22</f>
        <v>334095</v>
      </c>
      <c r="RT22" s="113">
        <f t="shared" ref="RT22" si="3771">RS22</f>
        <v>334095</v>
      </c>
      <c r="RU22" s="113">
        <f t="shared" ref="RU22" si="3772">RT22</f>
        <v>334095</v>
      </c>
      <c r="RV22" s="113">
        <f t="shared" ref="RV22" si="3773">RU22</f>
        <v>334095</v>
      </c>
      <c r="RW22" s="113">
        <f t="shared" ref="RW22" si="3774">RV22</f>
        <v>334095</v>
      </c>
      <c r="RX22" s="104">
        <f>+RN22</f>
        <v>334095</v>
      </c>
      <c r="RY22" s="113">
        <f t="shared" ref="RY22" si="3775">RX22</f>
        <v>334095</v>
      </c>
      <c r="RZ22" s="113">
        <f t="shared" ref="RZ22" si="3776">RY22</f>
        <v>334095</v>
      </c>
      <c r="SA22" s="113">
        <f t="shared" ref="SA22" si="3777">RZ22</f>
        <v>334095</v>
      </c>
      <c r="SB22" s="113">
        <f t="shared" ref="SB22" si="3778">SA22</f>
        <v>334095</v>
      </c>
      <c r="SC22" s="104">
        <f>+RS22</f>
        <v>334095</v>
      </c>
      <c r="SD22" s="113">
        <f t="shared" ref="SD22" si="3779">SC22</f>
        <v>334095</v>
      </c>
      <c r="SE22" s="113">
        <f t="shared" ref="SE22" si="3780">SD22</f>
        <v>334095</v>
      </c>
      <c r="SF22" s="113">
        <f t="shared" ref="SF22" si="3781">SE22</f>
        <v>334095</v>
      </c>
      <c r="SG22" s="113">
        <f t="shared" ref="SG22" si="3782">SF22</f>
        <v>334095</v>
      </c>
      <c r="SH22" s="104">
        <f>+RX22</f>
        <v>334095</v>
      </c>
      <c r="SI22" s="113">
        <f t="shared" ref="SI22" si="3783">SH22</f>
        <v>334095</v>
      </c>
      <c r="SJ22" s="113">
        <f t="shared" ref="SJ22" si="3784">SI22</f>
        <v>334095</v>
      </c>
      <c r="SK22" s="113">
        <f t="shared" ref="SK22" si="3785">SJ22</f>
        <v>334095</v>
      </c>
      <c r="SL22" s="113">
        <f t="shared" ref="SL22" si="3786">SK22</f>
        <v>334095</v>
      </c>
      <c r="SM22" s="104">
        <f>+SC22</f>
        <v>334095</v>
      </c>
      <c r="SN22" s="113">
        <f t="shared" ref="SN22" si="3787">SM22</f>
        <v>334095</v>
      </c>
      <c r="SO22" s="113">
        <f t="shared" ref="SO22" si="3788">SN22</f>
        <v>334095</v>
      </c>
      <c r="SP22" s="113">
        <f t="shared" ref="SP22" si="3789">SO22</f>
        <v>334095</v>
      </c>
      <c r="SQ22" s="113">
        <f t="shared" ref="SQ22" si="3790">SP22</f>
        <v>334095</v>
      </c>
      <c r="SR22" s="104">
        <f>+SH22</f>
        <v>334095</v>
      </c>
      <c r="SS22" s="113">
        <f t="shared" ref="SS22" si="3791">SR22</f>
        <v>334095</v>
      </c>
      <c r="ST22" s="113">
        <f t="shared" ref="ST22" si="3792">SS22</f>
        <v>334095</v>
      </c>
      <c r="SU22" s="113">
        <f t="shared" ref="SU22" si="3793">ST22</f>
        <v>334095</v>
      </c>
      <c r="SV22" s="113">
        <f t="shared" ref="SV22" si="3794">SU22</f>
        <v>334095</v>
      </c>
      <c r="SW22" s="104">
        <f>+SM22</f>
        <v>334095</v>
      </c>
      <c r="SX22" s="113">
        <f t="shared" ref="SX22" si="3795">SW22</f>
        <v>334095</v>
      </c>
      <c r="SY22" s="113">
        <f t="shared" ref="SY22" si="3796">SX22</f>
        <v>334095</v>
      </c>
      <c r="SZ22" s="113">
        <f t="shared" ref="SZ22" si="3797">SY22</f>
        <v>334095</v>
      </c>
      <c r="TA22" s="113">
        <f t="shared" ref="TA22" si="3798">SZ22</f>
        <v>334095</v>
      </c>
      <c r="TB22" s="104">
        <f>+SR22</f>
        <v>334095</v>
      </c>
      <c r="TC22" s="113">
        <f t="shared" ref="TC22" si="3799">TB22</f>
        <v>334095</v>
      </c>
      <c r="TD22" s="113">
        <f t="shared" ref="TD22" si="3800">TC22</f>
        <v>334095</v>
      </c>
      <c r="TE22" s="113">
        <f t="shared" ref="TE22" si="3801">TD22</f>
        <v>334095</v>
      </c>
      <c r="TF22" s="113">
        <f t="shared" ref="TF22" si="3802">TE22</f>
        <v>334095</v>
      </c>
      <c r="TG22" s="104">
        <f>+SW22</f>
        <v>334095</v>
      </c>
      <c r="TH22" s="113">
        <f t="shared" ref="TH22" si="3803">TG22</f>
        <v>334095</v>
      </c>
      <c r="TI22" s="113">
        <f t="shared" ref="TI22" si="3804">TH22</f>
        <v>334095</v>
      </c>
      <c r="TJ22" s="113">
        <f t="shared" ref="TJ22" si="3805">TI22</f>
        <v>334095</v>
      </c>
      <c r="TK22" s="113">
        <f t="shared" ref="TK22" si="3806">TJ22</f>
        <v>334095</v>
      </c>
      <c r="TL22" s="104">
        <f>+TB22</f>
        <v>334095</v>
      </c>
      <c r="TM22" s="113">
        <f t="shared" ref="TM22" si="3807">TL22</f>
        <v>334095</v>
      </c>
      <c r="TN22" s="113">
        <f t="shared" ref="TN22" si="3808">TM22</f>
        <v>334095</v>
      </c>
      <c r="TO22" s="113">
        <f t="shared" ref="TO22" si="3809">TN22</f>
        <v>334095</v>
      </c>
      <c r="TP22" s="113">
        <f t="shared" ref="TP22" si="3810">TO22</f>
        <v>334095</v>
      </c>
      <c r="TQ22" s="104">
        <f>+TG22</f>
        <v>334095</v>
      </c>
      <c r="TR22" s="113">
        <f t="shared" ref="TR22" si="3811">TQ22</f>
        <v>334095</v>
      </c>
      <c r="TS22" s="113">
        <f t="shared" ref="TS22" si="3812">TR22</f>
        <v>334095</v>
      </c>
      <c r="TT22" s="113">
        <f t="shared" ref="TT22" si="3813">TS22</f>
        <v>334095</v>
      </c>
      <c r="TU22" s="113">
        <f t="shared" ref="TU22" si="3814">TT22</f>
        <v>334095</v>
      </c>
      <c r="TV22" s="104">
        <f>+TL22</f>
        <v>334095</v>
      </c>
      <c r="TW22" s="113">
        <f t="shared" ref="TW22" si="3815">TV22</f>
        <v>334095</v>
      </c>
      <c r="TX22" s="113">
        <f t="shared" ref="TX22" si="3816">TW22</f>
        <v>334095</v>
      </c>
      <c r="TY22" s="113">
        <f t="shared" ref="TY22" si="3817">TX22</f>
        <v>334095</v>
      </c>
      <c r="TZ22" s="113">
        <f t="shared" ref="TZ22" si="3818">TY22</f>
        <v>334095</v>
      </c>
      <c r="UA22" s="104">
        <f>+TQ22</f>
        <v>334095</v>
      </c>
      <c r="UB22" s="113">
        <f t="shared" ref="UB22" si="3819">UA22</f>
        <v>334095</v>
      </c>
      <c r="UC22" s="113">
        <f t="shared" ref="UC22" si="3820">UB22</f>
        <v>334095</v>
      </c>
      <c r="UD22" s="113">
        <f t="shared" ref="UD22" si="3821">UC22</f>
        <v>334095</v>
      </c>
      <c r="UE22" s="113">
        <f t="shared" ref="UE22" si="3822">UD22</f>
        <v>334095</v>
      </c>
      <c r="UF22" s="104">
        <f>+TV22</f>
        <v>334095</v>
      </c>
      <c r="UG22" s="113">
        <f t="shared" ref="UG22" si="3823">UF22</f>
        <v>334095</v>
      </c>
      <c r="UH22" s="113">
        <f t="shared" ref="UH22" si="3824">UG22</f>
        <v>334095</v>
      </c>
      <c r="UI22" s="113">
        <f t="shared" ref="UI22" si="3825">UH22</f>
        <v>334095</v>
      </c>
      <c r="UJ22" s="113">
        <f t="shared" ref="UJ22" si="3826">UI22</f>
        <v>334095</v>
      </c>
      <c r="UK22" s="104">
        <f>+UA22</f>
        <v>334095</v>
      </c>
      <c r="UL22" s="113">
        <f t="shared" ref="UL22" si="3827">UK22</f>
        <v>334095</v>
      </c>
      <c r="UM22" s="113">
        <f t="shared" ref="UM22" si="3828">UL22</f>
        <v>334095</v>
      </c>
      <c r="UN22" s="113">
        <f t="shared" ref="UN22" si="3829">UM22</f>
        <v>334095</v>
      </c>
      <c r="UO22" s="113">
        <f t="shared" ref="UO22" si="3830">UN22</f>
        <v>334095</v>
      </c>
      <c r="UP22" s="104">
        <f>+UF22</f>
        <v>334095</v>
      </c>
      <c r="UQ22" s="113">
        <f t="shared" ref="UQ22" si="3831">UP22</f>
        <v>334095</v>
      </c>
      <c r="UR22" s="113">
        <f t="shared" ref="UR22" si="3832">UQ22</f>
        <v>334095</v>
      </c>
      <c r="US22" s="113">
        <f t="shared" ref="US22" si="3833">UR22</f>
        <v>334095</v>
      </c>
      <c r="UT22" s="113">
        <f t="shared" ref="UT22" si="3834">US22</f>
        <v>334095</v>
      </c>
      <c r="UU22" s="199">
        <v>334095</v>
      </c>
      <c r="UV22" s="199">
        <v>334095</v>
      </c>
      <c r="UW22" s="199">
        <v>334095</v>
      </c>
      <c r="UX22" s="199">
        <v>334095</v>
      </c>
      <c r="UY22" s="199">
        <v>334095</v>
      </c>
      <c r="UZ22" s="199">
        <v>334095</v>
      </c>
      <c r="VA22" s="199">
        <v>334095</v>
      </c>
      <c r="VB22" s="203">
        <v>334095</v>
      </c>
      <c r="VC22" s="111">
        <f t="shared" si="921"/>
        <v>334095</v>
      </c>
      <c r="VD22" s="111">
        <f t="shared" si="921"/>
        <v>334095</v>
      </c>
      <c r="VE22" s="111">
        <f t="shared" si="921"/>
        <v>334095</v>
      </c>
      <c r="VF22" s="111">
        <f t="shared" si="921"/>
        <v>334095</v>
      </c>
      <c r="VG22" s="111">
        <f t="shared" si="921"/>
        <v>334095</v>
      </c>
      <c r="VH22" s="111">
        <f t="shared" si="922"/>
        <v>334095</v>
      </c>
      <c r="VI22" s="111">
        <f t="shared" si="3551"/>
        <v>334095</v>
      </c>
      <c r="VJ22" s="111">
        <f t="shared" si="3552"/>
        <v>334095</v>
      </c>
      <c r="VK22" s="111">
        <f t="shared" si="3553"/>
        <v>334095</v>
      </c>
      <c r="VL22" s="111">
        <f t="shared" si="3554"/>
        <v>334095</v>
      </c>
      <c r="VM22" s="111">
        <f t="shared" si="923"/>
        <v>334095</v>
      </c>
      <c r="VN22" s="111">
        <f t="shared" si="3555"/>
        <v>334095</v>
      </c>
      <c r="VO22" s="111">
        <f t="shared" si="3556"/>
        <v>334095</v>
      </c>
      <c r="VP22" s="111">
        <f t="shared" si="3557"/>
        <v>334095</v>
      </c>
      <c r="VQ22" s="112">
        <f t="shared" si="3558"/>
        <v>334095</v>
      </c>
      <c r="VR22" s="111">
        <f t="shared" si="924"/>
        <v>334095</v>
      </c>
      <c r="VS22" s="111">
        <f t="shared" si="815"/>
        <v>334095</v>
      </c>
      <c r="VT22" s="111">
        <f t="shared" si="816"/>
        <v>334095</v>
      </c>
      <c r="VU22" s="111">
        <f t="shared" si="817"/>
        <v>334095</v>
      </c>
      <c r="VV22" s="111">
        <f t="shared" si="818"/>
        <v>334095</v>
      </c>
      <c r="VW22" s="111">
        <f t="shared" si="925"/>
        <v>334095</v>
      </c>
      <c r="VX22" s="111">
        <f t="shared" si="819"/>
        <v>334095</v>
      </c>
      <c r="VY22" s="111">
        <f t="shared" si="820"/>
        <v>334095</v>
      </c>
      <c r="VZ22" s="111">
        <f t="shared" si="821"/>
        <v>334095</v>
      </c>
      <c r="WA22" s="111">
        <f t="shared" si="822"/>
        <v>334095</v>
      </c>
      <c r="WB22" s="111">
        <f t="shared" si="926"/>
        <v>334095</v>
      </c>
      <c r="WC22" s="111">
        <f t="shared" si="823"/>
        <v>334095</v>
      </c>
      <c r="WD22" s="111">
        <f t="shared" si="824"/>
        <v>334095</v>
      </c>
      <c r="WE22" s="111">
        <f t="shared" si="825"/>
        <v>334095</v>
      </c>
      <c r="WF22" s="111">
        <f t="shared" si="826"/>
        <v>334095</v>
      </c>
      <c r="WG22" s="111">
        <f t="shared" si="927"/>
        <v>334095</v>
      </c>
      <c r="WH22" s="111">
        <f t="shared" si="827"/>
        <v>334095</v>
      </c>
      <c r="WI22" s="111">
        <f t="shared" si="828"/>
        <v>334095</v>
      </c>
      <c r="WJ22" s="111">
        <f t="shared" si="829"/>
        <v>334095</v>
      </c>
      <c r="WK22" s="111">
        <f t="shared" si="830"/>
        <v>334095</v>
      </c>
      <c r="WL22" s="111">
        <f t="shared" si="928"/>
        <v>334095</v>
      </c>
      <c r="WM22" s="111">
        <f t="shared" si="831"/>
        <v>334095</v>
      </c>
      <c r="WN22" s="111">
        <f t="shared" si="832"/>
        <v>334095</v>
      </c>
      <c r="WO22" s="111">
        <f t="shared" si="833"/>
        <v>334095</v>
      </c>
      <c r="WP22" s="111">
        <f t="shared" si="834"/>
        <v>334095</v>
      </c>
      <c r="WQ22" s="111">
        <f t="shared" si="929"/>
        <v>334095</v>
      </c>
      <c r="WR22" s="111">
        <f t="shared" si="835"/>
        <v>334095</v>
      </c>
      <c r="WS22" s="111">
        <f t="shared" si="836"/>
        <v>334095</v>
      </c>
      <c r="WT22" s="111">
        <f t="shared" si="837"/>
        <v>334095</v>
      </c>
      <c r="WU22" s="111">
        <f t="shared" si="838"/>
        <v>334095</v>
      </c>
      <c r="WV22" s="111">
        <f t="shared" si="930"/>
        <v>334095</v>
      </c>
      <c r="WW22" s="111">
        <f t="shared" si="839"/>
        <v>334095</v>
      </c>
      <c r="WX22" s="111">
        <f t="shared" si="840"/>
        <v>334095</v>
      </c>
      <c r="WY22" s="111">
        <f t="shared" si="841"/>
        <v>334095</v>
      </c>
      <c r="WZ22" s="111">
        <f t="shared" si="842"/>
        <v>334095</v>
      </c>
      <c r="XA22" s="111">
        <f t="shared" si="931"/>
        <v>334095</v>
      </c>
      <c r="XB22" s="111">
        <f t="shared" si="843"/>
        <v>334095</v>
      </c>
      <c r="XC22" s="111">
        <f t="shared" si="844"/>
        <v>334095</v>
      </c>
      <c r="XD22" s="111">
        <f t="shared" si="845"/>
        <v>334095</v>
      </c>
      <c r="XE22" s="111">
        <f t="shared" si="846"/>
        <v>334095</v>
      </c>
      <c r="XF22" s="111">
        <f t="shared" si="932"/>
        <v>334095</v>
      </c>
      <c r="XG22" s="111">
        <f t="shared" si="847"/>
        <v>334095</v>
      </c>
      <c r="XH22" s="111">
        <f t="shared" si="848"/>
        <v>334095</v>
      </c>
      <c r="XI22" s="111">
        <f t="shared" si="849"/>
        <v>334095</v>
      </c>
      <c r="XJ22" s="111">
        <f t="shared" si="850"/>
        <v>334095</v>
      </c>
      <c r="XK22" s="111">
        <f t="shared" si="933"/>
        <v>334095</v>
      </c>
      <c r="XL22" s="111">
        <f t="shared" si="851"/>
        <v>334095</v>
      </c>
      <c r="XM22" s="111">
        <f t="shared" si="852"/>
        <v>334095</v>
      </c>
      <c r="XN22" s="111">
        <f t="shared" si="853"/>
        <v>334095</v>
      </c>
      <c r="XO22" s="111">
        <f t="shared" si="854"/>
        <v>334095</v>
      </c>
      <c r="XP22" s="111">
        <f t="shared" si="934"/>
        <v>334095</v>
      </c>
      <c r="XQ22" s="111">
        <f t="shared" si="855"/>
        <v>334095</v>
      </c>
      <c r="XR22" s="111">
        <f t="shared" si="856"/>
        <v>334095</v>
      </c>
      <c r="XS22" s="111">
        <f t="shared" si="857"/>
        <v>334095</v>
      </c>
      <c r="XT22" s="111">
        <f t="shared" si="858"/>
        <v>334095</v>
      </c>
      <c r="XU22" s="111">
        <f t="shared" si="935"/>
        <v>334095</v>
      </c>
      <c r="XV22" s="111">
        <f t="shared" si="859"/>
        <v>334095</v>
      </c>
      <c r="XW22" s="111">
        <f t="shared" si="860"/>
        <v>334095</v>
      </c>
      <c r="XX22" s="111">
        <f t="shared" si="861"/>
        <v>334095</v>
      </c>
      <c r="XY22" s="111">
        <f t="shared" si="862"/>
        <v>334095</v>
      </c>
      <c r="XZ22" s="111">
        <f t="shared" si="936"/>
        <v>334095</v>
      </c>
      <c r="YA22" s="111">
        <f t="shared" si="863"/>
        <v>334095</v>
      </c>
      <c r="YB22" s="111">
        <f t="shared" si="864"/>
        <v>334095</v>
      </c>
      <c r="YC22" s="111">
        <f t="shared" si="865"/>
        <v>334095</v>
      </c>
      <c r="YD22" s="111">
        <f t="shared" si="866"/>
        <v>334095</v>
      </c>
      <c r="YE22" s="111">
        <f t="shared" si="937"/>
        <v>334095</v>
      </c>
      <c r="YF22" s="111">
        <f t="shared" si="867"/>
        <v>334095</v>
      </c>
      <c r="YG22" s="111">
        <f t="shared" si="868"/>
        <v>334095</v>
      </c>
      <c r="YH22" s="111">
        <f t="shared" si="869"/>
        <v>334095</v>
      </c>
      <c r="YI22" s="111">
        <f t="shared" si="870"/>
        <v>334095</v>
      </c>
      <c r="YJ22" s="111">
        <f t="shared" si="938"/>
        <v>334095</v>
      </c>
      <c r="YK22" s="111">
        <f t="shared" si="871"/>
        <v>334095</v>
      </c>
      <c r="YL22" s="111">
        <f t="shared" si="872"/>
        <v>334095</v>
      </c>
      <c r="YM22" s="111">
        <f t="shared" si="873"/>
        <v>334095</v>
      </c>
      <c r="YN22" s="112">
        <f t="shared" si="874"/>
        <v>334095</v>
      </c>
      <c r="YO22" s="111">
        <f t="shared" si="939"/>
        <v>334095</v>
      </c>
      <c r="YP22" s="111">
        <f t="shared" si="875"/>
        <v>334095</v>
      </c>
      <c r="YQ22" s="111">
        <f t="shared" si="876"/>
        <v>334095</v>
      </c>
      <c r="YR22" s="111">
        <f t="shared" si="877"/>
        <v>334095</v>
      </c>
      <c r="YS22" s="111">
        <f t="shared" si="878"/>
        <v>334095</v>
      </c>
      <c r="YT22" s="111">
        <f t="shared" si="940"/>
        <v>334095</v>
      </c>
      <c r="YU22" s="111">
        <f t="shared" si="879"/>
        <v>334095</v>
      </c>
      <c r="YV22" s="111">
        <f t="shared" si="880"/>
        <v>334095</v>
      </c>
      <c r="YW22" s="111">
        <f t="shared" si="881"/>
        <v>334095</v>
      </c>
      <c r="YX22" s="111">
        <f t="shared" si="882"/>
        <v>334095</v>
      </c>
      <c r="YY22" s="111">
        <f t="shared" si="941"/>
        <v>334095</v>
      </c>
      <c r="YZ22" s="111">
        <f t="shared" si="883"/>
        <v>334095</v>
      </c>
      <c r="ZA22" s="111">
        <f t="shared" si="884"/>
        <v>334095</v>
      </c>
      <c r="ZB22" s="111">
        <f t="shared" si="885"/>
        <v>334095</v>
      </c>
      <c r="ZC22" s="111">
        <f t="shared" si="886"/>
        <v>334095</v>
      </c>
      <c r="ZD22" s="111">
        <f t="shared" si="942"/>
        <v>334095</v>
      </c>
      <c r="ZE22" s="111">
        <f t="shared" si="887"/>
        <v>334095</v>
      </c>
      <c r="ZF22" s="111">
        <f t="shared" si="888"/>
        <v>334095</v>
      </c>
      <c r="ZG22" s="111">
        <f t="shared" si="889"/>
        <v>334095</v>
      </c>
      <c r="ZH22" s="111">
        <f t="shared" si="890"/>
        <v>334095</v>
      </c>
      <c r="ZI22" s="111">
        <f t="shared" si="943"/>
        <v>334095</v>
      </c>
      <c r="ZJ22" s="111">
        <f t="shared" si="891"/>
        <v>334095</v>
      </c>
      <c r="ZK22" s="111">
        <f t="shared" si="892"/>
        <v>334095</v>
      </c>
      <c r="ZL22" s="111">
        <f t="shared" si="893"/>
        <v>334095</v>
      </c>
      <c r="ZM22" s="111">
        <f t="shared" si="894"/>
        <v>334095</v>
      </c>
      <c r="ZN22" s="111">
        <f t="shared" si="944"/>
        <v>334095</v>
      </c>
      <c r="ZO22" s="111">
        <f t="shared" si="895"/>
        <v>334095</v>
      </c>
      <c r="ZP22" s="111">
        <f t="shared" si="896"/>
        <v>334095</v>
      </c>
      <c r="ZQ22" s="111">
        <f t="shared" si="897"/>
        <v>334095</v>
      </c>
      <c r="ZR22" s="111">
        <f t="shared" si="898"/>
        <v>334095</v>
      </c>
      <c r="ZS22" s="111">
        <f t="shared" si="945"/>
        <v>334095</v>
      </c>
      <c r="ZT22" s="111">
        <f t="shared" si="899"/>
        <v>334095</v>
      </c>
      <c r="ZU22" s="111">
        <f t="shared" si="900"/>
        <v>334095</v>
      </c>
      <c r="ZV22" s="111">
        <f t="shared" si="901"/>
        <v>334095</v>
      </c>
      <c r="ZW22" s="111">
        <f t="shared" si="902"/>
        <v>334095</v>
      </c>
      <c r="ZX22" s="111">
        <f t="shared" si="946"/>
        <v>334095</v>
      </c>
      <c r="ZY22" s="111">
        <f t="shared" si="903"/>
        <v>334095</v>
      </c>
      <c r="ZZ22" s="111">
        <f t="shared" si="904"/>
        <v>334095</v>
      </c>
      <c r="AAA22" s="111">
        <f t="shared" si="905"/>
        <v>334095</v>
      </c>
      <c r="AAB22" s="111">
        <f t="shared" si="906"/>
        <v>334095</v>
      </c>
      <c r="AAC22" s="111">
        <f t="shared" si="947"/>
        <v>334095</v>
      </c>
      <c r="AAD22" s="111">
        <f t="shared" si="907"/>
        <v>334095</v>
      </c>
      <c r="AAE22" s="111">
        <f t="shared" si="908"/>
        <v>334095</v>
      </c>
      <c r="AAF22" s="111">
        <f t="shared" si="909"/>
        <v>334095</v>
      </c>
      <c r="AAG22" s="112">
        <f t="shared" si="910"/>
        <v>334095</v>
      </c>
      <c r="AAH22">
        <f t="shared" si="948"/>
        <v>334095</v>
      </c>
      <c r="AAI22" s="111">
        <f t="shared" si="911"/>
        <v>334095</v>
      </c>
      <c r="AAJ22" s="111">
        <f t="shared" si="912"/>
        <v>334095</v>
      </c>
      <c r="AAK22" s="111">
        <f t="shared" si="913"/>
        <v>334095</v>
      </c>
      <c r="AAL22" s="111">
        <f t="shared" si="914"/>
        <v>334095</v>
      </c>
      <c r="AAM22" s="111">
        <f t="shared" si="949"/>
        <v>334095</v>
      </c>
      <c r="AAN22" s="111">
        <f t="shared" si="915"/>
        <v>334095</v>
      </c>
      <c r="AAO22" s="111">
        <f t="shared" si="916"/>
        <v>334095</v>
      </c>
      <c r="AAP22" s="111">
        <f t="shared" si="917"/>
        <v>334095</v>
      </c>
      <c r="AAQ22" s="111">
        <f t="shared" si="918"/>
        <v>334095</v>
      </c>
      <c r="AAR22" s="370">
        <v>334095</v>
      </c>
      <c r="AAS22" s="370">
        <v>334095</v>
      </c>
      <c r="AAT22" s="7">
        <v>334095</v>
      </c>
      <c r="AAU22" s="370">
        <v>334095</v>
      </c>
      <c r="AAV22" s="370">
        <v>334095</v>
      </c>
      <c r="AAW22" s="7">
        <v>334095</v>
      </c>
      <c r="AAX22" s="370">
        <v>334095</v>
      </c>
      <c r="AAY22" s="370">
        <v>334095</v>
      </c>
      <c r="AAZ22" s="370">
        <v>334095</v>
      </c>
    </row>
    <row r="23" spans="1:728" x14ac:dyDescent="0.25">
      <c r="A23" s="2" t="s">
        <v>642</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1030</v>
      </c>
      <c r="UV23" s="11" t="s">
        <v>1030</v>
      </c>
      <c r="UW23" s="11" t="s">
        <v>1030</v>
      </c>
      <c r="UX23" s="11" t="s">
        <v>1030</v>
      </c>
      <c r="UY23" s="11" t="s">
        <v>1030</v>
      </c>
      <c r="UZ23" s="11" t="s">
        <v>1030</v>
      </c>
      <c r="VA23" s="11" t="s">
        <v>1030</v>
      </c>
      <c r="VB23" s="24" t="s">
        <v>1030</v>
      </c>
      <c r="VC23" s="111" t="str">
        <f t="shared" ref="VC23:VG25" si="3835">UU23</f>
        <v>[334094]</v>
      </c>
      <c r="VD23" s="111" t="str">
        <f t="shared" si="3835"/>
        <v>[334094]</v>
      </c>
      <c r="VE23" s="111" t="str">
        <f t="shared" si="3835"/>
        <v>[334094]</v>
      </c>
      <c r="VF23" s="111" t="str">
        <f t="shared" si="3835"/>
        <v>[334094]</v>
      </c>
      <c r="VG23" s="111" t="str">
        <f t="shared" si="3835"/>
        <v>[334094]</v>
      </c>
      <c r="VH23" s="111" t="str">
        <f t="shared" ref="VH23:VH25" si="3836">UZ23</f>
        <v>[334094]</v>
      </c>
      <c r="VI23" s="111" t="str">
        <f t="shared" ref="VI23:VI25" si="3837">VA23</f>
        <v>[334094]</v>
      </c>
      <c r="VJ23" s="111" t="str">
        <f t="shared" ref="VJ23:VJ25" si="3838">VB23</f>
        <v>[334094]</v>
      </c>
      <c r="VK23" s="111" t="str">
        <f t="shared" ref="VK23:VK25" si="3839">VC23</f>
        <v>[334094]</v>
      </c>
      <c r="VL23" s="111" t="str">
        <f t="shared" ref="VL23:VL25" si="3840">VD23</f>
        <v>[334094]</v>
      </c>
      <c r="VM23" s="111" t="str">
        <f t="shared" ref="VM23:VM25" si="3841">VE23</f>
        <v>[334094]</v>
      </c>
      <c r="VN23" s="111" t="str">
        <f t="shared" ref="VN23:VN25" si="3842">VF23</f>
        <v>[334094]</v>
      </c>
      <c r="VO23" s="111" t="str">
        <f t="shared" ref="VO23:VO25" si="3843">VG23</f>
        <v>[334094]</v>
      </c>
      <c r="VP23" s="111" t="str">
        <f t="shared" ref="VP23:VP25" si="3844">VH23</f>
        <v>[334094]</v>
      </c>
      <c r="VQ23" s="111" t="str">
        <f t="shared" ref="VQ23:VQ25" si="3845">VI23</f>
        <v>[334094]</v>
      </c>
      <c r="VR23" s="111" t="str">
        <f t="shared" ref="VR23:VR25" si="3846">VJ23</f>
        <v>[334094]</v>
      </c>
      <c r="VS23" s="111" t="str">
        <f t="shared" ref="VS23:VS25" si="3847">VK23</f>
        <v>[334094]</v>
      </c>
      <c r="VT23" s="111" t="str">
        <f t="shared" ref="VT23:VT25" si="3848">VL23</f>
        <v>[334094]</v>
      </c>
      <c r="VU23" s="111" t="str">
        <f t="shared" ref="VU23:VU25" si="3849">VM23</f>
        <v>[334094]</v>
      </c>
      <c r="VV23" s="111" t="str">
        <f t="shared" ref="VV23:VV25" si="3850">VN23</f>
        <v>[334094]</v>
      </c>
      <c r="VW23" s="111" t="str">
        <f t="shared" ref="VW23:VW25" si="3851">VO23</f>
        <v>[334094]</v>
      </c>
      <c r="VX23" s="111" t="str">
        <f t="shared" ref="VX23:VX25" si="3852">VP23</f>
        <v>[334094]</v>
      </c>
      <c r="VY23" s="111" t="str">
        <f t="shared" ref="VY23:VY25" si="3853">VQ23</f>
        <v>[334094]</v>
      </c>
      <c r="VZ23" s="111" t="str">
        <f t="shared" ref="VZ23:VZ25" si="3854">VR23</f>
        <v>[334094]</v>
      </c>
      <c r="WA23" s="111" t="str">
        <f t="shared" ref="WA23:WA25" si="3855">VS23</f>
        <v>[334094]</v>
      </c>
      <c r="WB23" s="111" t="str">
        <f t="shared" ref="WB23:WB25" si="3856">VT23</f>
        <v>[334094]</v>
      </c>
      <c r="WC23" s="111" t="str">
        <f t="shared" ref="WC23:WC25" si="3857">VU23</f>
        <v>[334094]</v>
      </c>
      <c r="WD23" s="111" t="str">
        <f t="shared" ref="WD23:WD25" si="3858">VV23</f>
        <v>[334094]</v>
      </c>
      <c r="WE23" s="111" t="str">
        <f t="shared" ref="WE23:WE25" si="3859">VW23</f>
        <v>[334094]</v>
      </c>
      <c r="WF23" s="111" t="str">
        <f t="shared" ref="WF23:WF25" si="3860">VX23</f>
        <v>[334094]</v>
      </c>
      <c r="WG23" s="111" t="str">
        <f t="shared" ref="WG23:WG25" si="3861">VY23</f>
        <v>[334094]</v>
      </c>
      <c r="WH23" s="111" t="str">
        <f t="shared" ref="WH23:WH25" si="3862">VZ23</f>
        <v>[334094]</v>
      </c>
      <c r="WI23" s="111" t="str">
        <f t="shared" ref="WI23:WI25" si="3863">WA23</f>
        <v>[334094]</v>
      </c>
      <c r="WJ23" s="111" t="str">
        <f t="shared" ref="WJ23:WJ25" si="3864">WB23</f>
        <v>[334094]</v>
      </c>
      <c r="WK23" s="111" t="str">
        <f t="shared" ref="WK23:WK25" si="3865">WC23</f>
        <v>[334094]</v>
      </c>
      <c r="WL23" s="111" t="str">
        <f t="shared" ref="WL23:WL25" si="3866">WD23</f>
        <v>[334094]</v>
      </c>
      <c r="WM23" s="111" t="str">
        <f t="shared" ref="WM23:WM25" si="3867">WE23</f>
        <v>[334094]</v>
      </c>
      <c r="WN23" s="111" t="str">
        <f t="shared" ref="WN23:WN25" si="3868">WF23</f>
        <v>[334094]</v>
      </c>
      <c r="WO23" s="111" t="str">
        <f t="shared" ref="WO23:WO25" si="3869">WG23</f>
        <v>[334094]</v>
      </c>
      <c r="WP23" s="111" t="str">
        <f t="shared" ref="WP23:WP25" si="3870">WH23</f>
        <v>[334094]</v>
      </c>
      <c r="WQ23" s="111" t="str">
        <f t="shared" ref="WQ23:WQ25" si="3871">WI23</f>
        <v>[334094]</v>
      </c>
      <c r="WR23" s="111" t="str">
        <f t="shared" ref="WR23:WR25" si="3872">WJ23</f>
        <v>[334094]</v>
      </c>
      <c r="WS23" s="111" t="str">
        <f t="shared" ref="WS23:WS25" si="3873">WK23</f>
        <v>[334094]</v>
      </c>
      <c r="WT23" s="111" t="str">
        <f t="shared" ref="WT23:WT25" si="3874">WL23</f>
        <v>[334094]</v>
      </c>
      <c r="WU23" s="111" t="str">
        <f t="shared" ref="WU23:WU25" si="3875">WM23</f>
        <v>[334094]</v>
      </c>
      <c r="WV23" s="111" t="str">
        <f t="shared" ref="WV23:WV25" si="3876">WN23</f>
        <v>[334094]</v>
      </c>
      <c r="WW23" s="111" t="str">
        <f t="shared" ref="WW23:WW25" si="3877">WO23</f>
        <v>[334094]</v>
      </c>
      <c r="WX23" s="111" t="str">
        <f t="shared" ref="WX23:WX25" si="3878">WP23</f>
        <v>[334094]</v>
      </c>
      <c r="WY23" s="111" t="str">
        <f t="shared" ref="WY23:WY25" si="3879">WQ23</f>
        <v>[334094]</v>
      </c>
      <c r="WZ23" s="111" t="str">
        <f t="shared" ref="WZ23:WZ25" si="3880">WR23</f>
        <v>[334094]</v>
      </c>
      <c r="XA23" s="111" t="str">
        <f t="shared" ref="XA23:XA25" si="3881">WS23</f>
        <v>[334094]</v>
      </c>
      <c r="XB23" s="111" t="str">
        <f t="shared" ref="XB23:XB25" si="3882">WT23</f>
        <v>[334094]</v>
      </c>
      <c r="XC23" s="111" t="str">
        <f t="shared" ref="XC23:XC25" si="3883">WU23</f>
        <v>[334094]</v>
      </c>
      <c r="XD23" s="111" t="str">
        <f t="shared" ref="XD23:XD25" si="3884">WV23</f>
        <v>[334094]</v>
      </c>
      <c r="XE23" s="111" t="str">
        <f t="shared" ref="XE23:XE25" si="3885">WW23</f>
        <v>[334094]</v>
      </c>
      <c r="XF23" s="111" t="str">
        <f t="shared" ref="XF23:XF25" si="3886">WX23</f>
        <v>[334094]</v>
      </c>
      <c r="XG23" s="111" t="str">
        <f t="shared" ref="XG23:XG25" si="3887">WY23</f>
        <v>[334094]</v>
      </c>
      <c r="XH23" s="111" t="str">
        <f t="shared" ref="XH23:XH25" si="3888">WZ23</f>
        <v>[334094]</v>
      </c>
      <c r="XI23" s="111" t="str">
        <f t="shared" ref="XI23:XI25" si="3889">XA23</f>
        <v>[334094]</v>
      </c>
      <c r="XJ23" s="111" t="str">
        <f t="shared" ref="XJ23:XJ25" si="3890">XB23</f>
        <v>[334094]</v>
      </c>
      <c r="XK23" s="111" t="str">
        <f t="shared" ref="XK23:XK25" si="3891">XC23</f>
        <v>[334094]</v>
      </c>
      <c r="XL23" s="111" t="str">
        <f t="shared" ref="XL23:XL25" si="3892">XD23</f>
        <v>[334094]</v>
      </c>
      <c r="XM23" s="111" t="str">
        <f t="shared" ref="XM23:XM25" si="3893">XE23</f>
        <v>[334094]</v>
      </c>
      <c r="XN23" s="111" t="str">
        <f t="shared" ref="XN23:XN25" si="3894">XF23</f>
        <v>[334094]</v>
      </c>
      <c r="XO23" s="111" t="str">
        <f t="shared" ref="XO23:XO25" si="3895">XG23</f>
        <v>[334094]</v>
      </c>
      <c r="XP23" s="111" t="str">
        <f t="shared" ref="XP23:XP25" si="3896">XH23</f>
        <v>[334094]</v>
      </c>
      <c r="XQ23" s="111" t="str">
        <f t="shared" ref="XQ23:XQ25" si="3897">XI23</f>
        <v>[334094]</v>
      </c>
      <c r="XR23" s="111" t="str">
        <f t="shared" ref="XR23:XR25" si="3898">XJ23</f>
        <v>[334094]</v>
      </c>
      <c r="XS23" s="111" t="str">
        <f t="shared" ref="XS23:XS25" si="3899">XK23</f>
        <v>[334094]</v>
      </c>
      <c r="XT23" s="111" t="str">
        <f t="shared" ref="XT23:XT25" si="3900">XL23</f>
        <v>[334094]</v>
      </c>
      <c r="XU23" s="111" t="str">
        <f t="shared" ref="XU23:XU25" si="3901">XM23</f>
        <v>[334094]</v>
      </c>
      <c r="XV23" s="111" t="str">
        <f t="shared" ref="XV23:XV25" si="3902">XN23</f>
        <v>[334094]</v>
      </c>
      <c r="XW23" s="111" t="str">
        <f t="shared" ref="XW23:XW25" si="3903">XO23</f>
        <v>[334094]</v>
      </c>
      <c r="XX23" s="111" t="str">
        <f t="shared" ref="XX23:XX25" si="3904">XP23</f>
        <v>[334094]</v>
      </c>
      <c r="XY23" s="111" t="str">
        <f t="shared" ref="XY23:XY25" si="3905">XQ23</f>
        <v>[334094]</v>
      </c>
      <c r="XZ23" s="111" t="str">
        <f t="shared" ref="XZ23:XZ25" si="3906">XR23</f>
        <v>[334094]</v>
      </c>
      <c r="YA23" s="111" t="str">
        <f t="shared" ref="YA23:YA25" si="3907">XS23</f>
        <v>[334094]</v>
      </c>
      <c r="YB23" s="111" t="str">
        <f t="shared" ref="YB23:YB25" si="3908">XT23</f>
        <v>[334094]</v>
      </c>
      <c r="YC23" s="111" t="str">
        <f t="shared" ref="YC23:YC25" si="3909">XU23</f>
        <v>[334094]</v>
      </c>
      <c r="YD23" s="111" t="str">
        <f t="shared" ref="YD23:YD25" si="3910">XV23</f>
        <v>[334094]</v>
      </c>
      <c r="YE23" s="111" t="str">
        <f t="shared" ref="YE23:YE25" si="3911">XW23</f>
        <v>[334094]</v>
      </c>
      <c r="YF23" s="111" t="str">
        <f t="shared" ref="YF23:YF25" si="3912">XX23</f>
        <v>[334094]</v>
      </c>
      <c r="YG23" s="111" t="str">
        <f t="shared" ref="YG23:YG25" si="3913">XY23</f>
        <v>[334094]</v>
      </c>
      <c r="YH23" s="111" t="str">
        <f t="shared" ref="YH23:YH25" si="3914">XZ23</f>
        <v>[334094]</v>
      </c>
      <c r="YI23" s="111" t="str">
        <f t="shared" ref="YI23:YI25" si="3915">YA23</f>
        <v>[334094]</v>
      </c>
      <c r="YJ23" s="111" t="str">
        <f t="shared" ref="YJ23:YJ25" si="3916">YB23</f>
        <v>[334094]</v>
      </c>
      <c r="YK23" s="111" t="str">
        <f t="shared" ref="YK23:YK25" si="3917">YC23</f>
        <v>[334094]</v>
      </c>
      <c r="YL23" s="111" t="str">
        <f t="shared" ref="YL23:YL25" si="3918">YD23</f>
        <v>[334094]</v>
      </c>
      <c r="YM23" s="111" t="str">
        <f t="shared" ref="YM23:YM25" si="3919">YE23</f>
        <v>[334094]</v>
      </c>
      <c r="YN23" s="111" t="str">
        <f t="shared" ref="YN23:YN25" si="3920">YF23</f>
        <v>[334094]</v>
      </c>
      <c r="YO23" s="111" t="str">
        <f t="shared" ref="YO23:YO25" si="3921">YG23</f>
        <v>[334094]</v>
      </c>
      <c r="YP23" s="111" t="str">
        <f t="shared" ref="YP23:YP25" si="3922">YH23</f>
        <v>[334094]</v>
      </c>
      <c r="YQ23" s="111" t="str">
        <f t="shared" ref="YQ23:YQ25" si="3923">YI23</f>
        <v>[334094]</v>
      </c>
      <c r="YR23" s="111" t="str">
        <f t="shared" ref="YR23:YR25" si="3924">YJ23</f>
        <v>[334094]</v>
      </c>
      <c r="YS23" s="111" t="str">
        <f t="shared" ref="YS23:YS25" si="3925">YK23</f>
        <v>[334094]</v>
      </c>
      <c r="YT23" s="111" t="str">
        <f t="shared" ref="YT23:YT25" si="3926">YL23</f>
        <v>[334094]</v>
      </c>
      <c r="YU23" s="111" t="str">
        <f t="shared" ref="YU23:YU25" si="3927">YM23</f>
        <v>[334094]</v>
      </c>
      <c r="YV23" s="111" t="str">
        <f t="shared" ref="YV23:YV25" si="3928">YN23</f>
        <v>[334094]</v>
      </c>
      <c r="YW23" s="111" t="str">
        <f t="shared" ref="YW23:YW25" si="3929">YO23</f>
        <v>[334094]</v>
      </c>
      <c r="YX23" s="111" t="str">
        <f t="shared" ref="YX23:YX25" si="3930">YP23</f>
        <v>[334094]</v>
      </c>
      <c r="YY23" s="111" t="str">
        <f t="shared" ref="YY23:YY25" si="3931">YQ23</f>
        <v>[334094]</v>
      </c>
      <c r="YZ23" s="111" t="str">
        <f t="shared" ref="YZ23:YZ25" si="3932">YR23</f>
        <v>[334094]</v>
      </c>
      <c r="ZA23" s="111" t="str">
        <f t="shared" ref="ZA23:ZA25" si="3933">YS23</f>
        <v>[334094]</v>
      </c>
      <c r="ZB23" s="111" t="str">
        <f t="shared" ref="ZB23:ZB25" si="3934">YT23</f>
        <v>[334094]</v>
      </c>
      <c r="ZC23" s="111" t="str">
        <f t="shared" ref="ZC23:ZC25" si="3935">YU23</f>
        <v>[334094]</v>
      </c>
      <c r="ZD23" s="111" t="str">
        <f t="shared" ref="ZD23:ZD25" si="3936">YV23</f>
        <v>[334094]</v>
      </c>
      <c r="ZE23" s="111" t="str">
        <f t="shared" ref="ZE23:ZE25" si="3937">YW23</f>
        <v>[334094]</v>
      </c>
      <c r="ZF23" s="111" t="str">
        <f t="shared" ref="ZF23:ZF25" si="3938">YX23</f>
        <v>[334094]</v>
      </c>
      <c r="ZG23" s="111" t="str">
        <f t="shared" ref="ZG23:ZG25" si="3939">YY23</f>
        <v>[334094]</v>
      </c>
      <c r="ZH23" s="111" t="str">
        <f t="shared" ref="ZH23:ZH25" si="3940">YZ23</f>
        <v>[334094]</v>
      </c>
      <c r="ZI23" s="111" t="str">
        <f t="shared" ref="ZI23:ZI25" si="3941">ZA23</f>
        <v>[334094]</v>
      </c>
      <c r="ZJ23" s="111" t="str">
        <f t="shared" ref="ZJ23:ZJ25" si="3942">ZB23</f>
        <v>[334094]</v>
      </c>
      <c r="ZK23" s="111" t="str">
        <f t="shared" ref="ZK23:ZK25" si="3943">ZC23</f>
        <v>[334094]</v>
      </c>
      <c r="ZL23" s="111" t="str">
        <f t="shared" ref="ZL23:ZL25" si="3944">ZD23</f>
        <v>[334094]</v>
      </c>
      <c r="ZM23" s="111" t="str">
        <f t="shared" ref="ZM23:ZM25" si="3945">ZE23</f>
        <v>[334094]</v>
      </c>
      <c r="ZN23" s="111" t="str">
        <f t="shared" ref="ZN23:ZN25" si="3946">ZF23</f>
        <v>[334094]</v>
      </c>
      <c r="ZO23" s="111" t="str">
        <f t="shared" ref="ZO23:ZO25" si="3947">ZG23</f>
        <v>[334094]</v>
      </c>
      <c r="ZP23" s="111" t="str">
        <f t="shared" ref="ZP23:ZP25" si="3948">ZH23</f>
        <v>[334094]</v>
      </c>
      <c r="ZQ23" s="111" t="str">
        <f t="shared" ref="ZQ23:ZQ25" si="3949">ZI23</f>
        <v>[334094]</v>
      </c>
      <c r="ZR23" s="111" t="str">
        <f t="shared" ref="ZR23:ZR25" si="3950">ZJ23</f>
        <v>[334094]</v>
      </c>
      <c r="ZS23" s="111" t="str">
        <f t="shared" ref="ZS23:ZS25" si="3951">ZK23</f>
        <v>[334094]</v>
      </c>
      <c r="ZT23" s="111" t="str">
        <f t="shared" ref="ZT23:ZT25" si="3952">ZL23</f>
        <v>[334094]</v>
      </c>
      <c r="ZU23" s="111" t="str">
        <f t="shared" ref="ZU23:ZU25" si="3953">ZM23</f>
        <v>[334094]</v>
      </c>
      <c r="ZV23" s="111" t="str">
        <f t="shared" ref="ZV23:ZV25" si="3954">ZN23</f>
        <v>[334094]</v>
      </c>
      <c r="ZW23" s="111" t="str">
        <f t="shared" ref="ZW23:ZW25" si="3955">ZO23</f>
        <v>[334094]</v>
      </c>
      <c r="ZX23" s="111" t="str">
        <f t="shared" ref="ZX23:ZX25" si="3956">ZP23</f>
        <v>[334094]</v>
      </c>
      <c r="ZY23" s="111" t="str">
        <f t="shared" ref="ZY23:ZY25" si="3957">ZQ23</f>
        <v>[334094]</v>
      </c>
      <c r="ZZ23" s="111" t="str">
        <f t="shared" ref="ZZ23:ZZ25" si="3958">ZR23</f>
        <v>[334094]</v>
      </c>
      <c r="AAA23" s="111" t="str">
        <f t="shared" ref="AAA23:AAA25" si="3959">ZS23</f>
        <v>[334094]</v>
      </c>
      <c r="AAB23" s="111" t="str">
        <f t="shared" ref="AAB23:AAB25" si="3960">ZT23</f>
        <v>[334094]</v>
      </c>
      <c r="AAC23" s="111" t="str">
        <f t="shared" ref="AAC23:AAC25" si="3961">ZU23</f>
        <v>[334094]</v>
      </c>
      <c r="AAD23" s="111" t="str">
        <f t="shared" ref="AAD23:AAD25" si="3962">ZV23</f>
        <v>[334094]</v>
      </c>
      <c r="AAE23" s="111" t="str">
        <f t="shared" ref="AAE23:AAE25" si="3963">ZW23</f>
        <v>[334094]</v>
      </c>
      <c r="AAF23" s="111" t="str">
        <f t="shared" ref="AAF23:AAF25" si="3964">ZX23</f>
        <v>[334094]</v>
      </c>
      <c r="AAG23" s="112" t="str">
        <f t="shared" ref="AAG23:AAG25" si="3965">ZY23</f>
        <v>[334094]</v>
      </c>
      <c r="AAH23" s="7" t="s">
        <v>1084</v>
      </c>
      <c r="AAI23" s="111" t="str">
        <f>AAH23</f>
        <v>[334095]</v>
      </c>
      <c r="AAJ23" s="111" t="str">
        <f t="shared" ref="AAJ23:AAQ23" si="3966">AAI23</f>
        <v>[334095]</v>
      </c>
      <c r="AAK23" s="111" t="str">
        <f t="shared" si="3966"/>
        <v>[334095]</v>
      </c>
      <c r="AAL23" s="111" t="str">
        <f t="shared" si="3966"/>
        <v>[334095]</v>
      </c>
      <c r="AAM23" s="111" t="str">
        <f t="shared" si="3966"/>
        <v>[334095]</v>
      </c>
      <c r="AAN23" s="111" t="str">
        <f t="shared" si="3966"/>
        <v>[334095]</v>
      </c>
      <c r="AAO23" s="111" t="str">
        <f t="shared" si="3966"/>
        <v>[334095]</v>
      </c>
      <c r="AAP23" s="111" t="str">
        <f t="shared" si="3966"/>
        <v>[334095]</v>
      </c>
      <c r="AAQ23" s="111" t="str">
        <f t="shared" si="3966"/>
        <v>[334095]</v>
      </c>
      <c r="AAR23" s="370"/>
      <c r="AAS23" s="370"/>
      <c r="AAU23" s="370" t="s">
        <v>1030</v>
      </c>
      <c r="AAV23" s="370" t="s">
        <v>1030</v>
      </c>
      <c r="AAW23" s="7" t="s">
        <v>1030</v>
      </c>
      <c r="AAX23" s="370" t="s">
        <v>1030</v>
      </c>
      <c r="AAY23" s="370" t="s">
        <v>1030</v>
      </c>
      <c r="AAZ23" s="370" t="s">
        <v>1030</v>
      </c>
    </row>
    <row r="24" spans="1:728"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1031</v>
      </c>
      <c r="UV24" s="11" t="s">
        <v>1031</v>
      </c>
      <c r="UW24" s="11" t="s">
        <v>1031</v>
      </c>
      <c r="UX24" s="11" t="s">
        <v>1031</v>
      </c>
      <c r="UY24" s="11" t="s">
        <v>1031</v>
      </c>
      <c r="UZ24" s="11" t="s">
        <v>1031</v>
      </c>
      <c r="VA24" s="11" t="s">
        <v>1031</v>
      </c>
      <c r="VB24" s="24" t="s">
        <v>1031</v>
      </c>
      <c r="VC24" s="111" t="str">
        <f t="shared" si="3835"/>
        <v>[334094, 334092]</v>
      </c>
      <c r="VD24" s="111" t="str">
        <f t="shared" si="3835"/>
        <v>[334094, 334092]</v>
      </c>
      <c r="VE24" s="111" t="str">
        <f t="shared" si="3835"/>
        <v>[334094, 334092]</v>
      </c>
      <c r="VF24" s="111" t="str">
        <f t="shared" si="3835"/>
        <v>[334094, 334092]</v>
      </c>
      <c r="VG24" s="111" t="str">
        <f t="shared" si="3835"/>
        <v>[334094, 334092]</v>
      </c>
      <c r="VH24" s="111" t="str">
        <f t="shared" si="3836"/>
        <v>[334094, 334092]</v>
      </c>
      <c r="VI24" s="111" t="str">
        <f t="shared" si="3837"/>
        <v>[334094, 334092]</v>
      </c>
      <c r="VJ24" s="111" t="str">
        <f t="shared" si="3838"/>
        <v>[334094, 334092]</v>
      </c>
      <c r="VK24" s="111" t="str">
        <f t="shared" si="3839"/>
        <v>[334094, 334092]</v>
      </c>
      <c r="VL24" s="111" t="str">
        <f t="shared" si="3840"/>
        <v>[334094, 334092]</v>
      </c>
      <c r="VM24" s="111" t="str">
        <f t="shared" si="3841"/>
        <v>[334094, 334092]</v>
      </c>
      <c r="VN24" s="111" t="str">
        <f t="shared" si="3842"/>
        <v>[334094, 334092]</v>
      </c>
      <c r="VO24" s="111" t="str">
        <f t="shared" si="3843"/>
        <v>[334094, 334092]</v>
      </c>
      <c r="VP24" s="111" t="str">
        <f t="shared" si="3844"/>
        <v>[334094, 334092]</v>
      </c>
      <c r="VQ24" s="111" t="str">
        <f t="shared" si="3845"/>
        <v>[334094, 334092]</v>
      </c>
      <c r="VR24" s="111" t="str">
        <f t="shared" si="3846"/>
        <v>[334094, 334092]</v>
      </c>
      <c r="VS24" s="111" t="str">
        <f t="shared" si="3847"/>
        <v>[334094, 334092]</v>
      </c>
      <c r="VT24" s="111" t="str">
        <f t="shared" si="3848"/>
        <v>[334094, 334092]</v>
      </c>
      <c r="VU24" s="111" t="str">
        <f t="shared" si="3849"/>
        <v>[334094, 334092]</v>
      </c>
      <c r="VV24" s="111" t="str">
        <f t="shared" si="3850"/>
        <v>[334094, 334092]</v>
      </c>
      <c r="VW24" s="111" t="str">
        <f t="shared" si="3851"/>
        <v>[334094, 334092]</v>
      </c>
      <c r="VX24" s="111" t="str">
        <f t="shared" si="3852"/>
        <v>[334094, 334092]</v>
      </c>
      <c r="VY24" s="111" t="str">
        <f t="shared" si="3853"/>
        <v>[334094, 334092]</v>
      </c>
      <c r="VZ24" s="111" t="str">
        <f t="shared" si="3854"/>
        <v>[334094, 334092]</v>
      </c>
      <c r="WA24" s="111" t="str">
        <f t="shared" si="3855"/>
        <v>[334094, 334092]</v>
      </c>
      <c r="WB24" s="111" t="str">
        <f t="shared" si="3856"/>
        <v>[334094, 334092]</v>
      </c>
      <c r="WC24" s="111" t="str">
        <f t="shared" si="3857"/>
        <v>[334094, 334092]</v>
      </c>
      <c r="WD24" s="111" t="str">
        <f t="shared" si="3858"/>
        <v>[334094, 334092]</v>
      </c>
      <c r="WE24" s="111" t="str">
        <f t="shared" si="3859"/>
        <v>[334094, 334092]</v>
      </c>
      <c r="WF24" s="111" t="str">
        <f t="shared" si="3860"/>
        <v>[334094, 334092]</v>
      </c>
      <c r="WG24" s="111" t="str">
        <f t="shared" si="3861"/>
        <v>[334094, 334092]</v>
      </c>
      <c r="WH24" s="111" t="str">
        <f t="shared" si="3862"/>
        <v>[334094, 334092]</v>
      </c>
      <c r="WI24" s="111" t="str">
        <f t="shared" si="3863"/>
        <v>[334094, 334092]</v>
      </c>
      <c r="WJ24" s="111" t="str">
        <f t="shared" si="3864"/>
        <v>[334094, 334092]</v>
      </c>
      <c r="WK24" s="111" t="str">
        <f t="shared" si="3865"/>
        <v>[334094, 334092]</v>
      </c>
      <c r="WL24" s="111" t="str">
        <f t="shared" si="3866"/>
        <v>[334094, 334092]</v>
      </c>
      <c r="WM24" s="111" t="str">
        <f t="shared" si="3867"/>
        <v>[334094, 334092]</v>
      </c>
      <c r="WN24" s="111" t="str">
        <f t="shared" si="3868"/>
        <v>[334094, 334092]</v>
      </c>
      <c r="WO24" s="111" t="str">
        <f t="shared" si="3869"/>
        <v>[334094, 334092]</v>
      </c>
      <c r="WP24" s="111" t="str">
        <f t="shared" si="3870"/>
        <v>[334094, 334092]</v>
      </c>
      <c r="WQ24" s="111" t="str">
        <f t="shared" si="3871"/>
        <v>[334094, 334092]</v>
      </c>
      <c r="WR24" s="111" t="str">
        <f t="shared" si="3872"/>
        <v>[334094, 334092]</v>
      </c>
      <c r="WS24" s="111" t="str">
        <f t="shared" si="3873"/>
        <v>[334094, 334092]</v>
      </c>
      <c r="WT24" s="111" t="str">
        <f t="shared" si="3874"/>
        <v>[334094, 334092]</v>
      </c>
      <c r="WU24" s="111" t="str">
        <f t="shared" si="3875"/>
        <v>[334094, 334092]</v>
      </c>
      <c r="WV24" s="111" t="str">
        <f t="shared" si="3876"/>
        <v>[334094, 334092]</v>
      </c>
      <c r="WW24" s="111" t="str">
        <f t="shared" si="3877"/>
        <v>[334094, 334092]</v>
      </c>
      <c r="WX24" s="111" t="str">
        <f t="shared" si="3878"/>
        <v>[334094, 334092]</v>
      </c>
      <c r="WY24" s="111" t="str">
        <f t="shared" si="3879"/>
        <v>[334094, 334092]</v>
      </c>
      <c r="WZ24" s="111" t="str">
        <f t="shared" si="3880"/>
        <v>[334094, 334092]</v>
      </c>
      <c r="XA24" s="111" t="str">
        <f t="shared" si="3881"/>
        <v>[334094, 334092]</v>
      </c>
      <c r="XB24" s="111" t="str">
        <f t="shared" si="3882"/>
        <v>[334094, 334092]</v>
      </c>
      <c r="XC24" s="111" t="str">
        <f t="shared" si="3883"/>
        <v>[334094, 334092]</v>
      </c>
      <c r="XD24" s="111" t="str">
        <f t="shared" si="3884"/>
        <v>[334094, 334092]</v>
      </c>
      <c r="XE24" s="111" t="str">
        <f t="shared" si="3885"/>
        <v>[334094, 334092]</v>
      </c>
      <c r="XF24" s="111" t="str">
        <f t="shared" si="3886"/>
        <v>[334094, 334092]</v>
      </c>
      <c r="XG24" s="111" t="str">
        <f t="shared" si="3887"/>
        <v>[334094, 334092]</v>
      </c>
      <c r="XH24" s="111" t="str">
        <f t="shared" si="3888"/>
        <v>[334094, 334092]</v>
      </c>
      <c r="XI24" s="111" t="str">
        <f t="shared" si="3889"/>
        <v>[334094, 334092]</v>
      </c>
      <c r="XJ24" s="111" t="str">
        <f t="shared" si="3890"/>
        <v>[334094, 334092]</v>
      </c>
      <c r="XK24" s="111" t="str">
        <f t="shared" si="3891"/>
        <v>[334094, 334092]</v>
      </c>
      <c r="XL24" s="111" t="str">
        <f t="shared" si="3892"/>
        <v>[334094, 334092]</v>
      </c>
      <c r="XM24" s="111" t="str">
        <f t="shared" si="3893"/>
        <v>[334094, 334092]</v>
      </c>
      <c r="XN24" s="111" t="str">
        <f t="shared" si="3894"/>
        <v>[334094, 334092]</v>
      </c>
      <c r="XO24" s="111" t="str">
        <f t="shared" si="3895"/>
        <v>[334094, 334092]</v>
      </c>
      <c r="XP24" s="111" t="str">
        <f t="shared" si="3896"/>
        <v>[334094, 334092]</v>
      </c>
      <c r="XQ24" s="111" t="str">
        <f t="shared" si="3897"/>
        <v>[334094, 334092]</v>
      </c>
      <c r="XR24" s="111" t="str">
        <f t="shared" si="3898"/>
        <v>[334094, 334092]</v>
      </c>
      <c r="XS24" s="111" t="str">
        <f t="shared" si="3899"/>
        <v>[334094, 334092]</v>
      </c>
      <c r="XT24" s="111" t="str">
        <f t="shared" si="3900"/>
        <v>[334094, 334092]</v>
      </c>
      <c r="XU24" s="111" t="str">
        <f t="shared" si="3901"/>
        <v>[334094, 334092]</v>
      </c>
      <c r="XV24" s="111" t="str">
        <f t="shared" si="3902"/>
        <v>[334094, 334092]</v>
      </c>
      <c r="XW24" s="111" t="str">
        <f t="shared" si="3903"/>
        <v>[334094, 334092]</v>
      </c>
      <c r="XX24" s="111" t="str">
        <f t="shared" si="3904"/>
        <v>[334094, 334092]</v>
      </c>
      <c r="XY24" s="111" t="str">
        <f t="shared" si="3905"/>
        <v>[334094, 334092]</v>
      </c>
      <c r="XZ24" s="111" t="str">
        <f t="shared" si="3906"/>
        <v>[334094, 334092]</v>
      </c>
      <c r="YA24" s="111" t="str">
        <f t="shared" si="3907"/>
        <v>[334094, 334092]</v>
      </c>
      <c r="YB24" s="111" t="str">
        <f t="shared" si="3908"/>
        <v>[334094, 334092]</v>
      </c>
      <c r="YC24" s="111" t="str">
        <f t="shared" si="3909"/>
        <v>[334094, 334092]</v>
      </c>
      <c r="YD24" s="111" t="str">
        <f t="shared" si="3910"/>
        <v>[334094, 334092]</v>
      </c>
      <c r="YE24" s="111" t="str">
        <f t="shared" si="3911"/>
        <v>[334094, 334092]</v>
      </c>
      <c r="YF24" s="111" t="str">
        <f t="shared" si="3912"/>
        <v>[334094, 334092]</v>
      </c>
      <c r="YG24" s="111" t="str">
        <f t="shared" si="3913"/>
        <v>[334094, 334092]</v>
      </c>
      <c r="YH24" s="111" t="str">
        <f t="shared" si="3914"/>
        <v>[334094, 334092]</v>
      </c>
      <c r="YI24" s="111" t="str">
        <f t="shared" si="3915"/>
        <v>[334094, 334092]</v>
      </c>
      <c r="YJ24" s="111" t="str">
        <f t="shared" si="3916"/>
        <v>[334094, 334092]</v>
      </c>
      <c r="YK24" s="111" t="str">
        <f t="shared" si="3917"/>
        <v>[334094, 334092]</v>
      </c>
      <c r="YL24" s="111" t="str">
        <f t="shared" si="3918"/>
        <v>[334094, 334092]</v>
      </c>
      <c r="YM24" s="111" t="str">
        <f t="shared" si="3919"/>
        <v>[334094, 334092]</v>
      </c>
      <c r="YN24" s="111" t="str">
        <f t="shared" si="3920"/>
        <v>[334094, 334092]</v>
      </c>
      <c r="YO24" s="111" t="str">
        <f t="shared" si="3921"/>
        <v>[334094, 334092]</v>
      </c>
      <c r="YP24" s="111" t="str">
        <f t="shared" si="3922"/>
        <v>[334094, 334092]</v>
      </c>
      <c r="YQ24" s="111" t="str">
        <f t="shared" si="3923"/>
        <v>[334094, 334092]</v>
      </c>
      <c r="YR24" s="111" t="str">
        <f t="shared" si="3924"/>
        <v>[334094, 334092]</v>
      </c>
      <c r="YS24" s="111" t="str">
        <f t="shared" si="3925"/>
        <v>[334094, 334092]</v>
      </c>
      <c r="YT24" s="111" t="str">
        <f t="shared" si="3926"/>
        <v>[334094, 334092]</v>
      </c>
      <c r="YU24" s="111" t="str">
        <f t="shared" si="3927"/>
        <v>[334094, 334092]</v>
      </c>
      <c r="YV24" s="111" t="str">
        <f t="shared" si="3928"/>
        <v>[334094, 334092]</v>
      </c>
      <c r="YW24" s="111" t="str">
        <f t="shared" si="3929"/>
        <v>[334094, 334092]</v>
      </c>
      <c r="YX24" s="111" t="str">
        <f t="shared" si="3930"/>
        <v>[334094, 334092]</v>
      </c>
      <c r="YY24" s="111" t="str">
        <f t="shared" si="3931"/>
        <v>[334094, 334092]</v>
      </c>
      <c r="YZ24" s="111" t="str">
        <f t="shared" si="3932"/>
        <v>[334094, 334092]</v>
      </c>
      <c r="ZA24" s="111" t="str">
        <f t="shared" si="3933"/>
        <v>[334094, 334092]</v>
      </c>
      <c r="ZB24" s="111" t="str">
        <f t="shared" si="3934"/>
        <v>[334094, 334092]</v>
      </c>
      <c r="ZC24" s="111" t="str">
        <f t="shared" si="3935"/>
        <v>[334094, 334092]</v>
      </c>
      <c r="ZD24" s="111" t="str">
        <f t="shared" si="3936"/>
        <v>[334094, 334092]</v>
      </c>
      <c r="ZE24" s="111" t="str">
        <f t="shared" si="3937"/>
        <v>[334094, 334092]</v>
      </c>
      <c r="ZF24" s="111" t="str">
        <f t="shared" si="3938"/>
        <v>[334094, 334092]</v>
      </c>
      <c r="ZG24" s="111" t="str">
        <f t="shared" si="3939"/>
        <v>[334094, 334092]</v>
      </c>
      <c r="ZH24" s="111" t="str">
        <f t="shared" si="3940"/>
        <v>[334094, 334092]</v>
      </c>
      <c r="ZI24" s="111" t="str">
        <f t="shared" si="3941"/>
        <v>[334094, 334092]</v>
      </c>
      <c r="ZJ24" s="111" t="str">
        <f t="shared" si="3942"/>
        <v>[334094, 334092]</v>
      </c>
      <c r="ZK24" s="111" t="str">
        <f t="shared" si="3943"/>
        <v>[334094, 334092]</v>
      </c>
      <c r="ZL24" s="111" t="str">
        <f t="shared" si="3944"/>
        <v>[334094, 334092]</v>
      </c>
      <c r="ZM24" s="111" t="str">
        <f t="shared" si="3945"/>
        <v>[334094, 334092]</v>
      </c>
      <c r="ZN24" s="111" t="str">
        <f t="shared" si="3946"/>
        <v>[334094, 334092]</v>
      </c>
      <c r="ZO24" s="111" t="str">
        <f t="shared" si="3947"/>
        <v>[334094, 334092]</v>
      </c>
      <c r="ZP24" s="111" t="str">
        <f t="shared" si="3948"/>
        <v>[334094, 334092]</v>
      </c>
      <c r="ZQ24" s="111" t="str">
        <f t="shared" si="3949"/>
        <v>[334094, 334092]</v>
      </c>
      <c r="ZR24" s="111" t="str">
        <f t="shared" si="3950"/>
        <v>[334094, 334092]</v>
      </c>
      <c r="ZS24" s="111" t="str">
        <f t="shared" si="3951"/>
        <v>[334094, 334092]</v>
      </c>
      <c r="ZT24" s="111" t="str">
        <f t="shared" si="3952"/>
        <v>[334094, 334092]</v>
      </c>
      <c r="ZU24" s="111" t="str">
        <f t="shared" si="3953"/>
        <v>[334094, 334092]</v>
      </c>
      <c r="ZV24" s="111" t="str">
        <f t="shared" si="3954"/>
        <v>[334094, 334092]</v>
      </c>
      <c r="ZW24" s="111" t="str">
        <f t="shared" si="3955"/>
        <v>[334094, 334092]</v>
      </c>
      <c r="ZX24" s="111" t="str">
        <f t="shared" si="3956"/>
        <v>[334094, 334092]</v>
      </c>
      <c r="ZY24" s="111" t="str">
        <f t="shared" si="3957"/>
        <v>[334094, 334092]</v>
      </c>
      <c r="ZZ24" s="111" t="str">
        <f t="shared" si="3958"/>
        <v>[334094, 334092]</v>
      </c>
      <c r="AAA24" s="111" t="str">
        <f t="shared" si="3959"/>
        <v>[334094, 334092]</v>
      </c>
      <c r="AAB24" s="111" t="str">
        <f t="shared" si="3960"/>
        <v>[334094, 334092]</v>
      </c>
      <c r="AAC24" s="111" t="str">
        <f t="shared" si="3961"/>
        <v>[334094, 334092]</v>
      </c>
      <c r="AAD24" s="111" t="str">
        <f t="shared" si="3962"/>
        <v>[334094, 334092]</v>
      </c>
      <c r="AAE24" s="111" t="str">
        <f t="shared" si="3963"/>
        <v>[334094, 334092]</v>
      </c>
      <c r="AAF24" s="111" t="str">
        <f t="shared" si="3964"/>
        <v>[334094, 334092]</v>
      </c>
      <c r="AAG24" s="112" t="str">
        <f t="shared" si="3965"/>
        <v>[334094, 334092]</v>
      </c>
      <c r="AAH24" t="s">
        <v>1085</v>
      </c>
      <c r="AAI24" s="111" t="str">
        <f>AAH24</f>
        <v>[334095, 334093]</v>
      </c>
      <c r="AAJ24" s="111" t="str">
        <f t="shared" ref="AAJ24:AAQ24" si="3967">AAI24</f>
        <v>[334095, 334093]</v>
      </c>
      <c r="AAK24" s="111" t="str">
        <f t="shared" si="3967"/>
        <v>[334095, 334093]</v>
      </c>
      <c r="AAL24" s="111" t="str">
        <f t="shared" si="3967"/>
        <v>[334095, 334093]</v>
      </c>
      <c r="AAM24" s="111" t="str">
        <f t="shared" si="3967"/>
        <v>[334095, 334093]</v>
      </c>
      <c r="AAN24" s="111" t="str">
        <f t="shared" si="3967"/>
        <v>[334095, 334093]</v>
      </c>
      <c r="AAO24" s="111" t="str">
        <f t="shared" si="3967"/>
        <v>[334095, 334093]</v>
      </c>
      <c r="AAP24" s="111" t="str">
        <f t="shared" si="3967"/>
        <v>[334095, 334093]</v>
      </c>
      <c r="AAQ24" s="111" t="str">
        <f t="shared" si="3967"/>
        <v>[334095, 334093]</v>
      </c>
      <c r="AAR24" s="370"/>
      <c r="AAS24" s="370"/>
      <c r="AAU24" s="370" t="s">
        <v>1031</v>
      </c>
      <c r="AAV24" s="370" t="s">
        <v>1031</v>
      </c>
      <c r="AAW24" s="7" t="s">
        <v>1031</v>
      </c>
      <c r="AAX24" s="370" t="s">
        <v>1031</v>
      </c>
      <c r="AAY24" s="370" t="s">
        <v>1031</v>
      </c>
      <c r="AAZ24" s="370" t="s">
        <v>1031</v>
      </c>
    </row>
    <row r="25" spans="1:728" x14ac:dyDescent="0.25">
      <c r="A25" s="88"/>
      <c r="B25" s="85"/>
      <c r="C25" s="85"/>
      <c r="D25" s="85"/>
      <c r="E25" s="85"/>
      <c r="F25" s="11" t="s">
        <v>1062</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D25" s="111"/>
      <c r="IE25" s="111"/>
      <c r="IF25" s="111"/>
      <c r="IG25" s="111"/>
      <c r="IH25" s="111"/>
      <c r="II25" s="111"/>
      <c r="IJ25" s="111"/>
      <c r="IK25" s="111"/>
      <c r="IL25" s="170"/>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c r="JN25" s="111"/>
      <c r="JO25" s="111"/>
      <c r="JP25" s="111"/>
      <c r="JR25" s="111"/>
      <c r="JS25" s="111"/>
      <c r="JT25" s="111"/>
      <c r="JU25" s="111"/>
      <c r="JV25" s="111"/>
      <c r="JW25" s="111"/>
      <c r="JX25" s="111"/>
      <c r="JY25" s="111"/>
      <c r="JZ25" s="170"/>
      <c r="KB25" s="111"/>
      <c r="KC25" s="111"/>
      <c r="KD25" s="111"/>
      <c r="KE25" s="111"/>
      <c r="KF25" s="111"/>
      <c r="KG25" s="111"/>
      <c r="KH25" s="111"/>
      <c r="KI25" s="111"/>
      <c r="KJ25" s="111"/>
      <c r="KK25" s="111"/>
      <c r="KL25" s="111"/>
      <c r="KM25" s="111"/>
      <c r="KN25" s="111"/>
      <c r="KO25" s="111"/>
      <c r="KP25" s="111"/>
      <c r="KQ25" s="111"/>
      <c r="KR25" s="111"/>
      <c r="KS25" s="111"/>
      <c r="KT25" s="111"/>
      <c r="KU25" s="111"/>
      <c r="KV25" s="111"/>
      <c r="KW25" s="111"/>
      <c r="KX25" s="111"/>
      <c r="KY25" s="111"/>
      <c r="KZ25" s="111"/>
      <c r="LA25" s="111"/>
      <c r="LB25" s="111"/>
      <c r="LC25" s="111"/>
      <c r="LD25" s="111"/>
      <c r="LF25" s="111"/>
      <c r="LG25" s="111"/>
      <c r="LH25" s="111"/>
      <c r="LI25" s="111"/>
      <c r="LJ25" s="111"/>
      <c r="LK25" s="111"/>
      <c r="LL25" s="111"/>
      <c r="LM25" s="111"/>
      <c r="LN25" s="111"/>
      <c r="LP25" s="111"/>
      <c r="LQ25" s="111"/>
      <c r="LR25" s="111"/>
      <c r="LS25" s="111"/>
      <c r="LT25" s="111"/>
      <c r="LU25" s="111"/>
      <c r="LV25" s="111"/>
      <c r="LW25" s="111"/>
      <c r="LX25" s="111"/>
      <c r="LY25" s="111"/>
      <c r="LZ25" s="111"/>
      <c r="MA25" s="111"/>
      <c r="MB25" s="111"/>
      <c r="MC25" s="111"/>
      <c r="MD25" s="111"/>
      <c r="ME25" s="111"/>
      <c r="MF25" s="111"/>
      <c r="MG25" s="111"/>
      <c r="MH25" s="111"/>
      <c r="MI25" s="111"/>
      <c r="MJ25" s="111"/>
      <c r="MK25" s="111"/>
      <c r="ML25" s="111"/>
      <c r="MM25" s="111"/>
      <c r="MN25" s="111"/>
      <c r="MO25" s="111"/>
      <c r="MP25" s="111"/>
      <c r="MQ25" s="111"/>
      <c r="MR25" s="111"/>
      <c r="MT25" s="111"/>
      <c r="MU25" s="111"/>
      <c r="MV25" s="111"/>
      <c r="MW25" s="111"/>
      <c r="MX25" s="111"/>
      <c r="MY25" s="111"/>
      <c r="MZ25" s="111"/>
      <c r="NA25" s="111"/>
      <c r="NB25" s="170"/>
      <c r="ND25" s="111"/>
      <c r="NE25" s="111"/>
      <c r="NF25" s="111"/>
      <c r="NG25" s="111"/>
      <c r="NH25" s="111"/>
      <c r="NI25" s="111"/>
      <c r="NJ25" s="111"/>
      <c r="NK25" s="111"/>
      <c r="NL25" s="111"/>
      <c r="NM25" s="111"/>
      <c r="NN25" s="111"/>
      <c r="NO25" s="111"/>
      <c r="NP25" s="111"/>
      <c r="NQ25" s="111"/>
      <c r="NR25" s="111"/>
      <c r="NS25" s="111"/>
      <c r="NT25" s="111"/>
      <c r="NU25" s="111"/>
      <c r="NV25" s="111"/>
      <c r="NW25" s="111"/>
      <c r="NX25" s="111"/>
      <c r="NY25" s="111"/>
      <c r="NZ25" s="111"/>
      <c r="OA25" s="111"/>
      <c r="OB25" s="111"/>
      <c r="OC25" s="111"/>
      <c r="OD25" s="111"/>
      <c r="OE25" s="111"/>
      <c r="OF25" s="111"/>
      <c r="OH25" s="111"/>
      <c r="OI25" s="111"/>
      <c r="OJ25" s="111"/>
      <c r="OK25" s="111"/>
      <c r="OL25" s="111"/>
      <c r="OM25" s="111"/>
      <c r="ON25" s="111"/>
      <c r="OO25" s="111"/>
      <c r="OP25" s="170"/>
      <c r="OR25" s="111"/>
      <c r="OS25" s="111"/>
      <c r="OT25" s="111"/>
      <c r="OU25" s="111"/>
      <c r="OV25" s="111"/>
      <c r="OW25" s="111"/>
      <c r="OX25" s="111"/>
      <c r="OY25" s="111"/>
      <c r="OZ25" s="111"/>
      <c r="PA25" s="111"/>
      <c r="PB25" s="111"/>
      <c r="PC25" s="111"/>
      <c r="PD25" s="111"/>
      <c r="PE25" s="111"/>
      <c r="PF25" s="111"/>
      <c r="PG25" s="111"/>
      <c r="PH25" s="111"/>
      <c r="PI25" s="111"/>
      <c r="PJ25" s="111"/>
      <c r="PK25" s="111"/>
      <c r="PL25" s="111"/>
      <c r="PM25" s="111"/>
      <c r="PN25" s="111"/>
      <c r="PO25" s="111"/>
      <c r="PP25" s="111"/>
      <c r="PQ25" s="111"/>
      <c r="PR25" s="111"/>
      <c r="PS25" s="111"/>
      <c r="PT25" s="111"/>
      <c r="PV25" s="111"/>
      <c r="PW25" s="111"/>
      <c r="PX25" s="111"/>
      <c r="PY25" s="111"/>
      <c r="PZ25" s="111"/>
      <c r="QA25" s="111"/>
      <c r="QB25" s="111"/>
      <c r="QC25" s="111"/>
      <c r="QD25" s="111"/>
      <c r="QF25" s="111"/>
      <c r="QG25" s="111"/>
      <c r="QH25" s="111"/>
      <c r="QI25" s="111"/>
      <c r="QJ25" s="111"/>
      <c r="QK25" s="111"/>
      <c r="QL25" s="111"/>
      <c r="QM25" s="111"/>
      <c r="QN25" s="111"/>
      <c r="QO25" s="111"/>
      <c r="QP25" s="111"/>
      <c r="QQ25" s="111"/>
      <c r="QR25" s="111"/>
      <c r="QS25" s="111"/>
      <c r="QT25" s="111"/>
      <c r="QU25" s="111"/>
      <c r="QV25" s="111"/>
      <c r="QW25" s="111"/>
      <c r="QX25" s="111"/>
      <c r="QY25" s="111"/>
      <c r="QZ25" s="111"/>
      <c r="RA25" s="111"/>
      <c r="RB25" s="111"/>
      <c r="RC25" s="111"/>
      <c r="RD25" s="111"/>
      <c r="RE25" s="111"/>
      <c r="RF25" s="111"/>
      <c r="RG25" s="111"/>
      <c r="RH25" s="111"/>
      <c r="RJ25" s="111"/>
      <c r="RK25" s="111"/>
      <c r="RL25" s="111"/>
      <c r="RM25" s="111"/>
      <c r="RN25" s="111"/>
      <c r="RO25" s="111"/>
      <c r="RP25" s="111"/>
      <c r="RQ25" s="111"/>
      <c r="RR25" s="170"/>
      <c r="RT25" s="111"/>
      <c r="RU25" s="111"/>
      <c r="RV25" s="111"/>
      <c r="RW25" s="111"/>
      <c r="RX25" s="111"/>
      <c r="RY25" s="111"/>
      <c r="RZ25" s="111"/>
      <c r="SA25" s="111"/>
      <c r="SB25" s="111"/>
      <c r="SC25" s="111"/>
      <c r="SD25" s="111"/>
      <c r="SE25" s="111"/>
      <c r="SF25" s="111"/>
      <c r="SG25" s="111"/>
      <c r="SH25" s="111"/>
      <c r="SI25" s="111"/>
      <c r="SJ25" s="111"/>
      <c r="SK25" s="111"/>
      <c r="SL25" s="111"/>
      <c r="SM25" s="111"/>
      <c r="SN25" s="111"/>
      <c r="SO25" s="111"/>
      <c r="SP25" s="111"/>
      <c r="SQ25" s="111"/>
      <c r="SR25" s="111"/>
      <c r="SS25" s="111"/>
      <c r="ST25" s="111"/>
      <c r="SU25" s="111"/>
      <c r="SV25" s="111"/>
      <c r="SX25" s="111"/>
      <c r="SY25" s="111"/>
      <c r="SZ25" s="111"/>
      <c r="TA25" s="111"/>
      <c r="TB25" s="111"/>
      <c r="TC25" s="111"/>
      <c r="TD25" s="111"/>
      <c r="TE25" s="111"/>
      <c r="TF25" s="170"/>
      <c r="TH25" s="111"/>
      <c r="TI25" s="111"/>
      <c r="TJ25" s="111"/>
      <c r="TK25" s="111"/>
      <c r="TL25" s="111"/>
      <c r="TM25" s="111"/>
      <c r="TN25" s="111"/>
      <c r="TO25" s="111"/>
      <c r="TP25" s="111"/>
      <c r="TQ25" s="111"/>
      <c r="TR25" s="111"/>
      <c r="TS25" s="111"/>
      <c r="TT25" s="111"/>
      <c r="TU25" s="111"/>
      <c r="TV25" s="111"/>
      <c r="TW25" s="111"/>
      <c r="TX25" s="111"/>
      <c r="TY25" s="111"/>
      <c r="TZ25" s="111"/>
      <c r="UA25" s="111"/>
      <c r="UB25" s="111"/>
      <c r="UC25" s="111"/>
      <c r="UD25" s="111"/>
      <c r="UE25" s="111"/>
      <c r="UF25" s="111"/>
      <c r="UG25" s="111"/>
      <c r="UH25" s="111"/>
      <c r="UI25" s="111"/>
      <c r="UJ25" s="111"/>
      <c r="UL25" s="111"/>
      <c r="UM25" s="111"/>
      <c r="UN25" s="111"/>
      <c r="UO25" s="111"/>
      <c r="UP25" s="111"/>
      <c r="UQ25" s="111"/>
      <c r="UR25" s="111"/>
      <c r="US25" s="111"/>
      <c r="UT25" s="111"/>
      <c r="UU25" s="11" t="s">
        <v>1063</v>
      </c>
      <c r="UV25" s="11" t="s">
        <v>1063</v>
      </c>
      <c r="UW25" s="11" t="s">
        <v>1063</v>
      </c>
      <c r="UX25" s="11" t="s">
        <v>1063</v>
      </c>
      <c r="UY25" s="11" t="s">
        <v>1063</v>
      </c>
      <c r="UZ25" s="11" t="s">
        <v>1063</v>
      </c>
      <c r="VA25" s="11" t="s">
        <v>1063</v>
      </c>
      <c r="VB25" s="11" t="s">
        <v>1063</v>
      </c>
      <c r="VC25" s="111" t="str">
        <f>UU25</f>
        <v>[[334091, '3', '4']]</v>
      </c>
      <c r="VD25" s="111" t="str">
        <f t="shared" si="3835"/>
        <v>[[334091, '3', '4']]</v>
      </c>
      <c r="VE25" s="111" t="str">
        <f t="shared" si="3835"/>
        <v>[[334091, '3', '4']]</v>
      </c>
      <c r="VF25" s="111" t="str">
        <f t="shared" si="3835"/>
        <v>[[334091, '3', '4']]</v>
      </c>
      <c r="VG25" s="111" t="str">
        <f t="shared" si="3835"/>
        <v>[[334091, '3', '4']]</v>
      </c>
      <c r="VH25" s="111" t="str">
        <f t="shared" si="3836"/>
        <v>[[334091, '3', '4']]</v>
      </c>
      <c r="VI25" s="111" t="str">
        <f t="shared" si="3837"/>
        <v>[[334091, '3', '4']]</v>
      </c>
      <c r="VJ25" s="111" t="str">
        <f t="shared" si="3838"/>
        <v>[[334091, '3', '4']]</v>
      </c>
      <c r="VK25" s="111" t="str">
        <f t="shared" si="3839"/>
        <v>[[334091, '3', '4']]</v>
      </c>
      <c r="VL25" s="111" t="str">
        <f t="shared" si="3840"/>
        <v>[[334091, '3', '4']]</v>
      </c>
      <c r="VM25" s="111" t="str">
        <f t="shared" si="3841"/>
        <v>[[334091, '3', '4']]</v>
      </c>
      <c r="VN25" s="111" t="str">
        <f t="shared" si="3842"/>
        <v>[[334091, '3', '4']]</v>
      </c>
      <c r="VO25" s="111" t="str">
        <f t="shared" si="3843"/>
        <v>[[334091, '3', '4']]</v>
      </c>
      <c r="VP25" s="111" t="str">
        <f t="shared" si="3844"/>
        <v>[[334091, '3', '4']]</v>
      </c>
      <c r="VQ25" s="111" t="str">
        <f t="shared" si="3845"/>
        <v>[[334091, '3', '4']]</v>
      </c>
      <c r="VR25" s="111" t="str">
        <f t="shared" si="3846"/>
        <v>[[334091, '3', '4']]</v>
      </c>
      <c r="VS25" s="111" t="str">
        <f t="shared" si="3847"/>
        <v>[[334091, '3', '4']]</v>
      </c>
      <c r="VT25" s="111" t="str">
        <f t="shared" si="3848"/>
        <v>[[334091, '3', '4']]</v>
      </c>
      <c r="VU25" s="111" t="str">
        <f t="shared" si="3849"/>
        <v>[[334091, '3', '4']]</v>
      </c>
      <c r="VV25" s="111" t="str">
        <f t="shared" si="3850"/>
        <v>[[334091, '3', '4']]</v>
      </c>
      <c r="VW25" s="111" t="str">
        <f t="shared" si="3851"/>
        <v>[[334091, '3', '4']]</v>
      </c>
      <c r="VX25" s="111" t="str">
        <f t="shared" si="3852"/>
        <v>[[334091, '3', '4']]</v>
      </c>
      <c r="VY25" s="111" t="str">
        <f t="shared" si="3853"/>
        <v>[[334091, '3', '4']]</v>
      </c>
      <c r="VZ25" s="111" t="str">
        <f t="shared" si="3854"/>
        <v>[[334091, '3', '4']]</v>
      </c>
      <c r="WA25" s="111" t="str">
        <f t="shared" si="3855"/>
        <v>[[334091, '3', '4']]</v>
      </c>
      <c r="WB25" s="111" t="str">
        <f t="shared" si="3856"/>
        <v>[[334091, '3', '4']]</v>
      </c>
      <c r="WC25" s="111" t="str">
        <f t="shared" si="3857"/>
        <v>[[334091, '3', '4']]</v>
      </c>
      <c r="WD25" s="111" t="str">
        <f t="shared" si="3858"/>
        <v>[[334091, '3', '4']]</v>
      </c>
      <c r="WE25" s="111" t="str">
        <f t="shared" si="3859"/>
        <v>[[334091, '3', '4']]</v>
      </c>
      <c r="WF25" s="111" t="str">
        <f t="shared" si="3860"/>
        <v>[[334091, '3', '4']]</v>
      </c>
      <c r="WG25" s="111" t="str">
        <f t="shared" si="3861"/>
        <v>[[334091, '3', '4']]</v>
      </c>
      <c r="WH25" s="111" t="str">
        <f t="shared" si="3862"/>
        <v>[[334091, '3', '4']]</v>
      </c>
      <c r="WI25" s="111" t="str">
        <f t="shared" si="3863"/>
        <v>[[334091, '3', '4']]</v>
      </c>
      <c r="WJ25" s="111" t="str">
        <f t="shared" si="3864"/>
        <v>[[334091, '3', '4']]</v>
      </c>
      <c r="WK25" s="111" t="str">
        <f t="shared" si="3865"/>
        <v>[[334091, '3', '4']]</v>
      </c>
      <c r="WL25" s="111" t="str">
        <f t="shared" si="3866"/>
        <v>[[334091, '3', '4']]</v>
      </c>
      <c r="WM25" s="111" t="str">
        <f t="shared" si="3867"/>
        <v>[[334091, '3', '4']]</v>
      </c>
      <c r="WN25" s="111" t="str">
        <f t="shared" si="3868"/>
        <v>[[334091, '3', '4']]</v>
      </c>
      <c r="WO25" s="111" t="str">
        <f t="shared" si="3869"/>
        <v>[[334091, '3', '4']]</v>
      </c>
      <c r="WP25" s="111" t="str">
        <f t="shared" si="3870"/>
        <v>[[334091, '3', '4']]</v>
      </c>
      <c r="WQ25" s="111" t="str">
        <f t="shared" si="3871"/>
        <v>[[334091, '3', '4']]</v>
      </c>
      <c r="WR25" s="111" t="str">
        <f t="shared" si="3872"/>
        <v>[[334091, '3', '4']]</v>
      </c>
      <c r="WS25" s="111" t="str">
        <f t="shared" si="3873"/>
        <v>[[334091, '3', '4']]</v>
      </c>
      <c r="WT25" s="111" t="str">
        <f t="shared" si="3874"/>
        <v>[[334091, '3', '4']]</v>
      </c>
      <c r="WU25" s="111" t="str">
        <f t="shared" si="3875"/>
        <v>[[334091, '3', '4']]</v>
      </c>
      <c r="WV25" s="111" t="str">
        <f t="shared" si="3876"/>
        <v>[[334091, '3', '4']]</v>
      </c>
      <c r="WW25" s="111" t="str">
        <f t="shared" si="3877"/>
        <v>[[334091, '3', '4']]</v>
      </c>
      <c r="WX25" s="111" t="str">
        <f t="shared" si="3878"/>
        <v>[[334091, '3', '4']]</v>
      </c>
      <c r="WY25" s="111" t="str">
        <f t="shared" si="3879"/>
        <v>[[334091, '3', '4']]</v>
      </c>
      <c r="WZ25" s="111" t="str">
        <f t="shared" si="3880"/>
        <v>[[334091, '3', '4']]</v>
      </c>
      <c r="XA25" s="111" t="str">
        <f t="shared" si="3881"/>
        <v>[[334091, '3', '4']]</v>
      </c>
      <c r="XB25" s="111" t="str">
        <f t="shared" si="3882"/>
        <v>[[334091, '3', '4']]</v>
      </c>
      <c r="XC25" s="111" t="str">
        <f t="shared" si="3883"/>
        <v>[[334091, '3', '4']]</v>
      </c>
      <c r="XD25" s="111" t="str">
        <f t="shared" si="3884"/>
        <v>[[334091, '3', '4']]</v>
      </c>
      <c r="XE25" s="111" t="str">
        <f t="shared" si="3885"/>
        <v>[[334091, '3', '4']]</v>
      </c>
      <c r="XF25" s="111" t="str">
        <f t="shared" si="3886"/>
        <v>[[334091, '3', '4']]</v>
      </c>
      <c r="XG25" s="111" t="str">
        <f t="shared" si="3887"/>
        <v>[[334091, '3', '4']]</v>
      </c>
      <c r="XH25" s="111" t="str">
        <f t="shared" si="3888"/>
        <v>[[334091, '3', '4']]</v>
      </c>
      <c r="XI25" s="111" t="str">
        <f t="shared" si="3889"/>
        <v>[[334091, '3', '4']]</v>
      </c>
      <c r="XJ25" s="111" t="str">
        <f t="shared" si="3890"/>
        <v>[[334091, '3', '4']]</v>
      </c>
      <c r="XK25" s="111" t="str">
        <f t="shared" si="3891"/>
        <v>[[334091, '3', '4']]</v>
      </c>
      <c r="XL25" s="111" t="str">
        <f t="shared" si="3892"/>
        <v>[[334091, '3', '4']]</v>
      </c>
      <c r="XM25" s="111" t="str">
        <f t="shared" si="3893"/>
        <v>[[334091, '3', '4']]</v>
      </c>
      <c r="XN25" s="111" t="str">
        <f t="shared" si="3894"/>
        <v>[[334091, '3', '4']]</v>
      </c>
      <c r="XO25" s="111" t="str">
        <f t="shared" si="3895"/>
        <v>[[334091, '3', '4']]</v>
      </c>
      <c r="XP25" s="111" t="str">
        <f t="shared" si="3896"/>
        <v>[[334091, '3', '4']]</v>
      </c>
      <c r="XQ25" s="111" t="str">
        <f t="shared" si="3897"/>
        <v>[[334091, '3', '4']]</v>
      </c>
      <c r="XR25" s="111" t="str">
        <f t="shared" si="3898"/>
        <v>[[334091, '3', '4']]</v>
      </c>
      <c r="XS25" s="111" t="str">
        <f t="shared" si="3899"/>
        <v>[[334091, '3', '4']]</v>
      </c>
      <c r="XT25" s="111" t="str">
        <f t="shared" si="3900"/>
        <v>[[334091, '3', '4']]</v>
      </c>
      <c r="XU25" s="111" t="str">
        <f t="shared" si="3901"/>
        <v>[[334091, '3', '4']]</v>
      </c>
      <c r="XV25" s="111" t="str">
        <f t="shared" si="3902"/>
        <v>[[334091, '3', '4']]</v>
      </c>
      <c r="XW25" s="111" t="str">
        <f t="shared" si="3903"/>
        <v>[[334091, '3', '4']]</v>
      </c>
      <c r="XX25" s="111" t="str">
        <f t="shared" si="3904"/>
        <v>[[334091, '3', '4']]</v>
      </c>
      <c r="XY25" s="111" t="str">
        <f t="shared" si="3905"/>
        <v>[[334091, '3', '4']]</v>
      </c>
      <c r="XZ25" s="111" t="str">
        <f t="shared" si="3906"/>
        <v>[[334091, '3', '4']]</v>
      </c>
      <c r="YA25" s="111" t="str">
        <f t="shared" si="3907"/>
        <v>[[334091, '3', '4']]</v>
      </c>
      <c r="YB25" s="111" t="str">
        <f t="shared" si="3908"/>
        <v>[[334091, '3', '4']]</v>
      </c>
      <c r="YC25" s="111" t="str">
        <f t="shared" si="3909"/>
        <v>[[334091, '3', '4']]</v>
      </c>
      <c r="YD25" s="111" t="str">
        <f t="shared" si="3910"/>
        <v>[[334091, '3', '4']]</v>
      </c>
      <c r="YE25" s="111" t="str">
        <f t="shared" si="3911"/>
        <v>[[334091, '3', '4']]</v>
      </c>
      <c r="YF25" s="111" t="str">
        <f t="shared" si="3912"/>
        <v>[[334091, '3', '4']]</v>
      </c>
      <c r="YG25" s="111" t="str">
        <f t="shared" si="3913"/>
        <v>[[334091, '3', '4']]</v>
      </c>
      <c r="YH25" s="111" t="str">
        <f t="shared" si="3914"/>
        <v>[[334091, '3', '4']]</v>
      </c>
      <c r="YI25" s="111" t="str">
        <f t="shared" si="3915"/>
        <v>[[334091, '3', '4']]</v>
      </c>
      <c r="YJ25" s="111" t="str">
        <f t="shared" si="3916"/>
        <v>[[334091, '3', '4']]</v>
      </c>
      <c r="YK25" s="111" t="str">
        <f t="shared" si="3917"/>
        <v>[[334091, '3', '4']]</v>
      </c>
      <c r="YL25" s="111" t="str">
        <f t="shared" si="3918"/>
        <v>[[334091, '3', '4']]</v>
      </c>
      <c r="YM25" s="111" t="str">
        <f t="shared" si="3919"/>
        <v>[[334091, '3', '4']]</v>
      </c>
      <c r="YN25" s="111" t="str">
        <f t="shared" si="3920"/>
        <v>[[334091, '3', '4']]</v>
      </c>
      <c r="YO25" s="111" t="str">
        <f t="shared" si="3921"/>
        <v>[[334091, '3', '4']]</v>
      </c>
      <c r="YP25" s="111" t="str">
        <f t="shared" si="3922"/>
        <v>[[334091, '3', '4']]</v>
      </c>
      <c r="YQ25" s="111" t="str">
        <f t="shared" si="3923"/>
        <v>[[334091, '3', '4']]</v>
      </c>
      <c r="YR25" s="111" t="str">
        <f t="shared" si="3924"/>
        <v>[[334091, '3', '4']]</v>
      </c>
      <c r="YS25" s="111" t="str">
        <f t="shared" si="3925"/>
        <v>[[334091, '3', '4']]</v>
      </c>
      <c r="YT25" s="111" t="str">
        <f t="shared" si="3926"/>
        <v>[[334091, '3', '4']]</v>
      </c>
      <c r="YU25" s="111" t="str">
        <f t="shared" si="3927"/>
        <v>[[334091, '3', '4']]</v>
      </c>
      <c r="YV25" s="111" t="str">
        <f t="shared" si="3928"/>
        <v>[[334091, '3', '4']]</v>
      </c>
      <c r="YW25" s="111" t="str">
        <f t="shared" si="3929"/>
        <v>[[334091, '3', '4']]</v>
      </c>
      <c r="YX25" s="111" t="str">
        <f t="shared" si="3930"/>
        <v>[[334091, '3', '4']]</v>
      </c>
      <c r="YY25" s="111" t="str">
        <f t="shared" si="3931"/>
        <v>[[334091, '3', '4']]</v>
      </c>
      <c r="YZ25" s="111" t="str">
        <f t="shared" si="3932"/>
        <v>[[334091, '3', '4']]</v>
      </c>
      <c r="ZA25" s="111" t="str">
        <f t="shared" si="3933"/>
        <v>[[334091, '3', '4']]</v>
      </c>
      <c r="ZB25" s="111" t="str">
        <f t="shared" si="3934"/>
        <v>[[334091, '3', '4']]</v>
      </c>
      <c r="ZC25" s="111" t="str">
        <f t="shared" si="3935"/>
        <v>[[334091, '3', '4']]</v>
      </c>
      <c r="ZD25" s="111" t="str">
        <f t="shared" si="3936"/>
        <v>[[334091, '3', '4']]</v>
      </c>
      <c r="ZE25" s="111" t="str">
        <f t="shared" si="3937"/>
        <v>[[334091, '3', '4']]</v>
      </c>
      <c r="ZF25" s="111" t="str">
        <f t="shared" si="3938"/>
        <v>[[334091, '3', '4']]</v>
      </c>
      <c r="ZG25" s="111" t="str">
        <f t="shared" si="3939"/>
        <v>[[334091, '3', '4']]</v>
      </c>
      <c r="ZH25" s="111" t="str">
        <f t="shared" si="3940"/>
        <v>[[334091, '3', '4']]</v>
      </c>
      <c r="ZI25" s="111" t="str">
        <f t="shared" si="3941"/>
        <v>[[334091, '3', '4']]</v>
      </c>
      <c r="ZJ25" s="111" t="str">
        <f t="shared" si="3942"/>
        <v>[[334091, '3', '4']]</v>
      </c>
      <c r="ZK25" s="111" t="str">
        <f t="shared" si="3943"/>
        <v>[[334091, '3', '4']]</v>
      </c>
      <c r="ZL25" s="111" t="str">
        <f t="shared" si="3944"/>
        <v>[[334091, '3', '4']]</v>
      </c>
      <c r="ZM25" s="111" t="str">
        <f t="shared" si="3945"/>
        <v>[[334091, '3', '4']]</v>
      </c>
      <c r="ZN25" s="111" t="str">
        <f t="shared" si="3946"/>
        <v>[[334091, '3', '4']]</v>
      </c>
      <c r="ZO25" s="111" t="str">
        <f t="shared" si="3947"/>
        <v>[[334091, '3', '4']]</v>
      </c>
      <c r="ZP25" s="111" t="str">
        <f t="shared" si="3948"/>
        <v>[[334091, '3', '4']]</v>
      </c>
      <c r="ZQ25" s="111" t="str">
        <f t="shared" si="3949"/>
        <v>[[334091, '3', '4']]</v>
      </c>
      <c r="ZR25" s="111" t="str">
        <f t="shared" si="3950"/>
        <v>[[334091, '3', '4']]</v>
      </c>
      <c r="ZS25" s="111" t="str">
        <f t="shared" si="3951"/>
        <v>[[334091, '3', '4']]</v>
      </c>
      <c r="ZT25" s="111" t="str">
        <f t="shared" si="3952"/>
        <v>[[334091, '3', '4']]</v>
      </c>
      <c r="ZU25" s="111" t="str">
        <f t="shared" si="3953"/>
        <v>[[334091, '3', '4']]</v>
      </c>
      <c r="ZV25" s="111" t="str">
        <f t="shared" si="3954"/>
        <v>[[334091, '3', '4']]</v>
      </c>
      <c r="ZW25" s="111" t="str">
        <f t="shared" si="3955"/>
        <v>[[334091, '3', '4']]</v>
      </c>
      <c r="ZX25" s="111" t="str">
        <f t="shared" si="3956"/>
        <v>[[334091, '3', '4']]</v>
      </c>
      <c r="ZY25" s="111" t="str">
        <f t="shared" si="3957"/>
        <v>[[334091, '3', '4']]</v>
      </c>
      <c r="ZZ25" s="111" t="str">
        <f t="shared" si="3958"/>
        <v>[[334091, '3', '4']]</v>
      </c>
      <c r="AAA25" s="111" t="str">
        <f t="shared" si="3959"/>
        <v>[[334091, '3', '4']]</v>
      </c>
      <c r="AAB25" s="111" t="str">
        <f t="shared" si="3960"/>
        <v>[[334091, '3', '4']]</v>
      </c>
      <c r="AAC25" s="111" t="str">
        <f t="shared" si="3961"/>
        <v>[[334091, '3', '4']]</v>
      </c>
      <c r="AAD25" s="111" t="str">
        <f t="shared" si="3962"/>
        <v>[[334091, '3', '4']]</v>
      </c>
      <c r="AAE25" s="111" t="str">
        <f t="shared" si="3963"/>
        <v>[[334091, '3', '4']]</v>
      </c>
      <c r="AAF25" s="111" t="str">
        <f t="shared" si="3964"/>
        <v>[[334091, '3', '4']]</v>
      </c>
      <c r="AAG25" s="112" t="str">
        <f t="shared" si="3965"/>
        <v>[[334091, '3', '4']]</v>
      </c>
      <c r="AAH25" s="7" t="s">
        <v>1086</v>
      </c>
      <c r="AAI25" s="111" t="str">
        <f>AAH25</f>
        <v>[[334091, '1', '2']]</v>
      </c>
      <c r="AAJ25" s="111" t="str">
        <f t="shared" ref="AAJ25:AAQ25" si="3968">AAI25</f>
        <v>[[334091, '1', '2']]</v>
      </c>
      <c r="AAK25" s="111" t="str">
        <f t="shared" si="3968"/>
        <v>[[334091, '1', '2']]</v>
      </c>
      <c r="AAL25" s="111" t="str">
        <f t="shared" si="3968"/>
        <v>[[334091, '1', '2']]</v>
      </c>
      <c r="AAM25" s="111" t="str">
        <f t="shared" si="3968"/>
        <v>[[334091, '1', '2']]</v>
      </c>
      <c r="AAN25" s="111" t="str">
        <f t="shared" si="3968"/>
        <v>[[334091, '1', '2']]</v>
      </c>
      <c r="AAO25" s="111" t="str">
        <f t="shared" si="3968"/>
        <v>[[334091, '1', '2']]</v>
      </c>
      <c r="AAP25" s="111" t="str">
        <f t="shared" si="3968"/>
        <v>[[334091, '1', '2']]</v>
      </c>
      <c r="AAQ25" s="111" t="str">
        <f t="shared" si="3968"/>
        <v>[[334091, '1', '2']]</v>
      </c>
      <c r="AAR25" s="370"/>
      <c r="AAS25" s="370"/>
      <c r="AAU25" s="370" t="s">
        <v>1063</v>
      </c>
      <c r="AAV25" s="370" t="s">
        <v>1063</v>
      </c>
      <c r="AAW25" s="7" t="s">
        <v>1063</v>
      </c>
      <c r="AAX25" s="370" t="s">
        <v>1063</v>
      </c>
      <c r="AAY25" s="370" t="s">
        <v>1063</v>
      </c>
      <c r="AAZ25" s="370" t="s">
        <v>1063</v>
      </c>
    </row>
    <row r="26" spans="1:728" x14ac:dyDescent="0.25">
      <c r="A26" s="2" t="s">
        <v>646</v>
      </c>
      <c r="B26" s="2" t="s">
        <v>643</v>
      </c>
      <c r="C26" s="2" t="s">
        <v>651</v>
      </c>
      <c r="D26" s="2" t="s">
        <v>652</v>
      </c>
      <c r="E26" s="85"/>
      <c r="F26" s="11" t="s">
        <v>185</v>
      </c>
      <c r="G26" s="36">
        <v>334091</v>
      </c>
      <c r="H26" s="111">
        <f>G26</f>
        <v>334091</v>
      </c>
      <c r="I26" s="111">
        <f t="shared" ref="I26:BT26" si="3969">H26</f>
        <v>334091</v>
      </c>
      <c r="J26" s="111">
        <f t="shared" si="3969"/>
        <v>334091</v>
      </c>
      <c r="K26" s="111">
        <f t="shared" si="3969"/>
        <v>334091</v>
      </c>
      <c r="L26" s="111">
        <f t="shared" si="3969"/>
        <v>334091</v>
      </c>
      <c r="M26" s="111">
        <f t="shared" si="3969"/>
        <v>334091</v>
      </c>
      <c r="N26" s="111">
        <f t="shared" si="3969"/>
        <v>334091</v>
      </c>
      <c r="O26" s="111">
        <f t="shared" si="3969"/>
        <v>334091</v>
      </c>
      <c r="P26" s="111">
        <f t="shared" si="3969"/>
        <v>334091</v>
      </c>
      <c r="Q26" s="111">
        <f t="shared" si="3969"/>
        <v>334091</v>
      </c>
      <c r="R26" s="111">
        <f t="shared" si="3969"/>
        <v>334091</v>
      </c>
      <c r="S26" s="111">
        <f t="shared" si="3969"/>
        <v>334091</v>
      </c>
      <c r="T26" s="111">
        <f t="shared" si="3969"/>
        <v>334091</v>
      </c>
      <c r="U26" s="111">
        <f t="shared" si="3969"/>
        <v>334091</v>
      </c>
      <c r="V26" s="111">
        <f t="shared" si="3969"/>
        <v>334091</v>
      </c>
      <c r="W26" s="111">
        <f t="shared" si="3969"/>
        <v>334091</v>
      </c>
      <c r="X26" s="111">
        <f t="shared" si="3969"/>
        <v>334091</v>
      </c>
      <c r="Y26" s="111">
        <f t="shared" si="3969"/>
        <v>334091</v>
      </c>
      <c r="Z26" s="111">
        <f t="shared" si="3969"/>
        <v>334091</v>
      </c>
      <c r="AA26" s="111">
        <f t="shared" si="3969"/>
        <v>334091</v>
      </c>
      <c r="AB26" s="111">
        <f t="shared" si="3969"/>
        <v>334091</v>
      </c>
      <c r="AC26" s="111">
        <f t="shared" si="3969"/>
        <v>334091</v>
      </c>
      <c r="AD26" s="111">
        <f t="shared" si="3969"/>
        <v>334091</v>
      </c>
      <c r="AE26" s="111">
        <f t="shared" si="3969"/>
        <v>334091</v>
      </c>
      <c r="AF26" s="111">
        <f t="shared" si="3969"/>
        <v>334091</v>
      </c>
      <c r="AG26" s="111">
        <f t="shared" si="3969"/>
        <v>334091</v>
      </c>
      <c r="AH26" s="111">
        <f t="shared" si="3969"/>
        <v>334091</v>
      </c>
      <c r="AI26" s="111">
        <f t="shared" si="3969"/>
        <v>334091</v>
      </c>
      <c r="AJ26" s="111">
        <f t="shared" si="3969"/>
        <v>334091</v>
      </c>
      <c r="AK26" s="111">
        <f t="shared" si="3969"/>
        <v>334091</v>
      </c>
      <c r="AL26" s="111">
        <f t="shared" si="3969"/>
        <v>334091</v>
      </c>
      <c r="AM26" s="111">
        <f t="shared" si="3969"/>
        <v>334091</v>
      </c>
      <c r="AN26" s="111">
        <f t="shared" si="3969"/>
        <v>334091</v>
      </c>
      <c r="AO26" s="111">
        <f t="shared" si="3969"/>
        <v>334091</v>
      </c>
      <c r="AP26" s="111">
        <f t="shared" si="3969"/>
        <v>334091</v>
      </c>
      <c r="AQ26" s="111">
        <f t="shared" si="3969"/>
        <v>334091</v>
      </c>
      <c r="AR26" s="111">
        <f t="shared" si="3969"/>
        <v>334091</v>
      </c>
      <c r="AS26" s="111">
        <f t="shared" si="3969"/>
        <v>334091</v>
      </c>
      <c r="AT26" s="111">
        <f t="shared" si="3969"/>
        <v>334091</v>
      </c>
      <c r="AU26" s="111">
        <f t="shared" si="3969"/>
        <v>334091</v>
      </c>
      <c r="AV26" s="111">
        <f t="shared" si="3969"/>
        <v>334091</v>
      </c>
      <c r="AW26" s="111">
        <f t="shared" si="3969"/>
        <v>334091</v>
      </c>
      <c r="AX26" s="111">
        <f t="shared" si="3969"/>
        <v>334091</v>
      </c>
      <c r="AY26" s="111">
        <f t="shared" si="3969"/>
        <v>334091</v>
      </c>
      <c r="AZ26" s="111">
        <f t="shared" si="3969"/>
        <v>334091</v>
      </c>
      <c r="BA26" s="111">
        <f t="shared" si="3969"/>
        <v>334091</v>
      </c>
      <c r="BB26" s="111">
        <f t="shared" si="3969"/>
        <v>334091</v>
      </c>
      <c r="BC26" s="111">
        <f t="shared" si="3969"/>
        <v>334091</v>
      </c>
      <c r="BD26" s="111">
        <f t="shared" si="3969"/>
        <v>334091</v>
      </c>
      <c r="BE26" s="111">
        <f t="shared" si="3969"/>
        <v>334091</v>
      </c>
      <c r="BF26" s="111">
        <f t="shared" si="3969"/>
        <v>334091</v>
      </c>
      <c r="BG26" s="111">
        <f t="shared" si="3969"/>
        <v>334091</v>
      </c>
      <c r="BH26" s="111">
        <f t="shared" si="3969"/>
        <v>334091</v>
      </c>
      <c r="BI26" s="111">
        <f t="shared" si="3969"/>
        <v>334091</v>
      </c>
      <c r="BJ26" s="111">
        <f t="shared" si="3969"/>
        <v>334091</v>
      </c>
      <c r="BK26" s="111">
        <f t="shared" si="3969"/>
        <v>334091</v>
      </c>
      <c r="BL26" s="111">
        <f t="shared" si="3969"/>
        <v>334091</v>
      </c>
      <c r="BM26" s="111">
        <f t="shared" si="3969"/>
        <v>334091</v>
      </c>
      <c r="BN26" s="111">
        <f t="shared" si="3969"/>
        <v>334091</v>
      </c>
      <c r="BO26" s="111">
        <f t="shared" si="3969"/>
        <v>334091</v>
      </c>
      <c r="BP26" s="111">
        <f t="shared" si="3969"/>
        <v>334091</v>
      </c>
      <c r="BQ26" s="111">
        <f t="shared" si="3969"/>
        <v>334091</v>
      </c>
      <c r="BR26" s="111">
        <f t="shared" si="3969"/>
        <v>334091</v>
      </c>
      <c r="BS26" s="111">
        <f t="shared" si="3969"/>
        <v>334091</v>
      </c>
      <c r="BT26" s="111">
        <f t="shared" si="3969"/>
        <v>334091</v>
      </c>
      <c r="BU26" s="111">
        <f t="shared" ref="BU26:EF26" si="3970">BT26</f>
        <v>334091</v>
      </c>
      <c r="BV26" s="111">
        <f t="shared" si="3970"/>
        <v>334091</v>
      </c>
      <c r="BW26" s="111">
        <f t="shared" si="3970"/>
        <v>334091</v>
      </c>
      <c r="BX26" s="111">
        <f t="shared" si="3970"/>
        <v>334091</v>
      </c>
      <c r="BY26" s="111">
        <f t="shared" si="3970"/>
        <v>334091</v>
      </c>
      <c r="BZ26" s="111">
        <f t="shared" si="3970"/>
        <v>334091</v>
      </c>
      <c r="CA26" s="111">
        <f t="shared" si="3970"/>
        <v>334091</v>
      </c>
      <c r="CB26" s="111">
        <f t="shared" si="3970"/>
        <v>334091</v>
      </c>
      <c r="CC26" s="111">
        <f t="shared" si="3970"/>
        <v>334091</v>
      </c>
      <c r="CD26" s="111">
        <f t="shared" si="3970"/>
        <v>334091</v>
      </c>
      <c r="CE26" s="111">
        <f t="shared" si="3970"/>
        <v>334091</v>
      </c>
      <c r="CF26" s="111">
        <f t="shared" si="3970"/>
        <v>334091</v>
      </c>
      <c r="CG26" s="111">
        <f t="shared" si="3970"/>
        <v>334091</v>
      </c>
      <c r="CH26" s="111">
        <f t="shared" si="3970"/>
        <v>334091</v>
      </c>
      <c r="CI26" s="111">
        <f t="shared" si="3970"/>
        <v>334091</v>
      </c>
      <c r="CJ26" s="111">
        <f t="shared" si="3970"/>
        <v>334091</v>
      </c>
      <c r="CK26" s="111">
        <f t="shared" si="3970"/>
        <v>334091</v>
      </c>
      <c r="CL26" s="111">
        <f t="shared" si="3970"/>
        <v>334091</v>
      </c>
      <c r="CM26" s="111">
        <f t="shared" si="3970"/>
        <v>334091</v>
      </c>
      <c r="CN26" s="111">
        <f t="shared" si="3970"/>
        <v>334091</v>
      </c>
      <c r="CO26" s="111">
        <f t="shared" si="3970"/>
        <v>334091</v>
      </c>
      <c r="CP26" s="111">
        <f t="shared" si="3970"/>
        <v>334091</v>
      </c>
      <c r="CQ26" s="111">
        <f t="shared" si="3970"/>
        <v>334091</v>
      </c>
      <c r="CR26" s="111">
        <f t="shared" si="3970"/>
        <v>334091</v>
      </c>
      <c r="CS26" s="111">
        <f t="shared" si="3970"/>
        <v>334091</v>
      </c>
      <c r="CT26" s="111">
        <f t="shared" si="3970"/>
        <v>334091</v>
      </c>
      <c r="CU26" s="111">
        <f t="shared" si="3970"/>
        <v>334091</v>
      </c>
      <c r="CV26" s="111">
        <f t="shared" si="3970"/>
        <v>334091</v>
      </c>
      <c r="CW26" s="111">
        <f t="shared" si="3970"/>
        <v>334091</v>
      </c>
      <c r="CX26" s="111">
        <f t="shared" si="3970"/>
        <v>334091</v>
      </c>
      <c r="CY26" s="111">
        <f t="shared" si="3970"/>
        <v>334091</v>
      </c>
      <c r="CZ26" s="111">
        <f t="shared" si="3970"/>
        <v>334091</v>
      </c>
      <c r="DA26" s="111">
        <f t="shared" si="3970"/>
        <v>334091</v>
      </c>
      <c r="DB26" s="111">
        <f t="shared" si="3970"/>
        <v>334091</v>
      </c>
      <c r="DC26" s="111">
        <f t="shared" si="3970"/>
        <v>334091</v>
      </c>
      <c r="DD26" s="111">
        <f t="shared" si="3970"/>
        <v>334091</v>
      </c>
      <c r="DE26" s="111">
        <f t="shared" si="3970"/>
        <v>334091</v>
      </c>
      <c r="DF26" s="111">
        <f t="shared" si="3970"/>
        <v>334091</v>
      </c>
      <c r="DG26" s="111">
        <f t="shared" si="3970"/>
        <v>334091</v>
      </c>
      <c r="DH26" s="111">
        <f t="shared" si="3970"/>
        <v>334091</v>
      </c>
      <c r="DI26" s="111">
        <f t="shared" si="3970"/>
        <v>334091</v>
      </c>
      <c r="DJ26" s="111">
        <f t="shared" si="3970"/>
        <v>334091</v>
      </c>
      <c r="DK26" s="111">
        <f t="shared" si="3970"/>
        <v>334091</v>
      </c>
      <c r="DL26" s="111">
        <f t="shared" si="3970"/>
        <v>334091</v>
      </c>
      <c r="DM26" s="111">
        <f t="shared" si="3970"/>
        <v>334091</v>
      </c>
      <c r="DN26" s="111">
        <f t="shared" si="3970"/>
        <v>334091</v>
      </c>
      <c r="DO26" s="111">
        <f t="shared" si="3970"/>
        <v>334091</v>
      </c>
      <c r="DP26" s="111">
        <f t="shared" si="3970"/>
        <v>334091</v>
      </c>
      <c r="DQ26" s="111">
        <f t="shared" si="3970"/>
        <v>334091</v>
      </c>
      <c r="DR26" s="111">
        <f t="shared" si="3970"/>
        <v>334091</v>
      </c>
      <c r="DS26" s="111">
        <f t="shared" si="3970"/>
        <v>334091</v>
      </c>
      <c r="DT26" s="111">
        <f t="shared" si="3970"/>
        <v>334091</v>
      </c>
      <c r="DU26" s="111">
        <f t="shared" si="3970"/>
        <v>334091</v>
      </c>
      <c r="DV26" s="111">
        <f t="shared" si="3970"/>
        <v>334091</v>
      </c>
      <c r="DW26" s="111">
        <f t="shared" si="3970"/>
        <v>334091</v>
      </c>
      <c r="DX26" s="111">
        <f t="shared" si="3970"/>
        <v>334091</v>
      </c>
      <c r="DY26" s="111">
        <f t="shared" si="3970"/>
        <v>334091</v>
      </c>
      <c r="DZ26" s="111">
        <f t="shared" si="3970"/>
        <v>334091</v>
      </c>
      <c r="EA26" s="111">
        <f t="shared" si="3970"/>
        <v>334091</v>
      </c>
      <c r="EB26" s="111">
        <f t="shared" si="3970"/>
        <v>334091</v>
      </c>
      <c r="EC26" s="111">
        <f t="shared" si="3970"/>
        <v>334091</v>
      </c>
      <c r="ED26" s="111">
        <f t="shared" si="3970"/>
        <v>334091</v>
      </c>
      <c r="EE26" s="111">
        <f t="shared" si="3970"/>
        <v>334091</v>
      </c>
      <c r="EF26" s="111">
        <f t="shared" si="3970"/>
        <v>334091</v>
      </c>
      <c r="EG26" s="111">
        <f t="shared" ref="EG26:GR26" si="3971">EF26</f>
        <v>334091</v>
      </c>
      <c r="EH26" s="111">
        <f t="shared" si="3971"/>
        <v>334091</v>
      </c>
      <c r="EI26" s="111">
        <f t="shared" si="3971"/>
        <v>334091</v>
      </c>
      <c r="EJ26" s="111">
        <f t="shared" si="3971"/>
        <v>334091</v>
      </c>
      <c r="EK26" s="111">
        <f t="shared" si="3971"/>
        <v>334091</v>
      </c>
      <c r="EL26" s="111">
        <f t="shared" si="3971"/>
        <v>334091</v>
      </c>
      <c r="EM26" s="111">
        <f t="shared" si="3971"/>
        <v>334091</v>
      </c>
      <c r="EN26" s="111">
        <f t="shared" si="3971"/>
        <v>334091</v>
      </c>
      <c r="EO26" s="111">
        <f t="shared" si="3971"/>
        <v>334091</v>
      </c>
      <c r="EP26" s="111">
        <f t="shared" si="3971"/>
        <v>334091</v>
      </c>
      <c r="EQ26" s="111">
        <f t="shared" si="3971"/>
        <v>334091</v>
      </c>
      <c r="ER26" s="111">
        <f t="shared" si="3971"/>
        <v>334091</v>
      </c>
      <c r="ES26" s="111">
        <f t="shared" si="3971"/>
        <v>334091</v>
      </c>
      <c r="ET26" s="111">
        <f t="shared" si="3971"/>
        <v>334091</v>
      </c>
      <c r="EU26" s="111">
        <f t="shared" si="3971"/>
        <v>334091</v>
      </c>
      <c r="EV26" s="111">
        <f t="shared" si="3971"/>
        <v>334091</v>
      </c>
      <c r="EW26" s="111">
        <f t="shared" si="3971"/>
        <v>334091</v>
      </c>
      <c r="EX26" s="111">
        <f t="shared" si="3971"/>
        <v>334091</v>
      </c>
      <c r="EY26" s="111">
        <f t="shared" si="3971"/>
        <v>334091</v>
      </c>
      <c r="EZ26" s="111">
        <f t="shared" si="3971"/>
        <v>334091</v>
      </c>
      <c r="FA26" s="111">
        <f t="shared" si="3971"/>
        <v>334091</v>
      </c>
      <c r="FB26" s="111">
        <f t="shared" si="3971"/>
        <v>334091</v>
      </c>
      <c r="FC26" s="111">
        <f t="shared" si="3971"/>
        <v>334091</v>
      </c>
      <c r="FD26" s="111">
        <f t="shared" si="3971"/>
        <v>334091</v>
      </c>
      <c r="FE26" s="111">
        <f t="shared" si="3971"/>
        <v>334091</v>
      </c>
      <c r="FF26" s="111">
        <f t="shared" si="3971"/>
        <v>334091</v>
      </c>
      <c r="FG26" s="111">
        <f t="shared" si="3971"/>
        <v>334091</v>
      </c>
      <c r="FH26" s="111">
        <f t="shared" si="3971"/>
        <v>334091</v>
      </c>
      <c r="FI26" s="111">
        <f t="shared" si="3971"/>
        <v>334091</v>
      </c>
      <c r="FJ26" s="111">
        <f t="shared" si="3971"/>
        <v>334091</v>
      </c>
      <c r="FK26" s="111">
        <f t="shared" si="3971"/>
        <v>334091</v>
      </c>
      <c r="FL26" s="111">
        <f t="shared" si="3971"/>
        <v>334091</v>
      </c>
      <c r="FM26" s="111">
        <f t="shared" si="3971"/>
        <v>334091</v>
      </c>
      <c r="FN26" s="111">
        <f t="shared" si="3971"/>
        <v>334091</v>
      </c>
      <c r="FO26" s="111">
        <f t="shared" si="3971"/>
        <v>334091</v>
      </c>
      <c r="FP26" s="111">
        <f t="shared" si="3971"/>
        <v>334091</v>
      </c>
      <c r="FQ26" s="111">
        <f t="shared" si="3971"/>
        <v>334091</v>
      </c>
      <c r="FR26" s="111">
        <f t="shared" si="3971"/>
        <v>334091</v>
      </c>
      <c r="FS26" s="111">
        <f t="shared" si="3971"/>
        <v>334091</v>
      </c>
      <c r="FT26" s="111">
        <f t="shared" si="3971"/>
        <v>334091</v>
      </c>
      <c r="FU26" s="111">
        <f t="shared" si="3971"/>
        <v>334091</v>
      </c>
      <c r="FV26" s="111">
        <f t="shared" si="3971"/>
        <v>334091</v>
      </c>
      <c r="FW26" s="111">
        <f t="shared" si="3971"/>
        <v>334091</v>
      </c>
      <c r="FX26" s="111">
        <f t="shared" si="3971"/>
        <v>334091</v>
      </c>
      <c r="FY26" s="111">
        <f t="shared" si="3971"/>
        <v>334091</v>
      </c>
      <c r="FZ26" s="111">
        <f t="shared" si="3971"/>
        <v>334091</v>
      </c>
      <c r="GA26" s="111">
        <f t="shared" si="3971"/>
        <v>334091</v>
      </c>
      <c r="GB26" s="111">
        <f t="shared" si="3971"/>
        <v>334091</v>
      </c>
      <c r="GC26" s="111">
        <f t="shared" si="3971"/>
        <v>334091</v>
      </c>
      <c r="GD26" s="111">
        <f t="shared" si="3971"/>
        <v>334091</v>
      </c>
      <c r="GE26" s="111">
        <f t="shared" si="3971"/>
        <v>334091</v>
      </c>
      <c r="GF26" s="111">
        <f t="shared" si="3971"/>
        <v>334091</v>
      </c>
      <c r="GG26" s="111">
        <f t="shared" si="3971"/>
        <v>334091</v>
      </c>
      <c r="GH26" s="111">
        <f t="shared" si="3971"/>
        <v>334091</v>
      </c>
      <c r="GI26" s="111">
        <f t="shared" si="3971"/>
        <v>334091</v>
      </c>
      <c r="GJ26" s="111">
        <f t="shared" si="3971"/>
        <v>334091</v>
      </c>
      <c r="GK26" s="111">
        <f t="shared" si="3971"/>
        <v>334091</v>
      </c>
      <c r="GL26" s="111">
        <f t="shared" si="3971"/>
        <v>334091</v>
      </c>
      <c r="GM26" s="111">
        <f t="shared" si="3971"/>
        <v>334091</v>
      </c>
      <c r="GN26" s="111">
        <f t="shared" si="3971"/>
        <v>334091</v>
      </c>
      <c r="GO26" s="111">
        <f t="shared" si="3971"/>
        <v>334091</v>
      </c>
      <c r="GP26" s="111">
        <f t="shared" si="3971"/>
        <v>334091</v>
      </c>
      <c r="GQ26" s="111">
        <f t="shared" si="3971"/>
        <v>334091</v>
      </c>
      <c r="GR26" s="111">
        <f t="shared" si="3971"/>
        <v>334091</v>
      </c>
      <c r="GS26" s="111">
        <f t="shared" ref="GS26:IL26" si="3972">GR26</f>
        <v>334091</v>
      </c>
      <c r="GT26" s="111">
        <f t="shared" si="3972"/>
        <v>334091</v>
      </c>
      <c r="GU26" s="111">
        <f t="shared" si="3972"/>
        <v>334091</v>
      </c>
      <c r="GV26" s="111">
        <f t="shared" si="3972"/>
        <v>334091</v>
      </c>
      <c r="GW26" s="111">
        <f t="shared" si="3972"/>
        <v>334091</v>
      </c>
      <c r="GX26" s="111">
        <f t="shared" si="3972"/>
        <v>334091</v>
      </c>
      <c r="GY26" s="111">
        <f t="shared" si="3972"/>
        <v>334091</v>
      </c>
      <c r="GZ26" s="111">
        <f t="shared" si="3972"/>
        <v>334091</v>
      </c>
      <c r="HA26" s="111">
        <f t="shared" si="3972"/>
        <v>334091</v>
      </c>
      <c r="HB26" s="111">
        <f t="shared" si="3972"/>
        <v>334091</v>
      </c>
      <c r="HC26" s="111">
        <f t="shared" si="3972"/>
        <v>334091</v>
      </c>
      <c r="HD26" s="111">
        <f t="shared" si="3972"/>
        <v>334091</v>
      </c>
      <c r="HE26" s="111">
        <f t="shared" si="3972"/>
        <v>334091</v>
      </c>
      <c r="HF26" s="111">
        <f t="shared" si="3972"/>
        <v>334091</v>
      </c>
      <c r="HG26" s="111">
        <f t="shared" si="3972"/>
        <v>334091</v>
      </c>
      <c r="HH26" s="111">
        <f t="shared" si="3972"/>
        <v>334091</v>
      </c>
      <c r="HI26" s="111">
        <f t="shared" si="3972"/>
        <v>334091</v>
      </c>
      <c r="HJ26" s="111">
        <f t="shared" si="3972"/>
        <v>334091</v>
      </c>
      <c r="HK26" s="111">
        <f t="shared" si="3972"/>
        <v>334091</v>
      </c>
      <c r="HL26" s="111">
        <f t="shared" si="3972"/>
        <v>334091</v>
      </c>
      <c r="HM26" s="111">
        <f t="shared" si="3972"/>
        <v>334091</v>
      </c>
      <c r="HN26" s="111">
        <f t="shared" si="3972"/>
        <v>334091</v>
      </c>
      <c r="HO26" s="111">
        <f t="shared" si="3972"/>
        <v>334091</v>
      </c>
      <c r="HP26" s="111">
        <f t="shared" si="3972"/>
        <v>334091</v>
      </c>
      <c r="HQ26" s="111">
        <f t="shared" si="3972"/>
        <v>334091</v>
      </c>
      <c r="HR26" s="111">
        <f t="shared" si="3972"/>
        <v>334091</v>
      </c>
      <c r="HS26" s="111">
        <f t="shared" si="3972"/>
        <v>334091</v>
      </c>
      <c r="HT26" s="111">
        <f t="shared" si="3972"/>
        <v>334091</v>
      </c>
      <c r="HU26" s="111">
        <f t="shared" si="3972"/>
        <v>334091</v>
      </c>
      <c r="HV26" s="111">
        <f t="shared" si="3972"/>
        <v>334091</v>
      </c>
      <c r="HW26" s="111">
        <f t="shared" si="3972"/>
        <v>334091</v>
      </c>
      <c r="HX26" s="111">
        <f t="shared" si="3972"/>
        <v>334091</v>
      </c>
      <c r="HY26" s="111">
        <f t="shared" si="3972"/>
        <v>334091</v>
      </c>
      <c r="HZ26" s="111">
        <f t="shared" si="3972"/>
        <v>334091</v>
      </c>
      <c r="IA26" s="111">
        <f t="shared" si="3972"/>
        <v>334091</v>
      </c>
      <c r="IB26" s="111">
        <f t="shared" si="3972"/>
        <v>334091</v>
      </c>
      <c r="IC26" s="111">
        <f t="shared" si="3972"/>
        <v>334091</v>
      </c>
      <c r="ID26" s="111">
        <f t="shared" si="3972"/>
        <v>334091</v>
      </c>
      <c r="IE26" s="111">
        <f t="shared" si="3972"/>
        <v>334091</v>
      </c>
      <c r="IF26" s="111">
        <f t="shared" si="3972"/>
        <v>334091</v>
      </c>
      <c r="IG26" s="111">
        <f t="shared" si="3972"/>
        <v>334091</v>
      </c>
      <c r="IH26" s="111">
        <f t="shared" si="3972"/>
        <v>334091</v>
      </c>
      <c r="II26" s="111">
        <f t="shared" si="3972"/>
        <v>334091</v>
      </c>
      <c r="IJ26" s="111">
        <f t="shared" si="3972"/>
        <v>334091</v>
      </c>
      <c r="IK26" s="111">
        <f t="shared" si="3972"/>
        <v>334091</v>
      </c>
      <c r="IL26" s="170">
        <f t="shared" si="3972"/>
        <v>334091</v>
      </c>
      <c r="IM26" s="111">
        <f t="shared" ref="IM26:IM27" si="3973">IL26</f>
        <v>334091</v>
      </c>
      <c r="IN26" s="111">
        <f t="shared" ref="IN26:IN27" si="3974">IM26</f>
        <v>334091</v>
      </c>
      <c r="IO26" s="111">
        <f t="shared" ref="IO26:IO27" si="3975">IN26</f>
        <v>334091</v>
      </c>
      <c r="IP26" s="111">
        <f t="shared" ref="IP26:IP27" si="3976">IO26</f>
        <v>334091</v>
      </c>
      <c r="IQ26" s="111">
        <f t="shared" ref="IQ26:IQ27" si="3977">IP26</f>
        <v>334091</v>
      </c>
      <c r="IR26" s="111">
        <f t="shared" ref="IR26:IR27" si="3978">IQ26</f>
        <v>334091</v>
      </c>
      <c r="IS26" s="111">
        <f t="shared" ref="IS26:IS27" si="3979">IR26</f>
        <v>334091</v>
      </c>
      <c r="IT26" s="111">
        <f t="shared" ref="IT26:IT27" si="3980">IS26</f>
        <v>334091</v>
      </c>
      <c r="IU26" s="111">
        <f t="shared" ref="IU26:IU27" si="3981">IT26</f>
        <v>334091</v>
      </c>
      <c r="IV26" s="111">
        <f t="shared" ref="IV26:IV27" si="3982">IU26</f>
        <v>334091</v>
      </c>
      <c r="IW26" s="111">
        <f t="shared" ref="IW26:IW27" si="3983">IV26</f>
        <v>334091</v>
      </c>
      <c r="IX26" s="111">
        <f t="shared" ref="IX26:IX27" si="3984">IW26</f>
        <v>334091</v>
      </c>
      <c r="IY26" s="111">
        <f t="shared" ref="IY26:IY27" si="3985">IX26</f>
        <v>334091</v>
      </c>
      <c r="IZ26" s="111">
        <f t="shared" ref="IZ26:IZ27" si="3986">IY26</f>
        <v>334091</v>
      </c>
      <c r="JA26" s="111">
        <f t="shared" ref="JA26:JA27" si="3987">IZ26</f>
        <v>334091</v>
      </c>
      <c r="JB26" s="111">
        <f t="shared" ref="JB26:JB27" si="3988">JA26</f>
        <v>334091</v>
      </c>
      <c r="JC26" s="111">
        <f t="shared" ref="JC26:JC27" si="3989">JB26</f>
        <v>334091</v>
      </c>
      <c r="JD26" s="111">
        <f t="shared" ref="JD26:JD27" si="3990">JC26</f>
        <v>334091</v>
      </c>
      <c r="JE26" s="111">
        <f t="shared" ref="JE26:JE27" si="3991">JD26</f>
        <v>334091</v>
      </c>
      <c r="JF26" s="111">
        <f t="shared" ref="JF26:JF27" si="3992">JE26</f>
        <v>334091</v>
      </c>
      <c r="JG26" s="111">
        <f t="shared" ref="JG26:JG27" si="3993">JF26</f>
        <v>334091</v>
      </c>
      <c r="JH26" s="111">
        <f t="shared" ref="JH26:JH27" si="3994">JG26</f>
        <v>334091</v>
      </c>
      <c r="JI26" s="111">
        <f t="shared" ref="JI26:JI27" si="3995">JH26</f>
        <v>334091</v>
      </c>
      <c r="JJ26" s="111">
        <f t="shared" ref="JJ26:JJ27" si="3996">JI26</f>
        <v>334091</v>
      </c>
      <c r="JK26" s="111">
        <f t="shared" ref="JK26:JK27" si="3997">JJ26</f>
        <v>334091</v>
      </c>
      <c r="JL26" s="111">
        <f t="shared" ref="JL26:JL27" si="3998">JK26</f>
        <v>334091</v>
      </c>
      <c r="JM26" s="111">
        <f t="shared" ref="JM26:JM27" si="3999">JL26</f>
        <v>334091</v>
      </c>
      <c r="JN26" s="111">
        <f t="shared" ref="JN26:JN27" si="4000">JM26</f>
        <v>334091</v>
      </c>
      <c r="JO26" s="111">
        <f t="shared" ref="JO26:JO27" si="4001">JN26</f>
        <v>334091</v>
      </c>
      <c r="JP26" s="111">
        <f t="shared" ref="JP26:JP27" si="4002">JO26</f>
        <v>334091</v>
      </c>
      <c r="JQ26" s="111">
        <f t="shared" ref="JQ26:JQ27" si="4003">JP26</f>
        <v>334091</v>
      </c>
      <c r="JR26" s="111">
        <f t="shared" ref="JR26:JR27" si="4004">JQ26</f>
        <v>334091</v>
      </c>
      <c r="JS26" s="111">
        <f t="shared" ref="JS26:JS27" si="4005">JR26</f>
        <v>334091</v>
      </c>
      <c r="JT26" s="111">
        <f t="shared" ref="JT26:JT27" si="4006">JS26</f>
        <v>334091</v>
      </c>
      <c r="JU26" s="111">
        <f t="shared" ref="JU26:JU27" si="4007">JT26</f>
        <v>334091</v>
      </c>
      <c r="JV26" s="111">
        <f t="shared" ref="JV26:JV27" si="4008">JU26</f>
        <v>334091</v>
      </c>
      <c r="JW26" s="111">
        <f t="shared" ref="JW26:JW27" si="4009">JV26</f>
        <v>334091</v>
      </c>
      <c r="JX26" s="111">
        <f t="shared" ref="JX26:JX27" si="4010">JW26</f>
        <v>334091</v>
      </c>
      <c r="JY26" s="111">
        <f t="shared" ref="JY26:JY27" si="4011">JX26</f>
        <v>334091</v>
      </c>
      <c r="JZ26" s="170">
        <f t="shared" ref="JZ26:JZ27" si="4012">JY26</f>
        <v>334091</v>
      </c>
      <c r="KA26" s="111">
        <f t="shared" ref="KA26:KA27" si="4013">JZ26</f>
        <v>334091</v>
      </c>
      <c r="KB26" s="111">
        <f t="shared" ref="KB26:KB27" si="4014">KA26</f>
        <v>334091</v>
      </c>
      <c r="KC26" s="111">
        <f t="shared" ref="KC26:KC27" si="4015">KB26</f>
        <v>334091</v>
      </c>
      <c r="KD26" s="111">
        <f t="shared" ref="KD26:KD27" si="4016">KC26</f>
        <v>334091</v>
      </c>
      <c r="KE26" s="111">
        <f t="shared" ref="KE26:KE27" si="4017">KD26</f>
        <v>334091</v>
      </c>
      <c r="KF26" s="111">
        <f t="shared" ref="KF26:KF27" si="4018">KE26</f>
        <v>334091</v>
      </c>
      <c r="KG26" s="111">
        <f t="shared" ref="KG26:KG27" si="4019">KF26</f>
        <v>334091</v>
      </c>
      <c r="KH26" s="111">
        <f t="shared" ref="KH26:KH27" si="4020">KG26</f>
        <v>334091</v>
      </c>
      <c r="KI26" s="111">
        <f t="shared" ref="KI26:KI27" si="4021">KH26</f>
        <v>334091</v>
      </c>
      <c r="KJ26" s="111">
        <f t="shared" ref="KJ26:KJ27" si="4022">KI26</f>
        <v>334091</v>
      </c>
      <c r="KK26" s="111">
        <f t="shared" ref="KK26:KK27" si="4023">KJ26</f>
        <v>334091</v>
      </c>
      <c r="KL26" s="111">
        <f t="shared" ref="KL26:KL27" si="4024">KK26</f>
        <v>334091</v>
      </c>
      <c r="KM26" s="111">
        <f t="shared" ref="KM26:KM27" si="4025">KL26</f>
        <v>334091</v>
      </c>
      <c r="KN26" s="111">
        <f t="shared" ref="KN26:KN27" si="4026">KM26</f>
        <v>334091</v>
      </c>
      <c r="KO26" s="111">
        <f t="shared" ref="KO26:KO27" si="4027">KN26</f>
        <v>334091</v>
      </c>
      <c r="KP26" s="111">
        <f t="shared" ref="KP26:KP27" si="4028">KO26</f>
        <v>334091</v>
      </c>
      <c r="KQ26" s="111">
        <f t="shared" ref="KQ26:KQ27" si="4029">KP26</f>
        <v>334091</v>
      </c>
      <c r="KR26" s="111">
        <f t="shared" ref="KR26:KR27" si="4030">KQ26</f>
        <v>334091</v>
      </c>
      <c r="KS26" s="111">
        <f t="shared" ref="KS26:KS27" si="4031">KR26</f>
        <v>334091</v>
      </c>
      <c r="KT26" s="111">
        <f t="shared" ref="KT26:KT27" si="4032">KS26</f>
        <v>334091</v>
      </c>
      <c r="KU26" s="111">
        <f t="shared" ref="KU26:KU27" si="4033">KT26</f>
        <v>334091</v>
      </c>
      <c r="KV26" s="111">
        <f t="shared" ref="KV26:KV27" si="4034">KU26</f>
        <v>334091</v>
      </c>
      <c r="KW26" s="111">
        <f t="shared" ref="KW26:KW27" si="4035">KV26</f>
        <v>334091</v>
      </c>
      <c r="KX26" s="111">
        <f t="shared" ref="KX26:KX27" si="4036">KW26</f>
        <v>334091</v>
      </c>
      <c r="KY26" s="111">
        <f t="shared" ref="KY26:KY27" si="4037">KX26</f>
        <v>334091</v>
      </c>
      <c r="KZ26" s="111">
        <f t="shared" ref="KZ26:KZ27" si="4038">KY26</f>
        <v>334091</v>
      </c>
      <c r="LA26" s="111">
        <f t="shared" ref="LA26:LA27" si="4039">KZ26</f>
        <v>334091</v>
      </c>
      <c r="LB26" s="111">
        <f t="shared" ref="LB26:LB27" si="4040">LA26</f>
        <v>334091</v>
      </c>
      <c r="LC26" s="111">
        <f t="shared" ref="LC26:LC27" si="4041">LB26</f>
        <v>334091</v>
      </c>
      <c r="LD26" s="111">
        <f t="shared" ref="LD26:LD27" si="4042">LC26</f>
        <v>334091</v>
      </c>
      <c r="LE26" s="111">
        <f t="shared" ref="LE26:LE27" si="4043">LD26</f>
        <v>334091</v>
      </c>
      <c r="LF26" s="111">
        <f t="shared" ref="LF26:LF27" si="4044">LE26</f>
        <v>334091</v>
      </c>
      <c r="LG26" s="111">
        <f t="shared" ref="LG26:LG27" si="4045">LF26</f>
        <v>334091</v>
      </c>
      <c r="LH26" s="111">
        <f t="shared" ref="LH26:LH27" si="4046">LG26</f>
        <v>334091</v>
      </c>
      <c r="LI26" s="111">
        <f t="shared" ref="LI26:LI27" si="4047">LH26</f>
        <v>334091</v>
      </c>
      <c r="LJ26" s="111">
        <f t="shared" ref="LJ26:LJ27" si="4048">LI26</f>
        <v>334091</v>
      </c>
      <c r="LK26" s="111">
        <f t="shared" ref="LK26:LK27" si="4049">LJ26</f>
        <v>334091</v>
      </c>
      <c r="LL26" s="111">
        <f t="shared" ref="LL26:LL27" si="4050">LK26</f>
        <v>334091</v>
      </c>
      <c r="LM26" s="111">
        <f t="shared" ref="LM26:LM27" si="4051">LL26</f>
        <v>334091</v>
      </c>
      <c r="LN26" s="111">
        <f t="shared" ref="LN26:LN27" si="4052">LM26</f>
        <v>334091</v>
      </c>
      <c r="LO26" s="111">
        <f t="shared" ref="LO26:LO27" si="4053">LN26</f>
        <v>334091</v>
      </c>
      <c r="LP26" s="111">
        <f t="shared" ref="LP26:LP27" si="4054">LO26</f>
        <v>334091</v>
      </c>
      <c r="LQ26" s="111">
        <f t="shared" ref="LQ26:LQ27" si="4055">LP26</f>
        <v>334091</v>
      </c>
      <c r="LR26" s="111">
        <f t="shared" ref="LR26:LR27" si="4056">LQ26</f>
        <v>334091</v>
      </c>
      <c r="LS26" s="111">
        <f t="shared" ref="LS26:LS27" si="4057">LR26</f>
        <v>334091</v>
      </c>
      <c r="LT26" s="111">
        <f t="shared" ref="LT26:LT27" si="4058">LS26</f>
        <v>334091</v>
      </c>
      <c r="LU26" s="111">
        <f t="shared" ref="LU26:LU27" si="4059">LT26</f>
        <v>334091</v>
      </c>
      <c r="LV26" s="111">
        <f t="shared" ref="LV26:LV27" si="4060">LU26</f>
        <v>334091</v>
      </c>
      <c r="LW26" s="111">
        <f t="shared" ref="LW26:LW27" si="4061">LV26</f>
        <v>334091</v>
      </c>
      <c r="LX26" s="111">
        <f t="shared" ref="LX26:LX27" si="4062">LW26</f>
        <v>334091</v>
      </c>
      <c r="LY26" s="111">
        <f t="shared" ref="LY26:LY27" si="4063">LX26</f>
        <v>334091</v>
      </c>
      <c r="LZ26" s="111">
        <f t="shared" ref="LZ26:LZ27" si="4064">LY26</f>
        <v>334091</v>
      </c>
      <c r="MA26" s="111">
        <f t="shared" ref="MA26:MA27" si="4065">LZ26</f>
        <v>334091</v>
      </c>
      <c r="MB26" s="111">
        <f t="shared" ref="MB26:MB27" si="4066">MA26</f>
        <v>334091</v>
      </c>
      <c r="MC26" s="111">
        <f t="shared" ref="MC26:MC27" si="4067">MB26</f>
        <v>334091</v>
      </c>
      <c r="MD26" s="111">
        <f t="shared" ref="MD26:MD27" si="4068">MC26</f>
        <v>334091</v>
      </c>
      <c r="ME26" s="111">
        <f t="shared" ref="ME26:ME27" si="4069">MD26</f>
        <v>334091</v>
      </c>
      <c r="MF26" s="111">
        <f t="shared" ref="MF26:MF27" si="4070">ME26</f>
        <v>334091</v>
      </c>
      <c r="MG26" s="111">
        <f t="shared" ref="MG26:MG27" si="4071">MF26</f>
        <v>334091</v>
      </c>
      <c r="MH26" s="111">
        <f t="shared" ref="MH26:MH27" si="4072">MG26</f>
        <v>334091</v>
      </c>
      <c r="MI26" s="111">
        <f t="shared" ref="MI26:MI27" si="4073">MH26</f>
        <v>334091</v>
      </c>
      <c r="MJ26" s="111">
        <f t="shared" ref="MJ26:MJ27" si="4074">MI26</f>
        <v>334091</v>
      </c>
      <c r="MK26" s="111">
        <f t="shared" ref="MK26:MK27" si="4075">MJ26</f>
        <v>334091</v>
      </c>
      <c r="ML26" s="111">
        <f t="shared" ref="ML26:ML27" si="4076">MK26</f>
        <v>334091</v>
      </c>
      <c r="MM26" s="111">
        <f t="shared" ref="MM26:MM27" si="4077">ML26</f>
        <v>334091</v>
      </c>
      <c r="MN26" s="111">
        <f t="shared" ref="MN26:MN27" si="4078">MM26</f>
        <v>334091</v>
      </c>
      <c r="MO26" s="111">
        <f t="shared" ref="MO26:MO27" si="4079">MN26</f>
        <v>334091</v>
      </c>
      <c r="MP26" s="111">
        <f t="shared" ref="MP26:MP27" si="4080">MO26</f>
        <v>334091</v>
      </c>
      <c r="MQ26" s="111">
        <f t="shared" ref="MQ26:MQ27" si="4081">MP26</f>
        <v>334091</v>
      </c>
      <c r="MR26" s="111">
        <f t="shared" ref="MR26:MR27" si="4082">MQ26</f>
        <v>334091</v>
      </c>
      <c r="MS26" s="111">
        <f t="shared" ref="MS26:MS27" si="4083">MR26</f>
        <v>334091</v>
      </c>
      <c r="MT26" s="111">
        <f t="shared" ref="MT26:MT27" si="4084">MS26</f>
        <v>334091</v>
      </c>
      <c r="MU26" s="111">
        <f t="shared" ref="MU26:MU27" si="4085">MT26</f>
        <v>334091</v>
      </c>
      <c r="MV26" s="111">
        <f t="shared" ref="MV26:MV27" si="4086">MU26</f>
        <v>334091</v>
      </c>
      <c r="MW26" s="111">
        <f t="shared" ref="MW26:MW27" si="4087">MV26</f>
        <v>334091</v>
      </c>
      <c r="MX26" s="111">
        <f t="shared" ref="MX26:MX27" si="4088">MW26</f>
        <v>334091</v>
      </c>
      <c r="MY26" s="111">
        <f t="shared" ref="MY26:MY27" si="4089">MX26</f>
        <v>334091</v>
      </c>
      <c r="MZ26" s="111">
        <f t="shared" ref="MZ26:MZ27" si="4090">MY26</f>
        <v>334091</v>
      </c>
      <c r="NA26" s="111">
        <f t="shared" ref="NA26:NA27" si="4091">MZ26</f>
        <v>334091</v>
      </c>
      <c r="NB26" s="170">
        <f t="shared" ref="NB26:NB27" si="4092">NA26</f>
        <v>334091</v>
      </c>
      <c r="NC26" s="111">
        <f t="shared" ref="NC26:NC27" si="4093">NB26</f>
        <v>334091</v>
      </c>
      <c r="ND26" s="111">
        <f t="shared" ref="ND26:ND27" si="4094">NC26</f>
        <v>334091</v>
      </c>
      <c r="NE26" s="111">
        <f t="shared" ref="NE26:NE27" si="4095">ND26</f>
        <v>334091</v>
      </c>
      <c r="NF26" s="111">
        <f t="shared" ref="NF26:NF27" si="4096">NE26</f>
        <v>334091</v>
      </c>
      <c r="NG26" s="111">
        <f t="shared" ref="NG26:NG27" si="4097">NF26</f>
        <v>334091</v>
      </c>
      <c r="NH26" s="111">
        <f t="shared" ref="NH26:NH27" si="4098">NG26</f>
        <v>334091</v>
      </c>
      <c r="NI26" s="111">
        <f t="shared" ref="NI26:NI27" si="4099">NH26</f>
        <v>334091</v>
      </c>
      <c r="NJ26" s="111">
        <f t="shared" ref="NJ26:NJ27" si="4100">NI26</f>
        <v>334091</v>
      </c>
      <c r="NK26" s="111">
        <f t="shared" ref="NK26:NK27" si="4101">NJ26</f>
        <v>334091</v>
      </c>
      <c r="NL26" s="111">
        <f t="shared" ref="NL26:NL27" si="4102">NK26</f>
        <v>334091</v>
      </c>
      <c r="NM26" s="111">
        <f t="shared" ref="NM26:NM27" si="4103">NL26</f>
        <v>334091</v>
      </c>
      <c r="NN26" s="111">
        <f t="shared" ref="NN26:NN27" si="4104">NM26</f>
        <v>334091</v>
      </c>
      <c r="NO26" s="111">
        <f t="shared" ref="NO26:NO27" si="4105">NN26</f>
        <v>334091</v>
      </c>
      <c r="NP26" s="111">
        <f t="shared" ref="NP26:NP27" si="4106">NO26</f>
        <v>334091</v>
      </c>
      <c r="NQ26" s="111">
        <f t="shared" ref="NQ26:NQ27" si="4107">NP26</f>
        <v>334091</v>
      </c>
      <c r="NR26" s="111">
        <f t="shared" ref="NR26:NR27" si="4108">NQ26</f>
        <v>334091</v>
      </c>
      <c r="NS26" s="111">
        <f t="shared" ref="NS26:NS27" si="4109">NR26</f>
        <v>334091</v>
      </c>
      <c r="NT26" s="111">
        <f t="shared" ref="NT26:NT27" si="4110">NS26</f>
        <v>334091</v>
      </c>
      <c r="NU26" s="111">
        <f t="shared" ref="NU26:NU27" si="4111">NT26</f>
        <v>334091</v>
      </c>
      <c r="NV26" s="111">
        <f t="shared" ref="NV26:NV27" si="4112">NU26</f>
        <v>334091</v>
      </c>
      <c r="NW26" s="111">
        <f t="shared" ref="NW26:NW27" si="4113">NV26</f>
        <v>334091</v>
      </c>
      <c r="NX26" s="111">
        <f t="shared" ref="NX26:NX27" si="4114">NW26</f>
        <v>334091</v>
      </c>
      <c r="NY26" s="111">
        <f t="shared" ref="NY26:NY27" si="4115">NX26</f>
        <v>334091</v>
      </c>
      <c r="NZ26" s="111">
        <f t="shared" ref="NZ26:NZ27" si="4116">NY26</f>
        <v>334091</v>
      </c>
      <c r="OA26" s="111">
        <f t="shared" ref="OA26:OA27" si="4117">NZ26</f>
        <v>334091</v>
      </c>
      <c r="OB26" s="111">
        <f t="shared" ref="OB26:OB27" si="4118">OA26</f>
        <v>334091</v>
      </c>
      <c r="OC26" s="111">
        <f t="shared" ref="OC26:OC27" si="4119">OB26</f>
        <v>334091</v>
      </c>
      <c r="OD26" s="111">
        <f t="shared" ref="OD26:OD27" si="4120">OC26</f>
        <v>334091</v>
      </c>
      <c r="OE26" s="111">
        <f t="shared" ref="OE26:OE27" si="4121">OD26</f>
        <v>334091</v>
      </c>
      <c r="OF26" s="111">
        <f t="shared" ref="OF26:OF27" si="4122">OE26</f>
        <v>334091</v>
      </c>
      <c r="OG26" s="111">
        <f t="shared" ref="OG26:OG27" si="4123">OF26</f>
        <v>334091</v>
      </c>
      <c r="OH26" s="111">
        <f t="shared" ref="OH26:OH27" si="4124">OG26</f>
        <v>334091</v>
      </c>
      <c r="OI26" s="111">
        <f t="shared" ref="OI26:OI27" si="4125">OH26</f>
        <v>334091</v>
      </c>
      <c r="OJ26" s="111">
        <f t="shared" ref="OJ26:OJ27" si="4126">OI26</f>
        <v>334091</v>
      </c>
      <c r="OK26" s="111">
        <f t="shared" ref="OK26:OK27" si="4127">OJ26</f>
        <v>334091</v>
      </c>
      <c r="OL26" s="111">
        <f t="shared" ref="OL26:OL27" si="4128">OK26</f>
        <v>334091</v>
      </c>
      <c r="OM26" s="111">
        <f t="shared" ref="OM26:OM27" si="4129">OL26</f>
        <v>334091</v>
      </c>
      <c r="ON26" s="111">
        <f t="shared" ref="ON26:ON27" si="4130">OM26</f>
        <v>334091</v>
      </c>
      <c r="OO26" s="111">
        <f t="shared" ref="OO26:OO27" si="4131">ON26</f>
        <v>334091</v>
      </c>
      <c r="OP26" s="170">
        <f t="shared" ref="OP26:OP27" si="4132">OO26</f>
        <v>334091</v>
      </c>
      <c r="OQ26" s="111">
        <f t="shared" ref="OQ26:OQ27" si="4133">OP26</f>
        <v>334091</v>
      </c>
      <c r="OR26" s="111">
        <f t="shared" ref="OR26:OR27" si="4134">OQ26</f>
        <v>334091</v>
      </c>
      <c r="OS26" s="111">
        <f t="shared" ref="OS26:OS27" si="4135">OR26</f>
        <v>334091</v>
      </c>
      <c r="OT26" s="111">
        <f t="shared" ref="OT26:OT27" si="4136">OS26</f>
        <v>334091</v>
      </c>
      <c r="OU26" s="111">
        <f t="shared" ref="OU26:OU27" si="4137">OT26</f>
        <v>334091</v>
      </c>
      <c r="OV26" s="111">
        <f t="shared" ref="OV26:OV27" si="4138">OU26</f>
        <v>334091</v>
      </c>
      <c r="OW26" s="111">
        <f t="shared" ref="OW26:OW27" si="4139">OV26</f>
        <v>334091</v>
      </c>
      <c r="OX26" s="111">
        <f t="shared" ref="OX26:OX27" si="4140">OW26</f>
        <v>334091</v>
      </c>
      <c r="OY26" s="111">
        <f t="shared" ref="OY26:OY27" si="4141">OX26</f>
        <v>334091</v>
      </c>
      <c r="OZ26" s="111">
        <f t="shared" ref="OZ26:OZ27" si="4142">OY26</f>
        <v>334091</v>
      </c>
      <c r="PA26" s="111">
        <f t="shared" ref="PA26:PA27" si="4143">OZ26</f>
        <v>334091</v>
      </c>
      <c r="PB26" s="111">
        <f t="shared" ref="PB26:PB27" si="4144">PA26</f>
        <v>334091</v>
      </c>
      <c r="PC26" s="111">
        <f t="shared" ref="PC26:PC27" si="4145">PB26</f>
        <v>334091</v>
      </c>
      <c r="PD26" s="111">
        <f t="shared" ref="PD26:PD27" si="4146">PC26</f>
        <v>334091</v>
      </c>
      <c r="PE26" s="111">
        <f t="shared" ref="PE26:PE27" si="4147">PD26</f>
        <v>334091</v>
      </c>
      <c r="PF26" s="111">
        <f t="shared" ref="PF26:PF27" si="4148">PE26</f>
        <v>334091</v>
      </c>
      <c r="PG26" s="111">
        <f t="shared" ref="PG26:PG27" si="4149">PF26</f>
        <v>334091</v>
      </c>
      <c r="PH26" s="111">
        <f t="shared" ref="PH26:PH27" si="4150">PG26</f>
        <v>334091</v>
      </c>
      <c r="PI26" s="111">
        <f t="shared" ref="PI26:PI27" si="4151">PH26</f>
        <v>334091</v>
      </c>
      <c r="PJ26" s="111">
        <f t="shared" ref="PJ26:PJ27" si="4152">PI26</f>
        <v>334091</v>
      </c>
      <c r="PK26" s="111">
        <f t="shared" ref="PK26:PK27" si="4153">PJ26</f>
        <v>334091</v>
      </c>
      <c r="PL26" s="111">
        <f t="shared" ref="PL26:PL27" si="4154">PK26</f>
        <v>334091</v>
      </c>
      <c r="PM26" s="111">
        <f t="shared" ref="PM26:PM27" si="4155">PL26</f>
        <v>334091</v>
      </c>
      <c r="PN26" s="111">
        <f t="shared" ref="PN26:PN27" si="4156">PM26</f>
        <v>334091</v>
      </c>
      <c r="PO26" s="111">
        <f t="shared" ref="PO26:PO27" si="4157">PN26</f>
        <v>334091</v>
      </c>
      <c r="PP26" s="111">
        <f t="shared" ref="PP26:PP27" si="4158">PO26</f>
        <v>334091</v>
      </c>
      <c r="PQ26" s="111">
        <f t="shared" ref="PQ26:PQ27" si="4159">PP26</f>
        <v>334091</v>
      </c>
      <c r="PR26" s="111">
        <f t="shared" ref="PR26:PR27" si="4160">PQ26</f>
        <v>334091</v>
      </c>
      <c r="PS26" s="111">
        <f t="shared" ref="PS26:PS27" si="4161">PR26</f>
        <v>334091</v>
      </c>
      <c r="PT26" s="111">
        <f t="shared" ref="PT26:PT27" si="4162">PS26</f>
        <v>334091</v>
      </c>
      <c r="PU26" s="111">
        <f t="shared" ref="PU26:PU27" si="4163">PT26</f>
        <v>334091</v>
      </c>
      <c r="PV26" s="111">
        <f t="shared" ref="PV26:PV27" si="4164">PU26</f>
        <v>334091</v>
      </c>
      <c r="PW26" s="111">
        <f t="shared" ref="PW26:PW27" si="4165">PV26</f>
        <v>334091</v>
      </c>
      <c r="PX26" s="111">
        <f t="shared" ref="PX26:PX27" si="4166">PW26</f>
        <v>334091</v>
      </c>
      <c r="PY26" s="111">
        <f t="shared" ref="PY26:PY27" si="4167">PX26</f>
        <v>334091</v>
      </c>
      <c r="PZ26" s="111">
        <f t="shared" ref="PZ26:PZ27" si="4168">PY26</f>
        <v>334091</v>
      </c>
      <c r="QA26" s="111">
        <f t="shared" ref="QA26:QA27" si="4169">PZ26</f>
        <v>334091</v>
      </c>
      <c r="QB26" s="111">
        <f t="shared" ref="QB26:QB27" si="4170">QA26</f>
        <v>334091</v>
      </c>
      <c r="QC26" s="111">
        <f t="shared" ref="QC26:QC27" si="4171">QB26</f>
        <v>334091</v>
      </c>
      <c r="QD26" s="111">
        <f t="shared" ref="QD26:QD27" si="4172">QC26</f>
        <v>334091</v>
      </c>
      <c r="QE26" s="111">
        <f t="shared" ref="QE26:QE27" si="4173">QD26</f>
        <v>334091</v>
      </c>
      <c r="QF26" s="111">
        <f t="shared" ref="QF26:QF27" si="4174">QE26</f>
        <v>334091</v>
      </c>
      <c r="QG26" s="111">
        <f t="shared" ref="QG26:QG27" si="4175">QF26</f>
        <v>334091</v>
      </c>
      <c r="QH26" s="111">
        <f t="shared" ref="QH26:QH27" si="4176">QG26</f>
        <v>334091</v>
      </c>
      <c r="QI26" s="111">
        <f t="shared" ref="QI26:QI27" si="4177">QH26</f>
        <v>334091</v>
      </c>
      <c r="QJ26" s="111">
        <f t="shared" ref="QJ26:QJ27" si="4178">QI26</f>
        <v>334091</v>
      </c>
      <c r="QK26" s="111">
        <f t="shared" ref="QK26:QK27" si="4179">QJ26</f>
        <v>334091</v>
      </c>
      <c r="QL26" s="111">
        <f t="shared" ref="QL26:QL27" si="4180">QK26</f>
        <v>334091</v>
      </c>
      <c r="QM26" s="111">
        <f t="shared" ref="QM26:QM27" si="4181">QL26</f>
        <v>334091</v>
      </c>
      <c r="QN26" s="111">
        <f t="shared" ref="QN26:QN27" si="4182">QM26</f>
        <v>334091</v>
      </c>
      <c r="QO26" s="111">
        <f t="shared" ref="QO26:QO27" si="4183">QN26</f>
        <v>334091</v>
      </c>
      <c r="QP26" s="111">
        <f t="shared" ref="QP26:QP27" si="4184">QO26</f>
        <v>334091</v>
      </c>
      <c r="QQ26" s="111">
        <f t="shared" ref="QQ26:QQ27" si="4185">QP26</f>
        <v>334091</v>
      </c>
      <c r="QR26" s="111">
        <f t="shared" ref="QR26:QR27" si="4186">QQ26</f>
        <v>334091</v>
      </c>
      <c r="QS26" s="111">
        <f t="shared" ref="QS26:QS27" si="4187">QR26</f>
        <v>334091</v>
      </c>
      <c r="QT26" s="111">
        <f t="shared" ref="QT26:QT27" si="4188">QS26</f>
        <v>334091</v>
      </c>
      <c r="QU26" s="111">
        <f t="shared" ref="QU26:QU27" si="4189">QT26</f>
        <v>334091</v>
      </c>
      <c r="QV26" s="111">
        <f t="shared" ref="QV26:QV27" si="4190">QU26</f>
        <v>334091</v>
      </c>
      <c r="QW26" s="111">
        <f t="shared" ref="QW26:QW27" si="4191">QV26</f>
        <v>334091</v>
      </c>
      <c r="QX26" s="111">
        <f t="shared" ref="QX26:QX27" si="4192">QW26</f>
        <v>334091</v>
      </c>
      <c r="QY26" s="111">
        <f t="shared" ref="QY26:QY27" si="4193">QX26</f>
        <v>334091</v>
      </c>
      <c r="QZ26" s="111">
        <f t="shared" ref="QZ26:QZ27" si="4194">QY26</f>
        <v>334091</v>
      </c>
      <c r="RA26" s="111">
        <f t="shared" ref="RA26:RA27" si="4195">QZ26</f>
        <v>334091</v>
      </c>
      <c r="RB26" s="111">
        <f t="shared" ref="RB26:RB27" si="4196">RA26</f>
        <v>334091</v>
      </c>
      <c r="RC26" s="111">
        <f t="shared" ref="RC26:RC27" si="4197">RB26</f>
        <v>334091</v>
      </c>
      <c r="RD26" s="111">
        <f t="shared" ref="RD26:RD27" si="4198">RC26</f>
        <v>334091</v>
      </c>
      <c r="RE26" s="111">
        <f t="shared" ref="RE26:RE27" si="4199">RD26</f>
        <v>334091</v>
      </c>
      <c r="RF26" s="111">
        <f t="shared" ref="RF26:RF27" si="4200">RE26</f>
        <v>334091</v>
      </c>
      <c r="RG26" s="111">
        <f t="shared" ref="RG26:RG27" si="4201">RF26</f>
        <v>334091</v>
      </c>
      <c r="RH26" s="111">
        <f t="shared" ref="RH26:RH27" si="4202">RG26</f>
        <v>334091</v>
      </c>
      <c r="RI26" s="111">
        <f t="shared" ref="RI26:RI27" si="4203">RH26</f>
        <v>334091</v>
      </c>
      <c r="RJ26" s="111">
        <f t="shared" ref="RJ26:RJ27" si="4204">RI26</f>
        <v>334091</v>
      </c>
      <c r="RK26" s="111">
        <f t="shared" ref="RK26:RK27" si="4205">RJ26</f>
        <v>334091</v>
      </c>
      <c r="RL26" s="111">
        <f t="shared" ref="RL26:RL27" si="4206">RK26</f>
        <v>334091</v>
      </c>
      <c r="RM26" s="111">
        <f t="shared" ref="RM26:RM27" si="4207">RL26</f>
        <v>334091</v>
      </c>
      <c r="RN26" s="111">
        <f t="shared" ref="RN26:RN27" si="4208">RM26</f>
        <v>334091</v>
      </c>
      <c r="RO26" s="111">
        <f t="shared" ref="RO26:RO27" si="4209">RN26</f>
        <v>334091</v>
      </c>
      <c r="RP26" s="111">
        <f t="shared" ref="RP26:RP27" si="4210">RO26</f>
        <v>334091</v>
      </c>
      <c r="RQ26" s="111">
        <f t="shared" ref="RQ26:RQ27" si="4211">RP26</f>
        <v>334091</v>
      </c>
      <c r="RR26" s="170">
        <f t="shared" ref="RR26:RR27" si="4212">RQ26</f>
        <v>334091</v>
      </c>
      <c r="RS26" s="111">
        <f t="shared" ref="RS26:RS27" si="4213">RR26</f>
        <v>334091</v>
      </c>
      <c r="RT26" s="111">
        <f t="shared" ref="RT26:RT27" si="4214">RS26</f>
        <v>334091</v>
      </c>
      <c r="RU26" s="111">
        <f t="shared" ref="RU26:RU27" si="4215">RT26</f>
        <v>334091</v>
      </c>
      <c r="RV26" s="111">
        <f t="shared" ref="RV26:RV27" si="4216">RU26</f>
        <v>334091</v>
      </c>
      <c r="RW26" s="111">
        <f t="shared" ref="RW26:RW27" si="4217">RV26</f>
        <v>334091</v>
      </c>
      <c r="RX26" s="111">
        <f t="shared" ref="RX26:RX27" si="4218">RW26</f>
        <v>334091</v>
      </c>
      <c r="RY26" s="111">
        <f t="shared" ref="RY26:RY27" si="4219">RX26</f>
        <v>334091</v>
      </c>
      <c r="RZ26" s="111">
        <f t="shared" ref="RZ26:RZ27" si="4220">RY26</f>
        <v>334091</v>
      </c>
      <c r="SA26" s="111">
        <f t="shared" ref="SA26:SA27" si="4221">RZ26</f>
        <v>334091</v>
      </c>
      <c r="SB26" s="111">
        <f t="shared" ref="SB26:SB27" si="4222">SA26</f>
        <v>334091</v>
      </c>
      <c r="SC26" s="111">
        <f t="shared" ref="SC26:SC27" si="4223">SB26</f>
        <v>334091</v>
      </c>
      <c r="SD26" s="111">
        <f t="shared" ref="SD26:SD27" si="4224">SC26</f>
        <v>334091</v>
      </c>
      <c r="SE26" s="111">
        <f t="shared" ref="SE26:SE27" si="4225">SD26</f>
        <v>334091</v>
      </c>
      <c r="SF26" s="111">
        <f t="shared" ref="SF26:SF27" si="4226">SE26</f>
        <v>334091</v>
      </c>
      <c r="SG26" s="111">
        <f t="shared" ref="SG26:SG27" si="4227">SF26</f>
        <v>334091</v>
      </c>
      <c r="SH26" s="111">
        <f t="shared" ref="SH26:SH27" si="4228">SG26</f>
        <v>334091</v>
      </c>
      <c r="SI26" s="111">
        <f t="shared" ref="SI26:SI27" si="4229">SH26</f>
        <v>334091</v>
      </c>
      <c r="SJ26" s="111">
        <f t="shared" ref="SJ26:SJ27" si="4230">SI26</f>
        <v>334091</v>
      </c>
      <c r="SK26" s="111">
        <f t="shared" ref="SK26:SK27" si="4231">SJ26</f>
        <v>334091</v>
      </c>
      <c r="SL26" s="111">
        <f t="shared" ref="SL26:SL27" si="4232">SK26</f>
        <v>334091</v>
      </c>
      <c r="SM26" s="111">
        <f t="shared" ref="SM26:SM27" si="4233">SL26</f>
        <v>334091</v>
      </c>
      <c r="SN26" s="111">
        <f t="shared" ref="SN26:SN27" si="4234">SM26</f>
        <v>334091</v>
      </c>
      <c r="SO26" s="111">
        <f t="shared" ref="SO26:SO27" si="4235">SN26</f>
        <v>334091</v>
      </c>
      <c r="SP26" s="111">
        <f t="shared" ref="SP26:SP27" si="4236">SO26</f>
        <v>334091</v>
      </c>
      <c r="SQ26" s="111">
        <f t="shared" ref="SQ26:SQ27" si="4237">SP26</f>
        <v>334091</v>
      </c>
      <c r="SR26" s="111">
        <f t="shared" ref="SR26:SR27" si="4238">SQ26</f>
        <v>334091</v>
      </c>
      <c r="SS26" s="111">
        <f t="shared" ref="SS26:SS27" si="4239">SR26</f>
        <v>334091</v>
      </c>
      <c r="ST26" s="111">
        <f t="shared" ref="ST26:ST27" si="4240">SS26</f>
        <v>334091</v>
      </c>
      <c r="SU26" s="111">
        <f t="shared" ref="SU26:SU27" si="4241">ST26</f>
        <v>334091</v>
      </c>
      <c r="SV26" s="111">
        <f t="shared" ref="SV26:SV27" si="4242">SU26</f>
        <v>334091</v>
      </c>
      <c r="SW26" s="111">
        <f t="shared" ref="SW26:SW27" si="4243">SV26</f>
        <v>334091</v>
      </c>
      <c r="SX26" s="111">
        <f t="shared" ref="SX26:SX27" si="4244">SW26</f>
        <v>334091</v>
      </c>
      <c r="SY26" s="111">
        <f t="shared" ref="SY26:SY27" si="4245">SX26</f>
        <v>334091</v>
      </c>
      <c r="SZ26" s="111">
        <f t="shared" ref="SZ26:SZ27" si="4246">SY26</f>
        <v>334091</v>
      </c>
      <c r="TA26" s="111">
        <f t="shared" ref="TA26:TA27" si="4247">SZ26</f>
        <v>334091</v>
      </c>
      <c r="TB26" s="111">
        <f t="shared" ref="TB26:TB27" si="4248">TA26</f>
        <v>334091</v>
      </c>
      <c r="TC26" s="111">
        <f t="shared" ref="TC26:TC27" si="4249">TB26</f>
        <v>334091</v>
      </c>
      <c r="TD26" s="111">
        <f t="shared" ref="TD26:TD27" si="4250">TC26</f>
        <v>334091</v>
      </c>
      <c r="TE26" s="111">
        <f t="shared" ref="TE26:TE27" si="4251">TD26</f>
        <v>334091</v>
      </c>
      <c r="TF26" s="170">
        <f t="shared" ref="TF26:TF27" si="4252">TE26</f>
        <v>334091</v>
      </c>
      <c r="TG26" s="111">
        <f t="shared" ref="TG26:TG27" si="4253">TF26</f>
        <v>334091</v>
      </c>
      <c r="TH26" s="111">
        <f t="shared" ref="TH26:TH27" si="4254">TG26</f>
        <v>334091</v>
      </c>
      <c r="TI26" s="111">
        <f t="shared" ref="TI26:TI27" si="4255">TH26</f>
        <v>334091</v>
      </c>
      <c r="TJ26" s="111">
        <f t="shared" ref="TJ26:TJ27" si="4256">TI26</f>
        <v>334091</v>
      </c>
      <c r="TK26" s="111">
        <f t="shared" ref="TK26:TK27" si="4257">TJ26</f>
        <v>334091</v>
      </c>
      <c r="TL26" s="111">
        <f t="shared" ref="TL26:TL27" si="4258">TK26</f>
        <v>334091</v>
      </c>
      <c r="TM26" s="111">
        <f t="shared" ref="TM26:TM27" si="4259">TL26</f>
        <v>334091</v>
      </c>
      <c r="TN26" s="111">
        <f t="shared" ref="TN26:TN27" si="4260">TM26</f>
        <v>334091</v>
      </c>
      <c r="TO26" s="111">
        <f t="shared" ref="TO26:TO27" si="4261">TN26</f>
        <v>334091</v>
      </c>
      <c r="TP26" s="111">
        <f t="shared" ref="TP26:TP27" si="4262">TO26</f>
        <v>334091</v>
      </c>
      <c r="TQ26" s="111">
        <f t="shared" ref="TQ26:TQ27" si="4263">TP26</f>
        <v>334091</v>
      </c>
      <c r="TR26" s="111">
        <f t="shared" ref="TR26:TR27" si="4264">TQ26</f>
        <v>334091</v>
      </c>
      <c r="TS26" s="111">
        <f t="shared" ref="TS26:TS27" si="4265">TR26</f>
        <v>334091</v>
      </c>
      <c r="TT26" s="111">
        <f t="shared" ref="TT26:TT27" si="4266">TS26</f>
        <v>334091</v>
      </c>
      <c r="TU26" s="111">
        <f t="shared" ref="TU26:TU27" si="4267">TT26</f>
        <v>334091</v>
      </c>
      <c r="TV26" s="111">
        <f t="shared" ref="TV26:TV27" si="4268">TU26</f>
        <v>334091</v>
      </c>
      <c r="TW26" s="111">
        <f t="shared" ref="TW26:TW27" si="4269">TV26</f>
        <v>334091</v>
      </c>
      <c r="TX26" s="111">
        <f t="shared" ref="TX26:TX27" si="4270">TW26</f>
        <v>334091</v>
      </c>
      <c r="TY26" s="111">
        <f t="shared" ref="TY26:TY27" si="4271">TX26</f>
        <v>334091</v>
      </c>
      <c r="TZ26" s="111">
        <f t="shared" ref="TZ26:TZ27" si="4272">TY26</f>
        <v>334091</v>
      </c>
      <c r="UA26" s="111">
        <f t="shared" ref="UA26:UA27" si="4273">TZ26</f>
        <v>334091</v>
      </c>
      <c r="UB26" s="111">
        <f t="shared" ref="UB26:UB27" si="4274">UA26</f>
        <v>334091</v>
      </c>
      <c r="UC26" s="111">
        <f t="shared" ref="UC26:UC27" si="4275">UB26</f>
        <v>334091</v>
      </c>
      <c r="UD26" s="111">
        <f t="shared" ref="UD26:UD27" si="4276">UC26</f>
        <v>334091</v>
      </c>
      <c r="UE26" s="111">
        <f t="shared" ref="UE26:UE27" si="4277">UD26</f>
        <v>334091</v>
      </c>
      <c r="UF26" s="111">
        <f t="shared" ref="UF26:UF27" si="4278">UE26</f>
        <v>334091</v>
      </c>
      <c r="UG26" s="111">
        <f t="shared" ref="UG26:UG27" si="4279">UF26</f>
        <v>334091</v>
      </c>
      <c r="UH26" s="111">
        <f t="shared" ref="UH26:UH27" si="4280">UG26</f>
        <v>334091</v>
      </c>
      <c r="UI26" s="111">
        <f t="shared" ref="UI26:UI27" si="4281">UH26</f>
        <v>334091</v>
      </c>
      <c r="UJ26" s="111">
        <f t="shared" ref="UJ26:UJ27" si="4282">UI26</f>
        <v>334091</v>
      </c>
      <c r="UK26" s="111">
        <f t="shared" ref="UK26:UK27" si="4283">UJ26</f>
        <v>334091</v>
      </c>
      <c r="UL26" s="111">
        <f t="shared" ref="UL26:UL27" si="4284">UK26</f>
        <v>334091</v>
      </c>
      <c r="UM26" s="111">
        <f t="shared" ref="UM26:UM27" si="4285">UL26</f>
        <v>334091</v>
      </c>
      <c r="UN26" s="111">
        <f t="shared" ref="UN26:UN27" si="4286">UM26</f>
        <v>334091</v>
      </c>
      <c r="UO26" s="111">
        <f t="shared" ref="UO26:UO27" si="4287">UN26</f>
        <v>334091</v>
      </c>
      <c r="UP26" s="111">
        <f t="shared" ref="UP26:UP27" si="4288">UO26</f>
        <v>334091</v>
      </c>
      <c r="UQ26" s="111">
        <f t="shared" ref="UQ26:UQ27" si="4289">UP26</f>
        <v>334091</v>
      </c>
      <c r="UR26" s="111">
        <f t="shared" ref="UR26:UR27" si="4290">UQ26</f>
        <v>334091</v>
      </c>
      <c r="US26" s="111">
        <f t="shared" ref="US26:US27" si="4291">UR26</f>
        <v>334091</v>
      </c>
      <c r="UT26" s="111">
        <f t="shared" ref="UT26:UT27" si="4292">US26</f>
        <v>334091</v>
      </c>
      <c r="UU26">
        <v>334091</v>
      </c>
      <c r="UV26">
        <v>334091</v>
      </c>
      <c r="UW26">
        <v>334091</v>
      </c>
      <c r="UX26">
        <v>334091</v>
      </c>
      <c r="UY26">
        <v>334091</v>
      </c>
      <c r="UZ26">
        <v>334091</v>
      </c>
      <c r="VA26">
        <v>334091</v>
      </c>
      <c r="VB26" s="7">
        <v>334091</v>
      </c>
      <c r="VC26" s="111">
        <f t="shared" si="921"/>
        <v>334091</v>
      </c>
      <c r="VD26" s="111">
        <f t="shared" si="921"/>
        <v>334091</v>
      </c>
      <c r="VE26" s="111">
        <f t="shared" si="921"/>
        <v>334091</v>
      </c>
      <c r="VF26" s="111">
        <f t="shared" si="921"/>
        <v>334091</v>
      </c>
      <c r="VG26" s="111">
        <f t="shared" si="921"/>
        <v>334091</v>
      </c>
      <c r="VH26" s="111">
        <f t="shared" si="922"/>
        <v>334091</v>
      </c>
      <c r="VI26" s="111">
        <f t="shared" si="3551"/>
        <v>334091</v>
      </c>
      <c r="VJ26" s="111">
        <f t="shared" si="3552"/>
        <v>334091</v>
      </c>
      <c r="VK26" s="111">
        <f t="shared" si="3553"/>
        <v>334091</v>
      </c>
      <c r="VL26" s="111">
        <f t="shared" si="3554"/>
        <v>334091</v>
      </c>
      <c r="VM26" s="111">
        <f t="shared" si="923"/>
        <v>334091</v>
      </c>
      <c r="VN26" s="111">
        <f t="shared" si="3555"/>
        <v>334091</v>
      </c>
      <c r="VO26" s="111">
        <f t="shared" si="3556"/>
        <v>334091</v>
      </c>
      <c r="VP26" s="111">
        <f t="shared" si="3557"/>
        <v>334091</v>
      </c>
      <c r="VQ26" s="112">
        <f t="shared" si="3558"/>
        <v>334091</v>
      </c>
      <c r="VR26" s="111">
        <f t="shared" si="924"/>
        <v>334091</v>
      </c>
      <c r="VS26" s="111">
        <f t="shared" si="815"/>
        <v>334091</v>
      </c>
      <c r="VT26" s="111">
        <f t="shared" si="816"/>
        <v>334091</v>
      </c>
      <c r="VU26" s="111">
        <f t="shared" si="817"/>
        <v>334091</v>
      </c>
      <c r="VV26" s="111">
        <f t="shared" si="818"/>
        <v>334091</v>
      </c>
      <c r="VW26" s="111">
        <f t="shared" si="925"/>
        <v>334091</v>
      </c>
      <c r="VX26" s="111">
        <f t="shared" si="819"/>
        <v>334091</v>
      </c>
      <c r="VY26" s="111">
        <f t="shared" si="820"/>
        <v>334091</v>
      </c>
      <c r="VZ26" s="111">
        <f t="shared" si="821"/>
        <v>334091</v>
      </c>
      <c r="WA26" s="111">
        <f t="shared" si="822"/>
        <v>334091</v>
      </c>
      <c r="WB26" s="111">
        <f t="shared" si="926"/>
        <v>334091</v>
      </c>
      <c r="WC26" s="111">
        <f t="shared" si="823"/>
        <v>334091</v>
      </c>
      <c r="WD26" s="111">
        <f t="shared" si="824"/>
        <v>334091</v>
      </c>
      <c r="WE26" s="111">
        <f t="shared" si="825"/>
        <v>334091</v>
      </c>
      <c r="WF26" s="111">
        <f t="shared" si="826"/>
        <v>334091</v>
      </c>
      <c r="WG26" s="111">
        <f t="shared" si="927"/>
        <v>334091</v>
      </c>
      <c r="WH26" s="111">
        <f t="shared" si="827"/>
        <v>334091</v>
      </c>
      <c r="WI26" s="111">
        <f t="shared" si="828"/>
        <v>334091</v>
      </c>
      <c r="WJ26" s="111">
        <f t="shared" si="829"/>
        <v>334091</v>
      </c>
      <c r="WK26" s="111">
        <f t="shared" si="830"/>
        <v>334091</v>
      </c>
      <c r="WL26" s="111">
        <f t="shared" si="928"/>
        <v>334091</v>
      </c>
      <c r="WM26" s="111">
        <f t="shared" si="831"/>
        <v>334091</v>
      </c>
      <c r="WN26" s="111">
        <f t="shared" si="832"/>
        <v>334091</v>
      </c>
      <c r="WO26" s="111">
        <f t="shared" si="833"/>
        <v>334091</v>
      </c>
      <c r="WP26" s="111">
        <f t="shared" si="834"/>
        <v>334091</v>
      </c>
      <c r="WQ26" s="111">
        <f t="shared" si="929"/>
        <v>334091</v>
      </c>
      <c r="WR26" s="111">
        <f t="shared" si="835"/>
        <v>334091</v>
      </c>
      <c r="WS26" s="111">
        <f t="shared" si="836"/>
        <v>334091</v>
      </c>
      <c r="WT26" s="111">
        <f t="shared" si="837"/>
        <v>334091</v>
      </c>
      <c r="WU26" s="111">
        <f t="shared" si="838"/>
        <v>334091</v>
      </c>
      <c r="WV26" s="111">
        <f t="shared" si="930"/>
        <v>334091</v>
      </c>
      <c r="WW26" s="111">
        <f t="shared" si="839"/>
        <v>334091</v>
      </c>
      <c r="WX26" s="111">
        <f t="shared" si="840"/>
        <v>334091</v>
      </c>
      <c r="WY26" s="111">
        <f t="shared" si="841"/>
        <v>334091</v>
      </c>
      <c r="WZ26" s="111">
        <f t="shared" si="842"/>
        <v>334091</v>
      </c>
      <c r="XA26" s="111">
        <f t="shared" si="931"/>
        <v>334091</v>
      </c>
      <c r="XB26" s="111">
        <f t="shared" si="843"/>
        <v>334091</v>
      </c>
      <c r="XC26" s="111">
        <f t="shared" si="844"/>
        <v>334091</v>
      </c>
      <c r="XD26" s="111">
        <f t="shared" si="845"/>
        <v>334091</v>
      </c>
      <c r="XE26" s="111">
        <f t="shared" si="846"/>
        <v>334091</v>
      </c>
      <c r="XF26" s="111">
        <f t="shared" si="932"/>
        <v>334091</v>
      </c>
      <c r="XG26" s="111">
        <f t="shared" si="847"/>
        <v>334091</v>
      </c>
      <c r="XH26" s="111">
        <f t="shared" si="848"/>
        <v>334091</v>
      </c>
      <c r="XI26" s="111">
        <f t="shared" si="849"/>
        <v>334091</v>
      </c>
      <c r="XJ26" s="111">
        <f t="shared" si="850"/>
        <v>334091</v>
      </c>
      <c r="XK26" s="111">
        <f t="shared" si="933"/>
        <v>334091</v>
      </c>
      <c r="XL26" s="111">
        <f t="shared" si="851"/>
        <v>334091</v>
      </c>
      <c r="XM26" s="111">
        <f t="shared" si="852"/>
        <v>334091</v>
      </c>
      <c r="XN26" s="111">
        <f t="shared" si="853"/>
        <v>334091</v>
      </c>
      <c r="XO26" s="111">
        <f t="shared" si="854"/>
        <v>334091</v>
      </c>
      <c r="XP26" s="111">
        <f t="shared" si="934"/>
        <v>334091</v>
      </c>
      <c r="XQ26" s="111">
        <f t="shared" si="855"/>
        <v>334091</v>
      </c>
      <c r="XR26" s="111">
        <f t="shared" si="856"/>
        <v>334091</v>
      </c>
      <c r="XS26" s="111">
        <f t="shared" si="857"/>
        <v>334091</v>
      </c>
      <c r="XT26" s="111">
        <f t="shared" si="858"/>
        <v>334091</v>
      </c>
      <c r="XU26" s="111">
        <f t="shared" si="935"/>
        <v>334091</v>
      </c>
      <c r="XV26" s="111">
        <f t="shared" si="859"/>
        <v>334091</v>
      </c>
      <c r="XW26" s="111">
        <f t="shared" si="860"/>
        <v>334091</v>
      </c>
      <c r="XX26" s="111">
        <f t="shared" si="861"/>
        <v>334091</v>
      </c>
      <c r="XY26" s="111">
        <f t="shared" si="862"/>
        <v>334091</v>
      </c>
      <c r="XZ26" s="111">
        <f t="shared" si="936"/>
        <v>334091</v>
      </c>
      <c r="YA26" s="111">
        <f t="shared" si="863"/>
        <v>334091</v>
      </c>
      <c r="YB26" s="111">
        <f t="shared" si="864"/>
        <v>334091</v>
      </c>
      <c r="YC26" s="111">
        <f t="shared" si="865"/>
        <v>334091</v>
      </c>
      <c r="YD26" s="111">
        <f t="shared" si="866"/>
        <v>334091</v>
      </c>
      <c r="YE26" s="111">
        <f t="shared" si="937"/>
        <v>334091</v>
      </c>
      <c r="YF26" s="111">
        <f t="shared" si="867"/>
        <v>334091</v>
      </c>
      <c r="YG26" s="111">
        <f t="shared" si="868"/>
        <v>334091</v>
      </c>
      <c r="YH26" s="111">
        <f t="shared" si="869"/>
        <v>334091</v>
      </c>
      <c r="YI26" s="111">
        <f t="shared" si="870"/>
        <v>334091</v>
      </c>
      <c r="YJ26" s="111">
        <f t="shared" si="938"/>
        <v>334091</v>
      </c>
      <c r="YK26" s="111">
        <f t="shared" si="871"/>
        <v>334091</v>
      </c>
      <c r="YL26" s="111">
        <f t="shared" si="872"/>
        <v>334091</v>
      </c>
      <c r="YM26" s="111">
        <f t="shared" si="873"/>
        <v>334091</v>
      </c>
      <c r="YN26" s="112">
        <f t="shared" si="874"/>
        <v>334091</v>
      </c>
      <c r="YO26" s="111">
        <f t="shared" si="939"/>
        <v>334091</v>
      </c>
      <c r="YP26" s="111">
        <f t="shared" si="875"/>
        <v>334091</v>
      </c>
      <c r="YQ26" s="111">
        <f t="shared" si="876"/>
        <v>334091</v>
      </c>
      <c r="YR26" s="111">
        <f t="shared" si="877"/>
        <v>334091</v>
      </c>
      <c r="YS26" s="111">
        <f t="shared" si="878"/>
        <v>334091</v>
      </c>
      <c r="YT26" s="111">
        <f t="shared" si="940"/>
        <v>334091</v>
      </c>
      <c r="YU26" s="111">
        <f t="shared" si="879"/>
        <v>334091</v>
      </c>
      <c r="YV26" s="111">
        <f t="shared" si="880"/>
        <v>334091</v>
      </c>
      <c r="YW26" s="111">
        <f t="shared" si="881"/>
        <v>334091</v>
      </c>
      <c r="YX26" s="111">
        <f t="shared" si="882"/>
        <v>334091</v>
      </c>
      <c r="YY26" s="111">
        <f t="shared" si="941"/>
        <v>334091</v>
      </c>
      <c r="YZ26" s="111">
        <f t="shared" si="883"/>
        <v>334091</v>
      </c>
      <c r="ZA26" s="111">
        <f t="shared" si="884"/>
        <v>334091</v>
      </c>
      <c r="ZB26" s="111">
        <f t="shared" si="885"/>
        <v>334091</v>
      </c>
      <c r="ZC26" s="111">
        <f t="shared" si="886"/>
        <v>334091</v>
      </c>
      <c r="ZD26" s="111">
        <f t="shared" si="942"/>
        <v>334091</v>
      </c>
      <c r="ZE26" s="111">
        <f t="shared" si="887"/>
        <v>334091</v>
      </c>
      <c r="ZF26" s="111">
        <f t="shared" si="888"/>
        <v>334091</v>
      </c>
      <c r="ZG26" s="111">
        <f t="shared" si="889"/>
        <v>334091</v>
      </c>
      <c r="ZH26" s="111">
        <f t="shared" si="890"/>
        <v>334091</v>
      </c>
      <c r="ZI26" s="111">
        <f t="shared" si="943"/>
        <v>334091</v>
      </c>
      <c r="ZJ26" s="111">
        <f t="shared" si="891"/>
        <v>334091</v>
      </c>
      <c r="ZK26" s="111">
        <f t="shared" si="892"/>
        <v>334091</v>
      </c>
      <c r="ZL26" s="111">
        <f t="shared" si="893"/>
        <v>334091</v>
      </c>
      <c r="ZM26" s="111">
        <f t="shared" si="894"/>
        <v>334091</v>
      </c>
      <c r="ZN26" s="111">
        <f t="shared" si="944"/>
        <v>334091</v>
      </c>
      <c r="ZO26" s="111">
        <f t="shared" si="895"/>
        <v>334091</v>
      </c>
      <c r="ZP26" s="111">
        <f t="shared" si="896"/>
        <v>334091</v>
      </c>
      <c r="ZQ26" s="111">
        <f t="shared" si="897"/>
        <v>334091</v>
      </c>
      <c r="ZR26" s="111">
        <f t="shared" si="898"/>
        <v>334091</v>
      </c>
      <c r="ZS26" s="111">
        <f t="shared" si="945"/>
        <v>334091</v>
      </c>
      <c r="ZT26" s="111">
        <f t="shared" si="899"/>
        <v>334091</v>
      </c>
      <c r="ZU26" s="111">
        <f t="shared" si="900"/>
        <v>334091</v>
      </c>
      <c r="ZV26" s="111">
        <f t="shared" si="901"/>
        <v>334091</v>
      </c>
      <c r="ZW26" s="111">
        <f t="shared" si="902"/>
        <v>334091</v>
      </c>
      <c r="ZX26" s="111">
        <f t="shared" si="946"/>
        <v>334091</v>
      </c>
      <c r="ZY26" s="111">
        <f t="shared" si="903"/>
        <v>334091</v>
      </c>
      <c r="ZZ26" s="111">
        <f t="shared" si="904"/>
        <v>334091</v>
      </c>
      <c r="AAA26" s="111">
        <f t="shared" si="905"/>
        <v>334091</v>
      </c>
      <c r="AAB26" s="111">
        <f t="shared" si="906"/>
        <v>334091</v>
      </c>
      <c r="AAC26" s="111">
        <f t="shared" si="947"/>
        <v>334091</v>
      </c>
      <c r="AAD26" s="111">
        <f t="shared" si="907"/>
        <v>334091</v>
      </c>
      <c r="AAE26" s="111">
        <f t="shared" si="908"/>
        <v>334091</v>
      </c>
      <c r="AAF26" s="111">
        <f t="shared" si="909"/>
        <v>334091</v>
      </c>
      <c r="AAG26" s="112">
        <f t="shared" si="910"/>
        <v>334091</v>
      </c>
      <c r="AAH26" s="111">
        <f t="shared" si="948"/>
        <v>334091</v>
      </c>
      <c r="AAI26" s="111">
        <f t="shared" si="911"/>
        <v>334091</v>
      </c>
      <c r="AAJ26" s="111">
        <f t="shared" si="912"/>
        <v>334091</v>
      </c>
      <c r="AAK26" s="111">
        <f t="shared" si="913"/>
        <v>334091</v>
      </c>
      <c r="AAL26" s="111">
        <f t="shared" si="914"/>
        <v>334091</v>
      </c>
      <c r="AAM26" s="111">
        <f t="shared" si="949"/>
        <v>334091</v>
      </c>
      <c r="AAN26" s="111">
        <f t="shared" si="915"/>
        <v>334091</v>
      </c>
      <c r="AAO26" s="111">
        <f t="shared" si="916"/>
        <v>334091</v>
      </c>
      <c r="AAP26" s="111">
        <f t="shared" si="917"/>
        <v>334091</v>
      </c>
      <c r="AAQ26" s="111">
        <f t="shared" si="918"/>
        <v>334091</v>
      </c>
      <c r="AAR26" s="370">
        <v>334091</v>
      </c>
      <c r="AAS26" s="370">
        <v>334091</v>
      </c>
      <c r="AAT26" s="7">
        <v>334091</v>
      </c>
      <c r="AAU26" s="370">
        <v>334091</v>
      </c>
      <c r="AAV26" s="370">
        <v>334091</v>
      </c>
      <c r="AAW26" s="7">
        <v>334091</v>
      </c>
      <c r="AAX26" s="370">
        <v>334091</v>
      </c>
      <c r="AAY26" s="370">
        <v>334091</v>
      </c>
      <c r="AAZ26" s="370">
        <v>334091</v>
      </c>
    </row>
    <row r="27" spans="1:728" x14ac:dyDescent="0.25">
      <c r="A27" s="2" t="s">
        <v>641</v>
      </c>
      <c r="B27" s="2">
        <f>0.4/119</f>
        <v>3.3613445378151263E-3</v>
      </c>
      <c r="C27" s="2">
        <f>0.4/119</f>
        <v>3.3613445378151263E-3</v>
      </c>
      <c r="D27" s="2">
        <f>0.4/119</f>
        <v>3.3613445378151263E-3</v>
      </c>
      <c r="E27" s="85"/>
      <c r="F27" s="11" t="s">
        <v>186</v>
      </c>
      <c r="G27" s="2">
        <v>334090</v>
      </c>
      <c r="H27" s="111">
        <f>G27</f>
        <v>334090</v>
      </c>
      <c r="I27" s="111">
        <f t="shared" ref="I27:BT27" si="4293">H27</f>
        <v>334090</v>
      </c>
      <c r="J27" s="111">
        <f t="shared" si="4293"/>
        <v>334090</v>
      </c>
      <c r="K27" s="111">
        <f t="shared" si="4293"/>
        <v>334090</v>
      </c>
      <c r="L27" s="111">
        <f t="shared" si="4293"/>
        <v>334090</v>
      </c>
      <c r="M27" s="111">
        <f t="shared" si="4293"/>
        <v>334090</v>
      </c>
      <c r="N27" s="111">
        <f t="shared" si="4293"/>
        <v>334090</v>
      </c>
      <c r="O27" s="111">
        <f t="shared" si="4293"/>
        <v>334090</v>
      </c>
      <c r="P27" s="111">
        <f t="shared" si="4293"/>
        <v>334090</v>
      </c>
      <c r="Q27" s="111">
        <f t="shared" si="4293"/>
        <v>334090</v>
      </c>
      <c r="R27" s="111">
        <f t="shared" si="4293"/>
        <v>334090</v>
      </c>
      <c r="S27" s="111">
        <f t="shared" si="4293"/>
        <v>334090</v>
      </c>
      <c r="T27" s="111">
        <f t="shared" si="4293"/>
        <v>334090</v>
      </c>
      <c r="U27" s="111">
        <f t="shared" si="4293"/>
        <v>334090</v>
      </c>
      <c r="V27" s="111">
        <f t="shared" si="4293"/>
        <v>334090</v>
      </c>
      <c r="W27" s="111">
        <f t="shared" si="4293"/>
        <v>334090</v>
      </c>
      <c r="X27" s="111">
        <f t="shared" si="4293"/>
        <v>334090</v>
      </c>
      <c r="Y27" s="111">
        <f t="shared" si="4293"/>
        <v>334090</v>
      </c>
      <c r="Z27" s="111">
        <f t="shared" si="4293"/>
        <v>334090</v>
      </c>
      <c r="AA27" s="111">
        <f t="shared" si="4293"/>
        <v>334090</v>
      </c>
      <c r="AB27" s="111">
        <f t="shared" si="4293"/>
        <v>334090</v>
      </c>
      <c r="AC27" s="111">
        <f t="shared" si="4293"/>
        <v>334090</v>
      </c>
      <c r="AD27" s="111">
        <f t="shared" si="4293"/>
        <v>334090</v>
      </c>
      <c r="AE27" s="111">
        <f t="shared" si="4293"/>
        <v>334090</v>
      </c>
      <c r="AF27" s="111">
        <f t="shared" si="4293"/>
        <v>334090</v>
      </c>
      <c r="AG27" s="111">
        <f t="shared" si="4293"/>
        <v>334090</v>
      </c>
      <c r="AH27" s="111">
        <f t="shared" si="4293"/>
        <v>334090</v>
      </c>
      <c r="AI27" s="111">
        <f t="shared" si="4293"/>
        <v>334090</v>
      </c>
      <c r="AJ27" s="111">
        <f t="shared" si="4293"/>
        <v>334090</v>
      </c>
      <c r="AK27" s="111">
        <f t="shared" si="4293"/>
        <v>334090</v>
      </c>
      <c r="AL27" s="111">
        <f t="shared" si="4293"/>
        <v>334090</v>
      </c>
      <c r="AM27" s="111">
        <f t="shared" si="4293"/>
        <v>334090</v>
      </c>
      <c r="AN27" s="111">
        <f t="shared" si="4293"/>
        <v>334090</v>
      </c>
      <c r="AO27" s="111">
        <f t="shared" si="4293"/>
        <v>334090</v>
      </c>
      <c r="AP27" s="111">
        <f t="shared" si="4293"/>
        <v>334090</v>
      </c>
      <c r="AQ27" s="111">
        <f t="shared" si="4293"/>
        <v>334090</v>
      </c>
      <c r="AR27" s="111">
        <f t="shared" si="4293"/>
        <v>334090</v>
      </c>
      <c r="AS27" s="111">
        <f t="shared" si="4293"/>
        <v>334090</v>
      </c>
      <c r="AT27" s="111">
        <f t="shared" si="4293"/>
        <v>334090</v>
      </c>
      <c r="AU27" s="111">
        <f t="shared" si="4293"/>
        <v>334090</v>
      </c>
      <c r="AV27" s="111">
        <f t="shared" si="4293"/>
        <v>334090</v>
      </c>
      <c r="AW27" s="111">
        <f t="shared" si="4293"/>
        <v>334090</v>
      </c>
      <c r="AX27" s="111">
        <f t="shared" si="4293"/>
        <v>334090</v>
      </c>
      <c r="AY27" s="111">
        <f t="shared" si="4293"/>
        <v>334090</v>
      </c>
      <c r="AZ27" s="111">
        <f t="shared" si="4293"/>
        <v>334090</v>
      </c>
      <c r="BA27" s="111">
        <f t="shared" si="4293"/>
        <v>334090</v>
      </c>
      <c r="BB27" s="111">
        <f t="shared" si="4293"/>
        <v>334090</v>
      </c>
      <c r="BC27" s="111">
        <f t="shared" si="4293"/>
        <v>334090</v>
      </c>
      <c r="BD27" s="111">
        <f t="shared" si="4293"/>
        <v>334090</v>
      </c>
      <c r="BE27" s="111">
        <f t="shared" si="4293"/>
        <v>334090</v>
      </c>
      <c r="BF27" s="111">
        <f t="shared" si="4293"/>
        <v>334090</v>
      </c>
      <c r="BG27" s="111">
        <f t="shared" si="4293"/>
        <v>334090</v>
      </c>
      <c r="BH27" s="111">
        <f t="shared" si="4293"/>
        <v>334090</v>
      </c>
      <c r="BI27" s="111">
        <f t="shared" si="4293"/>
        <v>334090</v>
      </c>
      <c r="BJ27" s="111">
        <f t="shared" si="4293"/>
        <v>334090</v>
      </c>
      <c r="BK27" s="111">
        <f t="shared" si="4293"/>
        <v>334090</v>
      </c>
      <c r="BL27" s="111">
        <f t="shared" si="4293"/>
        <v>334090</v>
      </c>
      <c r="BM27" s="111">
        <f t="shared" si="4293"/>
        <v>334090</v>
      </c>
      <c r="BN27" s="111">
        <f t="shared" si="4293"/>
        <v>334090</v>
      </c>
      <c r="BO27" s="111">
        <f t="shared" si="4293"/>
        <v>334090</v>
      </c>
      <c r="BP27" s="111">
        <f t="shared" si="4293"/>
        <v>334090</v>
      </c>
      <c r="BQ27" s="111">
        <f t="shared" si="4293"/>
        <v>334090</v>
      </c>
      <c r="BR27" s="111">
        <f t="shared" si="4293"/>
        <v>334090</v>
      </c>
      <c r="BS27" s="111">
        <f t="shared" si="4293"/>
        <v>334090</v>
      </c>
      <c r="BT27" s="111">
        <f t="shared" si="4293"/>
        <v>334090</v>
      </c>
      <c r="BU27" s="111">
        <f t="shared" ref="BU27:EF27" si="4294">BT27</f>
        <v>334090</v>
      </c>
      <c r="BV27" s="111">
        <f t="shared" si="4294"/>
        <v>334090</v>
      </c>
      <c r="BW27" s="111">
        <f t="shared" si="4294"/>
        <v>334090</v>
      </c>
      <c r="BX27" s="111">
        <f t="shared" si="4294"/>
        <v>334090</v>
      </c>
      <c r="BY27" s="111">
        <f t="shared" si="4294"/>
        <v>334090</v>
      </c>
      <c r="BZ27" s="111">
        <f t="shared" si="4294"/>
        <v>334090</v>
      </c>
      <c r="CA27" s="111">
        <f t="shared" si="4294"/>
        <v>334090</v>
      </c>
      <c r="CB27" s="111">
        <f t="shared" si="4294"/>
        <v>334090</v>
      </c>
      <c r="CC27" s="111">
        <f t="shared" si="4294"/>
        <v>334090</v>
      </c>
      <c r="CD27" s="111">
        <f t="shared" si="4294"/>
        <v>334090</v>
      </c>
      <c r="CE27" s="111">
        <f t="shared" si="4294"/>
        <v>334090</v>
      </c>
      <c r="CF27" s="111">
        <f t="shared" si="4294"/>
        <v>334090</v>
      </c>
      <c r="CG27" s="111">
        <f t="shared" si="4294"/>
        <v>334090</v>
      </c>
      <c r="CH27" s="111">
        <f t="shared" si="4294"/>
        <v>334090</v>
      </c>
      <c r="CI27" s="111">
        <f t="shared" si="4294"/>
        <v>334090</v>
      </c>
      <c r="CJ27" s="111">
        <f t="shared" si="4294"/>
        <v>334090</v>
      </c>
      <c r="CK27" s="111">
        <f t="shared" si="4294"/>
        <v>334090</v>
      </c>
      <c r="CL27" s="111">
        <f t="shared" si="4294"/>
        <v>334090</v>
      </c>
      <c r="CM27" s="111">
        <f t="shared" si="4294"/>
        <v>334090</v>
      </c>
      <c r="CN27" s="111">
        <f t="shared" si="4294"/>
        <v>334090</v>
      </c>
      <c r="CO27" s="111">
        <f t="shared" si="4294"/>
        <v>334090</v>
      </c>
      <c r="CP27" s="111">
        <f t="shared" si="4294"/>
        <v>334090</v>
      </c>
      <c r="CQ27" s="111">
        <f t="shared" si="4294"/>
        <v>334090</v>
      </c>
      <c r="CR27" s="111">
        <f t="shared" si="4294"/>
        <v>334090</v>
      </c>
      <c r="CS27" s="111">
        <f t="shared" si="4294"/>
        <v>334090</v>
      </c>
      <c r="CT27" s="111">
        <f t="shared" si="4294"/>
        <v>334090</v>
      </c>
      <c r="CU27" s="111">
        <f t="shared" si="4294"/>
        <v>334090</v>
      </c>
      <c r="CV27" s="111">
        <f t="shared" si="4294"/>
        <v>334090</v>
      </c>
      <c r="CW27" s="111">
        <f t="shared" si="4294"/>
        <v>334090</v>
      </c>
      <c r="CX27" s="111">
        <f t="shared" si="4294"/>
        <v>334090</v>
      </c>
      <c r="CY27" s="111">
        <f t="shared" si="4294"/>
        <v>334090</v>
      </c>
      <c r="CZ27" s="111">
        <f t="shared" si="4294"/>
        <v>334090</v>
      </c>
      <c r="DA27" s="111">
        <f t="shared" si="4294"/>
        <v>334090</v>
      </c>
      <c r="DB27" s="111">
        <f t="shared" si="4294"/>
        <v>334090</v>
      </c>
      <c r="DC27" s="111">
        <f t="shared" si="4294"/>
        <v>334090</v>
      </c>
      <c r="DD27" s="111">
        <f t="shared" si="4294"/>
        <v>334090</v>
      </c>
      <c r="DE27" s="111">
        <f t="shared" si="4294"/>
        <v>334090</v>
      </c>
      <c r="DF27" s="111">
        <f t="shared" si="4294"/>
        <v>334090</v>
      </c>
      <c r="DG27" s="111">
        <f t="shared" si="4294"/>
        <v>334090</v>
      </c>
      <c r="DH27" s="111">
        <f t="shared" si="4294"/>
        <v>334090</v>
      </c>
      <c r="DI27" s="111">
        <f t="shared" si="4294"/>
        <v>334090</v>
      </c>
      <c r="DJ27" s="111">
        <f t="shared" si="4294"/>
        <v>334090</v>
      </c>
      <c r="DK27" s="111">
        <f t="shared" si="4294"/>
        <v>334090</v>
      </c>
      <c r="DL27" s="111">
        <f t="shared" si="4294"/>
        <v>334090</v>
      </c>
      <c r="DM27" s="111">
        <f t="shared" si="4294"/>
        <v>334090</v>
      </c>
      <c r="DN27" s="111">
        <f t="shared" si="4294"/>
        <v>334090</v>
      </c>
      <c r="DO27" s="111">
        <f t="shared" si="4294"/>
        <v>334090</v>
      </c>
      <c r="DP27" s="111">
        <f t="shared" si="4294"/>
        <v>334090</v>
      </c>
      <c r="DQ27" s="111">
        <f t="shared" si="4294"/>
        <v>334090</v>
      </c>
      <c r="DR27" s="111">
        <f t="shared" si="4294"/>
        <v>334090</v>
      </c>
      <c r="DS27" s="111">
        <f t="shared" si="4294"/>
        <v>334090</v>
      </c>
      <c r="DT27" s="111">
        <f t="shared" si="4294"/>
        <v>334090</v>
      </c>
      <c r="DU27" s="111">
        <f t="shared" si="4294"/>
        <v>334090</v>
      </c>
      <c r="DV27" s="111">
        <f t="shared" si="4294"/>
        <v>334090</v>
      </c>
      <c r="DW27" s="111">
        <f t="shared" si="4294"/>
        <v>334090</v>
      </c>
      <c r="DX27" s="111">
        <f t="shared" si="4294"/>
        <v>334090</v>
      </c>
      <c r="DY27" s="111">
        <f t="shared" si="4294"/>
        <v>334090</v>
      </c>
      <c r="DZ27" s="111">
        <f t="shared" si="4294"/>
        <v>334090</v>
      </c>
      <c r="EA27" s="111">
        <f t="shared" si="4294"/>
        <v>334090</v>
      </c>
      <c r="EB27" s="111">
        <f t="shared" si="4294"/>
        <v>334090</v>
      </c>
      <c r="EC27" s="111">
        <f t="shared" si="4294"/>
        <v>334090</v>
      </c>
      <c r="ED27" s="111">
        <f t="shared" si="4294"/>
        <v>334090</v>
      </c>
      <c r="EE27" s="111">
        <f t="shared" si="4294"/>
        <v>334090</v>
      </c>
      <c r="EF27" s="111">
        <f t="shared" si="4294"/>
        <v>334090</v>
      </c>
      <c r="EG27" s="111">
        <f t="shared" ref="EG27:GR27" si="4295">EF27</f>
        <v>334090</v>
      </c>
      <c r="EH27" s="111">
        <f t="shared" si="4295"/>
        <v>334090</v>
      </c>
      <c r="EI27" s="111">
        <f t="shared" si="4295"/>
        <v>334090</v>
      </c>
      <c r="EJ27" s="111">
        <f t="shared" si="4295"/>
        <v>334090</v>
      </c>
      <c r="EK27" s="111">
        <f t="shared" si="4295"/>
        <v>334090</v>
      </c>
      <c r="EL27" s="111">
        <f t="shared" si="4295"/>
        <v>334090</v>
      </c>
      <c r="EM27" s="111">
        <f t="shared" si="4295"/>
        <v>334090</v>
      </c>
      <c r="EN27" s="111">
        <f t="shared" si="4295"/>
        <v>334090</v>
      </c>
      <c r="EO27" s="111">
        <f t="shared" si="4295"/>
        <v>334090</v>
      </c>
      <c r="EP27" s="111">
        <f t="shared" si="4295"/>
        <v>334090</v>
      </c>
      <c r="EQ27" s="111">
        <f t="shared" si="4295"/>
        <v>334090</v>
      </c>
      <c r="ER27" s="111">
        <f t="shared" si="4295"/>
        <v>334090</v>
      </c>
      <c r="ES27" s="111">
        <f t="shared" si="4295"/>
        <v>334090</v>
      </c>
      <c r="ET27" s="111">
        <f t="shared" si="4295"/>
        <v>334090</v>
      </c>
      <c r="EU27" s="111">
        <f t="shared" si="4295"/>
        <v>334090</v>
      </c>
      <c r="EV27" s="111">
        <f t="shared" si="4295"/>
        <v>334090</v>
      </c>
      <c r="EW27" s="111">
        <f t="shared" si="4295"/>
        <v>334090</v>
      </c>
      <c r="EX27" s="111">
        <f t="shared" si="4295"/>
        <v>334090</v>
      </c>
      <c r="EY27" s="111">
        <f t="shared" si="4295"/>
        <v>334090</v>
      </c>
      <c r="EZ27" s="111">
        <f t="shared" si="4295"/>
        <v>334090</v>
      </c>
      <c r="FA27" s="111">
        <f t="shared" si="4295"/>
        <v>334090</v>
      </c>
      <c r="FB27" s="111">
        <f t="shared" si="4295"/>
        <v>334090</v>
      </c>
      <c r="FC27" s="111">
        <f t="shared" si="4295"/>
        <v>334090</v>
      </c>
      <c r="FD27" s="111">
        <f t="shared" si="4295"/>
        <v>334090</v>
      </c>
      <c r="FE27" s="111">
        <f t="shared" si="4295"/>
        <v>334090</v>
      </c>
      <c r="FF27" s="111">
        <f t="shared" si="4295"/>
        <v>334090</v>
      </c>
      <c r="FG27" s="111">
        <f t="shared" si="4295"/>
        <v>334090</v>
      </c>
      <c r="FH27" s="111">
        <f t="shared" si="4295"/>
        <v>334090</v>
      </c>
      <c r="FI27" s="111">
        <f t="shared" si="4295"/>
        <v>334090</v>
      </c>
      <c r="FJ27" s="111">
        <f t="shared" si="4295"/>
        <v>334090</v>
      </c>
      <c r="FK27" s="111">
        <f t="shared" si="4295"/>
        <v>334090</v>
      </c>
      <c r="FL27" s="111">
        <f t="shared" si="4295"/>
        <v>334090</v>
      </c>
      <c r="FM27" s="111">
        <f t="shared" si="4295"/>
        <v>334090</v>
      </c>
      <c r="FN27" s="111">
        <f t="shared" si="4295"/>
        <v>334090</v>
      </c>
      <c r="FO27" s="111">
        <f t="shared" si="4295"/>
        <v>334090</v>
      </c>
      <c r="FP27" s="111">
        <f t="shared" si="4295"/>
        <v>334090</v>
      </c>
      <c r="FQ27" s="111">
        <f t="shared" si="4295"/>
        <v>334090</v>
      </c>
      <c r="FR27" s="111">
        <f t="shared" si="4295"/>
        <v>334090</v>
      </c>
      <c r="FS27" s="111">
        <f t="shared" si="4295"/>
        <v>334090</v>
      </c>
      <c r="FT27" s="111">
        <f t="shared" si="4295"/>
        <v>334090</v>
      </c>
      <c r="FU27" s="111">
        <f t="shared" si="4295"/>
        <v>334090</v>
      </c>
      <c r="FV27" s="111">
        <f t="shared" si="4295"/>
        <v>334090</v>
      </c>
      <c r="FW27" s="111">
        <f t="shared" si="4295"/>
        <v>334090</v>
      </c>
      <c r="FX27" s="111">
        <f t="shared" si="4295"/>
        <v>334090</v>
      </c>
      <c r="FY27" s="111">
        <f t="shared" si="4295"/>
        <v>334090</v>
      </c>
      <c r="FZ27" s="111">
        <f t="shared" si="4295"/>
        <v>334090</v>
      </c>
      <c r="GA27" s="111">
        <f t="shared" si="4295"/>
        <v>334090</v>
      </c>
      <c r="GB27" s="111">
        <f t="shared" si="4295"/>
        <v>334090</v>
      </c>
      <c r="GC27" s="111">
        <f t="shared" si="4295"/>
        <v>334090</v>
      </c>
      <c r="GD27" s="111">
        <f t="shared" si="4295"/>
        <v>334090</v>
      </c>
      <c r="GE27" s="111">
        <f t="shared" si="4295"/>
        <v>334090</v>
      </c>
      <c r="GF27" s="111">
        <f t="shared" si="4295"/>
        <v>334090</v>
      </c>
      <c r="GG27" s="111">
        <f t="shared" si="4295"/>
        <v>334090</v>
      </c>
      <c r="GH27" s="111">
        <f t="shared" si="4295"/>
        <v>334090</v>
      </c>
      <c r="GI27" s="111">
        <f t="shared" si="4295"/>
        <v>334090</v>
      </c>
      <c r="GJ27" s="111">
        <f t="shared" si="4295"/>
        <v>334090</v>
      </c>
      <c r="GK27" s="111">
        <f t="shared" si="4295"/>
        <v>334090</v>
      </c>
      <c r="GL27" s="111">
        <f t="shared" si="4295"/>
        <v>334090</v>
      </c>
      <c r="GM27" s="111">
        <f t="shared" si="4295"/>
        <v>334090</v>
      </c>
      <c r="GN27" s="111">
        <f t="shared" si="4295"/>
        <v>334090</v>
      </c>
      <c r="GO27" s="111">
        <f t="shared" si="4295"/>
        <v>334090</v>
      </c>
      <c r="GP27" s="111">
        <f t="shared" si="4295"/>
        <v>334090</v>
      </c>
      <c r="GQ27" s="111">
        <f t="shared" si="4295"/>
        <v>334090</v>
      </c>
      <c r="GR27" s="111">
        <f t="shared" si="4295"/>
        <v>334090</v>
      </c>
      <c r="GS27" s="111">
        <f t="shared" ref="GS27:IL27" si="4296">GR27</f>
        <v>334090</v>
      </c>
      <c r="GT27" s="111">
        <f t="shared" si="4296"/>
        <v>334090</v>
      </c>
      <c r="GU27" s="111">
        <f t="shared" si="4296"/>
        <v>334090</v>
      </c>
      <c r="GV27" s="111">
        <f t="shared" si="4296"/>
        <v>334090</v>
      </c>
      <c r="GW27" s="111">
        <f t="shared" si="4296"/>
        <v>334090</v>
      </c>
      <c r="GX27" s="111">
        <f t="shared" si="4296"/>
        <v>334090</v>
      </c>
      <c r="GY27" s="111">
        <f t="shared" si="4296"/>
        <v>334090</v>
      </c>
      <c r="GZ27" s="111">
        <f t="shared" si="4296"/>
        <v>334090</v>
      </c>
      <c r="HA27" s="111">
        <f t="shared" si="4296"/>
        <v>334090</v>
      </c>
      <c r="HB27" s="111">
        <f t="shared" si="4296"/>
        <v>334090</v>
      </c>
      <c r="HC27" s="111">
        <f t="shared" si="4296"/>
        <v>334090</v>
      </c>
      <c r="HD27" s="111">
        <f t="shared" si="4296"/>
        <v>334090</v>
      </c>
      <c r="HE27" s="111">
        <f t="shared" si="4296"/>
        <v>334090</v>
      </c>
      <c r="HF27" s="111">
        <f t="shared" si="4296"/>
        <v>334090</v>
      </c>
      <c r="HG27" s="111">
        <f t="shared" si="4296"/>
        <v>334090</v>
      </c>
      <c r="HH27" s="111">
        <f t="shared" si="4296"/>
        <v>334090</v>
      </c>
      <c r="HI27" s="111">
        <f t="shared" si="4296"/>
        <v>334090</v>
      </c>
      <c r="HJ27" s="111">
        <f t="shared" si="4296"/>
        <v>334090</v>
      </c>
      <c r="HK27" s="111">
        <f t="shared" si="4296"/>
        <v>334090</v>
      </c>
      <c r="HL27" s="111">
        <f t="shared" si="4296"/>
        <v>334090</v>
      </c>
      <c r="HM27" s="111">
        <f t="shared" si="4296"/>
        <v>334090</v>
      </c>
      <c r="HN27" s="111">
        <f t="shared" si="4296"/>
        <v>334090</v>
      </c>
      <c r="HO27" s="111">
        <f t="shared" si="4296"/>
        <v>334090</v>
      </c>
      <c r="HP27" s="111">
        <f t="shared" si="4296"/>
        <v>334090</v>
      </c>
      <c r="HQ27" s="111">
        <f t="shared" si="4296"/>
        <v>334090</v>
      </c>
      <c r="HR27" s="111">
        <f t="shared" si="4296"/>
        <v>334090</v>
      </c>
      <c r="HS27" s="111">
        <f t="shared" si="4296"/>
        <v>334090</v>
      </c>
      <c r="HT27" s="111">
        <f t="shared" si="4296"/>
        <v>334090</v>
      </c>
      <c r="HU27" s="111">
        <f t="shared" si="4296"/>
        <v>334090</v>
      </c>
      <c r="HV27" s="111">
        <f t="shared" si="4296"/>
        <v>334090</v>
      </c>
      <c r="HW27" s="111">
        <f t="shared" si="4296"/>
        <v>334090</v>
      </c>
      <c r="HX27" s="111">
        <f t="shared" si="4296"/>
        <v>334090</v>
      </c>
      <c r="HY27" s="111">
        <f t="shared" si="4296"/>
        <v>334090</v>
      </c>
      <c r="HZ27" s="111">
        <f t="shared" si="4296"/>
        <v>334090</v>
      </c>
      <c r="IA27" s="111">
        <f t="shared" si="4296"/>
        <v>334090</v>
      </c>
      <c r="IB27" s="111">
        <f t="shared" si="4296"/>
        <v>334090</v>
      </c>
      <c r="IC27" s="111">
        <f t="shared" si="4296"/>
        <v>334090</v>
      </c>
      <c r="ID27" s="111">
        <f t="shared" si="4296"/>
        <v>334090</v>
      </c>
      <c r="IE27" s="111">
        <f t="shared" si="4296"/>
        <v>334090</v>
      </c>
      <c r="IF27" s="111">
        <f t="shared" si="4296"/>
        <v>334090</v>
      </c>
      <c r="IG27" s="111">
        <f t="shared" si="4296"/>
        <v>334090</v>
      </c>
      <c r="IH27" s="111">
        <f t="shared" si="4296"/>
        <v>334090</v>
      </c>
      <c r="II27" s="111">
        <f t="shared" si="4296"/>
        <v>334090</v>
      </c>
      <c r="IJ27" s="111">
        <f t="shared" si="4296"/>
        <v>334090</v>
      </c>
      <c r="IK27" s="111">
        <f t="shared" si="4296"/>
        <v>334090</v>
      </c>
      <c r="IL27" s="170">
        <f t="shared" si="4296"/>
        <v>334090</v>
      </c>
      <c r="IM27" s="111">
        <f t="shared" si="3973"/>
        <v>334090</v>
      </c>
      <c r="IN27" s="111">
        <f t="shared" si="3974"/>
        <v>334090</v>
      </c>
      <c r="IO27" s="111">
        <f t="shared" si="3975"/>
        <v>334090</v>
      </c>
      <c r="IP27" s="111">
        <f t="shared" si="3976"/>
        <v>334090</v>
      </c>
      <c r="IQ27" s="111">
        <f t="shared" si="3977"/>
        <v>334090</v>
      </c>
      <c r="IR27" s="111">
        <f t="shared" si="3978"/>
        <v>334090</v>
      </c>
      <c r="IS27" s="111">
        <f t="shared" si="3979"/>
        <v>334090</v>
      </c>
      <c r="IT27" s="111">
        <f t="shared" si="3980"/>
        <v>334090</v>
      </c>
      <c r="IU27" s="111">
        <f t="shared" si="3981"/>
        <v>334090</v>
      </c>
      <c r="IV27" s="111">
        <f t="shared" si="3982"/>
        <v>334090</v>
      </c>
      <c r="IW27" s="111">
        <f t="shared" si="3983"/>
        <v>334090</v>
      </c>
      <c r="IX27" s="111">
        <f t="shared" si="3984"/>
        <v>334090</v>
      </c>
      <c r="IY27" s="111">
        <f t="shared" si="3985"/>
        <v>334090</v>
      </c>
      <c r="IZ27" s="111">
        <f t="shared" si="3986"/>
        <v>334090</v>
      </c>
      <c r="JA27" s="111">
        <f t="shared" si="3987"/>
        <v>334090</v>
      </c>
      <c r="JB27" s="111">
        <f t="shared" si="3988"/>
        <v>334090</v>
      </c>
      <c r="JC27" s="111">
        <f t="shared" si="3989"/>
        <v>334090</v>
      </c>
      <c r="JD27" s="111">
        <f t="shared" si="3990"/>
        <v>334090</v>
      </c>
      <c r="JE27" s="111">
        <f t="shared" si="3991"/>
        <v>334090</v>
      </c>
      <c r="JF27" s="111">
        <f t="shared" si="3992"/>
        <v>334090</v>
      </c>
      <c r="JG27" s="111">
        <f t="shared" si="3993"/>
        <v>334090</v>
      </c>
      <c r="JH27" s="111">
        <f t="shared" si="3994"/>
        <v>334090</v>
      </c>
      <c r="JI27" s="111">
        <f t="shared" si="3995"/>
        <v>334090</v>
      </c>
      <c r="JJ27" s="111">
        <f t="shared" si="3996"/>
        <v>334090</v>
      </c>
      <c r="JK27" s="111">
        <f t="shared" si="3997"/>
        <v>334090</v>
      </c>
      <c r="JL27" s="111">
        <f t="shared" si="3998"/>
        <v>334090</v>
      </c>
      <c r="JM27" s="111">
        <f t="shared" si="3999"/>
        <v>334090</v>
      </c>
      <c r="JN27" s="111">
        <f t="shared" si="4000"/>
        <v>334090</v>
      </c>
      <c r="JO27" s="111">
        <f t="shared" si="4001"/>
        <v>334090</v>
      </c>
      <c r="JP27" s="111">
        <f t="shared" si="4002"/>
        <v>334090</v>
      </c>
      <c r="JQ27" s="111">
        <f t="shared" si="4003"/>
        <v>334090</v>
      </c>
      <c r="JR27" s="111">
        <f t="shared" si="4004"/>
        <v>334090</v>
      </c>
      <c r="JS27" s="111">
        <f t="shared" si="4005"/>
        <v>334090</v>
      </c>
      <c r="JT27" s="111">
        <f t="shared" si="4006"/>
        <v>334090</v>
      </c>
      <c r="JU27" s="111">
        <f t="shared" si="4007"/>
        <v>334090</v>
      </c>
      <c r="JV27" s="111">
        <f t="shared" si="4008"/>
        <v>334090</v>
      </c>
      <c r="JW27" s="111">
        <f t="shared" si="4009"/>
        <v>334090</v>
      </c>
      <c r="JX27" s="111">
        <f t="shared" si="4010"/>
        <v>334090</v>
      </c>
      <c r="JY27" s="111">
        <f t="shared" si="4011"/>
        <v>334090</v>
      </c>
      <c r="JZ27" s="170">
        <f t="shared" si="4012"/>
        <v>334090</v>
      </c>
      <c r="KA27" s="111">
        <f t="shared" si="4013"/>
        <v>334090</v>
      </c>
      <c r="KB27" s="111">
        <f t="shared" si="4014"/>
        <v>334090</v>
      </c>
      <c r="KC27" s="111">
        <f t="shared" si="4015"/>
        <v>334090</v>
      </c>
      <c r="KD27" s="111">
        <f t="shared" si="4016"/>
        <v>334090</v>
      </c>
      <c r="KE27" s="111">
        <f t="shared" si="4017"/>
        <v>334090</v>
      </c>
      <c r="KF27" s="111">
        <f t="shared" si="4018"/>
        <v>334090</v>
      </c>
      <c r="KG27" s="111">
        <f t="shared" si="4019"/>
        <v>334090</v>
      </c>
      <c r="KH27" s="111">
        <f t="shared" si="4020"/>
        <v>334090</v>
      </c>
      <c r="KI27" s="111">
        <f t="shared" si="4021"/>
        <v>334090</v>
      </c>
      <c r="KJ27" s="111">
        <f t="shared" si="4022"/>
        <v>334090</v>
      </c>
      <c r="KK27" s="111">
        <f t="shared" si="4023"/>
        <v>334090</v>
      </c>
      <c r="KL27" s="111">
        <f t="shared" si="4024"/>
        <v>334090</v>
      </c>
      <c r="KM27" s="111">
        <f t="shared" si="4025"/>
        <v>334090</v>
      </c>
      <c r="KN27" s="111">
        <f t="shared" si="4026"/>
        <v>334090</v>
      </c>
      <c r="KO27" s="111">
        <f t="shared" si="4027"/>
        <v>334090</v>
      </c>
      <c r="KP27" s="111">
        <f t="shared" si="4028"/>
        <v>334090</v>
      </c>
      <c r="KQ27" s="111">
        <f t="shared" si="4029"/>
        <v>334090</v>
      </c>
      <c r="KR27" s="111">
        <f t="shared" si="4030"/>
        <v>334090</v>
      </c>
      <c r="KS27" s="111">
        <f t="shared" si="4031"/>
        <v>334090</v>
      </c>
      <c r="KT27" s="111">
        <f t="shared" si="4032"/>
        <v>334090</v>
      </c>
      <c r="KU27" s="111">
        <f t="shared" si="4033"/>
        <v>334090</v>
      </c>
      <c r="KV27" s="111">
        <f t="shared" si="4034"/>
        <v>334090</v>
      </c>
      <c r="KW27" s="111">
        <f t="shared" si="4035"/>
        <v>334090</v>
      </c>
      <c r="KX27" s="111">
        <f t="shared" si="4036"/>
        <v>334090</v>
      </c>
      <c r="KY27" s="111">
        <f t="shared" si="4037"/>
        <v>334090</v>
      </c>
      <c r="KZ27" s="111">
        <f t="shared" si="4038"/>
        <v>334090</v>
      </c>
      <c r="LA27" s="111">
        <f t="shared" si="4039"/>
        <v>334090</v>
      </c>
      <c r="LB27" s="111">
        <f t="shared" si="4040"/>
        <v>334090</v>
      </c>
      <c r="LC27" s="111">
        <f t="shared" si="4041"/>
        <v>334090</v>
      </c>
      <c r="LD27" s="111">
        <f t="shared" si="4042"/>
        <v>334090</v>
      </c>
      <c r="LE27" s="111">
        <f t="shared" si="4043"/>
        <v>334090</v>
      </c>
      <c r="LF27" s="111">
        <f t="shared" si="4044"/>
        <v>334090</v>
      </c>
      <c r="LG27" s="111">
        <f t="shared" si="4045"/>
        <v>334090</v>
      </c>
      <c r="LH27" s="111">
        <f t="shared" si="4046"/>
        <v>334090</v>
      </c>
      <c r="LI27" s="111">
        <f t="shared" si="4047"/>
        <v>334090</v>
      </c>
      <c r="LJ27" s="111">
        <f t="shared" si="4048"/>
        <v>334090</v>
      </c>
      <c r="LK27" s="111">
        <f t="shared" si="4049"/>
        <v>334090</v>
      </c>
      <c r="LL27" s="111">
        <f t="shared" si="4050"/>
        <v>334090</v>
      </c>
      <c r="LM27" s="111">
        <f t="shared" si="4051"/>
        <v>334090</v>
      </c>
      <c r="LN27" s="111">
        <f t="shared" si="4052"/>
        <v>334090</v>
      </c>
      <c r="LO27" s="111">
        <f t="shared" si="4053"/>
        <v>334090</v>
      </c>
      <c r="LP27" s="111">
        <f t="shared" si="4054"/>
        <v>334090</v>
      </c>
      <c r="LQ27" s="111">
        <f t="shared" si="4055"/>
        <v>334090</v>
      </c>
      <c r="LR27" s="111">
        <f t="shared" si="4056"/>
        <v>334090</v>
      </c>
      <c r="LS27" s="111">
        <f t="shared" si="4057"/>
        <v>334090</v>
      </c>
      <c r="LT27" s="111">
        <f t="shared" si="4058"/>
        <v>334090</v>
      </c>
      <c r="LU27" s="111">
        <f t="shared" si="4059"/>
        <v>334090</v>
      </c>
      <c r="LV27" s="111">
        <f t="shared" si="4060"/>
        <v>334090</v>
      </c>
      <c r="LW27" s="111">
        <f t="shared" si="4061"/>
        <v>334090</v>
      </c>
      <c r="LX27" s="111">
        <f t="shared" si="4062"/>
        <v>334090</v>
      </c>
      <c r="LY27" s="111">
        <f t="shared" si="4063"/>
        <v>334090</v>
      </c>
      <c r="LZ27" s="111">
        <f t="shared" si="4064"/>
        <v>334090</v>
      </c>
      <c r="MA27" s="111">
        <f t="shared" si="4065"/>
        <v>334090</v>
      </c>
      <c r="MB27" s="111">
        <f t="shared" si="4066"/>
        <v>334090</v>
      </c>
      <c r="MC27" s="111">
        <f t="shared" si="4067"/>
        <v>334090</v>
      </c>
      <c r="MD27" s="111">
        <f t="shared" si="4068"/>
        <v>334090</v>
      </c>
      <c r="ME27" s="111">
        <f t="shared" si="4069"/>
        <v>334090</v>
      </c>
      <c r="MF27" s="111">
        <f t="shared" si="4070"/>
        <v>334090</v>
      </c>
      <c r="MG27" s="111">
        <f t="shared" si="4071"/>
        <v>334090</v>
      </c>
      <c r="MH27" s="111">
        <f t="shared" si="4072"/>
        <v>334090</v>
      </c>
      <c r="MI27" s="111">
        <f t="shared" si="4073"/>
        <v>334090</v>
      </c>
      <c r="MJ27" s="111">
        <f t="shared" si="4074"/>
        <v>334090</v>
      </c>
      <c r="MK27" s="111">
        <f t="shared" si="4075"/>
        <v>334090</v>
      </c>
      <c r="ML27" s="111">
        <f t="shared" si="4076"/>
        <v>334090</v>
      </c>
      <c r="MM27" s="111">
        <f t="shared" si="4077"/>
        <v>334090</v>
      </c>
      <c r="MN27" s="111">
        <f t="shared" si="4078"/>
        <v>334090</v>
      </c>
      <c r="MO27" s="111">
        <f t="shared" si="4079"/>
        <v>334090</v>
      </c>
      <c r="MP27" s="111">
        <f t="shared" si="4080"/>
        <v>334090</v>
      </c>
      <c r="MQ27" s="111">
        <f t="shared" si="4081"/>
        <v>334090</v>
      </c>
      <c r="MR27" s="111">
        <f t="shared" si="4082"/>
        <v>334090</v>
      </c>
      <c r="MS27" s="111">
        <f t="shared" si="4083"/>
        <v>334090</v>
      </c>
      <c r="MT27" s="111">
        <f t="shared" si="4084"/>
        <v>334090</v>
      </c>
      <c r="MU27" s="111">
        <f t="shared" si="4085"/>
        <v>334090</v>
      </c>
      <c r="MV27" s="111">
        <f t="shared" si="4086"/>
        <v>334090</v>
      </c>
      <c r="MW27" s="111">
        <f t="shared" si="4087"/>
        <v>334090</v>
      </c>
      <c r="MX27" s="111">
        <f t="shared" si="4088"/>
        <v>334090</v>
      </c>
      <c r="MY27" s="111">
        <f t="shared" si="4089"/>
        <v>334090</v>
      </c>
      <c r="MZ27" s="111">
        <f t="shared" si="4090"/>
        <v>334090</v>
      </c>
      <c r="NA27" s="111">
        <f t="shared" si="4091"/>
        <v>334090</v>
      </c>
      <c r="NB27" s="170">
        <f t="shared" si="4092"/>
        <v>334090</v>
      </c>
      <c r="NC27" s="111">
        <f t="shared" si="4093"/>
        <v>334090</v>
      </c>
      <c r="ND27" s="111">
        <f t="shared" si="4094"/>
        <v>334090</v>
      </c>
      <c r="NE27" s="111">
        <f t="shared" si="4095"/>
        <v>334090</v>
      </c>
      <c r="NF27" s="111">
        <f t="shared" si="4096"/>
        <v>334090</v>
      </c>
      <c r="NG27" s="111">
        <f t="shared" si="4097"/>
        <v>334090</v>
      </c>
      <c r="NH27" s="111">
        <f t="shared" si="4098"/>
        <v>334090</v>
      </c>
      <c r="NI27" s="111">
        <f t="shared" si="4099"/>
        <v>334090</v>
      </c>
      <c r="NJ27" s="111">
        <f t="shared" si="4100"/>
        <v>334090</v>
      </c>
      <c r="NK27" s="111">
        <f t="shared" si="4101"/>
        <v>334090</v>
      </c>
      <c r="NL27" s="111">
        <f t="shared" si="4102"/>
        <v>334090</v>
      </c>
      <c r="NM27" s="111">
        <f t="shared" si="4103"/>
        <v>334090</v>
      </c>
      <c r="NN27" s="111">
        <f t="shared" si="4104"/>
        <v>334090</v>
      </c>
      <c r="NO27" s="111">
        <f t="shared" si="4105"/>
        <v>334090</v>
      </c>
      <c r="NP27" s="111">
        <f t="shared" si="4106"/>
        <v>334090</v>
      </c>
      <c r="NQ27" s="111">
        <f t="shared" si="4107"/>
        <v>334090</v>
      </c>
      <c r="NR27" s="111">
        <f t="shared" si="4108"/>
        <v>334090</v>
      </c>
      <c r="NS27" s="111">
        <f t="shared" si="4109"/>
        <v>334090</v>
      </c>
      <c r="NT27" s="111">
        <f t="shared" si="4110"/>
        <v>334090</v>
      </c>
      <c r="NU27" s="111">
        <f t="shared" si="4111"/>
        <v>334090</v>
      </c>
      <c r="NV27" s="111">
        <f t="shared" si="4112"/>
        <v>334090</v>
      </c>
      <c r="NW27" s="111">
        <f t="shared" si="4113"/>
        <v>334090</v>
      </c>
      <c r="NX27" s="111">
        <f t="shared" si="4114"/>
        <v>334090</v>
      </c>
      <c r="NY27" s="111">
        <f t="shared" si="4115"/>
        <v>334090</v>
      </c>
      <c r="NZ27" s="111">
        <f t="shared" si="4116"/>
        <v>334090</v>
      </c>
      <c r="OA27" s="111">
        <f t="shared" si="4117"/>
        <v>334090</v>
      </c>
      <c r="OB27" s="111">
        <f t="shared" si="4118"/>
        <v>334090</v>
      </c>
      <c r="OC27" s="111">
        <f t="shared" si="4119"/>
        <v>334090</v>
      </c>
      <c r="OD27" s="111">
        <f t="shared" si="4120"/>
        <v>334090</v>
      </c>
      <c r="OE27" s="111">
        <f t="shared" si="4121"/>
        <v>334090</v>
      </c>
      <c r="OF27" s="111">
        <f t="shared" si="4122"/>
        <v>334090</v>
      </c>
      <c r="OG27" s="111">
        <f t="shared" si="4123"/>
        <v>334090</v>
      </c>
      <c r="OH27" s="111">
        <f t="shared" si="4124"/>
        <v>334090</v>
      </c>
      <c r="OI27" s="111">
        <f t="shared" si="4125"/>
        <v>334090</v>
      </c>
      <c r="OJ27" s="111">
        <f t="shared" si="4126"/>
        <v>334090</v>
      </c>
      <c r="OK27" s="111">
        <f t="shared" si="4127"/>
        <v>334090</v>
      </c>
      <c r="OL27" s="111">
        <f t="shared" si="4128"/>
        <v>334090</v>
      </c>
      <c r="OM27" s="111">
        <f t="shared" si="4129"/>
        <v>334090</v>
      </c>
      <c r="ON27" s="111">
        <f t="shared" si="4130"/>
        <v>334090</v>
      </c>
      <c r="OO27" s="111">
        <f t="shared" si="4131"/>
        <v>334090</v>
      </c>
      <c r="OP27" s="170">
        <f t="shared" si="4132"/>
        <v>334090</v>
      </c>
      <c r="OQ27" s="111">
        <f t="shared" si="4133"/>
        <v>334090</v>
      </c>
      <c r="OR27" s="111">
        <f t="shared" si="4134"/>
        <v>334090</v>
      </c>
      <c r="OS27" s="111">
        <f t="shared" si="4135"/>
        <v>334090</v>
      </c>
      <c r="OT27" s="111">
        <f t="shared" si="4136"/>
        <v>334090</v>
      </c>
      <c r="OU27" s="111">
        <f t="shared" si="4137"/>
        <v>334090</v>
      </c>
      <c r="OV27" s="111">
        <f t="shared" si="4138"/>
        <v>334090</v>
      </c>
      <c r="OW27" s="111">
        <f t="shared" si="4139"/>
        <v>334090</v>
      </c>
      <c r="OX27" s="111">
        <f t="shared" si="4140"/>
        <v>334090</v>
      </c>
      <c r="OY27" s="111">
        <f t="shared" si="4141"/>
        <v>334090</v>
      </c>
      <c r="OZ27" s="111">
        <f t="shared" si="4142"/>
        <v>334090</v>
      </c>
      <c r="PA27" s="111">
        <f t="shared" si="4143"/>
        <v>334090</v>
      </c>
      <c r="PB27" s="111">
        <f t="shared" si="4144"/>
        <v>334090</v>
      </c>
      <c r="PC27" s="111">
        <f t="shared" si="4145"/>
        <v>334090</v>
      </c>
      <c r="PD27" s="111">
        <f t="shared" si="4146"/>
        <v>334090</v>
      </c>
      <c r="PE27" s="111">
        <f t="shared" si="4147"/>
        <v>334090</v>
      </c>
      <c r="PF27" s="111">
        <f t="shared" si="4148"/>
        <v>334090</v>
      </c>
      <c r="PG27" s="111">
        <f t="shared" si="4149"/>
        <v>334090</v>
      </c>
      <c r="PH27" s="111">
        <f t="shared" si="4150"/>
        <v>334090</v>
      </c>
      <c r="PI27" s="111">
        <f t="shared" si="4151"/>
        <v>334090</v>
      </c>
      <c r="PJ27" s="111">
        <f t="shared" si="4152"/>
        <v>334090</v>
      </c>
      <c r="PK27" s="111">
        <f t="shared" si="4153"/>
        <v>334090</v>
      </c>
      <c r="PL27" s="111">
        <f t="shared" si="4154"/>
        <v>334090</v>
      </c>
      <c r="PM27" s="111">
        <f t="shared" si="4155"/>
        <v>334090</v>
      </c>
      <c r="PN27" s="111">
        <f t="shared" si="4156"/>
        <v>334090</v>
      </c>
      <c r="PO27" s="111">
        <f t="shared" si="4157"/>
        <v>334090</v>
      </c>
      <c r="PP27" s="111">
        <f t="shared" si="4158"/>
        <v>334090</v>
      </c>
      <c r="PQ27" s="111">
        <f t="shared" si="4159"/>
        <v>334090</v>
      </c>
      <c r="PR27" s="111">
        <f t="shared" si="4160"/>
        <v>334090</v>
      </c>
      <c r="PS27" s="111">
        <f t="shared" si="4161"/>
        <v>334090</v>
      </c>
      <c r="PT27" s="111">
        <f t="shared" si="4162"/>
        <v>334090</v>
      </c>
      <c r="PU27" s="111">
        <f t="shared" si="4163"/>
        <v>334090</v>
      </c>
      <c r="PV27" s="111">
        <f t="shared" si="4164"/>
        <v>334090</v>
      </c>
      <c r="PW27" s="111">
        <f t="shared" si="4165"/>
        <v>334090</v>
      </c>
      <c r="PX27" s="111">
        <f t="shared" si="4166"/>
        <v>334090</v>
      </c>
      <c r="PY27" s="111">
        <f t="shared" si="4167"/>
        <v>334090</v>
      </c>
      <c r="PZ27" s="111">
        <f t="shared" si="4168"/>
        <v>334090</v>
      </c>
      <c r="QA27" s="111">
        <f t="shared" si="4169"/>
        <v>334090</v>
      </c>
      <c r="QB27" s="111">
        <f t="shared" si="4170"/>
        <v>334090</v>
      </c>
      <c r="QC27" s="111">
        <f t="shared" si="4171"/>
        <v>334090</v>
      </c>
      <c r="QD27" s="111">
        <f t="shared" si="4172"/>
        <v>334090</v>
      </c>
      <c r="QE27" s="111">
        <f t="shared" si="4173"/>
        <v>334090</v>
      </c>
      <c r="QF27" s="111">
        <f t="shared" si="4174"/>
        <v>334090</v>
      </c>
      <c r="QG27" s="111">
        <f t="shared" si="4175"/>
        <v>334090</v>
      </c>
      <c r="QH27" s="111">
        <f t="shared" si="4176"/>
        <v>334090</v>
      </c>
      <c r="QI27" s="111">
        <f t="shared" si="4177"/>
        <v>334090</v>
      </c>
      <c r="QJ27" s="111">
        <f t="shared" si="4178"/>
        <v>334090</v>
      </c>
      <c r="QK27" s="111">
        <f t="shared" si="4179"/>
        <v>334090</v>
      </c>
      <c r="QL27" s="111">
        <f t="shared" si="4180"/>
        <v>334090</v>
      </c>
      <c r="QM27" s="111">
        <f t="shared" si="4181"/>
        <v>334090</v>
      </c>
      <c r="QN27" s="111">
        <f t="shared" si="4182"/>
        <v>334090</v>
      </c>
      <c r="QO27" s="111">
        <f t="shared" si="4183"/>
        <v>334090</v>
      </c>
      <c r="QP27" s="111">
        <f t="shared" si="4184"/>
        <v>334090</v>
      </c>
      <c r="QQ27" s="111">
        <f t="shared" si="4185"/>
        <v>334090</v>
      </c>
      <c r="QR27" s="111">
        <f t="shared" si="4186"/>
        <v>334090</v>
      </c>
      <c r="QS27" s="111">
        <f t="shared" si="4187"/>
        <v>334090</v>
      </c>
      <c r="QT27" s="111">
        <f t="shared" si="4188"/>
        <v>334090</v>
      </c>
      <c r="QU27" s="111">
        <f t="shared" si="4189"/>
        <v>334090</v>
      </c>
      <c r="QV27" s="111">
        <f t="shared" si="4190"/>
        <v>334090</v>
      </c>
      <c r="QW27" s="111">
        <f t="shared" si="4191"/>
        <v>334090</v>
      </c>
      <c r="QX27" s="111">
        <f t="shared" si="4192"/>
        <v>334090</v>
      </c>
      <c r="QY27" s="111">
        <f t="shared" si="4193"/>
        <v>334090</v>
      </c>
      <c r="QZ27" s="111">
        <f t="shared" si="4194"/>
        <v>334090</v>
      </c>
      <c r="RA27" s="111">
        <f t="shared" si="4195"/>
        <v>334090</v>
      </c>
      <c r="RB27" s="111">
        <f t="shared" si="4196"/>
        <v>334090</v>
      </c>
      <c r="RC27" s="111">
        <f t="shared" si="4197"/>
        <v>334090</v>
      </c>
      <c r="RD27" s="111">
        <f t="shared" si="4198"/>
        <v>334090</v>
      </c>
      <c r="RE27" s="111">
        <f t="shared" si="4199"/>
        <v>334090</v>
      </c>
      <c r="RF27" s="111">
        <f t="shared" si="4200"/>
        <v>334090</v>
      </c>
      <c r="RG27" s="111">
        <f t="shared" si="4201"/>
        <v>334090</v>
      </c>
      <c r="RH27" s="111">
        <f t="shared" si="4202"/>
        <v>334090</v>
      </c>
      <c r="RI27" s="111">
        <f t="shared" si="4203"/>
        <v>334090</v>
      </c>
      <c r="RJ27" s="111">
        <f t="shared" si="4204"/>
        <v>334090</v>
      </c>
      <c r="RK27" s="111">
        <f t="shared" si="4205"/>
        <v>334090</v>
      </c>
      <c r="RL27" s="111">
        <f t="shared" si="4206"/>
        <v>334090</v>
      </c>
      <c r="RM27" s="111">
        <f t="shared" si="4207"/>
        <v>334090</v>
      </c>
      <c r="RN27" s="111">
        <f t="shared" si="4208"/>
        <v>334090</v>
      </c>
      <c r="RO27" s="111">
        <f t="shared" si="4209"/>
        <v>334090</v>
      </c>
      <c r="RP27" s="111">
        <f t="shared" si="4210"/>
        <v>334090</v>
      </c>
      <c r="RQ27" s="111">
        <f t="shared" si="4211"/>
        <v>334090</v>
      </c>
      <c r="RR27" s="170">
        <f t="shared" si="4212"/>
        <v>334090</v>
      </c>
      <c r="RS27" s="111">
        <f t="shared" si="4213"/>
        <v>334090</v>
      </c>
      <c r="RT27" s="111">
        <f t="shared" si="4214"/>
        <v>334090</v>
      </c>
      <c r="RU27" s="111">
        <f t="shared" si="4215"/>
        <v>334090</v>
      </c>
      <c r="RV27" s="111">
        <f t="shared" si="4216"/>
        <v>334090</v>
      </c>
      <c r="RW27" s="111">
        <f t="shared" si="4217"/>
        <v>334090</v>
      </c>
      <c r="RX27" s="111">
        <f t="shared" si="4218"/>
        <v>334090</v>
      </c>
      <c r="RY27" s="111">
        <f t="shared" si="4219"/>
        <v>334090</v>
      </c>
      <c r="RZ27" s="111">
        <f t="shared" si="4220"/>
        <v>334090</v>
      </c>
      <c r="SA27" s="111">
        <f t="shared" si="4221"/>
        <v>334090</v>
      </c>
      <c r="SB27" s="111">
        <f t="shared" si="4222"/>
        <v>334090</v>
      </c>
      <c r="SC27" s="111">
        <f t="shared" si="4223"/>
        <v>334090</v>
      </c>
      <c r="SD27" s="111">
        <f t="shared" si="4224"/>
        <v>334090</v>
      </c>
      <c r="SE27" s="111">
        <f t="shared" si="4225"/>
        <v>334090</v>
      </c>
      <c r="SF27" s="111">
        <f t="shared" si="4226"/>
        <v>334090</v>
      </c>
      <c r="SG27" s="111">
        <f t="shared" si="4227"/>
        <v>334090</v>
      </c>
      <c r="SH27" s="111">
        <f t="shared" si="4228"/>
        <v>334090</v>
      </c>
      <c r="SI27" s="111">
        <f t="shared" si="4229"/>
        <v>334090</v>
      </c>
      <c r="SJ27" s="111">
        <f t="shared" si="4230"/>
        <v>334090</v>
      </c>
      <c r="SK27" s="111">
        <f t="shared" si="4231"/>
        <v>334090</v>
      </c>
      <c r="SL27" s="111">
        <f t="shared" si="4232"/>
        <v>334090</v>
      </c>
      <c r="SM27" s="111">
        <f t="shared" si="4233"/>
        <v>334090</v>
      </c>
      <c r="SN27" s="111">
        <f t="shared" si="4234"/>
        <v>334090</v>
      </c>
      <c r="SO27" s="111">
        <f t="shared" si="4235"/>
        <v>334090</v>
      </c>
      <c r="SP27" s="111">
        <f t="shared" si="4236"/>
        <v>334090</v>
      </c>
      <c r="SQ27" s="111">
        <f t="shared" si="4237"/>
        <v>334090</v>
      </c>
      <c r="SR27" s="111">
        <f t="shared" si="4238"/>
        <v>334090</v>
      </c>
      <c r="SS27" s="111">
        <f t="shared" si="4239"/>
        <v>334090</v>
      </c>
      <c r="ST27" s="111">
        <f t="shared" si="4240"/>
        <v>334090</v>
      </c>
      <c r="SU27" s="111">
        <f t="shared" si="4241"/>
        <v>334090</v>
      </c>
      <c r="SV27" s="111">
        <f t="shared" si="4242"/>
        <v>334090</v>
      </c>
      <c r="SW27" s="111">
        <f t="shared" si="4243"/>
        <v>334090</v>
      </c>
      <c r="SX27" s="111">
        <f t="shared" si="4244"/>
        <v>334090</v>
      </c>
      <c r="SY27" s="111">
        <f t="shared" si="4245"/>
        <v>334090</v>
      </c>
      <c r="SZ27" s="111">
        <f t="shared" si="4246"/>
        <v>334090</v>
      </c>
      <c r="TA27" s="111">
        <f t="shared" si="4247"/>
        <v>334090</v>
      </c>
      <c r="TB27" s="111">
        <f t="shared" si="4248"/>
        <v>334090</v>
      </c>
      <c r="TC27" s="111">
        <f t="shared" si="4249"/>
        <v>334090</v>
      </c>
      <c r="TD27" s="111">
        <f t="shared" si="4250"/>
        <v>334090</v>
      </c>
      <c r="TE27" s="111">
        <f t="shared" si="4251"/>
        <v>334090</v>
      </c>
      <c r="TF27" s="170">
        <f t="shared" si="4252"/>
        <v>334090</v>
      </c>
      <c r="TG27" s="111">
        <f t="shared" si="4253"/>
        <v>334090</v>
      </c>
      <c r="TH27" s="111">
        <f t="shared" si="4254"/>
        <v>334090</v>
      </c>
      <c r="TI27" s="111">
        <f t="shared" si="4255"/>
        <v>334090</v>
      </c>
      <c r="TJ27" s="111">
        <f t="shared" si="4256"/>
        <v>334090</v>
      </c>
      <c r="TK27" s="111">
        <f t="shared" si="4257"/>
        <v>334090</v>
      </c>
      <c r="TL27" s="111">
        <f t="shared" si="4258"/>
        <v>334090</v>
      </c>
      <c r="TM27" s="111">
        <f t="shared" si="4259"/>
        <v>334090</v>
      </c>
      <c r="TN27" s="111">
        <f t="shared" si="4260"/>
        <v>334090</v>
      </c>
      <c r="TO27" s="111">
        <f t="shared" si="4261"/>
        <v>334090</v>
      </c>
      <c r="TP27" s="111">
        <f t="shared" si="4262"/>
        <v>334090</v>
      </c>
      <c r="TQ27" s="111">
        <f t="shared" si="4263"/>
        <v>334090</v>
      </c>
      <c r="TR27" s="111">
        <f t="shared" si="4264"/>
        <v>334090</v>
      </c>
      <c r="TS27" s="111">
        <f t="shared" si="4265"/>
        <v>334090</v>
      </c>
      <c r="TT27" s="111">
        <f t="shared" si="4266"/>
        <v>334090</v>
      </c>
      <c r="TU27" s="111">
        <f t="shared" si="4267"/>
        <v>334090</v>
      </c>
      <c r="TV27" s="111">
        <f t="shared" si="4268"/>
        <v>334090</v>
      </c>
      <c r="TW27" s="111">
        <f t="shared" si="4269"/>
        <v>334090</v>
      </c>
      <c r="TX27" s="111">
        <f t="shared" si="4270"/>
        <v>334090</v>
      </c>
      <c r="TY27" s="111">
        <f t="shared" si="4271"/>
        <v>334090</v>
      </c>
      <c r="TZ27" s="111">
        <f t="shared" si="4272"/>
        <v>334090</v>
      </c>
      <c r="UA27" s="111">
        <f t="shared" si="4273"/>
        <v>334090</v>
      </c>
      <c r="UB27" s="111">
        <f t="shared" si="4274"/>
        <v>334090</v>
      </c>
      <c r="UC27" s="111">
        <f t="shared" si="4275"/>
        <v>334090</v>
      </c>
      <c r="UD27" s="111">
        <f t="shared" si="4276"/>
        <v>334090</v>
      </c>
      <c r="UE27" s="111">
        <f t="shared" si="4277"/>
        <v>334090</v>
      </c>
      <c r="UF27" s="111">
        <f t="shared" si="4278"/>
        <v>334090</v>
      </c>
      <c r="UG27" s="111">
        <f t="shared" si="4279"/>
        <v>334090</v>
      </c>
      <c r="UH27" s="111">
        <f t="shared" si="4280"/>
        <v>334090</v>
      </c>
      <c r="UI27" s="111">
        <f t="shared" si="4281"/>
        <v>334090</v>
      </c>
      <c r="UJ27" s="111">
        <f t="shared" si="4282"/>
        <v>334090</v>
      </c>
      <c r="UK27" s="111">
        <f t="shared" si="4283"/>
        <v>334090</v>
      </c>
      <c r="UL27" s="111">
        <f t="shared" si="4284"/>
        <v>334090</v>
      </c>
      <c r="UM27" s="111">
        <f t="shared" si="4285"/>
        <v>334090</v>
      </c>
      <c r="UN27" s="111">
        <f t="shared" si="4286"/>
        <v>334090</v>
      </c>
      <c r="UO27" s="111">
        <f t="shared" si="4287"/>
        <v>334090</v>
      </c>
      <c r="UP27" s="111">
        <f t="shared" si="4288"/>
        <v>334090</v>
      </c>
      <c r="UQ27" s="111">
        <f t="shared" si="4289"/>
        <v>334090</v>
      </c>
      <c r="UR27" s="111">
        <f t="shared" si="4290"/>
        <v>334090</v>
      </c>
      <c r="US27" s="111">
        <f t="shared" si="4291"/>
        <v>334090</v>
      </c>
      <c r="UT27" s="111">
        <f t="shared" si="4292"/>
        <v>334090</v>
      </c>
      <c r="UU27">
        <v>334090</v>
      </c>
      <c r="UV27">
        <v>334090</v>
      </c>
      <c r="UW27">
        <v>334090</v>
      </c>
      <c r="UX27">
        <v>334090</v>
      </c>
      <c r="UY27">
        <v>334090</v>
      </c>
      <c r="UZ27">
        <v>334090</v>
      </c>
      <c r="VA27">
        <v>334090</v>
      </c>
      <c r="VB27" s="7">
        <v>334090</v>
      </c>
      <c r="VC27" s="111">
        <f t="shared" si="921"/>
        <v>334090</v>
      </c>
      <c r="VD27" s="111">
        <f t="shared" si="921"/>
        <v>334090</v>
      </c>
      <c r="VE27" s="111">
        <f t="shared" si="921"/>
        <v>334090</v>
      </c>
      <c r="VF27" s="111">
        <f t="shared" si="921"/>
        <v>334090</v>
      </c>
      <c r="VG27" s="111">
        <f t="shared" si="921"/>
        <v>334090</v>
      </c>
      <c r="VH27" s="111">
        <f t="shared" si="922"/>
        <v>334090</v>
      </c>
      <c r="VI27" s="111">
        <f t="shared" si="3551"/>
        <v>334090</v>
      </c>
      <c r="VJ27" s="111">
        <f t="shared" si="3552"/>
        <v>334090</v>
      </c>
      <c r="VK27" s="111">
        <f t="shared" si="3553"/>
        <v>334090</v>
      </c>
      <c r="VL27" s="111">
        <f t="shared" si="3554"/>
        <v>334090</v>
      </c>
      <c r="VM27" s="111">
        <f t="shared" si="923"/>
        <v>334090</v>
      </c>
      <c r="VN27" s="111">
        <f t="shared" si="3555"/>
        <v>334090</v>
      </c>
      <c r="VO27" s="111">
        <f t="shared" si="3556"/>
        <v>334090</v>
      </c>
      <c r="VP27" s="111">
        <f t="shared" si="3557"/>
        <v>334090</v>
      </c>
      <c r="VQ27" s="112">
        <f t="shared" si="3558"/>
        <v>334090</v>
      </c>
      <c r="VR27" s="111">
        <f t="shared" si="924"/>
        <v>334090</v>
      </c>
      <c r="VS27" s="111">
        <f t="shared" si="815"/>
        <v>334090</v>
      </c>
      <c r="VT27" s="111">
        <f t="shared" si="816"/>
        <v>334090</v>
      </c>
      <c r="VU27" s="111">
        <f t="shared" si="817"/>
        <v>334090</v>
      </c>
      <c r="VV27" s="111">
        <f t="shared" si="818"/>
        <v>334090</v>
      </c>
      <c r="VW27" s="111">
        <f t="shared" si="925"/>
        <v>334090</v>
      </c>
      <c r="VX27" s="111">
        <f t="shared" si="819"/>
        <v>334090</v>
      </c>
      <c r="VY27" s="111">
        <f t="shared" si="820"/>
        <v>334090</v>
      </c>
      <c r="VZ27" s="111">
        <f t="shared" si="821"/>
        <v>334090</v>
      </c>
      <c r="WA27" s="111">
        <f t="shared" si="822"/>
        <v>334090</v>
      </c>
      <c r="WB27" s="111">
        <f t="shared" si="926"/>
        <v>334090</v>
      </c>
      <c r="WC27" s="111">
        <f t="shared" si="823"/>
        <v>334090</v>
      </c>
      <c r="WD27" s="111">
        <f t="shared" si="824"/>
        <v>334090</v>
      </c>
      <c r="WE27" s="111">
        <f t="shared" si="825"/>
        <v>334090</v>
      </c>
      <c r="WF27" s="111">
        <f t="shared" si="826"/>
        <v>334090</v>
      </c>
      <c r="WG27" s="111">
        <f t="shared" si="927"/>
        <v>334090</v>
      </c>
      <c r="WH27" s="111">
        <f t="shared" si="827"/>
        <v>334090</v>
      </c>
      <c r="WI27" s="111">
        <f t="shared" si="828"/>
        <v>334090</v>
      </c>
      <c r="WJ27" s="111">
        <f t="shared" si="829"/>
        <v>334090</v>
      </c>
      <c r="WK27" s="111">
        <f t="shared" si="830"/>
        <v>334090</v>
      </c>
      <c r="WL27" s="111">
        <f t="shared" si="928"/>
        <v>334090</v>
      </c>
      <c r="WM27" s="111">
        <f t="shared" si="831"/>
        <v>334090</v>
      </c>
      <c r="WN27" s="111">
        <f t="shared" si="832"/>
        <v>334090</v>
      </c>
      <c r="WO27" s="111">
        <f t="shared" si="833"/>
        <v>334090</v>
      </c>
      <c r="WP27" s="111">
        <f t="shared" si="834"/>
        <v>334090</v>
      </c>
      <c r="WQ27" s="111">
        <f t="shared" si="929"/>
        <v>334090</v>
      </c>
      <c r="WR27" s="111">
        <f t="shared" si="835"/>
        <v>334090</v>
      </c>
      <c r="WS27" s="111">
        <f t="shared" si="836"/>
        <v>334090</v>
      </c>
      <c r="WT27" s="111">
        <f t="shared" si="837"/>
        <v>334090</v>
      </c>
      <c r="WU27" s="111">
        <f t="shared" si="838"/>
        <v>334090</v>
      </c>
      <c r="WV27" s="111">
        <f t="shared" si="930"/>
        <v>334090</v>
      </c>
      <c r="WW27" s="111">
        <f t="shared" si="839"/>
        <v>334090</v>
      </c>
      <c r="WX27" s="111">
        <f t="shared" si="840"/>
        <v>334090</v>
      </c>
      <c r="WY27" s="111">
        <f t="shared" si="841"/>
        <v>334090</v>
      </c>
      <c r="WZ27" s="111">
        <f t="shared" si="842"/>
        <v>334090</v>
      </c>
      <c r="XA27" s="111">
        <f t="shared" si="931"/>
        <v>334090</v>
      </c>
      <c r="XB27" s="111">
        <f t="shared" si="843"/>
        <v>334090</v>
      </c>
      <c r="XC27" s="111">
        <f t="shared" si="844"/>
        <v>334090</v>
      </c>
      <c r="XD27" s="111">
        <f t="shared" si="845"/>
        <v>334090</v>
      </c>
      <c r="XE27" s="111">
        <f t="shared" si="846"/>
        <v>334090</v>
      </c>
      <c r="XF27" s="111">
        <f t="shared" si="932"/>
        <v>334090</v>
      </c>
      <c r="XG27" s="111">
        <f t="shared" si="847"/>
        <v>334090</v>
      </c>
      <c r="XH27" s="111">
        <f t="shared" si="848"/>
        <v>334090</v>
      </c>
      <c r="XI27" s="111">
        <f t="shared" si="849"/>
        <v>334090</v>
      </c>
      <c r="XJ27" s="111">
        <f t="shared" si="850"/>
        <v>334090</v>
      </c>
      <c r="XK27" s="111">
        <f t="shared" si="933"/>
        <v>334090</v>
      </c>
      <c r="XL27" s="111">
        <f t="shared" si="851"/>
        <v>334090</v>
      </c>
      <c r="XM27" s="111">
        <f t="shared" si="852"/>
        <v>334090</v>
      </c>
      <c r="XN27" s="111">
        <f t="shared" si="853"/>
        <v>334090</v>
      </c>
      <c r="XO27" s="111">
        <f t="shared" si="854"/>
        <v>334090</v>
      </c>
      <c r="XP27" s="111">
        <f t="shared" si="934"/>
        <v>334090</v>
      </c>
      <c r="XQ27" s="111">
        <f t="shared" si="855"/>
        <v>334090</v>
      </c>
      <c r="XR27" s="111">
        <f t="shared" si="856"/>
        <v>334090</v>
      </c>
      <c r="XS27" s="111">
        <f t="shared" si="857"/>
        <v>334090</v>
      </c>
      <c r="XT27" s="111">
        <f t="shared" si="858"/>
        <v>334090</v>
      </c>
      <c r="XU27" s="111">
        <f t="shared" si="935"/>
        <v>334090</v>
      </c>
      <c r="XV27" s="111">
        <f t="shared" si="859"/>
        <v>334090</v>
      </c>
      <c r="XW27" s="111">
        <f t="shared" si="860"/>
        <v>334090</v>
      </c>
      <c r="XX27" s="111">
        <f t="shared" si="861"/>
        <v>334090</v>
      </c>
      <c r="XY27" s="111">
        <f t="shared" si="862"/>
        <v>334090</v>
      </c>
      <c r="XZ27" s="111">
        <f t="shared" si="936"/>
        <v>334090</v>
      </c>
      <c r="YA27" s="111">
        <f t="shared" si="863"/>
        <v>334090</v>
      </c>
      <c r="YB27" s="111">
        <f t="shared" si="864"/>
        <v>334090</v>
      </c>
      <c r="YC27" s="111">
        <f t="shared" si="865"/>
        <v>334090</v>
      </c>
      <c r="YD27" s="111">
        <f t="shared" si="866"/>
        <v>334090</v>
      </c>
      <c r="YE27" s="111">
        <f t="shared" si="937"/>
        <v>334090</v>
      </c>
      <c r="YF27" s="111">
        <f t="shared" si="867"/>
        <v>334090</v>
      </c>
      <c r="YG27" s="111">
        <f t="shared" si="868"/>
        <v>334090</v>
      </c>
      <c r="YH27" s="111">
        <f t="shared" si="869"/>
        <v>334090</v>
      </c>
      <c r="YI27" s="111">
        <f t="shared" si="870"/>
        <v>334090</v>
      </c>
      <c r="YJ27" s="111">
        <f t="shared" si="938"/>
        <v>334090</v>
      </c>
      <c r="YK27" s="111">
        <f t="shared" si="871"/>
        <v>334090</v>
      </c>
      <c r="YL27" s="111">
        <f t="shared" si="872"/>
        <v>334090</v>
      </c>
      <c r="YM27" s="111">
        <f t="shared" si="873"/>
        <v>334090</v>
      </c>
      <c r="YN27" s="112">
        <f t="shared" si="874"/>
        <v>334090</v>
      </c>
      <c r="YO27" s="111">
        <f t="shared" si="939"/>
        <v>334090</v>
      </c>
      <c r="YP27" s="111">
        <f t="shared" si="875"/>
        <v>334090</v>
      </c>
      <c r="YQ27" s="111">
        <f t="shared" si="876"/>
        <v>334090</v>
      </c>
      <c r="YR27" s="111">
        <f t="shared" si="877"/>
        <v>334090</v>
      </c>
      <c r="YS27" s="111">
        <f t="shared" si="878"/>
        <v>334090</v>
      </c>
      <c r="YT27" s="111">
        <f t="shared" si="940"/>
        <v>334090</v>
      </c>
      <c r="YU27" s="111">
        <f t="shared" si="879"/>
        <v>334090</v>
      </c>
      <c r="YV27" s="111">
        <f t="shared" si="880"/>
        <v>334090</v>
      </c>
      <c r="YW27" s="111">
        <f t="shared" si="881"/>
        <v>334090</v>
      </c>
      <c r="YX27" s="111">
        <f t="shared" si="882"/>
        <v>334090</v>
      </c>
      <c r="YY27" s="111">
        <f t="shared" si="941"/>
        <v>334090</v>
      </c>
      <c r="YZ27" s="111">
        <f t="shared" si="883"/>
        <v>334090</v>
      </c>
      <c r="ZA27" s="111">
        <f t="shared" si="884"/>
        <v>334090</v>
      </c>
      <c r="ZB27" s="111">
        <f t="shared" si="885"/>
        <v>334090</v>
      </c>
      <c r="ZC27" s="111">
        <f t="shared" si="886"/>
        <v>334090</v>
      </c>
      <c r="ZD27" s="111">
        <f t="shared" si="942"/>
        <v>334090</v>
      </c>
      <c r="ZE27" s="111">
        <f t="shared" si="887"/>
        <v>334090</v>
      </c>
      <c r="ZF27" s="111">
        <f t="shared" si="888"/>
        <v>334090</v>
      </c>
      <c r="ZG27" s="111">
        <f t="shared" si="889"/>
        <v>334090</v>
      </c>
      <c r="ZH27" s="111">
        <f t="shared" si="890"/>
        <v>334090</v>
      </c>
      <c r="ZI27" s="111">
        <f t="shared" si="943"/>
        <v>334090</v>
      </c>
      <c r="ZJ27" s="111">
        <f t="shared" si="891"/>
        <v>334090</v>
      </c>
      <c r="ZK27" s="111">
        <f t="shared" si="892"/>
        <v>334090</v>
      </c>
      <c r="ZL27" s="111">
        <f t="shared" si="893"/>
        <v>334090</v>
      </c>
      <c r="ZM27" s="111">
        <f t="shared" si="894"/>
        <v>334090</v>
      </c>
      <c r="ZN27" s="111">
        <f t="shared" si="944"/>
        <v>334090</v>
      </c>
      <c r="ZO27" s="111">
        <f t="shared" si="895"/>
        <v>334090</v>
      </c>
      <c r="ZP27" s="111">
        <f t="shared" si="896"/>
        <v>334090</v>
      </c>
      <c r="ZQ27" s="111">
        <f t="shared" si="897"/>
        <v>334090</v>
      </c>
      <c r="ZR27" s="111">
        <f t="shared" si="898"/>
        <v>334090</v>
      </c>
      <c r="ZS27" s="111">
        <f t="shared" si="945"/>
        <v>334090</v>
      </c>
      <c r="ZT27" s="111">
        <f t="shared" si="899"/>
        <v>334090</v>
      </c>
      <c r="ZU27" s="111">
        <f t="shared" si="900"/>
        <v>334090</v>
      </c>
      <c r="ZV27" s="111">
        <f t="shared" si="901"/>
        <v>334090</v>
      </c>
      <c r="ZW27" s="111">
        <f t="shared" si="902"/>
        <v>334090</v>
      </c>
      <c r="ZX27" s="111">
        <f t="shared" si="946"/>
        <v>334090</v>
      </c>
      <c r="ZY27" s="111">
        <f t="shared" si="903"/>
        <v>334090</v>
      </c>
      <c r="ZZ27" s="111">
        <f t="shared" si="904"/>
        <v>334090</v>
      </c>
      <c r="AAA27" s="111">
        <f t="shared" si="905"/>
        <v>334090</v>
      </c>
      <c r="AAB27" s="111">
        <f t="shared" si="906"/>
        <v>334090</v>
      </c>
      <c r="AAC27" s="111">
        <f t="shared" si="947"/>
        <v>334090</v>
      </c>
      <c r="AAD27" s="111">
        <f t="shared" si="907"/>
        <v>334090</v>
      </c>
      <c r="AAE27" s="111">
        <f t="shared" si="908"/>
        <v>334090</v>
      </c>
      <c r="AAF27" s="111">
        <f t="shared" si="909"/>
        <v>334090</v>
      </c>
      <c r="AAG27" s="112">
        <f t="shared" si="910"/>
        <v>334090</v>
      </c>
      <c r="AAH27" s="111">
        <f t="shared" si="948"/>
        <v>334090</v>
      </c>
      <c r="AAI27" s="111">
        <f t="shared" si="911"/>
        <v>334090</v>
      </c>
      <c r="AAJ27" s="111">
        <f t="shared" si="912"/>
        <v>334090</v>
      </c>
      <c r="AAK27" s="111">
        <f t="shared" si="913"/>
        <v>334090</v>
      </c>
      <c r="AAL27" s="111">
        <f t="shared" si="914"/>
        <v>334090</v>
      </c>
      <c r="AAM27" s="111">
        <f t="shared" si="949"/>
        <v>334090</v>
      </c>
      <c r="AAN27" s="111">
        <f t="shared" si="915"/>
        <v>334090</v>
      </c>
      <c r="AAO27" s="111">
        <f t="shared" si="916"/>
        <v>334090</v>
      </c>
      <c r="AAP27" s="111">
        <f t="shared" si="917"/>
        <v>334090</v>
      </c>
      <c r="AAQ27" s="111">
        <f t="shared" si="918"/>
        <v>334090</v>
      </c>
      <c r="AAR27" s="370">
        <v>334090</v>
      </c>
      <c r="AAS27" s="370">
        <v>334090</v>
      </c>
      <c r="AAT27" s="7">
        <v>334090</v>
      </c>
      <c r="AAU27" s="370">
        <v>334090</v>
      </c>
      <c r="AAV27" s="370">
        <v>334090</v>
      </c>
      <c r="AAW27" s="7">
        <v>334090</v>
      </c>
      <c r="AAX27" s="370">
        <v>334090</v>
      </c>
      <c r="AAY27" s="370">
        <v>334090</v>
      </c>
      <c r="AAZ27" s="370">
        <v>334090</v>
      </c>
    </row>
    <row r="28" spans="1:728" x14ac:dyDescent="0.25">
      <c r="A28" s="2" t="s">
        <v>642</v>
      </c>
      <c r="B28" s="2">
        <f>-10.3/119</f>
        <v>-8.6554621848739507E-2</v>
      </c>
      <c r="C28" s="2">
        <f>-8.9/119</f>
        <v>-7.4789915966386553E-2</v>
      </c>
      <c r="D28" s="2">
        <f>-10.9/119</f>
        <v>-9.1596638655462193E-2</v>
      </c>
      <c r="E28" s="85"/>
      <c r="F28" s="11" t="s">
        <v>187</v>
      </c>
      <c r="G28">
        <f t="shared" ref="G28:BR28" si="4297">(G43-9)*0.0125+1</f>
        <v>1</v>
      </c>
      <c r="H28">
        <f t="shared" si="4297"/>
        <v>1.0375000000000001</v>
      </c>
      <c r="I28">
        <f t="shared" si="4297"/>
        <v>0.96250000000000002</v>
      </c>
      <c r="J28">
        <f t="shared" si="4297"/>
        <v>1.05</v>
      </c>
      <c r="K28">
        <f t="shared" si="4297"/>
        <v>0.96250000000000002</v>
      </c>
      <c r="L28">
        <f t="shared" si="4297"/>
        <v>0.98750000000000004</v>
      </c>
      <c r="M28">
        <f t="shared" si="4297"/>
        <v>1.0249999999999999</v>
      </c>
      <c r="N28">
        <f t="shared" si="4297"/>
        <v>0.96250000000000002</v>
      </c>
      <c r="O28">
        <f t="shared" si="4297"/>
        <v>1.0375000000000001</v>
      </c>
      <c r="P28" s="7">
        <f t="shared" si="4297"/>
        <v>0.95</v>
      </c>
      <c r="Q28">
        <f t="shared" si="4297"/>
        <v>1</v>
      </c>
      <c r="R28">
        <f t="shared" si="4297"/>
        <v>1.0375000000000001</v>
      </c>
      <c r="S28">
        <f t="shared" si="4297"/>
        <v>0.96250000000000002</v>
      </c>
      <c r="T28">
        <f t="shared" si="4297"/>
        <v>1.05</v>
      </c>
      <c r="U28">
        <f t="shared" si="4297"/>
        <v>0.96250000000000002</v>
      </c>
      <c r="V28">
        <f t="shared" si="4297"/>
        <v>0.98750000000000004</v>
      </c>
      <c r="W28">
        <f t="shared" si="4297"/>
        <v>1.0249999999999999</v>
      </c>
      <c r="X28">
        <f t="shared" si="4297"/>
        <v>0.96250000000000002</v>
      </c>
      <c r="Y28">
        <f t="shared" si="4297"/>
        <v>1.0375000000000001</v>
      </c>
      <c r="Z28" s="7">
        <f t="shared" si="4297"/>
        <v>0.95</v>
      </c>
      <c r="AA28">
        <f t="shared" si="4297"/>
        <v>1</v>
      </c>
      <c r="AB28">
        <f t="shared" si="4297"/>
        <v>1.0375000000000001</v>
      </c>
      <c r="AC28">
        <f t="shared" si="4297"/>
        <v>0.96250000000000002</v>
      </c>
      <c r="AD28">
        <f t="shared" si="4297"/>
        <v>1.05</v>
      </c>
      <c r="AE28">
        <f t="shared" si="4297"/>
        <v>0.96250000000000002</v>
      </c>
      <c r="AF28">
        <f t="shared" si="4297"/>
        <v>0.98750000000000004</v>
      </c>
      <c r="AG28">
        <f t="shared" si="4297"/>
        <v>1.0249999999999999</v>
      </c>
      <c r="AH28">
        <f t="shared" si="4297"/>
        <v>0.96250000000000002</v>
      </c>
      <c r="AI28">
        <f t="shared" si="4297"/>
        <v>1.0375000000000001</v>
      </c>
      <c r="AJ28" s="7">
        <f t="shared" si="4297"/>
        <v>0.95</v>
      </c>
      <c r="AK28">
        <f t="shared" si="4297"/>
        <v>1</v>
      </c>
      <c r="AL28">
        <f t="shared" si="4297"/>
        <v>1.0375000000000001</v>
      </c>
      <c r="AM28">
        <f t="shared" si="4297"/>
        <v>0.96250000000000002</v>
      </c>
      <c r="AN28">
        <f t="shared" si="4297"/>
        <v>1.05</v>
      </c>
      <c r="AO28">
        <f t="shared" si="4297"/>
        <v>0.96250000000000002</v>
      </c>
      <c r="AP28">
        <f t="shared" si="4297"/>
        <v>0.98750000000000004</v>
      </c>
      <c r="AQ28">
        <f t="shared" si="4297"/>
        <v>1.0249999999999999</v>
      </c>
      <c r="AR28">
        <f t="shared" si="4297"/>
        <v>0.96250000000000002</v>
      </c>
      <c r="AS28">
        <f t="shared" si="4297"/>
        <v>1.0375000000000001</v>
      </c>
      <c r="AT28" s="7">
        <f t="shared" si="4297"/>
        <v>0.95</v>
      </c>
      <c r="AU28">
        <f t="shared" si="4297"/>
        <v>1</v>
      </c>
      <c r="AV28">
        <f t="shared" si="4297"/>
        <v>1.0375000000000001</v>
      </c>
      <c r="AW28">
        <f t="shared" si="4297"/>
        <v>0.96250000000000002</v>
      </c>
      <c r="AX28">
        <f t="shared" si="4297"/>
        <v>1.05</v>
      </c>
      <c r="AY28">
        <f t="shared" si="4297"/>
        <v>0.96250000000000002</v>
      </c>
      <c r="AZ28">
        <f t="shared" si="4297"/>
        <v>0.98750000000000004</v>
      </c>
      <c r="BA28">
        <f t="shared" si="4297"/>
        <v>1.0249999999999999</v>
      </c>
      <c r="BB28">
        <f t="shared" si="4297"/>
        <v>0.96250000000000002</v>
      </c>
      <c r="BC28">
        <f t="shared" si="4297"/>
        <v>1.0375000000000001</v>
      </c>
      <c r="BD28" s="7">
        <f t="shared" si="4297"/>
        <v>0.95</v>
      </c>
      <c r="BE28">
        <f t="shared" si="4297"/>
        <v>1</v>
      </c>
      <c r="BF28">
        <f t="shared" si="4297"/>
        <v>1.0375000000000001</v>
      </c>
      <c r="BG28">
        <f t="shared" si="4297"/>
        <v>0.96250000000000002</v>
      </c>
      <c r="BH28">
        <f t="shared" si="4297"/>
        <v>1.05</v>
      </c>
      <c r="BI28">
        <f t="shared" si="4297"/>
        <v>0.96250000000000002</v>
      </c>
      <c r="BJ28">
        <f t="shared" si="4297"/>
        <v>0.98750000000000004</v>
      </c>
      <c r="BK28">
        <f t="shared" si="4297"/>
        <v>1.0249999999999999</v>
      </c>
      <c r="BL28">
        <f t="shared" si="4297"/>
        <v>0.96250000000000002</v>
      </c>
      <c r="BM28">
        <f t="shared" si="4297"/>
        <v>1.0375000000000001</v>
      </c>
      <c r="BN28" s="7">
        <f t="shared" si="4297"/>
        <v>0.95</v>
      </c>
      <c r="BO28">
        <f t="shared" si="4297"/>
        <v>1</v>
      </c>
      <c r="BP28">
        <f t="shared" si="4297"/>
        <v>1.0375000000000001</v>
      </c>
      <c r="BQ28">
        <f t="shared" si="4297"/>
        <v>0.96250000000000002</v>
      </c>
      <c r="BR28">
        <f t="shared" si="4297"/>
        <v>1.05</v>
      </c>
      <c r="BS28">
        <f t="shared" ref="BS28:ED28" si="4298">(BS43-9)*0.0125+1</f>
        <v>0.96250000000000002</v>
      </c>
      <c r="BT28">
        <f t="shared" si="4298"/>
        <v>0.98750000000000004</v>
      </c>
      <c r="BU28">
        <f t="shared" si="4298"/>
        <v>1.0249999999999999</v>
      </c>
      <c r="BV28">
        <f t="shared" si="4298"/>
        <v>0.96250000000000002</v>
      </c>
      <c r="BW28">
        <f t="shared" si="4298"/>
        <v>1.0375000000000001</v>
      </c>
      <c r="BX28" s="7">
        <f t="shared" si="4298"/>
        <v>0.95</v>
      </c>
      <c r="BY28">
        <f t="shared" si="4298"/>
        <v>1</v>
      </c>
      <c r="BZ28">
        <f t="shared" si="4298"/>
        <v>1.0375000000000001</v>
      </c>
      <c r="CA28">
        <f t="shared" si="4298"/>
        <v>0.96250000000000002</v>
      </c>
      <c r="CB28">
        <f t="shared" si="4298"/>
        <v>1.05</v>
      </c>
      <c r="CC28">
        <f t="shared" si="4298"/>
        <v>0.96250000000000002</v>
      </c>
      <c r="CD28">
        <f t="shared" si="4298"/>
        <v>0.98750000000000004</v>
      </c>
      <c r="CE28">
        <f t="shared" si="4298"/>
        <v>1.0249999999999999</v>
      </c>
      <c r="CF28">
        <f t="shared" si="4298"/>
        <v>0.96250000000000002</v>
      </c>
      <c r="CG28">
        <f t="shared" si="4298"/>
        <v>1.0375000000000001</v>
      </c>
      <c r="CH28" s="7">
        <f t="shared" si="4298"/>
        <v>0.95</v>
      </c>
      <c r="CI28">
        <f t="shared" si="4298"/>
        <v>1</v>
      </c>
      <c r="CJ28">
        <f t="shared" si="4298"/>
        <v>1.0375000000000001</v>
      </c>
      <c r="CK28">
        <f t="shared" si="4298"/>
        <v>0.96250000000000002</v>
      </c>
      <c r="CL28">
        <f t="shared" si="4298"/>
        <v>1.05</v>
      </c>
      <c r="CM28">
        <f t="shared" si="4298"/>
        <v>0.96250000000000002</v>
      </c>
      <c r="CN28">
        <f t="shared" si="4298"/>
        <v>0.98750000000000004</v>
      </c>
      <c r="CO28">
        <f t="shared" si="4298"/>
        <v>1.0249999999999999</v>
      </c>
      <c r="CP28">
        <f t="shared" si="4298"/>
        <v>0.96250000000000002</v>
      </c>
      <c r="CQ28">
        <f t="shared" si="4298"/>
        <v>1.0375000000000001</v>
      </c>
      <c r="CR28" s="7">
        <f t="shared" si="4298"/>
        <v>0.95</v>
      </c>
      <c r="CS28">
        <f t="shared" si="4298"/>
        <v>1</v>
      </c>
      <c r="CT28">
        <f t="shared" si="4298"/>
        <v>1.0375000000000001</v>
      </c>
      <c r="CU28">
        <f t="shared" si="4298"/>
        <v>0.96250000000000002</v>
      </c>
      <c r="CV28">
        <f t="shared" si="4298"/>
        <v>1.05</v>
      </c>
      <c r="CW28">
        <f t="shared" si="4298"/>
        <v>0.96250000000000002</v>
      </c>
      <c r="CX28">
        <f t="shared" si="4298"/>
        <v>0.98750000000000004</v>
      </c>
      <c r="CY28">
        <f t="shared" si="4298"/>
        <v>1.0249999999999999</v>
      </c>
      <c r="CZ28">
        <f t="shared" si="4298"/>
        <v>0.96250000000000002</v>
      </c>
      <c r="DA28">
        <f t="shared" si="4298"/>
        <v>1.0375000000000001</v>
      </c>
      <c r="DB28" s="7">
        <f t="shared" si="4298"/>
        <v>0.95</v>
      </c>
      <c r="DC28">
        <f t="shared" si="4298"/>
        <v>1</v>
      </c>
      <c r="DD28">
        <f t="shared" si="4298"/>
        <v>1.0375000000000001</v>
      </c>
      <c r="DE28">
        <f t="shared" si="4298"/>
        <v>0.96250000000000002</v>
      </c>
      <c r="DF28">
        <f t="shared" si="4298"/>
        <v>1.05</v>
      </c>
      <c r="DG28">
        <f t="shared" si="4298"/>
        <v>0.96250000000000002</v>
      </c>
      <c r="DH28">
        <f t="shared" si="4298"/>
        <v>0.98750000000000004</v>
      </c>
      <c r="DI28">
        <f t="shared" si="4298"/>
        <v>1.0249999999999999</v>
      </c>
      <c r="DJ28">
        <f t="shared" si="4298"/>
        <v>0.96250000000000002</v>
      </c>
      <c r="DK28">
        <f t="shared" si="4298"/>
        <v>1.0375000000000001</v>
      </c>
      <c r="DL28" s="7">
        <f t="shared" si="4298"/>
        <v>0.95</v>
      </c>
      <c r="DM28">
        <f t="shared" si="4298"/>
        <v>1</v>
      </c>
      <c r="DN28">
        <f t="shared" si="4298"/>
        <v>1.0375000000000001</v>
      </c>
      <c r="DO28">
        <f t="shared" si="4298"/>
        <v>0.96250000000000002</v>
      </c>
      <c r="DP28">
        <f t="shared" si="4298"/>
        <v>1.05</v>
      </c>
      <c r="DQ28">
        <f t="shared" si="4298"/>
        <v>0.96250000000000002</v>
      </c>
      <c r="DR28">
        <f t="shared" si="4298"/>
        <v>0.98750000000000004</v>
      </c>
      <c r="DS28">
        <f t="shared" si="4298"/>
        <v>1.0249999999999999</v>
      </c>
      <c r="DT28">
        <f t="shared" si="4298"/>
        <v>0.96250000000000002</v>
      </c>
      <c r="DU28">
        <f t="shared" si="4298"/>
        <v>1.0375000000000001</v>
      </c>
      <c r="DV28" s="7">
        <f t="shared" si="4298"/>
        <v>0.95</v>
      </c>
      <c r="DW28">
        <f t="shared" si="4298"/>
        <v>1</v>
      </c>
      <c r="DX28">
        <f t="shared" si="4298"/>
        <v>1</v>
      </c>
      <c r="DY28">
        <f t="shared" si="4298"/>
        <v>1</v>
      </c>
      <c r="DZ28">
        <f t="shared" si="4298"/>
        <v>1</v>
      </c>
      <c r="EA28">
        <f t="shared" si="4298"/>
        <v>0.98750000000000004</v>
      </c>
      <c r="EB28">
        <f t="shared" si="4298"/>
        <v>0.98750000000000004</v>
      </c>
      <c r="EC28">
        <f t="shared" si="4298"/>
        <v>0.98750000000000004</v>
      </c>
      <c r="ED28">
        <f t="shared" si="4298"/>
        <v>0.98750000000000004</v>
      </c>
      <c r="EE28">
        <f t="shared" ref="EE28:GP28" si="4299">(EE43-9)*0.0125+1</f>
        <v>1</v>
      </c>
      <c r="EF28" s="7">
        <f t="shared" si="4299"/>
        <v>1</v>
      </c>
      <c r="EG28">
        <f t="shared" si="4299"/>
        <v>1</v>
      </c>
      <c r="EH28">
        <f t="shared" si="4299"/>
        <v>1.0375000000000001</v>
      </c>
      <c r="EI28">
        <f t="shared" si="4299"/>
        <v>0.96250000000000002</v>
      </c>
      <c r="EJ28">
        <f t="shared" si="4299"/>
        <v>1.05</v>
      </c>
      <c r="EK28">
        <f t="shared" si="4299"/>
        <v>0.96250000000000002</v>
      </c>
      <c r="EL28">
        <f t="shared" si="4299"/>
        <v>0.98750000000000004</v>
      </c>
      <c r="EM28">
        <f t="shared" si="4299"/>
        <v>1.0249999999999999</v>
      </c>
      <c r="EN28">
        <f t="shared" si="4299"/>
        <v>0.96250000000000002</v>
      </c>
      <c r="EO28">
        <f t="shared" si="4299"/>
        <v>1.0375000000000001</v>
      </c>
      <c r="EP28" s="7">
        <f t="shared" si="4299"/>
        <v>0.95</v>
      </c>
      <c r="EQ28">
        <f t="shared" si="4299"/>
        <v>1</v>
      </c>
      <c r="ER28">
        <f t="shared" si="4299"/>
        <v>1.0375000000000001</v>
      </c>
      <c r="ES28">
        <f t="shared" si="4299"/>
        <v>0.96250000000000002</v>
      </c>
      <c r="ET28">
        <f t="shared" si="4299"/>
        <v>1.05</v>
      </c>
      <c r="EU28">
        <f t="shared" si="4299"/>
        <v>0.96250000000000002</v>
      </c>
      <c r="EV28">
        <f t="shared" si="4299"/>
        <v>0.98750000000000004</v>
      </c>
      <c r="EW28">
        <f t="shared" si="4299"/>
        <v>1.0249999999999999</v>
      </c>
      <c r="EX28">
        <f t="shared" si="4299"/>
        <v>0.96250000000000002</v>
      </c>
      <c r="EY28">
        <f t="shared" si="4299"/>
        <v>1.0375000000000001</v>
      </c>
      <c r="EZ28" s="7">
        <f t="shared" si="4299"/>
        <v>0.95</v>
      </c>
      <c r="FA28">
        <f t="shared" si="4299"/>
        <v>1</v>
      </c>
      <c r="FB28">
        <f t="shared" si="4299"/>
        <v>1.0375000000000001</v>
      </c>
      <c r="FC28">
        <f t="shared" si="4299"/>
        <v>0.96250000000000002</v>
      </c>
      <c r="FD28">
        <f t="shared" si="4299"/>
        <v>1.05</v>
      </c>
      <c r="FE28">
        <f t="shared" si="4299"/>
        <v>0.96250000000000002</v>
      </c>
      <c r="FF28">
        <f t="shared" si="4299"/>
        <v>0.98750000000000004</v>
      </c>
      <c r="FG28">
        <f t="shared" si="4299"/>
        <v>1.0249999999999999</v>
      </c>
      <c r="FH28">
        <f t="shared" si="4299"/>
        <v>0.96250000000000002</v>
      </c>
      <c r="FI28">
        <f t="shared" si="4299"/>
        <v>1.0375000000000001</v>
      </c>
      <c r="FJ28" s="7">
        <f t="shared" si="4299"/>
        <v>0.95</v>
      </c>
      <c r="FK28">
        <f t="shared" si="4299"/>
        <v>1.0249999999999999</v>
      </c>
      <c r="FL28">
        <f t="shared" si="4299"/>
        <v>1.0249999999999999</v>
      </c>
      <c r="FM28">
        <f t="shared" si="4299"/>
        <v>1.0249999999999999</v>
      </c>
      <c r="FN28">
        <f t="shared" si="4299"/>
        <v>1.0249999999999999</v>
      </c>
      <c r="FO28">
        <f t="shared" si="4299"/>
        <v>1.0249999999999999</v>
      </c>
      <c r="FP28">
        <f t="shared" si="4299"/>
        <v>1.0249999999999999</v>
      </c>
      <c r="FQ28">
        <f t="shared" si="4299"/>
        <v>1.0249999999999999</v>
      </c>
      <c r="FR28">
        <f t="shared" si="4299"/>
        <v>1.0249999999999999</v>
      </c>
      <c r="FS28">
        <f t="shared" si="4299"/>
        <v>1.0249999999999999</v>
      </c>
      <c r="FT28" s="7">
        <f t="shared" si="4299"/>
        <v>1.0249999999999999</v>
      </c>
      <c r="FU28">
        <f t="shared" si="4299"/>
        <v>1.0249999999999999</v>
      </c>
      <c r="FV28">
        <f t="shared" si="4299"/>
        <v>1.0625</v>
      </c>
      <c r="FW28">
        <f t="shared" si="4299"/>
        <v>0.98750000000000004</v>
      </c>
      <c r="FX28">
        <f t="shared" si="4299"/>
        <v>1.075</v>
      </c>
      <c r="FY28">
        <f t="shared" si="4299"/>
        <v>0.98750000000000004</v>
      </c>
      <c r="FZ28">
        <f t="shared" si="4299"/>
        <v>1.0249999999999999</v>
      </c>
      <c r="GA28">
        <f t="shared" si="4299"/>
        <v>1.0625</v>
      </c>
      <c r="GB28">
        <f t="shared" si="4299"/>
        <v>0.98750000000000004</v>
      </c>
      <c r="GC28">
        <f t="shared" si="4299"/>
        <v>1.075</v>
      </c>
      <c r="GD28" s="7">
        <f t="shared" si="4299"/>
        <v>0.98750000000000004</v>
      </c>
      <c r="GE28">
        <f t="shared" si="4299"/>
        <v>1.0249999999999999</v>
      </c>
      <c r="GF28">
        <f t="shared" si="4299"/>
        <v>1.0625</v>
      </c>
      <c r="GG28">
        <f t="shared" si="4299"/>
        <v>0.98750000000000004</v>
      </c>
      <c r="GH28">
        <f t="shared" si="4299"/>
        <v>1.075</v>
      </c>
      <c r="GI28">
        <f t="shared" si="4299"/>
        <v>0.98750000000000004</v>
      </c>
      <c r="GJ28">
        <f t="shared" si="4299"/>
        <v>1.0249999999999999</v>
      </c>
      <c r="GK28">
        <f t="shared" si="4299"/>
        <v>1.0625</v>
      </c>
      <c r="GL28">
        <f t="shared" si="4299"/>
        <v>0.98750000000000004</v>
      </c>
      <c r="GM28">
        <f t="shared" si="4299"/>
        <v>1.075</v>
      </c>
      <c r="GN28" s="7">
        <f t="shared" si="4299"/>
        <v>0.98750000000000004</v>
      </c>
      <c r="GO28">
        <f t="shared" si="4299"/>
        <v>1.0249999999999999</v>
      </c>
      <c r="GP28">
        <f t="shared" si="4299"/>
        <v>1.0625</v>
      </c>
      <c r="GQ28">
        <f t="shared" ref="GQ28:JB28" si="4300">(GQ43-9)*0.0125+1</f>
        <v>0.98750000000000004</v>
      </c>
      <c r="GR28">
        <f t="shared" si="4300"/>
        <v>1.075</v>
      </c>
      <c r="GS28">
        <f t="shared" si="4300"/>
        <v>0.98750000000000004</v>
      </c>
      <c r="GT28">
        <f t="shared" si="4300"/>
        <v>1.0249999999999999</v>
      </c>
      <c r="GU28">
        <f t="shared" si="4300"/>
        <v>1.0625</v>
      </c>
      <c r="GV28">
        <f t="shared" si="4300"/>
        <v>0.98750000000000004</v>
      </c>
      <c r="GW28">
        <f t="shared" si="4300"/>
        <v>1.075</v>
      </c>
      <c r="GX28" s="7">
        <f t="shared" si="4300"/>
        <v>0.98750000000000004</v>
      </c>
      <c r="GY28" s="111">
        <f t="shared" si="4300"/>
        <v>1</v>
      </c>
      <c r="GZ28" s="111">
        <f t="shared" si="4300"/>
        <v>1.0375000000000001</v>
      </c>
      <c r="HA28" s="111">
        <f t="shared" si="4300"/>
        <v>0.96250000000000002</v>
      </c>
      <c r="HB28" s="111">
        <f t="shared" si="4300"/>
        <v>1.05</v>
      </c>
      <c r="HC28" s="111">
        <f t="shared" si="4300"/>
        <v>0.96250000000000002</v>
      </c>
      <c r="HD28" s="111">
        <f t="shared" si="4300"/>
        <v>1</v>
      </c>
      <c r="HE28" s="111">
        <f t="shared" si="4300"/>
        <v>1.0375000000000001</v>
      </c>
      <c r="HF28" s="111">
        <f t="shared" si="4300"/>
        <v>0.96250000000000002</v>
      </c>
      <c r="HG28" s="111">
        <f t="shared" si="4300"/>
        <v>1.05</v>
      </c>
      <c r="HH28" s="111">
        <f t="shared" si="4300"/>
        <v>0.96250000000000002</v>
      </c>
      <c r="HI28" s="111">
        <f t="shared" si="4300"/>
        <v>1</v>
      </c>
      <c r="HJ28" s="111">
        <f t="shared" si="4300"/>
        <v>1.0375000000000001</v>
      </c>
      <c r="HK28" s="111">
        <f t="shared" si="4300"/>
        <v>0.96250000000000002</v>
      </c>
      <c r="HL28" s="111">
        <f t="shared" si="4300"/>
        <v>1.05</v>
      </c>
      <c r="HM28" s="111">
        <f t="shared" si="4300"/>
        <v>0.95</v>
      </c>
      <c r="HN28" s="111">
        <f t="shared" si="4300"/>
        <v>1</v>
      </c>
      <c r="HO28" s="111">
        <f t="shared" si="4300"/>
        <v>1.0249999999999999</v>
      </c>
      <c r="HP28" s="111">
        <f t="shared" si="4300"/>
        <v>0.96250000000000002</v>
      </c>
      <c r="HQ28" s="111">
        <f t="shared" si="4300"/>
        <v>1.0375000000000001</v>
      </c>
      <c r="HR28" s="111">
        <f t="shared" si="4300"/>
        <v>0.95</v>
      </c>
      <c r="HS28" s="111">
        <f t="shared" si="4300"/>
        <v>0.98750000000000004</v>
      </c>
      <c r="HT28" s="111">
        <f t="shared" si="4300"/>
        <v>1.0249999999999999</v>
      </c>
      <c r="HU28" s="111">
        <f t="shared" si="4300"/>
        <v>0.96250000000000002</v>
      </c>
      <c r="HV28" s="111">
        <f t="shared" si="4300"/>
        <v>1.0375000000000001</v>
      </c>
      <c r="HW28" s="111">
        <f t="shared" si="4300"/>
        <v>0.95</v>
      </c>
      <c r="HX28" s="111">
        <f t="shared" si="4300"/>
        <v>0.98750000000000004</v>
      </c>
      <c r="HY28" s="111">
        <f t="shared" si="4300"/>
        <v>1.0249999999999999</v>
      </c>
      <c r="HZ28" s="111">
        <f t="shared" si="4300"/>
        <v>0.96250000000000002</v>
      </c>
      <c r="IA28" s="111">
        <f t="shared" si="4300"/>
        <v>1.0375000000000001</v>
      </c>
      <c r="IB28" s="111">
        <f t="shared" si="4300"/>
        <v>0.95</v>
      </c>
      <c r="IC28" s="111">
        <f t="shared" si="4300"/>
        <v>0.98750000000000004</v>
      </c>
      <c r="ID28" s="111">
        <f t="shared" si="4300"/>
        <v>1.0249999999999999</v>
      </c>
      <c r="IE28" s="111">
        <f t="shared" si="4300"/>
        <v>0.96250000000000002</v>
      </c>
      <c r="IF28" s="111">
        <f t="shared" si="4300"/>
        <v>1.0375000000000001</v>
      </c>
      <c r="IG28" s="111">
        <f t="shared" si="4300"/>
        <v>0.95</v>
      </c>
      <c r="IH28" s="111">
        <f t="shared" si="4300"/>
        <v>0.98750000000000004</v>
      </c>
      <c r="II28" s="111">
        <f t="shared" si="4300"/>
        <v>1.0249999999999999</v>
      </c>
      <c r="IJ28" s="111">
        <f t="shared" si="4300"/>
        <v>0.95</v>
      </c>
      <c r="IK28" s="111">
        <f t="shared" si="4300"/>
        <v>1.0375000000000001</v>
      </c>
      <c r="IL28" s="111">
        <f t="shared" si="4300"/>
        <v>0.96250000000000002</v>
      </c>
      <c r="IM28" s="111">
        <f t="shared" si="4300"/>
        <v>1</v>
      </c>
      <c r="IN28" s="111">
        <f t="shared" si="4300"/>
        <v>1.0375000000000001</v>
      </c>
      <c r="IO28" s="111">
        <f t="shared" si="4300"/>
        <v>0.96250000000000002</v>
      </c>
      <c r="IP28" s="111">
        <f t="shared" si="4300"/>
        <v>1.05</v>
      </c>
      <c r="IQ28" s="111">
        <f t="shared" si="4300"/>
        <v>0.96250000000000002</v>
      </c>
      <c r="IR28" s="111">
        <f t="shared" si="4300"/>
        <v>1</v>
      </c>
      <c r="IS28" s="111">
        <f t="shared" si="4300"/>
        <v>1.0375000000000001</v>
      </c>
      <c r="IT28" s="111">
        <f t="shared" si="4300"/>
        <v>0.96250000000000002</v>
      </c>
      <c r="IU28" s="111">
        <f t="shared" si="4300"/>
        <v>1.05</v>
      </c>
      <c r="IV28" s="111">
        <f t="shared" si="4300"/>
        <v>0.96250000000000002</v>
      </c>
      <c r="IW28" s="111">
        <f t="shared" si="4300"/>
        <v>1</v>
      </c>
      <c r="IX28" s="111">
        <f t="shared" si="4300"/>
        <v>1.0375000000000001</v>
      </c>
      <c r="IY28" s="111">
        <f t="shared" si="4300"/>
        <v>0.96250000000000002</v>
      </c>
      <c r="IZ28" s="111">
        <f t="shared" si="4300"/>
        <v>1.05</v>
      </c>
      <c r="JA28" s="111">
        <f t="shared" si="4300"/>
        <v>0.95</v>
      </c>
      <c r="JB28" s="111">
        <f t="shared" si="4300"/>
        <v>1</v>
      </c>
      <c r="JC28" s="111">
        <f t="shared" ref="JC28:LN28" si="4301">(JC43-9)*0.0125+1</f>
        <v>1.0249999999999999</v>
      </c>
      <c r="JD28" s="111">
        <f t="shared" si="4301"/>
        <v>0.96250000000000002</v>
      </c>
      <c r="JE28" s="111">
        <f t="shared" si="4301"/>
        <v>1.0375000000000001</v>
      </c>
      <c r="JF28" s="111">
        <f t="shared" si="4301"/>
        <v>0.95</v>
      </c>
      <c r="JG28" s="111">
        <f t="shared" si="4301"/>
        <v>0.98750000000000004</v>
      </c>
      <c r="JH28" s="111">
        <f t="shared" si="4301"/>
        <v>1.0249999999999999</v>
      </c>
      <c r="JI28" s="111">
        <f t="shared" si="4301"/>
        <v>0.96250000000000002</v>
      </c>
      <c r="JJ28" s="111">
        <f t="shared" si="4301"/>
        <v>1.0375000000000001</v>
      </c>
      <c r="JK28" s="111">
        <f t="shared" si="4301"/>
        <v>0.95</v>
      </c>
      <c r="JL28" s="111">
        <f t="shared" si="4301"/>
        <v>0.98750000000000004</v>
      </c>
      <c r="JM28" s="111">
        <f t="shared" si="4301"/>
        <v>1.0249999999999999</v>
      </c>
      <c r="JN28" s="111">
        <f t="shared" si="4301"/>
        <v>0.96250000000000002</v>
      </c>
      <c r="JO28" s="111">
        <f t="shared" si="4301"/>
        <v>1.0375000000000001</v>
      </c>
      <c r="JP28" s="111">
        <f t="shared" si="4301"/>
        <v>0.95</v>
      </c>
      <c r="JQ28" s="111">
        <f t="shared" si="4301"/>
        <v>0.98750000000000004</v>
      </c>
      <c r="JR28" s="111">
        <f t="shared" si="4301"/>
        <v>1.0249999999999999</v>
      </c>
      <c r="JS28" s="111">
        <f t="shared" si="4301"/>
        <v>0.96250000000000002</v>
      </c>
      <c r="JT28" s="111">
        <f t="shared" si="4301"/>
        <v>1.0375000000000001</v>
      </c>
      <c r="JU28" s="111">
        <f t="shared" si="4301"/>
        <v>0.95</v>
      </c>
      <c r="JV28" s="111">
        <f t="shared" si="4301"/>
        <v>0.98750000000000004</v>
      </c>
      <c r="JW28" s="111">
        <f t="shared" si="4301"/>
        <v>1.0249999999999999</v>
      </c>
      <c r="JX28" s="111">
        <f t="shared" si="4301"/>
        <v>0.95</v>
      </c>
      <c r="JY28" s="111">
        <f t="shared" si="4301"/>
        <v>1.0375000000000001</v>
      </c>
      <c r="JZ28" s="111">
        <f t="shared" si="4301"/>
        <v>0.96250000000000002</v>
      </c>
      <c r="KA28" s="111">
        <f t="shared" si="4301"/>
        <v>1</v>
      </c>
      <c r="KB28" s="111">
        <f t="shared" si="4301"/>
        <v>1.0375000000000001</v>
      </c>
      <c r="KC28" s="111">
        <f t="shared" si="4301"/>
        <v>0.96250000000000002</v>
      </c>
      <c r="KD28" s="111">
        <f t="shared" si="4301"/>
        <v>1.05</v>
      </c>
      <c r="KE28" s="111">
        <f t="shared" si="4301"/>
        <v>0.96250000000000002</v>
      </c>
      <c r="KF28" s="111">
        <f t="shared" si="4301"/>
        <v>1</v>
      </c>
      <c r="KG28" s="111">
        <f t="shared" si="4301"/>
        <v>1.0375000000000001</v>
      </c>
      <c r="KH28" s="111">
        <f t="shared" si="4301"/>
        <v>0.96250000000000002</v>
      </c>
      <c r="KI28" s="111">
        <f t="shared" si="4301"/>
        <v>1.05</v>
      </c>
      <c r="KJ28" s="111">
        <f t="shared" si="4301"/>
        <v>0.96250000000000002</v>
      </c>
      <c r="KK28" s="111">
        <f t="shared" si="4301"/>
        <v>1</v>
      </c>
      <c r="KL28" s="111">
        <f t="shared" si="4301"/>
        <v>1.0375000000000001</v>
      </c>
      <c r="KM28" s="111">
        <f t="shared" si="4301"/>
        <v>0.96250000000000002</v>
      </c>
      <c r="KN28" s="111">
        <f t="shared" si="4301"/>
        <v>1.05</v>
      </c>
      <c r="KO28" s="111">
        <f t="shared" si="4301"/>
        <v>0.95</v>
      </c>
      <c r="KP28" s="111">
        <f t="shared" si="4301"/>
        <v>1</v>
      </c>
      <c r="KQ28" s="111">
        <f t="shared" si="4301"/>
        <v>1.0249999999999999</v>
      </c>
      <c r="KR28" s="111">
        <f t="shared" si="4301"/>
        <v>0.96250000000000002</v>
      </c>
      <c r="KS28" s="111">
        <f t="shared" si="4301"/>
        <v>1.0375000000000001</v>
      </c>
      <c r="KT28" s="111">
        <f t="shared" si="4301"/>
        <v>0.95</v>
      </c>
      <c r="KU28" s="111">
        <f t="shared" si="4301"/>
        <v>0.98750000000000004</v>
      </c>
      <c r="KV28" s="111">
        <f t="shared" si="4301"/>
        <v>1.0249999999999999</v>
      </c>
      <c r="KW28" s="111">
        <f t="shared" si="4301"/>
        <v>0.96250000000000002</v>
      </c>
      <c r="KX28" s="111">
        <f t="shared" si="4301"/>
        <v>1.0375000000000001</v>
      </c>
      <c r="KY28" s="111">
        <f t="shared" si="4301"/>
        <v>0.95</v>
      </c>
      <c r="KZ28" s="111">
        <f t="shared" si="4301"/>
        <v>0.98750000000000004</v>
      </c>
      <c r="LA28" s="111">
        <f t="shared" si="4301"/>
        <v>1.0249999999999999</v>
      </c>
      <c r="LB28" s="111">
        <f t="shared" si="4301"/>
        <v>0.96250000000000002</v>
      </c>
      <c r="LC28" s="111">
        <f t="shared" si="4301"/>
        <v>1.0375000000000001</v>
      </c>
      <c r="LD28" s="111">
        <f t="shared" si="4301"/>
        <v>0.95</v>
      </c>
      <c r="LE28" s="111">
        <f t="shared" si="4301"/>
        <v>0.98750000000000004</v>
      </c>
      <c r="LF28" s="111">
        <f t="shared" si="4301"/>
        <v>1.0249999999999999</v>
      </c>
      <c r="LG28" s="111">
        <f t="shared" si="4301"/>
        <v>0.96250000000000002</v>
      </c>
      <c r="LH28" s="111">
        <f t="shared" si="4301"/>
        <v>1.0375000000000001</v>
      </c>
      <c r="LI28" s="111">
        <f t="shared" si="4301"/>
        <v>0.95</v>
      </c>
      <c r="LJ28" s="111">
        <f t="shared" si="4301"/>
        <v>0.98750000000000004</v>
      </c>
      <c r="LK28" s="111">
        <f t="shared" si="4301"/>
        <v>1.0249999999999999</v>
      </c>
      <c r="LL28" s="111">
        <f t="shared" si="4301"/>
        <v>0.95</v>
      </c>
      <c r="LM28" s="111">
        <f t="shared" si="4301"/>
        <v>1.0375000000000001</v>
      </c>
      <c r="LN28" s="111">
        <f t="shared" si="4301"/>
        <v>0.96250000000000002</v>
      </c>
      <c r="LO28" s="111">
        <f t="shared" ref="LO28:NZ28" si="4302">(LO43-9)*0.0125+1</f>
        <v>1</v>
      </c>
      <c r="LP28" s="111">
        <f t="shared" si="4302"/>
        <v>1.0375000000000001</v>
      </c>
      <c r="LQ28" s="111">
        <f t="shared" si="4302"/>
        <v>0.96250000000000002</v>
      </c>
      <c r="LR28" s="111">
        <f t="shared" si="4302"/>
        <v>1.05</v>
      </c>
      <c r="LS28" s="111">
        <f t="shared" si="4302"/>
        <v>0.96250000000000002</v>
      </c>
      <c r="LT28" s="111">
        <f t="shared" si="4302"/>
        <v>1</v>
      </c>
      <c r="LU28" s="111">
        <f t="shared" si="4302"/>
        <v>1.0375000000000001</v>
      </c>
      <c r="LV28" s="111">
        <f t="shared" si="4302"/>
        <v>0.96250000000000002</v>
      </c>
      <c r="LW28" s="111">
        <f t="shared" si="4302"/>
        <v>1.05</v>
      </c>
      <c r="LX28" s="111">
        <f t="shared" si="4302"/>
        <v>0.96250000000000002</v>
      </c>
      <c r="LY28" s="111">
        <f t="shared" si="4302"/>
        <v>1</v>
      </c>
      <c r="LZ28" s="111">
        <f t="shared" si="4302"/>
        <v>1.0375000000000001</v>
      </c>
      <c r="MA28" s="111">
        <f t="shared" si="4302"/>
        <v>0.96250000000000002</v>
      </c>
      <c r="MB28" s="111">
        <f t="shared" si="4302"/>
        <v>1.05</v>
      </c>
      <c r="MC28" s="111">
        <f t="shared" si="4302"/>
        <v>0.95</v>
      </c>
      <c r="MD28" s="111">
        <f t="shared" si="4302"/>
        <v>1</v>
      </c>
      <c r="ME28" s="111">
        <f t="shared" si="4302"/>
        <v>1.0249999999999999</v>
      </c>
      <c r="MF28" s="111">
        <f t="shared" si="4302"/>
        <v>0.96250000000000002</v>
      </c>
      <c r="MG28" s="111">
        <f t="shared" si="4302"/>
        <v>1.0375000000000001</v>
      </c>
      <c r="MH28" s="111">
        <f t="shared" si="4302"/>
        <v>0.95</v>
      </c>
      <c r="MI28" s="111">
        <f t="shared" si="4302"/>
        <v>0.98750000000000004</v>
      </c>
      <c r="MJ28" s="111">
        <f t="shared" si="4302"/>
        <v>1.0249999999999999</v>
      </c>
      <c r="MK28" s="111">
        <f t="shared" si="4302"/>
        <v>0.96250000000000002</v>
      </c>
      <c r="ML28" s="111">
        <f t="shared" si="4302"/>
        <v>1.0375000000000001</v>
      </c>
      <c r="MM28" s="111">
        <f t="shared" si="4302"/>
        <v>0.95</v>
      </c>
      <c r="MN28" s="111">
        <f t="shared" si="4302"/>
        <v>0.98750000000000004</v>
      </c>
      <c r="MO28" s="111">
        <f t="shared" si="4302"/>
        <v>1.0249999999999999</v>
      </c>
      <c r="MP28" s="111">
        <f t="shared" si="4302"/>
        <v>0.96250000000000002</v>
      </c>
      <c r="MQ28" s="111">
        <f t="shared" si="4302"/>
        <v>1.0375000000000001</v>
      </c>
      <c r="MR28" s="111">
        <f t="shared" si="4302"/>
        <v>0.95</v>
      </c>
      <c r="MS28" s="111">
        <f t="shared" si="4302"/>
        <v>0.98750000000000004</v>
      </c>
      <c r="MT28" s="111">
        <f t="shared" si="4302"/>
        <v>1.0249999999999999</v>
      </c>
      <c r="MU28" s="111">
        <f t="shared" si="4302"/>
        <v>0.96250000000000002</v>
      </c>
      <c r="MV28" s="111">
        <f t="shared" si="4302"/>
        <v>1.0375000000000001</v>
      </c>
      <c r="MW28" s="111">
        <f t="shared" si="4302"/>
        <v>0.95</v>
      </c>
      <c r="MX28" s="111">
        <f t="shared" si="4302"/>
        <v>0.98750000000000004</v>
      </c>
      <c r="MY28" s="111">
        <f t="shared" si="4302"/>
        <v>1.0249999999999999</v>
      </c>
      <c r="MZ28" s="111">
        <f t="shared" si="4302"/>
        <v>0.95</v>
      </c>
      <c r="NA28" s="111">
        <f t="shared" si="4302"/>
        <v>1.0375000000000001</v>
      </c>
      <c r="NB28" s="111">
        <f t="shared" si="4302"/>
        <v>0.96250000000000002</v>
      </c>
      <c r="NC28" s="111">
        <f t="shared" si="4302"/>
        <v>1</v>
      </c>
      <c r="ND28" s="111">
        <f t="shared" si="4302"/>
        <v>1.0375000000000001</v>
      </c>
      <c r="NE28" s="111">
        <f t="shared" si="4302"/>
        <v>0.96250000000000002</v>
      </c>
      <c r="NF28" s="111">
        <f t="shared" si="4302"/>
        <v>1.05</v>
      </c>
      <c r="NG28" s="111">
        <f t="shared" si="4302"/>
        <v>0.96250000000000002</v>
      </c>
      <c r="NH28" s="111">
        <f t="shared" si="4302"/>
        <v>1</v>
      </c>
      <c r="NI28" s="111">
        <f t="shared" si="4302"/>
        <v>1.0375000000000001</v>
      </c>
      <c r="NJ28" s="111">
        <f t="shared" si="4302"/>
        <v>0.96250000000000002</v>
      </c>
      <c r="NK28" s="111">
        <f t="shared" si="4302"/>
        <v>1.05</v>
      </c>
      <c r="NL28" s="111">
        <f t="shared" si="4302"/>
        <v>0.96250000000000002</v>
      </c>
      <c r="NM28" s="111">
        <f t="shared" si="4302"/>
        <v>1</v>
      </c>
      <c r="NN28" s="111">
        <f t="shared" si="4302"/>
        <v>1.0375000000000001</v>
      </c>
      <c r="NO28" s="111">
        <f t="shared" si="4302"/>
        <v>0.96250000000000002</v>
      </c>
      <c r="NP28" s="111">
        <f t="shared" si="4302"/>
        <v>1.05</v>
      </c>
      <c r="NQ28" s="111">
        <f t="shared" si="4302"/>
        <v>0.95</v>
      </c>
      <c r="NR28" s="111">
        <f t="shared" si="4302"/>
        <v>1</v>
      </c>
      <c r="NS28" s="111">
        <f t="shared" si="4302"/>
        <v>1.0249999999999999</v>
      </c>
      <c r="NT28" s="111">
        <f t="shared" si="4302"/>
        <v>0.96250000000000002</v>
      </c>
      <c r="NU28" s="111">
        <f t="shared" si="4302"/>
        <v>1.0375000000000001</v>
      </c>
      <c r="NV28" s="111">
        <f t="shared" si="4302"/>
        <v>0.95</v>
      </c>
      <c r="NW28" s="111">
        <f t="shared" si="4302"/>
        <v>0.98750000000000004</v>
      </c>
      <c r="NX28" s="111">
        <f t="shared" si="4302"/>
        <v>1.0249999999999999</v>
      </c>
      <c r="NY28" s="111">
        <f t="shared" si="4302"/>
        <v>0.96250000000000002</v>
      </c>
      <c r="NZ28" s="111">
        <f t="shared" si="4302"/>
        <v>1.0375000000000001</v>
      </c>
      <c r="OA28" s="111">
        <f t="shared" ref="OA28:QL28" si="4303">(OA43-9)*0.0125+1</f>
        <v>0.95</v>
      </c>
      <c r="OB28" s="111">
        <f t="shared" si="4303"/>
        <v>0.98750000000000004</v>
      </c>
      <c r="OC28" s="111">
        <f t="shared" si="4303"/>
        <v>1.0249999999999999</v>
      </c>
      <c r="OD28" s="111">
        <f t="shared" si="4303"/>
        <v>0.96250000000000002</v>
      </c>
      <c r="OE28" s="111">
        <f t="shared" si="4303"/>
        <v>1.0375000000000001</v>
      </c>
      <c r="OF28" s="111">
        <f t="shared" si="4303"/>
        <v>0.95</v>
      </c>
      <c r="OG28" s="111">
        <f t="shared" si="4303"/>
        <v>0.98750000000000004</v>
      </c>
      <c r="OH28" s="111">
        <f t="shared" si="4303"/>
        <v>1.0249999999999999</v>
      </c>
      <c r="OI28" s="111">
        <f t="shared" si="4303"/>
        <v>0.96250000000000002</v>
      </c>
      <c r="OJ28" s="111">
        <f t="shared" si="4303"/>
        <v>1.0375000000000001</v>
      </c>
      <c r="OK28" s="111">
        <f t="shared" si="4303"/>
        <v>0.95</v>
      </c>
      <c r="OL28" s="111">
        <f t="shared" si="4303"/>
        <v>0.98750000000000004</v>
      </c>
      <c r="OM28" s="111">
        <f t="shared" si="4303"/>
        <v>1.0249999999999999</v>
      </c>
      <c r="ON28" s="111">
        <f t="shared" si="4303"/>
        <v>0.95</v>
      </c>
      <c r="OO28" s="111">
        <f t="shared" si="4303"/>
        <v>1.0375000000000001</v>
      </c>
      <c r="OP28" s="111">
        <f t="shared" si="4303"/>
        <v>0.96250000000000002</v>
      </c>
      <c r="OQ28" s="111">
        <f t="shared" si="4303"/>
        <v>1</v>
      </c>
      <c r="OR28" s="111">
        <f t="shared" si="4303"/>
        <v>1.0375000000000001</v>
      </c>
      <c r="OS28" s="111">
        <f t="shared" si="4303"/>
        <v>0.96250000000000002</v>
      </c>
      <c r="OT28" s="111">
        <f t="shared" si="4303"/>
        <v>1.05</v>
      </c>
      <c r="OU28" s="111">
        <f t="shared" si="4303"/>
        <v>0.96250000000000002</v>
      </c>
      <c r="OV28" s="111">
        <f t="shared" si="4303"/>
        <v>1</v>
      </c>
      <c r="OW28" s="111">
        <f t="shared" si="4303"/>
        <v>1.0375000000000001</v>
      </c>
      <c r="OX28" s="111">
        <f t="shared" si="4303"/>
        <v>0.96250000000000002</v>
      </c>
      <c r="OY28" s="111">
        <f t="shared" si="4303"/>
        <v>1.05</v>
      </c>
      <c r="OZ28" s="111">
        <f t="shared" si="4303"/>
        <v>0.96250000000000002</v>
      </c>
      <c r="PA28" s="111">
        <f t="shared" si="4303"/>
        <v>1</v>
      </c>
      <c r="PB28" s="111">
        <f t="shared" si="4303"/>
        <v>1.0375000000000001</v>
      </c>
      <c r="PC28" s="111">
        <f t="shared" si="4303"/>
        <v>0.96250000000000002</v>
      </c>
      <c r="PD28" s="111">
        <f t="shared" si="4303"/>
        <v>1.05</v>
      </c>
      <c r="PE28" s="111">
        <f t="shared" si="4303"/>
        <v>0.95</v>
      </c>
      <c r="PF28" s="111">
        <f t="shared" si="4303"/>
        <v>1</v>
      </c>
      <c r="PG28" s="111">
        <f t="shared" si="4303"/>
        <v>1.0249999999999999</v>
      </c>
      <c r="PH28" s="111">
        <f t="shared" si="4303"/>
        <v>0.96250000000000002</v>
      </c>
      <c r="PI28" s="111">
        <f t="shared" si="4303"/>
        <v>1.0375000000000001</v>
      </c>
      <c r="PJ28" s="111">
        <f t="shared" si="4303"/>
        <v>0.95</v>
      </c>
      <c r="PK28" s="111">
        <f t="shared" si="4303"/>
        <v>0.98750000000000004</v>
      </c>
      <c r="PL28" s="111">
        <f t="shared" si="4303"/>
        <v>1.0249999999999999</v>
      </c>
      <c r="PM28" s="111">
        <f t="shared" si="4303"/>
        <v>0.96250000000000002</v>
      </c>
      <c r="PN28" s="111">
        <f t="shared" si="4303"/>
        <v>1.0375000000000001</v>
      </c>
      <c r="PO28" s="111">
        <f t="shared" si="4303"/>
        <v>0.95</v>
      </c>
      <c r="PP28" s="111">
        <f t="shared" si="4303"/>
        <v>0.98750000000000004</v>
      </c>
      <c r="PQ28" s="111">
        <f t="shared" si="4303"/>
        <v>1.0249999999999999</v>
      </c>
      <c r="PR28" s="111">
        <f t="shared" si="4303"/>
        <v>0.96250000000000002</v>
      </c>
      <c r="PS28" s="111">
        <f t="shared" si="4303"/>
        <v>1.0375000000000001</v>
      </c>
      <c r="PT28" s="111">
        <f t="shared" si="4303"/>
        <v>0.95</v>
      </c>
      <c r="PU28" s="111">
        <f t="shared" si="4303"/>
        <v>0.98750000000000004</v>
      </c>
      <c r="PV28" s="111">
        <f t="shared" si="4303"/>
        <v>1.0249999999999999</v>
      </c>
      <c r="PW28" s="111">
        <f t="shared" si="4303"/>
        <v>0.96250000000000002</v>
      </c>
      <c r="PX28" s="111">
        <f t="shared" si="4303"/>
        <v>1.0375000000000001</v>
      </c>
      <c r="PY28" s="111">
        <f t="shared" si="4303"/>
        <v>0.95</v>
      </c>
      <c r="PZ28" s="111">
        <f t="shared" si="4303"/>
        <v>0.98750000000000004</v>
      </c>
      <c r="QA28" s="111">
        <f t="shared" si="4303"/>
        <v>1.0249999999999999</v>
      </c>
      <c r="QB28" s="111">
        <f t="shared" si="4303"/>
        <v>0.95</v>
      </c>
      <c r="QC28" s="111">
        <f t="shared" si="4303"/>
        <v>1.0375000000000001</v>
      </c>
      <c r="QD28" s="111">
        <f t="shared" si="4303"/>
        <v>0.96250000000000002</v>
      </c>
      <c r="QE28" s="111">
        <f t="shared" si="4303"/>
        <v>1</v>
      </c>
      <c r="QF28" s="111">
        <f t="shared" si="4303"/>
        <v>1.0375000000000001</v>
      </c>
      <c r="QG28" s="111">
        <f t="shared" si="4303"/>
        <v>0.96250000000000002</v>
      </c>
      <c r="QH28" s="111">
        <f t="shared" si="4303"/>
        <v>1.05</v>
      </c>
      <c r="QI28" s="111">
        <f t="shared" si="4303"/>
        <v>0.96250000000000002</v>
      </c>
      <c r="QJ28" s="111">
        <f t="shared" si="4303"/>
        <v>1</v>
      </c>
      <c r="QK28" s="111">
        <f t="shared" si="4303"/>
        <v>1.0375000000000001</v>
      </c>
      <c r="QL28" s="111">
        <f t="shared" si="4303"/>
        <v>0.96250000000000002</v>
      </c>
      <c r="QM28" s="111">
        <f t="shared" ref="QM28:SX28" si="4304">(QM43-9)*0.0125+1</f>
        <v>1.05</v>
      </c>
      <c r="QN28" s="111">
        <f t="shared" si="4304"/>
        <v>0.96250000000000002</v>
      </c>
      <c r="QO28" s="111">
        <f t="shared" si="4304"/>
        <v>1</v>
      </c>
      <c r="QP28" s="111">
        <f t="shared" si="4304"/>
        <v>1.0375000000000001</v>
      </c>
      <c r="QQ28" s="111">
        <f t="shared" si="4304"/>
        <v>0.96250000000000002</v>
      </c>
      <c r="QR28" s="111">
        <f t="shared" si="4304"/>
        <v>1.05</v>
      </c>
      <c r="QS28" s="111">
        <f t="shared" si="4304"/>
        <v>0.95</v>
      </c>
      <c r="QT28" s="111">
        <f t="shared" si="4304"/>
        <v>1</v>
      </c>
      <c r="QU28" s="111">
        <f t="shared" si="4304"/>
        <v>1.0249999999999999</v>
      </c>
      <c r="QV28" s="111">
        <f t="shared" si="4304"/>
        <v>0.96250000000000002</v>
      </c>
      <c r="QW28" s="111">
        <f t="shared" si="4304"/>
        <v>1.0375000000000001</v>
      </c>
      <c r="QX28" s="111">
        <f t="shared" si="4304"/>
        <v>0.95</v>
      </c>
      <c r="QY28" s="111">
        <f t="shared" si="4304"/>
        <v>0.98750000000000004</v>
      </c>
      <c r="QZ28" s="111">
        <f t="shared" si="4304"/>
        <v>1.0249999999999999</v>
      </c>
      <c r="RA28" s="111">
        <f t="shared" si="4304"/>
        <v>0.96250000000000002</v>
      </c>
      <c r="RB28" s="111">
        <f t="shared" si="4304"/>
        <v>1.0375000000000001</v>
      </c>
      <c r="RC28" s="111">
        <f t="shared" si="4304"/>
        <v>0.95</v>
      </c>
      <c r="RD28" s="111">
        <f t="shared" si="4304"/>
        <v>0.98750000000000004</v>
      </c>
      <c r="RE28" s="111">
        <f t="shared" si="4304"/>
        <v>1.0249999999999999</v>
      </c>
      <c r="RF28" s="111">
        <f t="shared" si="4304"/>
        <v>0.96250000000000002</v>
      </c>
      <c r="RG28" s="111">
        <f t="shared" si="4304"/>
        <v>1.0375000000000001</v>
      </c>
      <c r="RH28" s="111">
        <f t="shared" si="4304"/>
        <v>0.95</v>
      </c>
      <c r="RI28" s="111">
        <f t="shared" si="4304"/>
        <v>0.98750000000000004</v>
      </c>
      <c r="RJ28" s="111">
        <f t="shared" si="4304"/>
        <v>1.0249999999999999</v>
      </c>
      <c r="RK28" s="111">
        <f t="shared" si="4304"/>
        <v>0.96250000000000002</v>
      </c>
      <c r="RL28" s="111">
        <f t="shared" si="4304"/>
        <v>1.0375000000000001</v>
      </c>
      <c r="RM28" s="111">
        <f t="shared" si="4304"/>
        <v>0.95</v>
      </c>
      <c r="RN28" s="111">
        <f t="shared" si="4304"/>
        <v>0.98750000000000004</v>
      </c>
      <c r="RO28" s="111">
        <f t="shared" si="4304"/>
        <v>1.0249999999999999</v>
      </c>
      <c r="RP28" s="111">
        <f t="shared" si="4304"/>
        <v>0.95</v>
      </c>
      <c r="RQ28" s="111">
        <f t="shared" si="4304"/>
        <v>1.0375000000000001</v>
      </c>
      <c r="RR28" s="111">
        <f t="shared" si="4304"/>
        <v>0.96250000000000002</v>
      </c>
      <c r="RS28" s="111">
        <f t="shared" si="4304"/>
        <v>1</v>
      </c>
      <c r="RT28" s="111">
        <f t="shared" si="4304"/>
        <v>1.0375000000000001</v>
      </c>
      <c r="RU28" s="111">
        <f t="shared" si="4304"/>
        <v>0.96250000000000002</v>
      </c>
      <c r="RV28" s="111">
        <f t="shared" si="4304"/>
        <v>1.05</v>
      </c>
      <c r="RW28" s="111">
        <f t="shared" si="4304"/>
        <v>0.96250000000000002</v>
      </c>
      <c r="RX28" s="111">
        <f t="shared" si="4304"/>
        <v>1</v>
      </c>
      <c r="RY28" s="111">
        <f t="shared" si="4304"/>
        <v>1.0375000000000001</v>
      </c>
      <c r="RZ28" s="111">
        <f t="shared" si="4304"/>
        <v>0.96250000000000002</v>
      </c>
      <c r="SA28" s="111">
        <f t="shared" si="4304"/>
        <v>1.05</v>
      </c>
      <c r="SB28" s="111">
        <f t="shared" si="4304"/>
        <v>0.96250000000000002</v>
      </c>
      <c r="SC28" s="111">
        <f t="shared" si="4304"/>
        <v>1</v>
      </c>
      <c r="SD28" s="111">
        <f t="shared" si="4304"/>
        <v>1.0375000000000001</v>
      </c>
      <c r="SE28" s="111">
        <f t="shared" si="4304"/>
        <v>0.96250000000000002</v>
      </c>
      <c r="SF28" s="111">
        <f t="shared" si="4304"/>
        <v>1.05</v>
      </c>
      <c r="SG28" s="111">
        <f t="shared" si="4304"/>
        <v>0.95</v>
      </c>
      <c r="SH28" s="111">
        <f t="shared" si="4304"/>
        <v>1</v>
      </c>
      <c r="SI28" s="111">
        <f t="shared" si="4304"/>
        <v>1.0249999999999999</v>
      </c>
      <c r="SJ28" s="111">
        <f t="shared" si="4304"/>
        <v>0.96250000000000002</v>
      </c>
      <c r="SK28" s="111">
        <f t="shared" si="4304"/>
        <v>1.0375000000000001</v>
      </c>
      <c r="SL28" s="111">
        <f t="shared" si="4304"/>
        <v>0.95</v>
      </c>
      <c r="SM28" s="111">
        <f t="shared" si="4304"/>
        <v>0.98750000000000004</v>
      </c>
      <c r="SN28" s="111">
        <f t="shared" si="4304"/>
        <v>1.0249999999999999</v>
      </c>
      <c r="SO28" s="111">
        <f t="shared" si="4304"/>
        <v>0.96250000000000002</v>
      </c>
      <c r="SP28" s="111">
        <f t="shared" si="4304"/>
        <v>1.0375000000000001</v>
      </c>
      <c r="SQ28" s="111">
        <f t="shared" si="4304"/>
        <v>0.95</v>
      </c>
      <c r="SR28" s="111">
        <f t="shared" si="4304"/>
        <v>0.98750000000000004</v>
      </c>
      <c r="SS28" s="111">
        <f t="shared" si="4304"/>
        <v>1.0249999999999999</v>
      </c>
      <c r="ST28" s="111">
        <f t="shared" si="4304"/>
        <v>0.96250000000000002</v>
      </c>
      <c r="SU28" s="111">
        <f t="shared" si="4304"/>
        <v>1.0375000000000001</v>
      </c>
      <c r="SV28" s="111">
        <f t="shared" si="4304"/>
        <v>0.95</v>
      </c>
      <c r="SW28" s="111">
        <f t="shared" si="4304"/>
        <v>0.98750000000000004</v>
      </c>
      <c r="SX28" s="111">
        <f t="shared" si="4304"/>
        <v>1.0249999999999999</v>
      </c>
      <c r="SY28" s="111">
        <f t="shared" ref="SY28:UT28" si="4305">(SY43-9)*0.0125+1</f>
        <v>0.96250000000000002</v>
      </c>
      <c r="SZ28" s="111">
        <f t="shared" si="4305"/>
        <v>1.0375000000000001</v>
      </c>
      <c r="TA28" s="111">
        <f t="shared" si="4305"/>
        <v>0.95</v>
      </c>
      <c r="TB28" s="111">
        <f t="shared" si="4305"/>
        <v>0.98750000000000004</v>
      </c>
      <c r="TC28" s="111">
        <f t="shared" si="4305"/>
        <v>1.0249999999999999</v>
      </c>
      <c r="TD28" s="111">
        <f t="shared" si="4305"/>
        <v>0.95</v>
      </c>
      <c r="TE28" s="111">
        <f t="shared" si="4305"/>
        <v>1.0375000000000001</v>
      </c>
      <c r="TF28" s="111">
        <f t="shared" si="4305"/>
        <v>0.96250000000000002</v>
      </c>
      <c r="TG28" s="111">
        <f t="shared" si="4305"/>
        <v>1</v>
      </c>
      <c r="TH28" s="111">
        <f t="shared" si="4305"/>
        <v>1.0375000000000001</v>
      </c>
      <c r="TI28" s="111">
        <f t="shared" si="4305"/>
        <v>0.96250000000000002</v>
      </c>
      <c r="TJ28" s="111">
        <f t="shared" si="4305"/>
        <v>1.05</v>
      </c>
      <c r="TK28" s="111">
        <f t="shared" si="4305"/>
        <v>0.96250000000000002</v>
      </c>
      <c r="TL28" s="111">
        <f t="shared" si="4305"/>
        <v>1</v>
      </c>
      <c r="TM28" s="111">
        <f t="shared" si="4305"/>
        <v>1.0375000000000001</v>
      </c>
      <c r="TN28" s="111">
        <f t="shared" si="4305"/>
        <v>0.96250000000000002</v>
      </c>
      <c r="TO28" s="111">
        <f t="shared" si="4305"/>
        <v>1.05</v>
      </c>
      <c r="TP28" s="111">
        <f t="shared" si="4305"/>
        <v>0.96250000000000002</v>
      </c>
      <c r="TQ28" s="111">
        <f t="shared" si="4305"/>
        <v>1</v>
      </c>
      <c r="TR28" s="111">
        <f t="shared" si="4305"/>
        <v>1.0375000000000001</v>
      </c>
      <c r="TS28" s="111">
        <f t="shared" si="4305"/>
        <v>0.96250000000000002</v>
      </c>
      <c r="TT28" s="111">
        <f t="shared" si="4305"/>
        <v>1.05</v>
      </c>
      <c r="TU28" s="111">
        <f t="shared" si="4305"/>
        <v>0.95</v>
      </c>
      <c r="TV28" s="111">
        <f t="shared" si="4305"/>
        <v>1</v>
      </c>
      <c r="TW28" s="111">
        <f t="shared" si="4305"/>
        <v>1.0249999999999999</v>
      </c>
      <c r="TX28" s="111">
        <f t="shared" si="4305"/>
        <v>0.96250000000000002</v>
      </c>
      <c r="TY28" s="111">
        <f t="shared" si="4305"/>
        <v>1.0375000000000001</v>
      </c>
      <c r="TZ28" s="111">
        <f t="shared" si="4305"/>
        <v>0.95</v>
      </c>
      <c r="UA28" s="111">
        <f t="shared" si="4305"/>
        <v>0.98750000000000004</v>
      </c>
      <c r="UB28" s="111">
        <f t="shared" si="4305"/>
        <v>1.0249999999999999</v>
      </c>
      <c r="UC28" s="111">
        <f t="shared" si="4305"/>
        <v>0.96250000000000002</v>
      </c>
      <c r="UD28" s="111">
        <f t="shared" si="4305"/>
        <v>1.0375000000000001</v>
      </c>
      <c r="UE28" s="111">
        <f t="shared" si="4305"/>
        <v>0.95</v>
      </c>
      <c r="UF28" s="111">
        <f t="shared" si="4305"/>
        <v>0.98750000000000004</v>
      </c>
      <c r="UG28" s="111">
        <f t="shared" si="4305"/>
        <v>1.0249999999999999</v>
      </c>
      <c r="UH28" s="111">
        <f t="shared" si="4305"/>
        <v>0.96250000000000002</v>
      </c>
      <c r="UI28" s="111">
        <f t="shared" si="4305"/>
        <v>1.0375000000000001</v>
      </c>
      <c r="UJ28" s="111">
        <f t="shared" si="4305"/>
        <v>0.95</v>
      </c>
      <c r="UK28" s="111">
        <f t="shared" si="4305"/>
        <v>0.98750000000000004</v>
      </c>
      <c r="UL28" s="111">
        <f t="shared" si="4305"/>
        <v>1.0249999999999999</v>
      </c>
      <c r="UM28" s="111">
        <f t="shared" si="4305"/>
        <v>0.96250000000000002</v>
      </c>
      <c r="UN28" s="111">
        <f t="shared" si="4305"/>
        <v>1.0375000000000001</v>
      </c>
      <c r="UO28" s="111">
        <f t="shared" si="4305"/>
        <v>0.95</v>
      </c>
      <c r="UP28" s="111">
        <f t="shared" si="4305"/>
        <v>0.98750000000000004</v>
      </c>
      <c r="UQ28" s="111">
        <f t="shared" si="4305"/>
        <v>1.0249999999999999</v>
      </c>
      <c r="UR28" s="111">
        <f t="shared" si="4305"/>
        <v>0.95</v>
      </c>
      <c r="US28" s="111">
        <f t="shared" si="4305"/>
        <v>1.0375000000000001</v>
      </c>
      <c r="UT28" s="111">
        <f t="shared" si="4305"/>
        <v>0.96250000000000002</v>
      </c>
      <c r="UU28">
        <v>1</v>
      </c>
      <c r="UV28">
        <v>1</v>
      </c>
      <c r="UW28">
        <v>1</v>
      </c>
      <c r="UX28">
        <v>1</v>
      </c>
      <c r="UY28">
        <v>0.98750000000000004</v>
      </c>
      <c r="UZ28">
        <v>0.98750000000000004</v>
      </c>
      <c r="VA28">
        <v>0.98750000000000004</v>
      </c>
      <c r="VB28" s="7">
        <v>0.98750000000000004</v>
      </c>
      <c r="VC28" s="111">
        <f t="shared" si="921"/>
        <v>1</v>
      </c>
      <c r="VD28" s="111">
        <f t="shared" si="921"/>
        <v>1.0375000000000001</v>
      </c>
      <c r="VE28" s="111">
        <f t="shared" si="921"/>
        <v>0.96250000000000002</v>
      </c>
      <c r="VF28" s="111">
        <f t="shared" si="921"/>
        <v>1.05</v>
      </c>
      <c r="VG28" s="111">
        <f t="shared" si="921"/>
        <v>0.95</v>
      </c>
      <c r="VH28" s="111">
        <f t="shared" si="922"/>
        <v>0.98750000000000004</v>
      </c>
      <c r="VI28" s="111">
        <f t="shared" si="3551"/>
        <v>1.0249999999999999</v>
      </c>
      <c r="VJ28" s="111">
        <f t="shared" si="3552"/>
        <v>0.96250000000000002</v>
      </c>
      <c r="VK28" s="111">
        <f t="shared" si="3553"/>
        <v>1.0375000000000001</v>
      </c>
      <c r="VL28" s="111">
        <f t="shared" si="3554"/>
        <v>0.95</v>
      </c>
      <c r="VM28" s="111">
        <f t="shared" si="923"/>
        <v>0.98750000000000004</v>
      </c>
      <c r="VN28" s="111">
        <f t="shared" si="3555"/>
        <v>1.0249999999999999</v>
      </c>
      <c r="VO28" s="111">
        <f t="shared" si="3556"/>
        <v>0.95</v>
      </c>
      <c r="VP28" s="111">
        <f t="shared" si="3557"/>
        <v>1.0375000000000001</v>
      </c>
      <c r="VQ28" s="112">
        <f t="shared" si="3558"/>
        <v>0.96250000000000002</v>
      </c>
      <c r="VR28" s="111">
        <f t="shared" si="924"/>
        <v>1</v>
      </c>
      <c r="VS28" s="111">
        <f t="shared" si="815"/>
        <v>1.0375000000000001</v>
      </c>
      <c r="VT28" s="111">
        <f t="shared" si="816"/>
        <v>0.96250000000000002</v>
      </c>
      <c r="VU28" s="111">
        <f t="shared" si="817"/>
        <v>1.05</v>
      </c>
      <c r="VV28" s="111">
        <f t="shared" si="818"/>
        <v>0.95</v>
      </c>
      <c r="VW28" s="111">
        <f t="shared" si="925"/>
        <v>0.98750000000000004</v>
      </c>
      <c r="VX28" s="111">
        <f t="shared" si="819"/>
        <v>1.0249999999999999</v>
      </c>
      <c r="VY28" s="111">
        <f t="shared" si="820"/>
        <v>0.96250000000000002</v>
      </c>
      <c r="VZ28" s="111">
        <f t="shared" si="821"/>
        <v>1.0375000000000001</v>
      </c>
      <c r="WA28" s="111">
        <f t="shared" si="822"/>
        <v>0.95</v>
      </c>
      <c r="WB28" s="111">
        <f t="shared" si="926"/>
        <v>0.98750000000000004</v>
      </c>
      <c r="WC28" s="111">
        <f t="shared" si="823"/>
        <v>1.0249999999999999</v>
      </c>
      <c r="WD28" s="111">
        <f t="shared" si="824"/>
        <v>0.95</v>
      </c>
      <c r="WE28" s="111">
        <f t="shared" si="825"/>
        <v>1.0375000000000001</v>
      </c>
      <c r="WF28" s="111">
        <f t="shared" si="826"/>
        <v>0.96250000000000002</v>
      </c>
      <c r="WG28" s="111">
        <f t="shared" si="927"/>
        <v>1</v>
      </c>
      <c r="WH28" s="111">
        <f t="shared" si="827"/>
        <v>1.0375000000000001</v>
      </c>
      <c r="WI28" s="111">
        <f t="shared" si="828"/>
        <v>0.96250000000000002</v>
      </c>
      <c r="WJ28" s="111">
        <f t="shared" si="829"/>
        <v>1.05</v>
      </c>
      <c r="WK28" s="111">
        <f t="shared" si="830"/>
        <v>0.95</v>
      </c>
      <c r="WL28" s="111">
        <f t="shared" si="928"/>
        <v>0.98750000000000004</v>
      </c>
      <c r="WM28" s="111">
        <f t="shared" si="831"/>
        <v>1.0249999999999999</v>
      </c>
      <c r="WN28" s="111">
        <f t="shared" si="832"/>
        <v>0.96250000000000002</v>
      </c>
      <c r="WO28" s="111">
        <f t="shared" si="833"/>
        <v>1.0375000000000001</v>
      </c>
      <c r="WP28" s="111">
        <f t="shared" si="834"/>
        <v>0.95</v>
      </c>
      <c r="WQ28" s="111">
        <f t="shared" si="929"/>
        <v>0.98750000000000004</v>
      </c>
      <c r="WR28" s="111">
        <f t="shared" si="835"/>
        <v>1.0249999999999999</v>
      </c>
      <c r="WS28" s="111">
        <f t="shared" si="836"/>
        <v>0.95</v>
      </c>
      <c r="WT28" s="111">
        <f t="shared" si="837"/>
        <v>1.0375000000000001</v>
      </c>
      <c r="WU28" s="111">
        <f t="shared" si="838"/>
        <v>0.96250000000000002</v>
      </c>
      <c r="WV28" s="111">
        <f t="shared" si="930"/>
        <v>1</v>
      </c>
      <c r="WW28" s="111">
        <f t="shared" si="839"/>
        <v>1.0375000000000001</v>
      </c>
      <c r="WX28" s="111">
        <f t="shared" si="840"/>
        <v>0.96250000000000002</v>
      </c>
      <c r="WY28" s="111">
        <f t="shared" si="841"/>
        <v>1.05</v>
      </c>
      <c r="WZ28" s="111">
        <f t="shared" si="842"/>
        <v>0.95</v>
      </c>
      <c r="XA28" s="111">
        <f t="shared" si="931"/>
        <v>0.98750000000000004</v>
      </c>
      <c r="XB28" s="111">
        <f t="shared" si="843"/>
        <v>1.0249999999999999</v>
      </c>
      <c r="XC28" s="111">
        <f t="shared" si="844"/>
        <v>0.96250000000000002</v>
      </c>
      <c r="XD28" s="111">
        <f t="shared" si="845"/>
        <v>1.0375000000000001</v>
      </c>
      <c r="XE28" s="111">
        <f t="shared" si="846"/>
        <v>0.95</v>
      </c>
      <c r="XF28" s="111">
        <f t="shared" si="932"/>
        <v>0.98750000000000004</v>
      </c>
      <c r="XG28" s="111">
        <f t="shared" si="847"/>
        <v>1.0249999999999999</v>
      </c>
      <c r="XH28" s="111">
        <f t="shared" si="848"/>
        <v>0.95</v>
      </c>
      <c r="XI28" s="111">
        <f t="shared" si="849"/>
        <v>1.0375000000000001</v>
      </c>
      <c r="XJ28" s="111">
        <f t="shared" si="850"/>
        <v>0.96250000000000002</v>
      </c>
      <c r="XK28" s="111">
        <f t="shared" si="933"/>
        <v>1</v>
      </c>
      <c r="XL28" s="111">
        <f t="shared" si="851"/>
        <v>1.0375000000000001</v>
      </c>
      <c r="XM28" s="111">
        <f t="shared" si="852"/>
        <v>0.96250000000000002</v>
      </c>
      <c r="XN28" s="111">
        <f t="shared" si="853"/>
        <v>1.05</v>
      </c>
      <c r="XO28" s="111">
        <f t="shared" si="854"/>
        <v>0.95</v>
      </c>
      <c r="XP28" s="111">
        <f t="shared" si="934"/>
        <v>0.98750000000000004</v>
      </c>
      <c r="XQ28" s="111">
        <f t="shared" si="855"/>
        <v>1.0249999999999999</v>
      </c>
      <c r="XR28" s="111">
        <f t="shared" si="856"/>
        <v>0.96250000000000002</v>
      </c>
      <c r="XS28" s="111">
        <f t="shared" si="857"/>
        <v>1.0375000000000001</v>
      </c>
      <c r="XT28" s="111">
        <f t="shared" si="858"/>
        <v>0.95</v>
      </c>
      <c r="XU28" s="111">
        <f t="shared" si="935"/>
        <v>0.98750000000000004</v>
      </c>
      <c r="XV28" s="111">
        <f t="shared" si="859"/>
        <v>1.0249999999999999</v>
      </c>
      <c r="XW28" s="111">
        <f t="shared" si="860"/>
        <v>0.95</v>
      </c>
      <c r="XX28" s="111">
        <f t="shared" si="861"/>
        <v>1.0375000000000001</v>
      </c>
      <c r="XY28" s="111">
        <f t="shared" si="862"/>
        <v>0.96250000000000002</v>
      </c>
      <c r="XZ28" s="111">
        <f t="shared" si="936"/>
        <v>1</v>
      </c>
      <c r="YA28" s="111">
        <f t="shared" si="863"/>
        <v>1.0375000000000001</v>
      </c>
      <c r="YB28" s="111">
        <f t="shared" si="864"/>
        <v>0.96250000000000002</v>
      </c>
      <c r="YC28" s="111">
        <f t="shared" si="865"/>
        <v>1.05</v>
      </c>
      <c r="YD28" s="111">
        <f t="shared" si="866"/>
        <v>0.95</v>
      </c>
      <c r="YE28" s="111">
        <f t="shared" si="937"/>
        <v>0.98750000000000004</v>
      </c>
      <c r="YF28" s="111">
        <f t="shared" si="867"/>
        <v>1.0249999999999999</v>
      </c>
      <c r="YG28" s="111">
        <f t="shared" si="868"/>
        <v>0.96250000000000002</v>
      </c>
      <c r="YH28" s="111">
        <f t="shared" si="869"/>
        <v>1.0375000000000001</v>
      </c>
      <c r="YI28" s="111">
        <f t="shared" si="870"/>
        <v>0.95</v>
      </c>
      <c r="YJ28" s="111">
        <f t="shared" si="938"/>
        <v>0.98750000000000004</v>
      </c>
      <c r="YK28" s="111">
        <f t="shared" si="871"/>
        <v>1.0249999999999999</v>
      </c>
      <c r="YL28" s="111">
        <f t="shared" si="872"/>
        <v>0.95</v>
      </c>
      <c r="YM28" s="111">
        <f t="shared" si="873"/>
        <v>1.0375000000000001</v>
      </c>
      <c r="YN28" s="112">
        <f t="shared" si="874"/>
        <v>0.96250000000000002</v>
      </c>
      <c r="YO28" s="111">
        <f t="shared" si="939"/>
        <v>1</v>
      </c>
      <c r="YP28" s="111">
        <f t="shared" si="875"/>
        <v>1.0375000000000001</v>
      </c>
      <c r="YQ28" s="111">
        <f t="shared" si="876"/>
        <v>0.96250000000000002</v>
      </c>
      <c r="YR28" s="111">
        <f t="shared" si="877"/>
        <v>1.05</v>
      </c>
      <c r="YS28" s="111">
        <f t="shared" si="878"/>
        <v>0.95</v>
      </c>
      <c r="YT28" s="111">
        <f t="shared" si="940"/>
        <v>0.98750000000000004</v>
      </c>
      <c r="YU28" s="111">
        <f t="shared" si="879"/>
        <v>1.0249999999999999</v>
      </c>
      <c r="YV28" s="111">
        <f t="shared" si="880"/>
        <v>0.96250000000000002</v>
      </c>
      <c r="YW28" s="111">
        <f t="shared" si="881"/>
        <v>1.0375000000000001</v>
      </c>
      <c r="YX28" s="111">
        <f t="shared" si="882"/>
        <v>0.95</v>
      </c>
      <c r="YY28" s="111">
        <f t="shared" si="941"/>
        <v>0.98750000000000004</v>
      </c>
      <c r="YZ28" s="111">
        <f t="shared" si="883"/>
        <v>1.0249999999999999</v>
      </c>
      <c r="ZA28" s="111">
        <f t="shared" si="884"/>
        <v>0.95</v>
      </c>
      <c r="ZB28" s="111">
        <f t="shared" si="885"/>
        <v>1.0375000000000001</v>
      </c>
      <c r="ZC28" s="111">
        <f t="shared" si="886"/>
        <v>0.96250000000000002</v>
      </c>
      <c r="ZD28" s="111">
        <f t="shared" si="942"/>
        <v>1</v>
      </c>
      <c r="ZE28" s="111">
        <f t="shared" si="887"/>
        <v>1.0375000000000001</v>
      </c>
      <c r="ZF28" s="111">
        <f t="shared" si="888"/>
        <v>0.96250000000000002</v>
      </c>
      <c r="ZG28" s="111">
        <f t="shared" si="889"/>
        <v>1.05</v>
      </c>
      <c r="ZH28" s="111">
        <f t="shared" si="890"/>
        <v>0.95</v>
      </c>
      <c r="ZI28" s="111">
        <f t="shared" si="943"/>
        <v>0.98750000000000004</v>
      </c>
      <c r="ZJ28" s="111">
        <f t="shared" si="891"/>
        <v>1.0249999999999999</v>
      </c>
      <c r="ZK28" s="111">
        <f t="shared" si="892"/>
        <v>0.96250000000000002</v>
      </c>
      <c r="ZL28" s="111">
        <f t="shared" si="893"/>
        <v>1.0375000000000001</v>
      </c>
      <c r="ZM28" s="111">
        <f t="shared" si="894"/>
        <v>0.95</v>
      </c>
      <c r="ZN28" s="111">
        <f t="shared" si="944"/>
        <v>0.98750000000000004</v>
      </c>
      <c r="ZO28" s="111">
        <f t="shared" si="895"/>
        <v>1.0249999999999999</v>
      </c>
      <c r="ZP28" s="111">
        <f t="shared" si="896"/>
        <v>0.95</v>
      </c>
      <c r="ZQ28" s="111">
        <f t="shared" si="897"/>
        <v>1.0375000000000001</v>
      </c>
      <c r="ZR28" s="111">
        <f t="shared" si="898"/>
        <v>0.96250000000000002</v>
      </c>
      <c r="ZS28" s="111">
        <f t="shared" si="945"/>
        <v>1</v>
      </c>
      <c r="ZT28" s="111">
        <f t="shared" si="899"/>
        <v>1.0375000000000001</v>
      </c>
      <c r="ZU28" s="111">
        <f t="shared" si="900"/>
        <v>0.96250000000000002</v>
      </c>
      <c r="ZV28" s="111">
        <f t="shared" si="901"/>
        <v>1.05</v>
      </c>
      <c r="ZW28" s="111">
        <f t="shared" si="902"/>
        <v>0.95</v>
      </c>
      <c r="ZX28" s="111">
        <f t="shared" si="946"/>
        <v>0.98750000000000004</v>
      </c>
      <c r="ZY28" s="111">
        <f t="shared" si="903"/>
        <v>1.0249999999999999</v>
      </c>
      <c r="ZZ28" s="111">
        <f t="shared" si="904"/>
        <v>0.96250000000000002</v>
      </c>
      <c r="AAA28" s="111">
        <f t="shared" si="905"/>
        <v>1.0375000000000001</v>
      </c>
      <c r="AAB28" s="111">
        <f t="shared" si="906"/>
        <v>0.95</v>
      </c>
      <c r="AAC28" s="111">
        <f t="shared" si="947"/>
        <v>0.98750000000000004</v>
      </c>
      <c r="AAD28" s="111">
        <f t="shared" si="907"/>
        <v>1.0249999999999999</v>
      </c>
      <c r="AAE28" s="111">
        <f t="shared" si="908"/>
        <v>0.95</v>
      </c>
      <c r="AAF28" s="111">
        <f t="shared" si="909"/>
        <v>1.0375000000000001</v>
      </c>
      <c r="AAG28" s="112">
        <f t="shared" si="910"/>
        <v>0.96250000000000002</v>
      </c>
      <c r="AAH28" s="111">
        <f t="shared" si="948"/>
        <v>1</v>
      </c>
      <c r="AAI28" s="111">
        <f t="shared" si="911"/>
        <v>1.0375000000000001</v>
      </c>
      <c r="AAJ28" s="111">
        <f t="shared" si="912"/>
        <v>0.96250000000000002</v>
      </c>
      <c r="AAK28" s="111">
        <f t="shared" si="913"/>
        <v>1.05</v>
      </c>
      <c r="AAL28" s="111">
        <f t="shared" si="914"/>
        <v>0.96250000000000002</v>
      </c>
      <c r="AAM28" s="111">
        <f t="shared" si="949"/>
        <v>0.98750000000000004</v>
      </c>
      <c r="AAN28" s="111">
        <f t="shared" si="915"/>
        <v>1.0249999999999999</v>
      </c>
      <c r="AAO28" s="111">
        <f t="shared" si="916"/>
        <v>0.96250000000000002</v>
      </c>
      <c r="AAP28" s="111">
        <f t="shared" si="917"/>
        <v>1.0375000000000001</v>
      </c>
      <c r="AAQ28" s="111">
        <f t="shared" si="918"/>
        <v>0.95</v>
      </c>
      <c r="AAR28" s="370">
        <v>0.98750000000000004</v>
      </c>
      <c r="AAS28" s="370">
        <v>0.98750000000000004</v>
      </c>
      <c r="AAT28" s="7">
        <v>0.98750000000000004</v>
      </c>
      <c r="AAU28" s="370">
        <v>1</v>
      </c>
      <c r="AAV28" s="370">
        <v>1</v>
      </c>
      <c r="AAW28" s="7">
        <v>1</v>
      </c>
      <c r="AAX28" s="370">
        <v>0.98750000000000004</v>
      </c>
      <c r="AAY28" s="370">
        <v>0.98750000000000004</v>
      </c>
      <c r="AAZ28" s="370">
        <v>0.98750000000000004</v>
      </c>
    </row>
    <row r="29" spans="1:728" x14ac:dyDescent="0.25">
      <c r="A29" s="89"/>
      <c r="B29" s="86"/>
      <c r="C29" s="86"/>
      <c r="D29" s="86"/>
      <c r="E29" s="86"/>
      <c r="F29" s="12" t="s">
        <v>296</v>
      </c>
      <c r="G29" s="12"/>
      <c r="H29" s="12"/>
      <c r="I29" s="12"/>
      <c r="J29" s="12"/>
      <c r="K29" s="12"/>
      <c r="L29" s="12"/>
      <c r="M29" s="12"/>
      <c r="N29" s="12"/>
      <c r="O29" s="12"/>
      <c r="P29" s="21"/>
      <c r="Q29" s="12"/>
      <c r="R29" s="12"/>
      <c r="S29" s="12"/>
      <c r="T29" s="12"/>
      <c r="U29" s="12"/>
      <c r="V29" s="12"/>
      <c r="W29" s="12"/>
      <c r="X29" s="12"/>
      <c r="Y29" s="12"/>
      <c r="Z29" s="21"/>
      <c r="AA29" s="12"/>
      <c r="AB29" s="12"/>
      <c r="AC29" s="12"/>
      <c r="AD29" s="12"/>
      <c r="AE29" s="12"/>
      <c r="AF29" s="12"/>
      <c r="AG29" s="12"/>
      <c r="AH29" s="12"/>
      <c r="AI29" s="12"/>
      <c r="AJ29" s="21"/>
      <c r="AK29" s="12"/>
      <c r="AL29" s="12"/>
      <c r="AM29" s="12"/>
      <c r="AN29" s="12"/>
      <c r="AO29" s="12"/>
      <c r="AP29" s="12"/>
      <c r="AQ29" s="12"/>
      <c r="AR29" s="12"/>
      <c r="AS29" s="12"/>
      <c r="AT29" s="21"/>
      <c r="AU29" s="12"/>
      <c r="AV29" s="12"/>
      <c r="AW29" s="12"/>
      <c r="AX29" s="12"/>
      <c r="AY29" s="12"/>
      <c r="AZ29" s="12"/>
      <c r="BA29" s="12"/>
      <c r="BB29" s="12"/>
      <c r="BC29" s="12"/>
      <c r="BD29" s="21"/>
      <c r="BE29" s="12"/>
      <c r="BF29" s="12"/>
      <c r="BG29" s="12"/>
      <c r="BH29" s="12"/>
      <c r="BI29" s="12"/>
      <c r="BJ29" s="12"/>
      <c r="BK29" s="12"/>
      <c r="BL29" s="12"/>
      <c r="BM29" s="12"/>
      <c r="BN29" s="21"/>
      <c r="BO29" s="12"/>
      <c r="BP29" s="12"/>
      <c r="BQ29" s="12"/>
      <c r="BR29" s="12"/>
      <c r="BS29" s="12"/>
      <c r="BT29" s="12"/>
      <c r="BU29" s="12"/>
      <c r="BV29" s="12"/>
      <c r="BW29" s="12"/>
      <c r="BX29" s="21"/>
      <c r="BY29" s="12"/>
      <c r="BZ29" s="12"/>
      <c r="CA29" s="12"/>
      <c r="CB29" s="12"/>
      <c r="CC29" s="12"/>
      <c r="CD29" s="12"/>
      <c r="CE29" s="12"/>
      <c r="CF29" s="12"/>
      <c r="CG29" s="12"/>
      <c r="CH29" s="21"/>
      <c r="CI29" s="12"/>
      <c r="CJ29" s="12"/>
      <c r="CK29" s="12"/>
      <c r="CL29" s="12"/>
      <c r="CM29" s="12"/>
      <c r="CN29" s="12"/>
      <c r="CO29" s="12"/>
      <c r="CP29" s="12"/>
      <c r="CQ29" s="12"/>
      <c r="CR29" s="21"/>
      <c r="CS29" s="12"/>
      <c r="CT29" s="12"/>
      <c r="CU29" s="12"/>
      <c r="CV29" s="12"/>
      <c r="CW29" s="12"/>
      <c r="CX29" s="12"/>
      <c r="CY29" s="12"/>
      <c r="CZ29" s="12"/>
      <c r="DA29" s="12"/>
      <c r="DB29" s="21"/>
      <c r="DC29" s="12"/>
      <c r="DD29" s="12"/>
      <c r="DE29" s="12"/>
      <c r="DF29" s="12"/>
      <c r="DG29" s="12"/>
      <c r="DH29" s="12"/>
      <c r="DI29" s="12"/>
      <c r="DJ29" s="12"/>
      <c r="DK29" s="12"/>
      <c r="DL29" s="21"/>
      <c r="DM29" s="12"/>
      <c r="DN29" s="12"/>
      <c r="DO29" s="12"/>
      <c r="DP29" s="12"/>
      <c r="DQ29" s="12"/>
      <c r="DR29" s="12"/>
      <c r="DS29" s="12"/>
      <c r="DT29" s="12"/>
      <c r="DU29" s="12"/>
      <c r="DV29" s="21"/>
      <c r="DW29" s="12"/>
      <c r="DX29" s="12"/>
      <c r="DY29" s="12"/>
      <c r="DZ29" s="12"/>
      <c r="EA29" s="12"/>
      <c r="EB29" s="12"/>
      <c r="EC29" s="12"/>
      <c r="ED29" s="12"/>
      <c r="EE29" s="12"/>
      <c r="EF29" s="187"/>
      <c r="EG29" s="8" t="s">
        <v>1006</v>
      </c>
      <c r="EH29" s="113" t="str">
        <f t="shared" ref="EH29" si="4306">EG29</f>
        <v>HSFBESS_SMIB_V1_Qctrl.dyr</v>
      </c>
      <c r="EI29" s="113" t="str">
        <f t="shared" ref="EI29" si="4307">EH29</f>
        <v>HSFBESS_SMIB_V1_Qctrl.dyr</v>
      </c>
      <c r="EJ29" s="113" t="str">
        <f t="shared" ref="EJ29" si="4308">EI29</f>
        <v>HSFBESS_SMIB_V1_Qctrl.dyr</v>
      </c>
      <c r="EK29" s="113" t="str">
        <f t="shared" ref="EK29" si="4309">EJ29</f>
        <v>HSFBESS_SMIB_V1_Qctrl.dyr</v>
      </c>
      <c r="EL29" s="113" t="str">
        <f t="shared" ref="EL29" si="4310">EK29</f>
        <v>HSFBESS_SMIB_V1_Qctrl.dyr</v>
      </c>
      <c r="EM29" s="113" t="str">
        <f t="shared" ref="EM29" si="4311">EL29</f>
        <v>HSFBESS_SMIB_V1_Qctrl.dyr</v>
      </c>
      <c r="EN29" s="113" t="str">
        <f t="shared" ref="EN29" si="4312">EM29</f>
        <v>HSFBESS_SMIB_V1_Qctrl.dyr</v>
      </c>
      <c r="EO29" s="113" t="str">
        <f t="shared" ref="EO29" si="4313">EN29</f>
        <v>HSFBESS_SMIB_V1_Qctrl.dyr</v>
      </c>
      <c r="EP29" s="114" t="str">
        <f t="shared" ref="EP29" si="4314">EO29</f>
        <v>HSFBESS_SMIB_V1_Qctrl.dyr</v>
      </c>
      <c r="EQ29" s="104" t="str">
        <f>+EG29</f>
        <v>HSFBESS_SMIB_V1_Qctrl.dyr</v>
      </c>
      <c r="ER29" s="113" t="str">
        <f t="shared" ref="ER29" si="4315">EQ29</f>
        <v>HSFBESS_SMIB_V1_Qctrl.dyr</v>
      </c>
      <c r="ES29" s="113" t="str">
        <f t="shared" ref="ES29" si="4316">ER29</f>
        <v>HSFBESS_SMIB_V1_Qctrl.dyr</v>
      </c>
      <c r="ET29" s="113" t="str">
        <f t="shared" ref="ET29" si="4317">ES29</f>
        <v>HSFBESS_SMIB_V1_Qctrl.dyr</v>
      </c>
      <c r="EU29" s="113" t="str">
        <f t="shared" ref="EU29" si="4318">ET29</f>
        <v>HSFBESS_SMIB_V1_Qctrl.dyr</v>
      </c>
      <c r="EV29" s="113" t="str">
        <f t="shared" ref="EV29" si="4319">EU29</f>
        <v>HSFBESS_SMIB_V1_Qctrl.dyr</v>
      </c>
      <c r="EW29" s="113" t="str">
        <f t="shared" ref="EW29" si="4320">EV29</f>
        <v>HSFBESS_SMIB_V1_Qctrl.dyr</v>
      </c>
      <c r="EX29" s="113" t="str">
        <f t="shared" ref="EX29" si="4321">EW29</f>
        <v>HSFBESS_SMIB_V1_Qctrl.dyr</v>
      </c>
      <c r="EY29" s="113" t="str">
        <f t="shared" ref="EY29" si="4322">EX29</f>
        <v>HSFBESS_SMIB_V1_Qctrl.dyr</v>
      </c>
      <c r="EZ29" s="114" t="str">
        <f t="shared" ref="EZ29" si="4323">EY29</f>
        <v>HSFBESS_SMIB_V1_Qctrl.dyr</v>
      </c>
      <c r="FA29" s="104" t="str">
        <f t="shared" ref="FA29" si="4324">EZ29</f>
        <v>HSFBESS_SMIB_V1_Qctrl.dyr</v>
      </c>
      <c r="FB29" s="113" t="str">
        <f t="shared" ref="FB29" si="4325">FA29</f>
        <v>HSFBESS_SMIB_V1_Qctrl.dyr</v>
      </c>
      <c r="FC29" s="113" t="str">
        <f t="shared" ref="FC29" si="4326">FB29</f>
        <v>HSFBESS_SMIB_V1_Qctrl.dyr</v>
      </c>
      <c r="FD29" s="113" t="str">
        <f t="shared" ref="FD29" si="4327">FC29</f>
        <v>HSFBESS_SMIB_V1_Qctrl.dyr</v>
      </c>
      <c r="FE29" s="113" t="str">
        <f t="shared" ref="FE29" si="4328">FD29</f>
        <v>HSFBESS_SMIB_V1_Qctrl.dyr</v>
      </c>
      <c r="FF29" s="113" t="str">
        <f t="shared" ref="FF29" si="4329">FE29</f>
        <v>HSFBESS_SMIB_V1_Qctrl.dyr</v>
      </c>
      <c r="FG29" s="113" t="str">
        <f t="shared" ref="FG29" si="4330">FF29</f>
        <v>HSFBESS_SMIB_V1_Qctrl.dyr</v>
      </c>
      <c r="FH29" s="113" t="str">
        <f t="shared" ref="FH29" si="4331">FG29</f>
        <v>HSFBESS_SMIB_V1_Qctrl.dyr</v>
      </c>
      <c r="FI29" s="113" t="str">
        <f t="shared" ref="FI29" si="4332">FH29</f>
        <v>HSFBESS_SMIB_V1_Qctrl.dyr</v>
      </c>
      <c r="FJ29" s="114" t="str">
        <f t="shared" ref="FJ29" si="4333">FI29</f>
        <v>HSFBESS_SMIB_V1_Qctrl.dyr</v>
      </c>
      <c r="FK29" s="104" t="str">
        <f t="shared" ref="FK29" si="4334">FJ29</f>
        <v>HSFBESS_SMIB_V1_Qctrl.dyr</v>
      </c>
      <c r="FL29" s="113" t="str">
        <f t="shared" ref="FL29" si="4335">FK29</f>
        <v>HSFBESS_SMIB_V1_Qctrl.dyr</v>
      </c>
      <c r="FM29" s="113" t="str">
        <f t="shared" ref="FM29" si="4336">FL29</f>
        <v>HSFBESS_SMIB_V1_Qctrl.dyr</v>
      </c>
      <c r="FN29" s="113" t="str">
        <f t="shared" ref="FN29" si="4337">FM29</f>
        <v>HSFBESS_SMIB_V1_Qctrl.dyr</v>
      </c>
      <c r="FO29" s="113" t="str">
        <f t="shared" ref="FO29" si="4338">FN29</f>
        <v>HSFBESS_SMIB_V1_Qctrl.dyr</v>
      </c>
      <c r="FP29" s="113" t="str">
        <f t="shared" ref="FP29" si="4339">FO29</f>
        <v>HSFBESS_SMIB_V1_Qctrl.dyr</v>
      </c>
      <c r="FQ29" s="113" t="str">
        <f t="shared" ref="FQ29" si="4340">FP29</f>
        <v>HSFBESS_SMIB_V1_Qctrl.dyr</v>
      </c>
      <c r="FR29" s="113" t="str">
        <f t="shared" ref="FR29" si="4341">FQ29</f>
        <v>HSFBESS_SMIB_V1_Qctrl.dyr</v>
      </c>
      <c r="FS29" s="113" t="str">
        <f t="shared" ref="FS29" si="4342">FP29</f>
        <v>HSFBESS_SMIB_V1_Qctrl.dyr</v>
      </c>
      <c r="FT29" s="174" t="str">
        <f t="shared" ref="FT29" si="4343">FS29</f>
        <v>HSFBESS_SMIB_V1_Qctrl.dyr</v>
      </c>
      <c r="FU29" s="8" t="s">
        <v>1007</v>
      </c>
      <c r="FV29" s="113" t="str">
        <f t="shared" ref="FV29" si="4344">FU29</f>
        <v>HSFBESS_SMIB_V1_PFctrl.dyr</v>
      </c>
      <c r="FW29" s="113" t="str">
        <f t="shared" ref="FW29" si="4345">FV29</f>
        <v>HSFBESS_SMIB_V1_PFctrl.dyr</v>
      </c>
      <c r="FX29" s="113" t="str">
        <f t="shared" ref="FX29" si="4346">FW29</f>
        <v>HSFBESS_SMIB_V1_PFctrl.dyr</v>
      </c>
      <c r="FY29" s="113" t="str">
        <f t="shared" ref="FY29" si="4347">FX29</f>
        <v>HSFBESS_SMIB_V1_PFctrl.dyr</v>
      </c>
      <c r="FZ29" s="113" t="str">
        <f t="shared" ref="FZ29" si="4348">FY29</f>
        <v>HSFBESS_SMIB_V1_PFctrl.dyr</v>
      </c>
      <c r="GA29" s="113" t="str">
        <f t="shared" ref="GA29" si="4349">FZ29</f>
        <v>HSFBESS_SMIB_V1_PFctrl.dyr</v>
      </c>
      <c r="GB29" s="113" t="str">
        <f t="shared" ref="GB29" si="4350">GA29</f>
        <v>HSFBESS_SMIB_V1_PFctrl.dyr</v>
      </c>
      <c r="GC29" s="113" t="str">
        <f t="shared" ref="GC29" si="4351">GB29</f>
        <v>HSFBESS_SMIB_V1_PFctrl.dyr</v>
      </c>
      <c r="GD29" s="114" t="str">
        <f t="shared" ref="GD29" si="4352">GC29</f>
        <v>HSFBESS_SMIB_V1_PFctrl.dyr</v>
      </c>
      <c r="GE29" s="104" t="str">
        <f>+FU29</f>
        <v>HSFBESS_SMIB_V1_PFctrl.dyr</v>
      </c>
      <c r="GF29" s="113" t="str">
        <f t="shared" ref="GF29" si="4353">GE29</f>
        <v>HSFBESS_SMIB_V1_PFctrl.dyr</v>
      </c>
      <c r="GG29" s="113" t="str">
        <f t="shared" ref="GG29" si="4354">GF29</f>
        <v>HSFBESS_SMIB_V1_PFctrl.dyr</v>
      </c>
      <c r="GH29" s="113" t="str">
        <f t="shared" ref="GH29" si="4355">GG29</f>
        <v>HSFBESS_SMIB_V1_PFctrl.dyr</v>
      </c>
      <c r="GI29" s="113" t="str">
        <f t="shared" ref="GI29" si="4356">GH29</f>
        <v>HSFBESS_SMIB_V1_PFctrl.dyr</v>
      </c>
      <c r="GJ29" s="113" t="str">
        <f t="shared" ref="GJ29" si="4357">GI29</f>
        <v>HSFBESS_SMIB_V1_PFctrl.dyr</v>
      </c>
      <c r="GK29" s="113" t="str">
        <f t="shared" ref="GK29" si="4358">GJ29</f>
        <v>HSFBESS_SMIB_V1_PFctrl.dyr</v>
      </c>
      <c r="GL29" s="113" t="str">
        <f t="shared" ref="GL29" si="4359">GK29</f>
        <v>HSFBESS_SMIB_V1_PFctrl.dyr</v>
      </c>
      <c r="GM29" s="113" t="str">
        <f t="shared" ref="GM29" si="4360">GL29</f>
        <v>HSFBESS_SMIB_V1_PFctrl.dyr</v>
      </c>
      <c r="GN29" s="114" t="str">
        <f t="shared" ref="GN29" si="4361">GM29</f>
        <v>HSFBESS_SMIB_V1_PFctrl.dyr</v>
      </c>
      <c r="GO29" s="104" t="str">
        <f t="shared" ref="GO29" si="4362">GN29</f>
        <v>HSFBESS_SMIB_V1_PFctrl.dyr</v>
      </c>
      <c r="GP29" s="113" t="str">
        <f t="shared" ref="GP29" si="4363">GO29</f>
        <v>HSFBESS_SMIB_V1_PFctrl.dyr</v>
      </c>
      <c r="GQ29" s="113" t="str">
        <f t="shared" ref="GQ29" si="4364">GP29</f>
        <v>HSFBESS_SMIB_V1_PFctrl.dyr</v>
      </c>
      <c r="GR29" s="113" t="str">
        <f t="shared" ref="GR29" si="4365">GQ29</f>
        <v>HSFBESS_SMIB_V1_PFctrl.dyr</v>
      </c>
      <c r="GS29" s="113" t="str">
        <f t="shared" ref="GS29" si="4366">GR29</f>
        <v>HSFBESS_SMIB_V1_PFctrl.dyr</v>
      </c>
      <c r="GT29" s="113" t="str">
        <f t="shared" ref="GT29" si="4367">GS29</f>
        <v>HSFBESS_SMIB_V1_PFctrl.dyr</v>
      </c>
      <c r="GU29" s="113" t="str">
        <f t="shared" ref="GU29" si="4368">GT29</f>
        <v>HSFBESS_SMIB_V1_PFctrl.dyr</v>
      </c>
      <c r="GV29" s="113" t="str">
        <f t="shared" ref="GV29" si="4369">GU29</f>
        <v>HSFBESS_SMIB_V1_PFctrl.dyr</v>
      </c>
      <c r="GW29" s="113" t="str">
        <f t="shared" ref="GW29" si="4370">GV29</f>
        <v>HSFBESS_SMIB_V1_PFctrl.dyr</v>
      </c>
      <c r="GX29" s="114" t="str">
        <f t="shared" ref="GX29" si="4371">GW29</f>
        <v>HSFBESS_SMIB_V1_PFctrl.dyr</v>
      </c>
      <c r="GY29" s="12"/>
      <c r="GZ29" s="12"/>
      <c r="HA29" s="12"/>
      <c r="HB29" s="12"/>
      <c r="HC29" s="12"/>
      <c r="HD29" s="12"/>
      <c r="HE29" s="12"/>
      <c r="HF29" s="12"/>
      <c r="HG29" s="12"/>
      <c r="HH29" s="21"/>
      <c r="HI29" s="12"/>
      <c r="HJ29" s="12"/>
      <c r="HK29" s="12"/>
      <c r="HL29" s="12"/>
      <c r="HM29" s="12"/>
      <c r="HN29" s="12"/>
      <c r="HO29" s="12"/>
      <c r="HP29" s="12"/>
      <c r="HQ29" s="12"/>
      <c r="HR29" s="21"/>
      <c r="HS29" s="12"/>
      <c r="HT29" s="12"/>
      <c r="HU29" s="12"/>
      <c r="HV29" s="12"/>
      <c r="HW29" s="12"/>
      <c r="HX29" s="12"/>
      <c r="HY29" s="12"/>
      <c r="HZ29" s="12"/>
      <c r="IA29" s="12"/>
      <c r="IB29" s="21"/>
      <c r="IC29" s="8"/>
      <c r="ID29" s="8"/>
      <c r="IE29" s="8"/>
      <c r="IF29" s="8"/>
      <c r="IG29" s="8"/>
      <c r="IH29" s="8"/>
      <c r="II29" s="8"/>
      <c r="IJ29" s="8"/>
      <c r="IK29" s="8"/>
      <c r="IL29" s="222"/>
      <c r="IM29" s="8" t="s">
        <v>1006</v>
      </c>
      <c r="IN29" s="113" t="str">
        <f>+IM29</f>
        <v>HSFBESS_SMIB_V1_Qctrl.dyr</v>
      </c>
      <c r="IO29" s="113" t="str">
        <f t="shared" ref="IO29:JZ29" si="4372">+IN29</f>
        <v>HSFBESS_SMIB_V1_Qctrl.dyr</v>
      </c>
      <c r="IP29" s="113" t="str">
        <f t="shared" si="4372"/>
        <v>HSFBESS_SMIB_V1_Qctrl.dyr</v>
      </c>
      <c r="IQ29" s="113" t="str">
        <f t="shared" si="4372"/>
        <v>HSFBESS_SMIB_V1_Qctrl.dyr</v>
      </c>
      <c r="IR29" s="113" t="str">
        <f t="shared" si="4372"/>
        <v>HSFBESS_SMIB_V1_Qctrl.dyr</v>
      </c>
      <c r="IS29" s="113" t="str">
        <f t="shared" si="4372"/>
        <v>HSFBESS_SMIB_V1_Qctrl.dyr</v>
      </c>
      <c r="IT29" s="113" t="str">
        <f t="shared" si="4372"/>
        <v>HSFBESS_SMIB_V1_Qctrl.dyr</v>
      </c>
      <c r="IU29" s="113" t="str">
        <f t="shared" si="4372"/>
        <v>HSFBESS_SMIB_V1_Qctrl.dyr</v>
      </c>
      <c r="IV29" s="113" t="str">
        <f t="shared" si="4372"/>
        <v>HSFBESS_SMIB_V1_Qctrl.dyr</v>
      </c>
      <c r="IW29" s="113" t="str">
        <f t="shared" si="4372"/>
        <v>HSFBESS_SMIB_V1_Qctrl.dyr</v>
      </c>
      <c r="IX29" s="113" t="str">
        <f t="shared" si="4372"/>
        <v>HSFBESS_SMIB_V1_Qctrl.dyr</v>
      </c>
      <c r="IY29" s="113" t="str">
        <f t="shared" si="4372"/>
        <v>HSFBESS_SMIB_V1_Qctrl.dyr</v>
      </c>
      <c r="IZ29" s="113" t="str">
        <f t="shared" si="4372"/>
        <v>HSFBESS_SMIB_V1_Qctrl.dyr</v>
      </c>
      <c r="JA29" s="113" t="str">
        <f t="shared" si="4372"/>
        <v>HSFBESS_SMIB_V1_Qctrl.dyr</v>
      </c>
      <c r="JB29" s="113" t="str">
        <f t="shared" si="4372"/>
        <v>HSFBESS_SMIB_V1_Qctrl.dyr</v>
      </c>
      <c r="JC29" s="113" t="str">
        <f t="shared" si="4372"/>
        <v>HSFBESS_SMIB_V1_Qctrl.dyr</v>
      </c>
      <c r="JD29" s="113" t="str">
        <f t="shared" si="4372"/>
        <v>HSFBESS_SMIB_V1_Qctrl.dyr</v>
      </c>
      <c r="JE29" s="113" t="str">
        <f t="shared" si="4372"/>
        <v>HSFBESS_SMIB_V1_Qctrl.dyr</v>
      </c>
      <c r="JF29" s="113" t="str">
        <f t="shared" si="4372"/>
        <v>HSFBESS_SMIB_V1_Qctrl.dyr</v>
      </c>
      <c r="JG29" s="113" t="str">
        <f t="shared" si="4372"/>
        <v>HSFBESS_SMIB_V1_Qctrl.dyr</v>
      </c>
      <c r="JH29" s="113" t="str">
        <f t="shared" si="4372"/>
        <v>HSFBESS_SMIB_V1_Qctrl.dyr</v>
      </c>
      <c r="JI29" s="113" t="str">
        <f t="shared" si="4372"/>
        <v>HSFBESS_SMIB_V1_Qctrl.dyr</v>
      </c>
      <c r="JJ29" s="113" t="str">
        <f t="shared" si="4372"/>
        <v>HSFBESS_SMIB_V1_Qctrl.dyr</v>
      </c>
      <c r="JK29" s="113" t="str">
        <f t="shared" si="4372"/>
        <v>HSFBESS_SMIB_V1_Qctrl.dyr</v>
      </c>
      <c r="JL29" s="113" t="str">
        <f t="shared" si="4372"/>
        <v>HSFBESS_SMIB_V1_Qctrl.dyr</v>
      </c>
      <c r="JM29" s="113" t="str">
        <f t="shared" si="4372"/>
        <v>HSFBESS_SMIB_V1_Qctrl.dyr</v>
      </c>
      <c r="JN29" s="113" t="str">
        <f t="shared" si="4372"/>
        <v>HSFBESS_SMIB_V1_Qctrl.dyr</v>
      </c>
      <c r="JO29" s="113" t="str">
        <f t="shared" si="4372"/>
        <v>HSFBESS_SMIB_V1_Qctrl.dyr</v>
      </c>
      <c r="JP29" s="113" t="str">
        <f t="shared" si="4372"/>
        <v>HSFBESS_SMIB_V1_Qctrl.dyr</v>
      </c>
      <c r="JQ29" s="113" t="str">
        <f t="shared" si="4372"/>
        <v>HSFBESS_SMIB_V1_Qctrl.dyr</v>
      </c>
      <c r="JR29" s="113" t="str">
        <f t="shared" si="4372"/>
        <v>HSFBESS_SMIB_V1_Qctrl.dyr</v>
      </c>
      <c r="JS29" s="113" t="str">
        <f t="shared" si="4372"/>
        <v>HSFBESS_SMIB_V1_Qctrl.dyr</v>
      </c>
      <c r="JT29" s="113" t="str">
        <f t="shared" si="4372"/>
        <v>HSFBESS_SMIB_V1_Qctrl.dyr</v>
      </c>
      <c r="JU29" s="113" t="str">
        <f t="shared" si="4372"/>
        <v>HSFBESS_SMIB_V1_Qctrl.dyr</v>
      </c>
      <c r="JV29" s="113" t="str">
        <f t="shared" si="4372"/>
        <v>HSFBESS_SMIB_V1_Qctrl.dyr</v>
      </c>
      <c r="JW29" s="113" t="str">
        <f t="shared" si="4372"/>
        <v>HSFBESS_SMIB_V1_Qctrl.dyr</v>
      </c>
      <c r="JX29" s="113" t="str">
        <f t="shared" si="4372"/>
        <v>HSFBESS_SMIB_V1_Qctrl.dyr</v>
      </c>
      <c r="JY29" s="113" t="str">
        <f t="shared" si="4372"/>
        <v>HSFBESS_SMIB_V1_Qctrl.dyr</v>
      </c>
      <c r="JZ29" s="174" t="str">
        <f t="shared" si="4372"/>
        <v>HSFBESS_SMIB_V1_Qctrl.dyr</v>
      </c>
      <c r="KA29" s="8" t="s">
        <v>1007</v>
      </c>
      <c r="KB29" s="113" t="str">
        <f>+KA29</f>
        <v>HSFBESS_SMIB_V1_PFctrl.dyr</v>
      </c>
      <c r="KC29" s="113" t="str">
        <f t="shared" ref="KC29:LN29" si="4373">+KB29</f>
        <v>HSFBESS_SMIB_V1_PFctrl.dyr</v>
      </c>
      <c r="KD29" s="113" t="str">
        <f t="shared" si="4373"/>
        <v>HSFBESS_SMIB_V1_PFctrl.dyr</v>
      </c>
      <c r="KE29" s="113" t="str">
        <f t="shared" si="4373"/>
        <v>HSFBESS_SMIB_V1_PFctrl.dyr</v>
      </c>
      <c r="KF29" s="113" t="str">
        <f t="shared" si="4373"/>
        <v>HSFBESS_SMIB_V1_PFctrl.dyr</v>
      </c>
      <c r="KG29" s="113" t="str">
        <f t="shared" si="4373"/>
        <v>HSFBESS_SMIB_V1_PFctrl.dyr</v>
      </c>
      <c r="KH29" s="113" t="str">
        <f t="shared" si="4373"/>
        <v>HSFBESS_SMIB_V1_PFctrl.dyr</v>
      </c>
      <c r="KI29" s="113" t="str">
        <f t="shared" si="4373"/>
        <v>HSFBESS_SMIB_V1_PFctrl.dyr</v>
      </c>
      <c r="KJ29" s="113" t="str">
        <f t="shared" si="4373"/>
        <v>HSFBESS_SMIB_V1_PFctrl.dyr</v>
      </c>
      <c r="KK29" s="113" t="str">
        <f t="shared" si="4373"/>
        <v>HSFBESS_SMIB_V1_PFctrl.dyr</v>
      </c>
      <c r="KL29" s="113" t="str">
        <f t="shared" si="4373"/>
        <v>HSFBESS_SMIB_V1_PFctrl.dyr</v>
      </c>
      <c r="KM29" s="113" t="str">
        <f t="shared" si="4373"/>
        <v>HSFBESS_SMIB_V1_PFctrl.dyr</v>
      </c>
      <c r="KN29" s="113" t="str">
        <f t="shared" si="4373"/>
        <v>HSFBESS_SMIB_V1_PFctrl.dyr</v>
      </c>
      <c r="KO29" s="113" t="str">
        <f t="shared" si="4373"/>
        <v>HSFBESS_SMIB_V1_PFctrl.dyr</v>
      </c>
      <c r="KP29" s="113" t="str">
        <f t="shared" si="4373"/>
        <v>HSFBESS_SMIB_V1_PFctrl.dyr</v>
      </c>
      <c r="KQ29" s="113" t="str">
        <f t="shared" si="4373"/>
        <v>HSFBESS_SMIB_V1_PFctrl.dyr</v>
      </c>
      <c r="KR29" s="113" t="str">
        <f t="shared" si="4373"/>
        <v>HSFBESS_SMIB_V1_PFctrl.dyr</v>
      </c>
      <c r="KS29" s="113" t="str">
        <f t="shared" si="4373"/>
        <v>HSFBESS_SMIB_V1_PFctrl.dyr</v>
      </c>
      <c r="KT29" s="113" t="str">
        <f t="shared" si="4373"/>
        <v>HSFBESS_SMIB_V1_PFctrl.dyr</v>
      </c>
      <c r="KU29" s="113" t="str">
        <f t="shared" si="4373"/>
        <v>HSFBESS_SMIB_V1_PFctrl.dyr</v>
      </c>
      <c r="KV29" s="113" t="str">
        <f t="shared" si="4373"/>
        <v>HSFBESS_SMIB_V1_PFctrl.dyr</v>
      </c>
      <c r="KW29" s="113" t="str">
        <f t="shared" si="4373"/>
        <v>HSFBESS_SMIB_V1_PFctrl.dyr</v>
      </c>
      <c r="KX29" s="113" t="str">
        <f t="shared" si="4373"/>
        <v>HSFBESS_SMIB_V1_PFctrl.dyr</v>
      </c>
      <c r="KY29" s="113" t="str">
        <f t="shared" si="4373"/>
        <v>HSFBESS_SMIB_V1_PFctrl.dyr</v>
      </c>
      <c r="KZ29" s="113" t="str">
        <f t="shared" si="4373"/>
        <v>HSFBESS_SMIB_V1_PFctrl.dyr</v>
      </c>
      <c r="LA29" s="113" t="str">
        <f t="shared" si="4373"/>
        <v>HSFBESS_SMIB_V1_PFctrl.dyr</v>
      </c>
      <c r="LB29" s="113" t="str">
        <f t="shared" si="4373"/>
        <v>HSFBESS_SMIB_V1_PFctrl.dyr</v>
      </c>
      <c r="LC29" s="113" t="str">
        <f t="shared" si="4373"/>
        <v>HSFBESS_SMIB_V1_PFctrl.dyr</v>
      </c>
      <c r="LD29" s="113" t="str">
        <f t="shared" si="4373"/>
        <v>HSFBESS_SMIB_V1_PFctrl.dyr</v>
      </c>
      <c r="LE29" s="113" t="str">
        <f t="shared" si="4373"/>
        <v>HSFBESS_SMIB_V1_PFctrl.dyr</v>
      </c>
      <c r="LF29" s="113" t="str">
        <f t="shared" si="4373"/>
        <v>HSFBESS_SMIB_V1_PFctrl.dyr</v>
      </c>
      <c r="LG29" s="113" t="str">
        <f t="shared" si="4373"/>
        <v>HSFBESS_SMIB_V1_PFctrl.dyr</v>
      </c>
      <c r="LH29" s="113" t="str">
        <f t="shared" si="4373"/>
        <v>HSFBESS_SMIB_V1_PFctrl.dyr</v>
      </c>
      <c r="LI29" s="113" t="str">
        <f t="shared" si="4373"/>
        <v>HSFBESS_SMIB_V1_PFctrl.dyr</v>
      </c>
      <c r="LJ29" s="113" t="str">
        <f t="shared" si="4373"/>
        <v>HSFBESS_SMIB_V1_PFctrl.dyr</v>
      </c>
      <c r="LK29" s="113" t="str">
        <f t="shared" si="4373"/>
        <v>HSFBESS_SMIB_V1_PFctrl.dyr</v>
      </c>
      <c r="LL29" s="113" t="str">
        <f t="shared" si="4373"/>
        <v>HSFBESS_SMIB_V1_PFctrl.dyr</v>
      </c>
      <c r="LM29" s="113" t="str">
        <f t="shared" si="4373"/>
        <v>HSFBESS_SMIB_V1_PFctrl.dyr</v>
      </c>
      <c r="LN29" s="113" t="str">
        <f t="shared" si="4373"/>
        <v>HSFBESS_SMIB_V1_PFctrl.dyr</v>
      </c>
      <c r="LO29" s="12"/>
      <c r="LP29" s="12"/>
      <c r="LQ29" s="12"/>
      <c r="LR29" s="12"/>
      <c r="LS29" s="12"/>
      <c r="LT29" s="12"/>
      <c r="LU29" s="12"/>
      <c r="LV29" s="12"/>
      <c r="LW29" s="12"/>
      <c r="LX29" s="21"/>
      <c r="LY29" s="12"/>
      <c r="LZ29" s="12"/>
      <c r="MA29" s="12"/>
      <c r="MB29" s="12"/>
      <c r="MC29" s="12"/>
      <c r="MD29" s="12"/>
      <c r="ME29" s="12"/>
      <c r="MF29" s="12"/>
      <c r="MG29" s="12"/>
      <c r="MH29" s="21"/>
      <c r="MI29" s="12"/>
      <c r="MJ29" s="12"/>
      <c r="MK29" s="12"/>
      <c r="ML29" s="12"/>
      <c r="MM29" s="12"/>
      <c r="MN29" s="12"/>
      <c r="MO29" s="12"/>
      <c r="MP29" s="12"/>
      <c r="MQ29" s="12"/>
      <c r="MR29" s="21"/>
      <c r="MS29" s="8"/>
      <c r="MT29" s="8"/>
      <c r="MU29" s="8"/>
      <c r="MV29" s="8"/>
      <c r="MW29" s="8"/>
      <c r="MX29" s="8"/>
      <c r="MY29" s="8"/>
      <c r="MZ29" s="8"/>
      <c r="NA29" s="8"/>
      <c r="NB29" s="222"/>
      <c r="NC29" s="8" t="s">
        <v>1006</v>
      </c>
      <c r="ND29" s="113" t="str">
        <f>+NC29</f>
        <v>HSFBESS_SMIB_V1_Qctrl.dyr</v>
      </c>
      <c r="NE29" s="113" t="str">
        <f t="shared" ref="NE29" si="4374">+ND29</f>
        <v>HSFBESS_SMIB_V1_Qctrl.dyr</v>
      </c>
      <c r="NF29" s="113" t="str">
        <f t="shared" ref="NF29" si="4375">+NE29</f>
        <v>HSFBESS_SMIB_V1_Qctrl.dyr</v>
      </c>
      <c r="NG29" s="113" t="str">
        <f t="shared" ref="NG29" si="4376">+NF29</f>
        <v>HSFBESS_SMIB_V1_Qctrl.dyr</v>
      </c>
      <c r="NH29" s="113" t="str">
        <f t="shared" ref="NH29" si="4377">+NG29</f>
        <v>HSFBESS_SMIB_V1_Qctrl.dyr</v>
      </c>
      <c r="NI29" s="113" t="str">
        <f t="shared" ref="NI29" si="4378">+NH29</f>
        <v>HSFBESS_SMIB_V1_Qctrl.dyr</v>
      </c>
      <c r="NJ29" s="113" t="str">
        <f t="shared" ref="NJ29" si="4379">+NI29</f>
        <v>HSFBESS_SMIB_V1_Qctrl.dyr</v>
      </c>
      <c r="NK29" s="113" t="str">
        <f t="shared" ref="NK29" si="4380">+NJ29</f>
        <v>HSFBESS_SMIB_V1_Qctrl.dyr</v>
      </c>
      <c r="NL29" s="113" t="str">
        <f t="shared" ref="NL29" si="4381">+NK29</f>
        <v>HSFBESS_SMIB_V1_Qctrl.dyr</v>
      </c>
      <c r="NM29" s="113" t="str">
        <f t="shared" ref="NM29" si="4382">+NL29</f>
        <v>HSFBESS_SMIB_V1_Qctrl.dyr</v>
      </c>
      <c r="NN29" s="113" t="str">
        <f t="shared" ref="NN29" si="4383">+NM29</f>
        <v>HSFBESS_SMIB_V1_Qctrl.dyr</v>
      </c>
      <c r="NO29" s="113" t="str">
        <f t="shared" ref="NO29" si="4384">+NN29</f>
        <v>HSFBESS_SMIB_V1_Qctrl.dyr</v>
      </c>
      <c r="NP29" s="113" t="str">
        <f t="shared" ref="NP29" si="4385">+NO29</f>
        <v>HSFBESS_SMIB_V1_Qctrl.dyr</v>
      </c>
      <c r="NQ29" s="113" t="str">
        <f t="shared" ref="NQ29" si="4386">+NP29</f>
        <v>HSFBESS_SMIB_V1_Qctrl.dyr</v>
      </c>
      <c r="NR29" s="113" t="str">
        <f t="shared" ref="NR29" si="4387">+NQ29</f>
        <v>HSFBESS_SMIB_V1_Qctrl.dyr</v>
      </c>
      <c r="NS29" s="113" t="str">
        <f t="shared" ref="NS29" si="4388">+NR29</f>
        <v>HSFBESS_SMIB_V1_Qctrl.dyr</v>
      </c>
      <c r="NT29" s="113" t="str">
        <f t="shared" ref="NT29" si="4389">+NS29</f>
        <v>HSFBESS_SMIB_V1_Qctrl.dyr</v>
      </c>
      <c r="NU29" s="113" t="str">
        <f t="shared" ref="NU29" si="4390">+NT29</f>
        <v>HSFBESS_SMIB_V1_Qctrl.dyr</v>
      </c>
      <c r="NV29" s="113" t="str">
        <f t="shared" ref="NV29" si="4391">+NU29</f>
        <v>HSFBESS_SMIB_V1_Qctrl.dyr</v>
      </c>
      <c r="NW29" s="113" t="str">
        <f t="shared" ref="NW29" si="4392">+NV29</f>
        <v>HSFBESS_SMIB_V1_Qctrl.dyr</v>
      </c>
      <c r="NX29" s="113" t="str">
        <f t="shared" ref="NX29" si="4393">+NW29</f>
        <v>HSFBESS_SMIB_V1_Qctrl.dyr</v>
      </c>
      <c r="NY29" s="113" t="str">
        <f t="shared" ref="NY29" si="4394">+NX29</f>
        <v>HSFBESS_SMIB_V1_Qctrl.dyr</v>
      </c>
      <c r="NZ29" s="113" t="str">
        <f t="shared" ref="NZ29" si="4395">+NY29</f>
        <v>HSFBESS_SMIB_V1_Qctrl.dyr</v>
      </c>
      <c r="OA29" s="113" t="str">
        <f t="shared" ref="OA29" si="4396">+NZ29</f>
        <v>HSFBESS_SMIB_V1_Qctrl.dyr</v>
      </c>
      <c r="OB29" s="113" t="str">
        <f t="shared" ref="OB29" si="4397">+OA29</f>
        <v>HSFBESS_SMIB_V1_Qctrl.dyr</v>
      </c>
      <c r="OC29" s="113" t="str">
        <f t="shared" ref="OC29" si="4398">+OB29</f>
        <v>HSFBESS_SMIB_V1_Qctrl.dyr</v>
      </c>
      <c r="OD29" s="113" t="str">
        <f t="shared" ref="OD29" si="4399">+OC29</f>
        <v>HSFBESS_SMIB_V1_Qctrl.dyr</v>
      </c>
      <c r="OE29" s="113" t="str">
        <f t="shared" ref="OE29" si="4400">+OD29</f>
        <v>HSFBESS_SMIB_V1_Qctrl.dyr</v>
      </c>
      <c r="OF29" s="113" t="str">
        <f t="shared" ref="OF29" si="4401">+OE29</f>
        <v>HSFBESS_SMIB_V1_Qctrl.dyr</v>
      </c>
      <c r="OG29" s="113" t="str">
        <f t="shared" ref="OG29" si="4402">+OF29</f>
        <v>HSFBESS_SMIB_V1_Qctrl.dyr</v>
      </c>
      <c r="OH29" s="113" t="str">
        <f t="shared" ref="OH29" si="4403">+OG29</f>
        <v>HSFBESS_SMIB_V1_Qctrl.dyr</v>
      </c>
      <c r="OI29" s="113" t="str">
        <f t="shared" ref="OI29" si="4404">+OH29</f>
        <v>HSFBESS_SMIB_V1_Qctrl.dyr</v>
      </c>
      <c r="OJ29" s="113" t="str">
        <f t="shared" ref="OJ29" si="4405">+OI29</f>
        <v>HSFBESS_SMIB_V1_Qctrl.dyr</v>
      </c>
      <c r="OK29" s="113" t="str">
        <f t="shared" ref="OK29" si="4406">+OJ29</f>
        <v>HSFBESS_SMIB_V1_Qctrl.dyr</v>
      </c>
      <c r="OL29" s="113" t="str">
        <f t="shared" ref="OL29" si="4407">+OK29</f>
        <v>HSFBESS_SMIB_V1_Qctrl.dyr</v>
      </c>
      <c r="OM29" s="113" t="str">
        <f t="shared" ref="OM29" si="4408">+OL29</f>
        <v>HSFBESS_SMIB_V1_Qctrl.dyr</v>
      </c>
      <c r="ON29" s="113" t="str">
        <f t="shared" ref="ON29" si="4409">+OM29</f>
        <v>HSFBESS_SMIB_V1_Qctrl.dyr</v>
      </c>
      <c r="OO29" s="113" t="str">
        <f t="shared" ref="OO29" si="4410">+ON29</f>
        <v>HSFBESS_SMIB_V1_Qctrl.dyr</v>
      </c>
      <c r="OP29" s="174" t="str">
        <f t="shared" ref="OP29" si="4411">+OO29</f>
        <v>HSFBESS_SMIB_V1_Qctrl.dyr</v>
      </c>
      <c r="OQ29" s="8" t="s">
        <v>1007</v>
      </c>
      <c r="OR29" s="113" t="str">
        <f>+OQ29</f>
        <v>HSFBESS_SMIB_V1_PFctrl.dyr</v>
      </c>
      <c r="OS29" s="113" t="str">
        <f t="shared" ref="OS29" si="4412">+OR29</f>
        <v>HSFBESS_SMIB_V1_PFctrl.dyr</v>
      </c>
      <c r="OT29" s="113" t="str">
        <f t="shared" ref="OT29" si="4413">+OS29</f>
        <v>HSFBESS_SMIB_V1_PFctrl.dyr</v>
      </c>
      <c r="OU29" s="113" t="str">
        <f t="shared" ref="OU29" si="4414">+OT29</f>
        <v>HSFBESS_SMIB_V1_PFctrl.dyr</v>
      </c>
      <c r="OV29" s="113" t="str">
        <f t="shared" ref="OV29" si="4415">+OU29</f>
        <v>HSFBESS_SMIB_V1_PFctrl.dyr</v>
      </c>
      <c r="OW29" s="113" t="str">
        <f t="shared" ref="OW29" si="4416">+OV29</f>
        <v>HSFBESS_SMIB_V1_PFctrl.dyr</v>
      </c>
      <c r="OX29" s="113" t="str">
        <f t="shared" ref="OX29" si="4417">+OW29</f>
        <v>HSFBESS_SMIB_V1_PFctrl.dyr</v>
      </c>
      <c r="OY29" s="113" t="str">
        <f t="shared" ref="OY29" si="4418">+OX29</f>
        <v>HSFBESS_SMIB_V1_PFctrl.dyr</v>
      </c>
      <c r="OZ29" s="113" t="str">
        <f t="shared" ref="OZ29" si="4419">+OY29</f>
        <v>HSFBESS_SMIB_V1_PFctrl.dyr</v>
      </c>
      <c r="PA29" s="113" t="str">
        <f t="shared" ref="PA29" si="4420">+OZ29</f>
        <v>HSFBESS_SMIB_V1_PFctrl.dyr</v>
      </c>
      <c r="PB29" s="113" t="str">
        <f t="shared" ref="PB29" si="4421">+PA29</f>
        <v>HSFBESS_SMIB_V1_PFctrl.dyr</v>
      </c>
      <c r="PC29" s="113" t="str">
        <f t="shared" ref="PC29" si="4422">+PB29</f>
        <v>HSFBESS_SMIB_V1_PFctrl.dyr</v>
      </c>
      <c r="PD29" s="113" t="str">
        <f t="shared" ref="PD29" si="4423">+PC29</f>
        <v>HSFBESS_SMIB_V1_PFctrl.dyr</v>
      </c>
      <c r="PE29" s="113" t="str">
        <f t="shared" ref="PE29" si="4424">+PD29</f>
        <v>HSFBESS_SMIB_V1_PFctrl.dyr</v>
      </c>
      <c r="PF29" s="113" t="str">
        <f t="shared" ref="PF29" si="4425">+PE29</f>
        <v>HSFBESS_SMIB_V1_PFctrl.dyr</v>
      </c>
      <c r="PG29" s="113" t="str">
        <f t="shared" ref="PG29" si="4426">+PF29</f>
        <v>HSFBESS_SMIB_V1_PFctrl.dyr</v>
      </c>
      <c r="PH29" s="113" t="str">
        <f t="shared" ref="PH29" si="4427">+PG29</f>
        <v>HSFBESS_SMIB_V1_PFctrl.dyr</v>
      </c>
      <c r="PI29" s="113" t="str">
        <f t="shared" ref="PI29" si="4428">+PH29</f>
        <v>HSFBESS_SMIB_V1_PFctrl.dyr</v>
      </c>
      <c r="PJ29" s="113" t="str">
        <f t="shared" ref="PJ29" si="4429">+PI29</f>
        <v>HSFBESS_SMIB_V1_PFctrl.dyr</v>
      </c>
      <c r="PK29" s="113" t="str">
        <f t="shared" ref="PK29" si="4430">+PJ29</f>
        <v>HSFBESS_SMIB_V1_PFctrl.dyr</v>
      </c>
      <c r="PL29" s="113" t="str">
        <f t="shared" ref="PL29" si="4431">+PK29</f>
        <v>HSFBESS_SMIB_V1_PFctrl.dyr</v>
      </c>
      <c r="PM29" s="113" t="str">
        <f t="shared" ref="PM29" si="4432">+PL29</f>
        <v>HSFBESS_SMIB_V1_PFctrl.dyr</v>
      </c>
      <c r="PN29" s="113" t="str">
        <f t="shared" ref="PN29" si="4433">+PM29</f>
        <v>HSFBESS_SMIB_V1_PFctrl.dyr</v>
      </c>
      <c r="PO29" s="113" t="str">
        <f t="shared" ref="PO29" si="4434">+PN29</f>
        <v>HSFBESS_SMIB_V1_PFctrl.dyr</v>
      </c>
      <c r="PP29" s="113" t="str">
        <f t="shared" ref="PP29" si="4435">+PO29</f>
        <v>HSFBESS_SMIB_V1_PFctrl.dyr</v>
      </c>
      <c r="PQ29" s="113" t="str">
        <f t="shared" ref="PQ29" si="4436">+PP29</f>
        <v>HSFBESS_SMIB_V1_PFctrl.dyr</v>
      </c>
      <c r="PR29" s="113" t="str">
        <f t="shared" ref="PR29" si="4437">+PQ29</f>
        <v>HSFBESS_SMIB_V1_PFctrl.dyr</v>
      </c>
      <c r="PS29" s="113" t="str">
        <f t="shared" ref="PS29" si="4438">+PR29</f>
        <v>HSFBESS_SMIB_V1_PFctrl.dyr</v>
      </c>
      <c r="PT29" s="113" t="str">
        <f t="shared" ref="PT29" si="4439">+PS29</f>
        <v>HSFBESS_SMIB_V1_PFctrl.dyr</v>
      </c>
      <c r="PU29" s="113" t="str">
        <f t="shared" ref="PU29" si="4440">+PT29</f>
        <v>HSFBESS_SMIB_V1_PFctrl.dyr</v>
      </c>
      <c r="PV29" s="113" t="str">
        <f t="shared" ref="PV29" si="4441">+PU29</f>
        <v>HSFBESS_SMIB_V1_PFctrl.dyr</v>
      </c>
      <c r="PW29" s="113" t="str">
        <f t="shared" ref="PW29" si="4442">+PV29</f>
        <v>HSFBESS_SMIB_V1_PFctrl.dyr</v>
      </c>
      <c r="PX29" s="113" t="str">
        <f t="shared" ref="PX29" si="4443">+PW29</f>
        <v>HSFBESS_SMIB_V1_PFctrl.dyr</v>
      </c>
      <c r="PY29" s="113" t="str">
        <f t="shared" ref="PY29" si="4444">+PX29</f>
        <v>HSFBESS_SMIB_V1_PFctrl.dyr</v>
      </c>
      <c r="PZ29" s="113" t="str">
        <f t="shared" ref="PZ29" si="4445">+PY29</f>
        <v>HSFBESS_SMIB_V1_PFctrl.dyr</v>
      </c>
      <c r="QA29" s="113" t="str">
        <f t="shared" ref="QA29" si="4446">+PZ29</f>
        <v>HSFBESS_SMIB_V1_PFctrl.dyr</v>
      </c>
      <c r="QB29" s="113" t="str">
        <f t="shared" ref="QB29" si="4447">+QA29</f>
        <v>HSFBESS_SMIB_V1_PFctrl.dyr</v>
      </c>
      <c r="QC29" s="113" t="str">
        <f t="shared" ref="QC29" si="4448">+QB29</f>
        <v>HSFBESS_SMIB_V1_PFctrl.dyr</v>
      </c>
      <c r="QD29" s="113" t="str">
        <f t="shared" ref="QD29" si="4449">+QC29</f>
        <v>HSFBESS_SMIB_V1_PFctrl.dyr</v>
      </c>
      <c r="QE29" s="12"/>
      <c r="QF29" s="12"/>
      <c r="QG29" s="12"/>
      <c r="QH29" s="12"/>
      <c r="QI29" s="12"/>
      <c r="QJ29" s="12"/>
      <c r="QK29" s="12"/>
      <c r="QL29" s="12"/>
      <c r="QM29" s="12"/>
      <c r="QN29" s="21"/>
      <c r="QO29" s="12"/>
      <c r="QP29" s="12"/>
      <c r="QQ29" s="12"/>
      <c r="QR29" s="12"/>
      <c r="QS29" s="12"/>
      <c r="QT29" s="12"/>
      <c r="QU29" s="12"/>
      <c r="QV29" s="12"/>
      <c r="QW29" s="12"/>
      <c r="QX29" s="21"/>
      <c r="QY29" s="12"/>
      <c r="QZ29" s="12"/>
      <c r="RA29" s="12"/>
      <c r="RB29" s="12"/>
      <c r="RC29" s="12"/>
      <c r="RD29" s="12"/>
      <c r="RE29" s="12"/>
      <c r="RF29" s="12"/>
      <c r="RG29" s="12"/>
      <c r="RH29" s="21"/>
      <c r="RI29" s="8"/>
      <c r="RJ29" s="8"/>
      <c r="RK29" s="8"/>
      <c r="RL29" s="8"/>
      <c r="RM29" s="8"/>
      <c r="RN29" s="8"/>
      <c r="RO29" s="8"/>
      <c r="RP29" s="8"/>
      <c r="RQ29" s="8"/>
      <c r="RR29" s="222"/>
      <c r="RS29" s="8" t="s">
        <v>1006</v>
      </c>
      <c r="RT29" s="113" t="str">
        <f>+RS29</f>
        <v>HSFBESS_SMIB_V1_Qctrl.dyr</v>
      </c>
      <c r="RU29" s="113" t="str">
        <f t="shared" ref="RU29" si="4450">+RT29</f>
        <v>HSFBESS_SMIB_V1_Qctrl.dyr</v>
      </c>
      <c r="RV29" s="113" t="str">
        <f t="shared" ref="RV29" si="4451">+RU29</f>
        <v>HSFBESS_SMIB_V1_Qctrl.dyr</v>
      </c>
      <c r="RW29" s="113" t="str">
        <f t="shared" ref="RW29" si="4452">+RV29</f>
        <v>HSFBESS_SMIB_V1_Qctrl.dyr</v>
      </c>
      <c r="RX29" s="113" t="str">
        <f t="shared" ref="RX29" si="4453">+RW29</f>
        <v>HSFBESS_SMIB_V1_Qctrl.dyr</v>
      </c>
      <c r="RY29" s="113" t="str">
        <f t="shared" ref="RY29" si="4454">+RX29</f>
        <v>HSFBESS_SMIB_V1_Qctrl.dyr</v>
      </c>
      <c r="RZ29" s="113" t="str">
        <f t="shared" ref="RZ29" si="4455">+RY29</f>
        <v>HSFBESS_SMIB_V1_Qctrl.dyr</v>
      </c>
      <c r="SA29" s="113" t="str">
        <f t="shared" ref="SA29" si="4456">+RZ29</f>
        <v>HSFBESS_SMIB_V1_Qctrl.dyr</v>
      </c>
      <c r="SB29" s="113" t="str">
        <f t="shared" ref="SB29" si="4457">+SA29</f>
        <v>HSFBESS_SMIB_V1_Qctrl.dyr</v>
      </c>
      <c r="SC29" s="113" t="str">
        <f t="shared" ref="SC29" si="4458">+SB29</f>
        <v>HSFBESS_SMIB_V1_Qctrl.dyr</v>
      </c>
      <c r="SD29" s="113" t="str">
        <f t="shared" ref="SD29" si="4459">+SC29</f>
        <v>HSFBESS_SMIB_V1_Qctrl.dyr</v>
      </c>
      <c r="SE29" s="113" t="str">
        <f t="shared" ref="SE29" si="4460">+SD29</f>
        <v>HSFBESS_SMIB_V1_Qctrl.dyr</v>
      </c>
      <c r="SF29" s="113" t="str">
        <f t="shared" ref="SF29" si="4461">+SE29</f>
        <v>HSFBESS_SMIB_V1_Qctrl.dyr</v>
      </c>
      <c r="SG29" s="113" t="str">
        <f t="shared" ref="SG29" si="4462">+SF29</f>
        <v>HSFBESS_SMIB_V1_Qctrl.dyr</v>
      </c>
      <c r="SH29" s="113" t="str">
        <f t="shared" ref="SH29" si="4463">+SG29</f>
        <v>HSFBESS_SMIB_V1_Qctrl.dyr</v>
      </c>
      <c r="SI29" s="113" t="str">
        <f t="shared" ref="SI29" si="4464">+SH29</f>
        <v>HSFBESS_SMIB_V1_Qctrl.dyr</v>
      </c>
      <c r="SJ29" s="113" t="str">
        <f t="shared" ref="SJ29" si="4465">+SI29</f>
        <v>HSFBESS_SMIB_V1_Qctrl.dyr</v>
      </c>
      <c r="SK29" s="113" t="str">
        <f t="shared" ref="SK29" si="4466">+SJ29</f>
        <v>HSFBESS_SMIB_V1_Qctrl.dyr</v>
      </c>
      <c r="SL29" s="113" t="str">
        <f t="shared" ref="SL29" si="4467">+SK29</f>
        <v>HSFBESS_SMIB_V1_Qctrl.dyr</v>
      </c>
      <c r="SM29" s="113" t="str">
        <f t="shared" ref="SM29" si="4468">+SL29</f>
        <v>HSFBESS_SMIB_V1_Qctrl.dyr</v>
      </c>
      <c r="SN29" s="113" t="str">
        <f t="shared" ref="SN29" si="4469">+SM29</f>
        <v>HSFBESS_SMIB_V1_Qctrl.dyr</v>
      </c>
      <c r="SO29" s="113" t="str">
        <f t="shared" ref="SO29" si="4470">+SN29</f>
        <v>HSFBESS_SMIB_V1_Qctrl.dyr</v>
      </c>
      <c r="SP29" s="113" t="str">
        <f t="shared" ref="SP29" si="4471">+SO29</f>
        <v>HSFBESS_SMIB_V1_Qctrl.dyr</v>
      </c>
      <c r="SQ29" s="113" t="str">
        <f t="shared" ref="SQ29" si="4472">+SP29</f>
        <v>HSFBESS_SMIB_V1_Qctrl.dyr</v>
      </c>
      <c r="SR29" s="113" t="str">
        <f t="shared" ref="SR29" si="4473">+SQ29</f>
        <v>HSFBESS_SMIB_V1_Qctrl.dyr</v>
      </c>
      <c r="SS29" s="113" t="str">
        <f t="shared" ref="SS29" si="4474">+SR29</f>
        <v>HSFBESS_SMIB_V1_Qctrl.dyr</v>
      </c>
      <c r="ST29" s="113" t="str">
        <f t="shared" ref="ST29" si="4475">+SS29</f>
        <v>HSFBESS_SMIB_V1_Qctrl.dyr</v>
      </c>
      <c r="SU29" s="113" t="str">
        <f t="shared" ref="SU29" si="4476">+ST29</f>
        <v>HSFBESS_SMIB_V1_Qctrl.dyr</v>
      </c>
      <c r="SV29" s="113" t="str">
        <f t="shared" ref="SV29" si="4477">+SU29</f>
        <v>HSFBESS_SMIB_V1_Qctrl.dyr</v>
      </c>
      <c r="SW29" s="113" t="str">
        <f t="shared" ref="SW29" si="4478">+SV29</f>
        <v>HSFBESS_SMIB_V1_Qctrl.dyr</v>
      </c>
      <c r="SX29" s="113" t="str">
        <f t="shared" ref="SX29" si="4479">+SW29</f>
        <v>HSFBESS_SMIB_V1_Qctrl.dyr</v>
      </c>
      <c r="SY29" s="113" t="str">
        <f t="shared" ref="SY29" si="4480">+SX29</f>
        <v>HSFBESS_SMIB_V1_Qctrl.dyr</v>
      </c>
      <c r="SZ29" s="113" t="str">
        <f t="shared" ref="SZ29" si="4481">+SY29</f>
        <v>HSFBESS_SMIB_V1_Qctrl.dyr</v>
      </c>
      <c r="TA29" s="113" t="str">
        <f t="shared" ref="TA29" si="4482">+SZ29</f>
        <v>HSFBESS_SMIB_V1_Qctrl.dyr</v>
      </c>
      <c r="TB29" s="113" t="str">
        <f t="shared" ref="TB29" si="4483">+TA29</f>
        <v>HSFBESS_SMIB_V1_Qctrl.dyr</v>
      </c>
      <c r="TC29" s="113" t="str">
        <f t="shared" ref="TC29" si="4484">+TB29</f>
        <v>HSFBESS_SMIB_V1_Qctrl.dyr</v>
      </c>
      <c r="TD29" s="113" t="str">
        <f t="shared" ref="TD29" si="4485">+TC29</f>
        <v>HSFBESS_SMIB_V1_Qctrl.dyr</v>
      </c>
      <c r="TE29" s="113" t="str">
        <f t="shared" ref="TE29" si="4486">+TD29</f>
        <v>HSFBESS_SMIB_V1_Qctrl.dyr</v>
      </c>
      <c r="TF29" s="174" t="str">
        <f t="shared" ref="TF29" si="4487">+TE29</f>
        <v>HSFBESS_SMIB_V1_Qctrl.dyr</v>
      </c>
      <c r="TG29" s="8" t="s">
        <v>1007</v>
      </c>
      <c r="TH29" s="113" t="str">
        <f>+TG29</f>
        <v>HSFBESS_SMIB_V1_PFctrl.dyr</v>
      </c>
      <c r="TI29" s="113" t="str">
        <f t="shared" ref="TI29" si="4488">+TH29</f>
        <v>HSFBESS_SMIB_V1_PFctrl.dyr</v>
      </c>
      <c r="TJ29" s="113" t="str">
        <f t="shared" ref="TJ29" si="4489">+TI29</f>
        <v>HSFBESS_SMIB_V1_PFctrl.dyr</v>
      </c>
      <c r="TK29" s="113" t="str">
        <f t="shared" ref="TK29" si="4490">+TJ29</f>
        <v>HSFBESS_SMIB_V1_PFctrl.dyr</v>
      </c>
      <c r="TL29" s="113" t="str">
        <f t="shared" ref="TL29" si="4491">+TK29</f>
        <v>HSFBESS_SMIB_V1_PFctrl.dyr</v>
      </c>
      <c r="TM29" s="113" t="str">
        <f t="shared" ref="TM29" si="4492">+TL29</f>
        <v>HSFBESS_SMIB_V1_PFctrl.dyr</v>
      </c>
      <c r="TN29" s="113" t="str">
        <f t="shared" ref="TN29" si="4493">+TM29</f>
        <v>HSFBESS_SMIB_V1_PFctrl.dyr</v>
      </c>
      <c r="TO29" s="113" t="str">
        <f t="shared" ref="TO29" si="4494">+TN29</f>
        <v>HSFBESS_SMIB_V1_PFctrl.dyr</v>
      </c>
      <c r="TP29" s="113" t="str">
        <f t="shared" ref="TP29" si="4495">+TO29</f>
        <v>HSFBESS_SMIB_V1_PFctrl.dyr</v>
      </c>
      <c r="TQ29" s="113" t="str">
        <f t="shared" ref="TQ29" si="4496">+TP29</f>
        <v>HSFBESS_SMIB_V1_PFctrl.dyr</v>
      </c>
      <c r="TR29" s="113" t="str">
        <f t="shared" ref="TR29" si="4497">+TQ29</f>
        <v>HSFBESS_SMIB_V1_PFctrl.dyr</v>
      </c>
      <c r="TS29" s="113" t="str">
        <f t="shared" ref="TS29" si="4498">+TR29</f>
        <v>HSFBESS_SMIB_V1_PFctrl.dyr</v>
      </c>
      <c r="TT29" s="113" t="str">
        <f t="shared" ref="TT29" si="4499">+TS29</f>
        <v>HSFBESS_SMIB_V1_PFctrl.dyr</v>
      </c>
      <c r="TU29" s="113" t="str">
        <f t="shared" ref="TU29" si="4500">+TT29</f>
        <v>HSFBESS_SMIB_V1_PFctrl.dyr</v>
      </c>
      <c r="TV29" s="113" t="str">
        <f t="shared" ref="TV29" si="4501">+TU29</f>
        <v>HSFBESS_SMIB_V1_PFctrl.dyr</v>
      </c>
      <c r="TW29" s="113" t="str">
        <f t="shared" ref="TW29" si="4502">+TV29</f>
        <v>HSFBESS_SMIB_V1_PFctrl.dyr</v>
      </c>
      <c r="TX29" s="113" t="str">
        <f t="shared" ref="TX29" si="4503">+TW29</f>
        <v>HSFBESS_SMIB_V1_PFctrl.dyr</v>
      </c>
      <c r="TY29" s="113" t="str">
        <f t="shared" ref="TY29" si="4504">+TX29</f>
        <v>HSFBESS_SMIB_V1_PFctrl.dyr</v>
      </c>
      <c r="TZ29" s="113" t="str">
        <f t="shared" ref="TZ29" si="4505">+TY29</f>
        <v>HSFBESS_SMIB_V1_PFctrl.dyr</v>
      </c>
      <c r="UA29" s="113" t="str">
        <f t="shared" ref="UA29" si="4506">+TZ29</f>
        <v>HSFBESS_SMIB_V1_PFctrl.dyr</v>
      </c>
      <c r="UB29" s="113" t="str">
        <f t="shared" ref="UB29" si="4507">+UA29</f>
        <v>HSFBESS_SMIB_V1_PFctrl.dyr</v>
      </c>
      <c r="UC29" s="113" t="str">
        <f t="shared" ref="UC29" si="4508">+UB29</f>
        <v>HSFBESS_SMIB_V1_PFctrl.dyr</v>
      </c>
      <c r="UD29" s="113" t="str">
        <f t="shared" ref="UD29" si="4509">+UC29</f>
        <v>HSFBESS_SMIB_V1_PFctrl.dyr</v>
      </c>
      <c r="UE29" s="113" t="str">
        <f t="shared" ref="UE29" si="4510">+UD29</f>
        <v>HSFBESS_SMIB_V1_PFctrl.dyr</v>
      </c>
      <c r="UF29" s="113" t="str">
        <f t="shared" ref="UF29" si="4511">+UE29</f>
        <v>HSFBESS_SMIB_V1_PFctrl.dyr</v>
      </c>
      <c r="UG29" s="113" t="str">
        <f t="shared" ref="UG29" si="4512">+UF29</f>
        <v>HSFBESS_SMIB_V1_PFctrl.dyr</v>
      </c>
      <c r="UH29" s="113" t="str">
        <f t="shared" ref="UH29" si="4513">+UG29</f>
        <v>HSFBESS_SMIB_V1_PFctrl.dyr</v>
      </c>
      <c r="UI29" s="113" t="str">
        <f t="shared" ref="UI29" si="4514">+UH29</f>
        <v>HSFBESS_SMIB_V1_PFctrl.dyr</v>
      </c>
      <c r="UJ29" s="113" t="str">
        <f t="shared" ref="UJ29" si="4515">+UI29</f>
        <v>HSFBESS_SMIB_V1_PFctrl.dyr</v>
      </c>
      <c r="UK29" s="113" t="str">
        <f t="shared" ref="UK29" si="4516">+UJ29</f>
        <v>HSFBESS_SMIB_V1_PFctrl.dyr</v>
      </c>
      <c r="UL29" s="113" t="str">
        <f t="shared" ref="UL29" si="4517">+UK29</f>
        <v>HSFBESS_SMIB_V1_PFctrl.dyr</v>
      </c>
      <c r="UM29" s="113" t="str">
        <f t="shared" ref="UM29" si="4518">+UL29</f>
        <v>HSFBESS_SMIB_V1_PFctrl.dyr</v>
      </c>
      <c r="UN29" s="113" t="str">
        <f t="shared" ref="UN29" si="4519">+UM29</f>
        <v>HSFBESS_SMIB_V1_PFctrl.dyr</v>
      </c>
      <c r="UO29" s="113" t="str">
        <f t="shared" ref="UO29" si="4520">+UN29</f>
        <v>HSFBESS_SMIB_V1_PFctrl.dyr</v>
      </c>
      <c r="UP29" s="113" t="str">
        <f t="shared" ref="UP29" si="4521">+UO29</f>
        <v>HSFBESS_SMIB_V1_PFctrl.dyr</v>
      </c>
      <c r="UQ29" s="113" t="str">
        <f t="shared" ref="UQ29" si="4522">+UP29</f>
        <v>HSFBESS_SMIB_V1_PFctrl.dyr</v>
      </c>
      <c r="UR29" s="113" t="str">
        <f t="shared" ref="UR29" si="4523">+UQ29</f>
        <v>HSFBESS_SMIB_V1_PFctrl.dyr</v>
      </c>
      <c r="US29" s="113" t="str">
        <f t="shared" ref="US29" si="4524">+UR29</f>
        <v>HSFBESS_SMIB_V1_PFctrl.dyr</v>
      </c>
      <c r="UT29" s="113" t="str">
        <f t="shared" ref="UT29" si="4525">+US29</f>
        <v>HSFBESS_SMIB_V1_PFctrl.dyr</v>
      </c>
      <c r="UU29" s="8" t="s">
        <v>1064</v>
      </c>
      <c r="UV29" s="8" t="s">
        <v>1065</v>
      </c>
      <c r="UW29" s="8" t="s">
        <v>1066</v>
      </c>
      <c r="UX29" s="8" t="str">
        <f>UU29</f>
        <v>HSFBESS_SMIB_V1_BS.dyr</v>
      </c>
      <c r="UY29" s="8" t="str">
        <f>UU29</f>
        <v>HSFBESS_SMIB_V1_BS.dyr</v>
      </c>
      <c r="UZ29" s="8" t="str">
        <f t="shared" ref="UZ29:VB29" si="4526">UV29</f>
        <v>HSFBESS_SMIB_V1_BS_Qctrl.dyr</v>
      </c>
      <c r="VA29" s="8" t="str">
        <f t="shared" si="4526"/>
        <v>HSFBESS_SMIB_V1_BS_PFctrl.dyr</v>
      </c>
      <c r="VB29" s="8" t="str">
        <f t="shared" si="4526"/>
        <v>HSFBESS_SMIB_V1_BS.dyr</v>
      </c>
      <c r="VC29" s="8" t="s">
        <v>1064</v>
      </c>
      <c r="VD29" s="111" t="str">
        <f>VC29</f>
        <v>HSFBESS_SMIB_V1_BS.dyr</v>
      </c>
      <c r="VE29" s="111" t="str">
        <f t="shared" ref="VE29:VQ29" si="4527">VD29</f>
        <v>HSFBESS_SMIB_V1_BS.dyr</v>
      </c>
      <c r="VF29" s="111" t="str">
        <f t="shared" si="4527"/>
        <v>HSFBESS_SMIB_V1_BS.dyr</v>
      </c>
      <c r="VG29" s="111" t="str">
        <f t="shared" si="4527"/>
        <v>HSFBESS_SMIB_V1_BS.dyr</v>
      </c>
      <c r="VH29" s="111" t="str">
        <f t="shared" si="4527"/>
        <v>HSFBESS_SMIB_V1_BS.dyr</v>
      </c>
      <c r="VI29" s="111" t="str">
        <f t="shared" si="4527"/>
        <v>HSFBESS_SMIB_V1_BS.dyr</v>
      </c>
      <c r="VJ29" s="111" t="str">
        <f t="shared" si="4527"/>
        <v>HSFBESS_SMIB_V1_BS.dyr</v>
      </c>
      <c r="VK29" s="111" t="str">
        <f t="shared" si="4527"/>
        <v>HSFBESS_SMIB_V1_BS.dyr</v>
      </c>
      <c r="VL29" s="111" t="str">
        <f t="shared" si="4527"/>
        <v>HSFBESS_SMIB_V1_BS.dyr</v>
      </c>
      <c r="VM29" s="111" t="str">
        <f t="shared" si="4527"/>
        <v>HSFBESS_SMIB_V1_BS.dyr</v>
      </c>
      <c r="VN29" s="111" t="str">
        <f t="shared" si="4527"/>
        <v>HSFBESS_SMIB_V1_BS.dyr</v>
      </c>
      <c r="VO29" s="111" t="str">
        <f t="shared" si="4527"/>
        <v>HSFBESS_SMIB_V1_BS.dyr</v>
      </c>
      <c r="VP29" s="111" t="str">
        <f t="shared" si="4527"/>
        <v>HSFBESS_SMIB_V1_BS.dyr</v>
      </c>
      <c r="VQ29" s="111" t="str">
        <f t="shared" si="4527"/>
        <v>HSFBESS_SMIB_V1_BS.dyr</v>
      </c>
      <c r="VR29" t="s">
        <v>1065</v>
      </c>
      <c r="VS29" s="111" t="str">
        <f>VR29</f>
        <v>HSFBESS_SMIB_V1_BS_Qctrl.dyr</v>
      </c>
      <c r="VT29" s="111" t="str">
        <f t="shared" ref="VT29:WF29" si="4528">VS29</f>
        <v>HSFBESS_SMIB_V1_BS_Qctrl.dyr</v>
      </c>
      <c r="VU29" s="111" t="str">
        <f t="shared" si="4528"/>
        <v>HSFBESS_SMIB_V1_BS_Qctrl.dyr</v>
      </c>
      <c r="VV29" s="111" t="str">
        <f t="shared" si="4528"/>
        <v>HSFBESS_SMIB_V1_BS_Qctrl.dyr</v>
      </c>
      <c r="VW29" s="111" t="str">
        <f t="shared" si="4528"/>
        <v>HSFBESS_SMIB_V1_BS_Qctrl.dyr</v>
      </c>
      <c r="VX29" s="111" t="str">
        <f t="shared" si="4528"/>
        <v>HSFBESS_SMIB_V1_BS_Qctrl.dyr</v>
      </c>
      <c r="VY29" s="111" t="str">
        <f t="shared" si="4528"/>
        <v>HSFBESS_SMIB_V1_BS_Qctrl.dyr</v>
      </c>
      <c r="VZ29" s="111" t="str">
        <f t="shared" si="4528"/>
        <v>HSFBESS_SMIB_V1_BS_Qctrl.dyr</v>
      </c>
      <c r="WA29" s="111" t="str">
        <f t="shared" si="4528"/>
        <v>HSFBESS_SMIB_V1_BS_Qctrl.dyr</v>
      </c>
      <c r="WB29" s="111" t="str">
        <f t="shared" si="4528"/>
        <v>HSFBESS_SMIB_V1_BS_Qctrl.dyr</v>
      </c>
      <c r="WC29" s="111" t="str">
        <f t="shared" si="4528"/>
        <v>HSFBESS_SMIB_V1_BS_Qctrl.dyr</v>
      </c>
      <c r="WD29" s="111" t="str">
        <f t="shared" si="4528"/>
        <v>HSFBESS_SMIB_V1_BS_Qctrl.dyr</v>
      </c>
      <c r="WE29" s="111" t="str">
        <f t="shared" si="4528"/>
        <v>HSFBESS_SMIB_V1_BS_Qctrl.dyr</v>
      </c>
      <c r="WF29" s="111" t="str">
        <f t="shared" si="4528"/>
        <v>HSFBESS_SMIB_V1_BS_Qctrl.dyr</v>
      </c>
      <c r="WG29" t="s">
        <v>1066</v>
      </c>
      <c r="WH29" s="111" t="str">
        <f>WG29</f>
        <v>HSFBESS_SMIB_V1_BS_PFctrl.dyr</v>
      </c>
      <c r="WI29" s="111" t="str">
        <f t="shared" ref="WI29:WU29" si="4529">WH29</f>
        <v>HSFBESS_SMIB_V1_BS_PFctrl.dyr</v>
      </c>
      <c r="WJ29" s="111" t="str">
        <f t="shared" si="4529"/>
        <v>HSFBESS_SMIB_V1_BS_PFctrl.dyr</v>
      </c>
      <c r="WK29" s="111" t="str">
        <f t="shared" si="4529"/>
        <v>HSFBESS_SMIB_V1_BS_PFctrl.dyr</v>
      </c>
      <c r="WL29" s="111" t="str">
        <f t="shared" si="4529"/>
        <v>HSFBESS_SMIB_V1_BS_PFctrl.dyr</v>
      </c>
      <c r="WM29" s="111" t="str">
        <f t="shared" si="4529"/>
        <v>HSFBESS_SMIB_V1_BS_PFctrl.dyr</v>
      </c>
      <c r="WN29" s="111" t="str">
        <f t="shared" si="4529"/>
        <v>HSFBESS_SMIB_V1_BS_PFctrl.dyr</v>
      </c>
      <c r="WO29" s="111" t="str">
        <f t="shared" si="4529"/>
        <v>HSFBESS_SMIB_V1_BS_PFctrl.dyr</v>
      </c>
      <c r="WP29" s="111" t="str">
        <f t="shared" si="4529"/>
        <v>HSFBESS_SMIB_V1_BS_PFctrl.dyr</v>
      </c>
      <c r="WQ29" s="111" t="str">
        <f t="shared" si="4529"/>
        <v>HSFBESS_SMIB_V1_BS_PFctrl.dyr</v>
      </c>
      <c r="WR29" s="111" t="str">
        <f t="shared" si="4529"/>
        <v>HSFBESS_SMIB_V1_BS_PFctrl.dyr</v>
      </c>
      <c r="WS29" s="111" t="str">
        <f t="shared" si="4529"/>
        <v>HSFBESS_SMIB_V1_BS_PFctrl.dyr</v>
      </c>
      <c r="WT29" s="111" t="str">
        <f t="shared" si="4529"/>
        <v>HSFBESS_SMIB_V1_BS_PFctrl.dyr</v>
      </c>
      <c r="WU29" s="111" t="str">
        <f t="shared" si="4529"/>
        <v>HSFBESS_SMIB_V1_BS_PFctrl.dyr</v>
      </c>
      <c r="WV29" s="111" t="str">
        <f>VC29</f>
        <v>HSFBESS_SMIB_V1_BS.dyr</v>
      </c>
      <c r="WW29" s="111" t="str">
        <f t="shared" ref="WW29:XJ29" si="4530">VD29</f>
        <v>HSFBESS_SMIB_V1_BS.dyr</v>
      </c>
      <c r="WX29" s="111" t="str">
        <f t="shared" si="4530"/>
        <v>HSFBESS_SMIB_V1_BS.dyr</v>
      </c>
      <c r="WY29" s="111" t="str">
        <f t="shared" si="4530"/>
        <v>HSFBESS_SMIB_V1_BS.dyr</v>
      </c>
      <c r="WZ29" s="111" t="str">
        <f t="shared" si="4530"/>
        <v>HSFBESS_SMIB_V1_BS.dyr</v>
      </c>
      <c r="XA29" s="111" t="str">
        <f t="shared" si="4530"/>
        <v>HSFBESS_SMIB_V1_BS.dyr</v>
      </c>
      <c r="XB29" s="111" t="str">
        <f t="shared" si="4530"/>
        <v>HSFBESS_SMIB_V1_BS.dyr</v>
      </c>
      <c r="XC29" s="111" t="str">
        <f t="shared" si="4530"/>
        <v>HSFBESS_SMIB_V1_BS.dyr</v>
      </c>
      <c r="XD29" s="111" t="str">
        <f t="shared" si="4530"/>
        <v>HSFBESS_SMIB_V1_BS.dyr</v>
      </c>
      <c r="XE29" s="111" t="str">
        <f t="shared" si="4530"/>
        <v>HSFBESS_SMIB_V1_BS.dyr</v>
      </c>
      <c r="XF29" s="111" t="str">
        <f t="shared" si="4530"/>
        <v>HSFBESS_SMIB_V1_BS.dyr</v>
      </c>
      <c r="XG29" s="111" t="str">
        <f t="shared" si="4530"/>
        <v>HSFBESS_SMIB_V1_BS.dyr</v>
      </c>
      <c r="XH29" s="111" t="str">
        <f t="shared" si="4530"/>
        <v>HSFBESS_SMIB_V1_BS.dyr</v>
      </c>
      <c r="XI29" s="111" t="str">
        <f t="shared" si="4530"/>
        <v>HSFBESS_SMIB_V1_BS.dyr</v>
      </c>
      <c r="XJ29" s="111" t="str">
        <f t="shared" si="4530"/>
        <v>HSFBESS_SMIB_V1_BS.dyr</v>
      </c>
      <c r="XK29" s="111" t="str">
        <f>VR29</f>
        <v>HSFBESS_SMIB_V1_BS_Qctrl.dyr</v>
      </c>
      <c r="XL29" s="111" t="str">
        <f t="shared" ref="XL29:ZW29" si="4531">VS29</f>
        <v>HSFBESS_SMIB_V1_BS_Qctrl.dyr</v>
      </c>
      <c r="XM29" s="111" t="str">
        <f t="shared" si="4531"/>
        <v>HSFBESS_SMIB_V1_BS_Qctrl.dyr</v>
      </c>
      <c r="XN29" s="111" t="str">
        <f t="shared" si="4531"/>
        <v>HSFBESS_SMIB_V1_BS_Qctrl.dyr</v>
      </c>
      <c r="XO29" s="111" t="str">
        <f t="shared" si="4531"/>
        <v>HSFBESS_SMIB_V1_BS_Qctrl.dyr</v>
      </c>
      <c r="XP29" s="111" t="str">
        <f t="shared" si="4531"/>
        <v>HSFBESS_SMIB_V1_BS_Qctrl.dyr</v>
      </c>
      <c r="XQ29" s="111" t="str">
        <f t="shared" si="4531"/>
        <v>HSFBESS_SMIB_V1_BS_Qctrl.dyr</v>
      </c>
      <c r="XR29" s="111" t="str">
        <f t="shared" si="4531"/>
        <v>HSFBESS_SMIB_V1_BS_Qctrl.dyr</v>
      </c>
      <c r="XS29" s="111" t="str">
        <f t="shared" si="4531"/>
        <v>HSFBESS_SMIB_V1_BS_Qctrl.dyr</v>
      </c>
      <c r="XT29" s="111" t="str">
        <f t="shared" si="4531"/>
        <v>HSFBESS_SMIB_V1_BS_Qctrl.dyr</v>
      </c>
      <c r="XU29" s="111" t="str">
        <f t="shared" si="4531"/>
        <v>HSFBESS_SMIB_V1_BS_Qctrl.dyr</v>
      </c>
      <c r="XV29" s="111" t="str">
        <f t="shared" si="4531"/>
        <v>HSFBESS_SMIB_V1_BS_Qctrl.dyr</v>
      </c>
      <c r="XW29" s="111" t="str">
        <f t="shared" si="4531"/>
        <v>HSFBESS_SMIB_V1_BS_Qctrl.dyr</v>
      </c>
      <c r="XX29" s="111" t="str">
        <f t="shared" si="4531"/>
        <v>HSFBESS_SMIB_V1_BS_Qctrl.dyr</v>
      </c>
      <c r="XY29" s="111" t="str">
        <f t="shared" si="4531"/>
        <v>HSFBESS_SMIB_V1_BS_Qctrl.dyr</v>
      </c>
      <c r="XZ29" s="111" t="str">
        <f t="shared" si="4531"/>
        <v>HSFBESS_SMIB_V1_BS_PFctrl.dyr</v>
      </c>
      <c r="YA29" s="111" t="str">
        <f t="shared" si="4531"/>
        <v>HSFBESS_SMIB_V1_BS_PFctrl.dyr</v>
      </c>
      <c r="YB29" s="111" t="str">
        <f t="shared" si="4531"/>
        <v>HSFBESS_SMIB_V1_BS_PFctrl.dyr</v>
      </c>
      <c r="YC29" s="111" t="str">
        <f t="shared" si="4531"/>
        <v>HSFBESS_SMIB_V1_BS_PFctrl.dyr</v>
      </c>
      <c r="YD29" s="111" t="str">
        <f t="shared" si="4531"/>
        <v>HSFBESS_SMIB_V1_BS_PFctrl.dyr</v>
      </c>
      <c r="YE29" s="111" t="str">
        <f t="shared" si="4531"/>
        <v>HSFBESS_SMIB_V1_BS_PFctrl.dyr</v>
      </c>
      <c r="YF29" s="111" t="str">
        <f t="shared" si="4531"/>
        <v>HSFBESS_SMIB_V1_BS_PFctrl.dyr</v>
      </c>
      <c r="YG29" s="111" t="str">
        <f t="shared" si="4531"/>
        <v>HSFBESS_SMIB_V1_BS_PFctrl.dyr</v>
      </c>
      <c r="YH29" s="111" t="str">
        <f t="shared" si="4531"/>
        <v>HSFBESS_SMIB_V1_BS_PFctrl.dyr</v>
      </c>
      <c r="YI29" s="111" t="str">
        <f t="shared" si="4531"/>
        <v>HSFBESS_SMIB_V1_BS_PFctrl.dyr</v>
      </c>
      <c r="YJ29" s="111" t="str">
        <f t="shared" si="4531"/>
        <v>HSFBESS_SMIB_V1_BS_PFctrl.dyr</v>
      </c>
      <c r="YK29" s="111" t="str">
        <f t="shared" si="4531"/>
        <v>HSFBESS_SMIB_V1_BS_PFctrl.dyr</v>
      </c>
      <c r="YL29" s="111" t="str">
        <f t="shared" si="4531"/>
        <v>HSFBESS_SMIB_V1_BS_PFctrl.dyr</v>
      </c>
      <c r="YM29" s="111" t="str">
        <f t="shared" si="4531"/>
        <v>HSFBESS_SMIB_V1_BS_PFctrl.dyr</v>
      </c>
      <c r="YN29" s="111" t="str">
        <f t="shared" si="4531"/>
        <v>HSFBESS_SMIB_V1_BS_PFctrl.dyr</v>
      </c>
      <c r="YO29" s="111" t="str">
        <f t="shared" si="4531"/>
        <v>HSFBESS_SMIB_V1_BS.dyr</v>
      </c>
      <c r="YP29" s="111" t="str">
        <f t="shared" si="4531"/>
        <v>HSFBESS_SMIB_V1_BS.dyr</v>
      </c>
      <c r="YQ29" s="111" t="str">
        <f t="shared" si="4531"/>
        <v>HSFBESS_SMIB_V1_BS.dyr</v>
      </c>
      <c r="YR29" s="111" t="str">
        <f t="shared" si="4531"/>
        <v>HSFBESS_SMIB_V1_BS.dyr</v>
      </c>
      <c r="YS29" s="111" t="str">
        <f t="shared" si="4531"/>
        <v>HSFBESS_SMIB_V1_BS.dyr</v>
      </c>
      <c r="YT29" s="111" t="str">
        <f t="shared" si="4531"/>
        <v>HSFBESS_SMIB_V1_BS.dyr</v>
      </c>
      <c r="YU29" s="111" t="str">
        <f t="shared" si="4531"/>
        <v>HSFBESS_SMIB_V1_BS.dyr</v>
      </c>
      <c r="YV29" s="111" t="str">
        <f t="shared" si="4531"/>
        <v>HSFBESS_SMIB_V1_BS.dyr</v>
      </c>
      <c r="YW29" s="111" t="str">
        <f t="shared" si="4531"/>
        <v>HSFBESS_SMIB_V1_BS.dyr</v>
      </c>
      <c r="YX29" s="111" t="str">
        <f t="shared" si="4531"/>
        <v>HSFBESS_SMIB_V1_BS.dyr</v>
      </c>
      <c r="YY29" s="111" t="str">
        <f t="shared" si="4531"/>
        <v>HSFBESS_SMIB_V1_BS.dyr</v>
      </c>
      <c r="YZ29" s="111" t="str">
        <f t="shared" si="4531"/>
        <v>HSFBESS_SMIB_V1_BS.dyr</v>
      </c>
      <c r="ZA29" s="111" t="str">
        <f t="shared" si="4531"/>
        <v>HSFBESS_SMIB_V1_BS.dyr</v>
      </c>
      <c r="ZB29" s="111" t="str">
        <f t="shared" si="4531"/>
        <v>HSFBESS_SMIB_V1_BS.dyr</v>
      </c>
      <c r="ZC29" s="111" t="str">
        <f t="shared" si="4531"/>
        <v>HSFBESS_SMIB_V1_BS.dyr</v>
      </c>
      <c r="ZD29" s="111" t="str">
        <f t="shared" si="4531"/>
        <v>HSFBESS_SMIB_V1_BS_Qctrl.dyr</v>
      </c>
      <c r="ZE29" s="111" t="str">
        <f t="shared" si="4531"/>
        <v>HSFBESS_SMIB_V1_BS_Qctrl.dyr</v>
      </c>
      <c r="ZF29" s="111" t="str">
        <f t="shared" si="4531"/>
        <v>HSFBESS_SMIB_V1_BS_Qctrl.dyr</v>
      </c>
      <c r="ZG29" s="111" t="str">
        <f t="shared" si="4531"/>
        <v>HSFBESS_SMIB_V1_BS_Qctrl.dyr</v>
      </c>
      <c r="ZH29" s="111" t="str">
        <f t="shared" si="4531"/>
        <v>HSFBESS_SMIB_V1_BS_Qctrl.dyr</v>
      </c>
      <c r="ZI29" s="111" t="str">
        <f t="shared" si="4531"/>
        <v>HSFBESS_SMIB_V1_BS_Qctrl.dyr</v>
      </c>
      <c r="ZJ29" s="111" t="str">
        <f t="shared" si="4531"/>
        <v>HSFBESS_SMIB_V1_BS_Qctrl.dyr</v>
      </c>
      <c r="ZK29" s="111" t="str">
        <f t="shared" si="4531"/>
        <v>HSFBESS_SMIB_V1_BS_Qctrl.dyr</v>
      </c>
      <c r="ZL29" s="111" t="str">
        <f t="shared" si="4531"/>
        <v>HSFBESS_SMIB_V1_BS_Qctrl.dyr</v>
      </c>
      <c r="ZM29" s="111" t="str">
        <f t="shared" si="4531"/>
        <v>HSFBESS_SMIB_V1_BS_Qctrl.dyr</v>
      </c>
      <c r="ZN29" s="111" t="str">
        <f t="shared" si="4531"/>
        <v>HSFBESS_SMIB_V1_BS_Qctrl.dyr</v>
      </c>
      <c r="ZO29" s="111" t="str">
        <f t="shared" si="4531"/>
        <v>HSFBESS_SMIB_V1_BS_Qctrl.dyr</v>
      </c>
      <c r="ZP29" s="111" t="str">
        <f t="shared" si="4531"/>
        <v>HSFBESS_SMIB_V1_BS_Qctrl.dyr</v>
      </c>
      <c r="ZQ29" s="111" t="str">
        <f t="shared" si="4531"/>
        <v>HSFBESS_SMIB_V1_BS_Qctrl.dyr</v>
      </c>
      <c r="ZR29" s="111" t="str">
        <f t="shared" si="4531"/>
        <v>HSFBESS_SMIB_V1_BS_Qctrl.dyr</v>
      </c>
      <c r="ZS29" s="111" t="str">
        <f t="shared" si="4531"/>
        <v>HSFBESS_SMIB_V1_BS_PFctrl.dyr</v>
      </c>
      <c r="ZT29" s="111" t="str">
        <f t="shared" si="4531"/>
        <v>HSFBESS_SMIB_V1_BS_PFctrl.dyr</v>
      </c>
      <c r="ZU29" s="111" t="str">
        <f t="shared" si="4531"/>
        <v>HSFBESS_SMIB_V1_BS_PFctrl.dyr</v>
      </c>
      <c r="ZV29" s="111" t="str">
        <f t="shared" si="4531"/>
        <v>HSFBESS_SMIB_V1_BS_PFctrl.dyr</v>
      </c>
      <c r="ZW29" s="111" t="str">
        <f t="shared" si="4531"/>
        <v>HSFBESS_SMIB_V1_BS_PFctrl.dyr</v>
      </c>
      <c r="ZX29" s="111" t="str">
        <f t="shared" ref="ZX29:AAG29" si="4532">YE29</f>
        <v>HSFBESS_SMIB_V1_BS_PFctrl.dyr</v>
      </c>
      <c r="ZY29" s="111" t="str">
        <f t="shared" si="4532"/>
        <v>HSFBESS_SMIB_V1_BS_PFctrl.dyr</v>
      </c>
      <c r="ZZ29" s="111" t="str">
        <f t="shared" si="4532"/>
        <v>HSFBESS_SMIB_V1_BS_PFctrl.dyr</v>
      </c>
      <c r="AAA29" s="111" t="str">
        <f t="shared" si="4532"/>
        <v>HSFBESS_SMIB_V1_BS_PFctrl.dyr</v>
      </c>
      <c r="AAB29" s="111" t="str">
        <f t="shared" si="4532"/>
        <v>HSFBESS_SMIB_V1_BS_PFctrl.dyr</v>
      </c>
      <c r="AAC29" s="111" t="str">
        <f t="shared" si="4532"/>
        <v>HSFBESS_SMIB_V1_BS_PFctrl.dyr</v>
      </c>
      <c r="AAD29" s="111" t="str">
        <f t="shared" si="4532"/>
        <v>HSFBESS_SMIB_V1_BS_PFctrl.dyr</v>
      </c>
      <c r="AAE29" s="111" t="str">
        <f t="shared" si="4532"/>
        <v>HSFBESS_SMIB_V1_BS_PFctrl.dyr</v>
      </c>
      <c r="AAF29" s="111" t="str">
        <f t="shared" si="4532"/>
        <v>HSFBESS_SMIB_V1_BS_PFctrl.dyr</v>
      </c>
      <c r="AAG29" s="112" t="str">
        <f t="shared" si="4532"/>
        <v>HSFBESS_SMIB_V1_BS_PFctrl.dyr</v>
      </c>
      <c r="AAH29" t="s">
        <v>1002</v>
      </c>
      <c r="AAR29" s="370"/>
      <c r="AAS29" s="370"/>
      <c r="AAU29" s="370" t="s">
        <v>1064</v>
      </c>
      <c r="AAV29" s="370" t="s">
        <v>1064</v>
      </c>
      <c r="AAW29" s="7" t="s">
        <v>1064</v>
      </c>
      <c r="AAX29" s="370" t="s">
        <v>1064</v>
      </c>
      <c r="AAY29" s="370" t="s">
        <v>1064</v>
      </c>
      <c r="AAZ29" s="370" t="s">
        <v>1064</v>
      </c>
    </row>
    <row r="30" spans="1:728" ht="16.149999999999999" customHeight="1" x14ac:dyDescent="0.25">
      <c r="A30" s="365" t="s">
        <v>368</v>
      </c>
      <c r="B30" s="178" t="s">
        <v>1</v>
      </c>
      <c r="C30" s="179" t="s">
        <v>119</v>
      </c>
      <c r="D30" s="179" t="s">
        <v>66</v>
      </c>
      <c r="E30" s="179" t="s">
        <v>72</v>
      </c>
      <c r="F30" s="179" t="s">
        <v>67</v>
      </c>
      <c r="G30" s="104"/>
      <c r="H30" s="104"/>
      <c r="I30" s="104"/>
      <c r="J30" s="104"/>
      <c r="K30" s="104"/>
      <c r="L30" s="104"/>
      <c r="M30" s="104"/>
      <c r="N30" s="104"/>
      <c r="O30" s="104"/>
      <c r="P30" s="105"/>
      <c r="Q30" s="104"/>
      <c r="R30" s="104"/>
      <c r="S30" s="104"/>
      <c r="T30" s="104"/>
      <c r="U30" s="104"/>
      <c r="V30" s="104"/>
      <c r="W30" s="104"/>
      <c r="X30" s="104"/>
      <c r="Y30" s="104"/>
      <c r="Z30" s="105"/>
      <c r="AA30" s="104"/>
      <c r="AB30" s="104"/>
      <c r="AC30" s="104"/>
      <c r="AD30" s="104"/>
      <c r="AE30" s="104"/>
      <c r="AF30" s="104"/>
      <c r="AG30" s="104"/>
      <c r="AH30" s="104"/>
      <c r="AI30" s="104"/>
      <c r="AJ30" s="105"/>
      <c r="AK30" s="104"/>
      <c r="AL30" s="104"/>
      <c r="AM30" s="104"/>
      <c r="AN30" s="104"/>
      <c r="AO30" s="104"/>
      <c r="AP30" s="104"/>
      <c r="AQ30" s="104"/>
      <c r="AR30" s="104"/>
      <c r="AS30" s="104"/>
      <c r="AT30" s="105"/>
      <c r="AU30" s="104"/>
      <c r="AV30" s="104"/>
      <c r="AW30" s="104"/>
      <c r="AX30" s="104"/>
      <c r="AY30" s="104"/>
      <c r="AZ30" s="104"/>
      <c r="BA30" s="104"/>
      <c r="BB30" s="104"/>
      <c r="BC30" s="104"/>
      <c r="BD30" s="105"/>
      <c r="BE30" s="104"/>
      <c r="BF30" s="104"/>
      <c r="BG30" s="104"/>
      <c r="BH30" s="104"/>
      <c r="BI30" s="104"/>
      <c r="BJ30" s="104"/>
      <c r="BK30" s="104"/>
      <c r="BL30" s="104"/>
      <c r="BM30" s="104"/>
      <c r="BN30" s="105"/>
      <c r="BO30" s="104"/>
      <c r="BP30" s="104"/>
      <c r="BQ30" s="104"/>
      <c r="BR30" s="104"/>
      <c r="BS30" s="104"/>
      <c r="BT30" s="104"/>
      <c r="BU30" s="104"/>
      <c r="BV30" s="104"/>
      <c r="BW30" s="104"/>
      <c r="BX30" s="105"/>
      <c r="BY30" s="104"/>
      <c r="BZ30" s="104"/>
      <c r="CA30" s="104"/>
      <c r="CB30" s="104"/>
      <c r="CC30" s="104"/>
      <c r="CD30" s="104"/>
      <c r="CE30" s="104"/>
      <c r="CF30" s="104"/>
      <c r="CG30" s="104"/>
      <c r="CH30" s="105"/>
      <c r="CI30" s="104"/>
      <c r="CJ30" s="104"/>
      <c r="CK30" s="104"/>
      <c r="CL30" s="104"/>
      <c r="CM30" s="104"/>
      <c r="CN30" s="104"/>
      <c r="CO30" s="104"/>
      <c r="CP30" s="104"/>
      <c r="CQ30" s="104"/>
      <c r="CR30" s="105"/>
      <c r="CS30" s="104"/>
      <c r="CT30" s="104"/>
      <c r="CU30" s="104"/>
      <c r="CV30" s="104"/>
      <c r="CW30" s="104"/>
      <c r="CX30" s="104"/>
      <c r="CY30" s="104"/>
      <c r="CZ30" s="104"/>
      <c r="DA30" s="104"/>
      <c r="DB30" s="105"/>
      <c r="DC30" s="104"/>
      <c r="DD30" s="104"/>
      <c r="DE30" s="104"/>
      <c r="DF30" s="104"/>
      <c r="DG30" s="104"/>
      <c r="DH30" s="104"/>
      <c r="DI30" s="104"/>
      <c r="DJ30" s="104"/>
      <c r="DK30" s="104"/>
      <c r="DL30" s="105"/>
      <c r="DM30" s="104"/>
      <c r="DN30" s="104"/>
      <c r="DO30" s="104"/>
      <c r="DP30" s="104"/>
      <c r="DQ30" s="104"/>
      <c r="DR30" s="104"/>
      <c r="DS30" s="104"/>
      <c r="DT30" s="104"/>
      <c r="DU30" s="104"/>
      <c r="DV30" s="105"/>
      <c r="DW30" s="104"/>
      <c r="DX30" s="104"/>
      <c r="DY30" s="104"/>
      <c r="DZ30" s="104"/>
      <c r="EA30" s="104"/>
      <c r="EB30" s="104"/>
      <c r="EC30" s="104"/>
      <c r="ED30" s="104"/>
      <c r="EE30" s="104"/>
      <c r="EF30" s="183"/>
      <c r="EG30" s="104"/>
      <c r="EH30" s="104"/>
      <c r="EI30" s="104"/>
      <c r="EJ30" s="104"/>
      <c r="EK30" s="104"/>
      <c r="EL30" s="104"/>
      <c r="EM30" s="104"/>
      <c r="EN30" s="104"/>
      <c r="EO30" s="104"/>
      <c r="EP30" s="105"/>
      <c r="EQ30" s="104"/>
      <c r="ER30" s="104"/>
      <c r="ES30" s="104"/>
      <c r="ET30" s="104"/>
      <c r="EU30" s="104"/>
      <c r="EV30" s="104"/>
      <c r="EW30" s="104"/>
      <c r="EX30" s="104"/>
      <c r="EY30" s="104"/>
      <c r="EZ30" s="105"/>
      <c r="FA30" s="104"/>
      <c r="FB30" s="104"/>
      <c r="FC30" s="104"/>
      <c r="FD30" s="104"/>
      <c r="FE30" s="104"/>
      <c r="FF30" s="104"/>
      <c r="FG30" s="104"/>
      <c r="FH30" s="104"/>
      <c r="FI30" s="104"/>
      <c r="FJ30" s="105"/>
      <c r="FK30" s="104"/>
      <c r="FL30" s="104"/>
      <c r="FM30" s="104"/>
      <c r="FN30" s="104"/>
      <c r="FO30" s="104"/>
      <c r="FP30" s="104"/>
      <c r="FQ30" s="104"/>
      <c r="FR30" s="104"/>
      <c r="FS30" s="104"/>
      <c r="FT30" s="183"/>
      <c r="FU30" s="104"/>
      <c r="FV30" s="104"/>
      <c r="FW30" s="104"/>
      <c r="FX30" s="104"/>
      <c r="FY30" s="104"/>
      <c r="FZ30" s="104"/>
      <c r="GA30" s="104"/>
      <c r="GB30" s="104"/>
      <c r="GC30" s="104"/>
      <c r="GD30" s="105"/>
      <c r="GE30" s="104"/>
      <c r="GF30" s="104"/>
      <c r="GG30" s="104"/>
      <c r="GH30" s="104"/>
      <c r="GI30" s="104"/>
      <c r="GJ30" s="104"/>
      <c r="GK30" s="104"/>
      <c r="GL30" s="104"/>
      <c r="GM30" s="104"/>
      <c r="GN30" s="105"/>
      <c r="GO30" s="104"/>
      <c r="GP30" s="104"/>
      <c r="GQ30" s="104"/>
      <c r="GR30" s="104"/>
      <c r="GS30" s="104"/>
      <c r="GT30" s="104"/>
      <c r="GU30" s="104"/>
      <c r="GV30" s="104"/>
      <c r="GW30" s="104"/>
      <c r="GX30" s="105"/>
      <c r="GY30" s="104"/>
      <c r="GZ30" s="104"/>
      <c r="HA30" s="104"/>
      <c r="HB30" s="104"/>
      <c r="HC30" s="104"/>
      <c r="HD30" s="104"/>
      <c r="HE30" s="104"/>
      <c r="HF30" s="104"/>
      <c r="HG30" s="104"/>
      <c r="HH30" s="105"/>
      <c r="HI30" s="104"/>
      <c r="HJ30" s="104"/>
      <c r="HK30" s="104"/>
      <c r="HL30" s="104"/>
      <c r="HM30" s="104"/>
      <c r="HN30" s="104"/>
      <c r="HO30" s="104"/>
      <c r="HP30" s="104"/>
      <c r="HQ30" s="104"/>
      <c r="HR30" s="105"/>
      <c r="HS30" s="104"/>
      <c r="HT30" s="104"/>
      <c r="HU30" s="104"/>
      <c r="HV30" s="104"/>
      <c r="HW30" s="104"/>
      <c r="HX30" s="104"/>
      <c r="HY30" s="104"/>
      <c r="HZ30" s="104"/>
      <c r="IA30" s="104"/>
      <c r="IB30" s="105"/>
      <c r="IC30" s="104"/>
      <c r="ID30" s="104"/>
      <c r="IE30" s="104"/>
      <c r="IF30" s="104"/>
      <c r="IG30" s="104"/>
      <c r="IH30" s="104"/>
      <c r="II30" s="104"/>
      <c r="IJ30" s="104"/>
      <c r="IK30" s="104"/>
      <c r="IL30" s="183"/>
      <c r="IM30" s="104"/>
      <c r="IN30" s="104"/>
      <c r="IO30" s="104"/>
      <c r="IP30" s="104"/>
      <c r="IQ30" s="104"/>
      <c r="IR30" s="104"/>
      <c r="IS30" s="104"/>
      <c r="IT30" s="104"/>
      <c r="IU30" s="104"/>
      <c r="IV30" s="105"/>
      <c r="IW30" s="104"/>
      <c r="IX30" s="104"/>
      <c r="IY30" s="104"/>
      <c r="IZ30" s="104"/>
      <c r="JA30" s="104"/>
      <c r="JB30" s="104"/>
      <c r="JC30" s="104"/>
      <c r="JD30" s="104"/>
      <c r="JE30" s="104"/>
      <c r="JF30" s="105"/>
      <c r="JG30" s="104"/>
      <c r="JH30" s="104"/>
      <c r="JI30" s="104"/>
      <c r="JJ30" s="104"/>
      <c r="JK30" s="104"/>
      <c r="JL30" s="104"/>
      <c r="JM30" s="104"/>
      <c r="JN30" s="104"/>
      <c r="JO30" s="104"/>
      <c r="JP30" s="105"/>
      <c r="JQ30" s="104"/>
      <c r="JR30" s="104"/>
      <c r="JS30" s="104"/>
      <c r="JT30" s="104"/>
      <c r="JU30" s="104"/>
      <c r="JV30" s="104"/>
      <c r="JW30" s="104"/>
      <c r="JX30" s="104"/>
      <c r="JY30" s="104"/>
      <c r="JZ30" s="183"/>
      <c r="KA30" s="104"/>
      <c r="KB30" s="104"/>
      <c r="KC30" s="104"/>
      <c r="KD30" s="104"/>
      <c r="KE30" s="104"/>
      <c r="KF30" s="104"/>
      <c r="KG30" s="104"/>
      <c r="KH30" s="104"/>
      <c r="KI30" s="104"/>
      <c r="KJ30" s="105"/>
      <c r="KK30" s="104"/>
      <c r="KL30" s="104"/>
      <c r="KM30" s="104"/>
      <c r="KN30" s="104"/>
      <c r="KO30" s="104"/>
      <c r="KP30" s="104"/>
      <c r="KQ30" s="104"/>
      <c r="KR30" s="104"/>
      <c r="KS30" s="104"/>
      <c r="KT30" s="105"/>
      <c r="KU30" s="104"/>
      <c r="KV30" s="104"/>
      <c r="KW30" s="104"/>
      <c r="KX30" s="104"/>
      <c r="KY30" s="104"/>
      <c r="KZ30" s="104"/>
      <c r="LA30" s="104"/>
      <c r="LB30" s="104"/>
      <c r="LC30" s="104"/>
      <c r="LD30" s="105"/>
      <c r="LE30" s="104"/>
      <c r="LF30" s="104"/>
      <c r="LG30" s="104"/>
      <c r="LH30" s="104"/>
      <c r="LI30" s="104"/>
      <c r="LJ30" s="104"/>
      <c r="LK30" s="104"/>
      <c r="LL30" s="104"/>
      <c r="LM30" s="104"/>
      <c r="LN30" s="105"/>
      <c r="LO30" s="104"/>
      <c r="LP30" s="104"/>
      <c r="LQ30" s="104"/>
      <c r="LR30" s="104"/>
      <c r="LS30" s="104"/>
      <c r="LT30" s="104"/>
      <c r="LU30" s="104"/>
      <c r="LV30" s="104"/>
      <c r="LW30" s="104"/>
      <c r="LX30" s="105"/>
      <c r="LY30" s="104"/>
      <c r="LZ30" s="104"/>
      <c r="MA30" s="104"/>
      <c r="MB30" s="104"/>
      <c r="MC30" s="104"/>
      <c r="MD30" s="104"/>
      <c r="ME30" s="104"/>
      <c r="MF30" s="104"/>
      <c r="MG30" s="104"/>
      <c r="MH30" s="105"/>
      <c r="MI30" s="104"/>
      <c r="MJ30" s="104"/>
      <c r="MK30" s="104"/>
      <c r="ML30" s="104"/>
      <c r="MM30" s="104"/>
      <c r="MN30" s="104"/>
      <c r="MO30" s="104"/>
      <c r="MP30" s="104"/>
      <c r="MQ30" s="104"/>
      <c r="MR30" s="105"/>
      <c r="MS30" s="104"/>
      <c r="MT30" s="104"/>
      <c r="MU30" s="104"/>
      <c r="MV30" s="104"/>
      <c r="MW30" s="104"/>
      <c r="MX30" s="104"/>
      <c r="MY30" s="104"/>
      <c r="MZ30" s="104"/>
      <c r="NA30" s="104"/>
      <c r="NB30" s="183"/>
      <c r="NC30" s="104"/>
      <c r="ND30" s="104"/>
      <c r="NE30" s="104"/>
      <c r="NF30" s="104"/>
      <c r="NG30" s="104"/>
      <c r="NH30" s="104"/>
      <c r="NI30" s="104"/>
      <c r="NJ30" s="104"/>
      <c r="NK30" s="104"/>
      <c r="NL30" s="105"/>
      <c r="NM30" s="104"/>
      <c r="NN30" s="104"/>
      <c r="NO30" s="104"/>
      <c r="NP30" s="104"/>
      <c r="NQ30" s="104"/>
      <c r="NR30" s="104"/>
      <c r="NS30" s="104"/>
      <c r="NT30" s="104"/>
      <c r="NU30" s="104"/>
      <c r="NV30" s="105"/>
      <c r="NW30" s="104"/>
      <c r="NX30" s="104"/>
      <c r="NY30" s="104"/>
      <c r="NZ30" s="104"/>
      <c r="OA30" s="104"/>
      <c r="OB30" s="104"/>
      <c r="OC30" s="104"/>
      <c r="OD30" s="104"/>
      <c r="OE30" s="104"/>
      <c r="OF30" s="105"/>
      <c r="OG30" s="104"/>
      <c r="OH30" s="104"/>
      <c r="OI30" s="104"/>
      <c r="OJ30" s="104"/>
      <c r="OK30" s="104"/>
      <c r="OL30" s="104"/>
      <c r="OM30" s="104"/>
      <c r="ON30" s="104"/>
      <c r="OO30" s="104"/>
      <c r="OP30" s="183"/>
      <c r="OQ30" s="104"/>
      <c r="OR30" s="104"/>
      <c r="OS30" s="104"/>
      <c r="OT30" s="104"/>
      <c r="OU30" s="104"/>
      <c r="OV30" s="104"/>
      <c r="OW30" s="104"/>
      <c r="OX30" s="104"/>
      <c r="OY30" s="104"/>
      <c r="OZ30" s="105"/>
      <c r="PA30" s="104"/>
      <c r="PB30" s="104"/>
      <c r="PC30" s="104"/>
      <c r="PD30" s="104"/>
      <c r="PE30" s="104"/>
      <c r="PF30" s="104"/>
      <c r="PG30" s="104"/>
      <c r="PH30" s="104"/>
      <c r="PI30" s="104"/>
      <c r="PJ30" s="105"/>
      <c r="PK30" s="104"/>
      <c r="PL30" s="104"/>
      <c r="PM30" s="104"/>
      <c r="PN30" s="104"/>
      <c r="PO30" s="104"/>
      <c r="PP30" s="104"/>
      <c r="PQ30" s="104"/>
      <c r="PR30" s="104"/>
      <c r="PS30" s="104"/>
      <c r="PT30" s="105"/>
      <c r="PU30" s="104"/>
      <c r="PV30" s="104"/>
      <c r="PW30" s="104"/>
      <c r="PX30" s="104"/>
      <c r="PY30" s="104"/>
      <c r="PZ30" s="104"/>
      <c r="QA30" s="104"/>
      <c r="QB30" s="104"/>
      <c r="QC30" s="104"/>
      <c r="QD30" s="105"/>
      <c r="QE30" s="104"/>
      <c r="QF30" s="104"/>
      <c r="QG30" s="104"/>
      <c r="QH30" s="104"/>
      <c r="QI30" s="104"/>
      <c r="QJ30" s="104"/>
      <c r="QK30" s="104"/>
      <c r="QL30" s="104"/>
      <c r="QM30" s="104"/>
      <c r="QN30" s="105"/>
      <c r="QO30" s="104"/>
      <c r="QP30" s="104"/>
      <c r="QQ30" s="104"/>
      <c r="QR30" s="104"/>
      <c r="QS30" s="104"/>
      <c r="QT30" s="104"/>
      <c r="QU30" s="104"/>
      <c r="QV30" s="104"/>
      <c r="QW30" s="104"/>
      <c r="QX30" s="105"/>
      <c r="QY30" s="104"/>
      <c r="QZ30" s="104"/>
      <c r="RA30" s="104"/>
      <c r="RB30" s="104"/>
      <c r="RC30" s="104"/>
      <c r="RD30" s="104"/>
      <c r="RE30" s="104"/>
      <c r="RF30" s="104"/>
      <c r="RG30" s="104"/>
      <c r="RH30" s="105"/>
      <c r="RI30" s="104"/>
      <c r="RJ30" s="104"/>
      <c r="RK30" s="104"/>
      <c r="RL30" s="104"/>
      <c r="RM30" s="104"/>
      <c r="RN30" s="104"/>
      <c r="RO30" s="104"/>
      <c r="RP30" s="104"/>
      <c r="RQ30" s="104"/>
      <c r="RR30" s="183"/>
      <c r="RS30" s="104"/>
      <c r="RT30" s="104"/>
      <c r="RU30" s="104"/>
      <c r="RV30" s="104"/>
      <c r="RW30" s="104"/>
      <c r="RX30" s="104"/>
      <c r="RY30" s="104"/>
      <c r="RZ30" s="104"/>
      <c r="SA30" s="104"/>
      <c r="SB30" s="105"/>
      <c r="SC30" s="104"/>
      <c r="SD30" s="104"/>
      <c r="SE30" s="104"/>
      <c r="SF30" s="104"/>
      <c r="SG30" s="104"/>
      <c r="SH30" s="104"/>
      <c r="SI30" s="104"/>
      <c r="SJ30" s="104"/>
      <c r="SK30" s="104"/>
      <c r="SL30" s="105"/>
      <c r="SM30" s="104"/>
      <c r="SN30" s="104"/>
      <c r="SO30" s="104"/>
      <c r="SP30" s="104"/>
      <c r="SQ30" s="104"/>
      <c r="SR30" s="104"/>
      <c r="SS30" s="104"/>
      <c r="ST30" s="104"/>
      <c r="SU30" s="104"/>
      <c r="SV30" s="105"/>
      <c r="SW30" s="104"/>
      <c r="SX30" s="104"/>
      <c r="SY30" s="104"/>
      <c r="SZ30" s="104"/>
      <c r="TA30" s="104"/>
      <c r="TB30" s="104"/>
      <c r="TC30" s="104"/>
      <c r="TD30" s="104"/>
      <c r="TE30" s="104"/>
      <c r="TF30" s="183"/>
      <c r="TG30" s="104"/>
      <c r="TH30" s="104"/>
      <c r="TI30" s="104"/>
      <c r="TJ30" s="104"/>
      <c r="TK30" s="104"/>
      <c r="TL30" s="104"/>
      <c r="TM30" s="104"/>
      <c r="TN30" s="104"/>
      <c r="TO30" s="104"/>
      <c r="TP30" s="105"/>
      <c r="TQ30" s="104"/>
      <c r="TR30" s="104"/>
      <c r="TS30" s="104"/>
      <c r="TT30" s="104"/>
      <c r="TU30" s="104"/>
      <c r="TV30" s="104"/>
      <c r="TW30" s="104"/>
      <c r="TX30" s="104"/>
      <c r="TY30" s="104"/>
      <c r="TZ30" s="105"/>
      <c r="UA30" s="104"/>
      <c r="UB30" s="104"/>
      <c r="UC30" s="104"/>
      <c r="UD30" s="104"/>
      <c r="UE30" s="104"/>
      <c r="UF30" s="104"/>
      <c r="UG30" s="104"/>
      <c r="UH30" s="104"/>
      <c r="UI30" s="104"/>
      <c r="UJ30" s="105"/>
      <c r="UK30" s="104"/>
      <c r="UL30" s="104"/>
      <c r="UM30" s="104"/>
      <c r="UN30" s="104"/>
      <c r="UO30" s="104"/>
      <c r="UP30" s="104"/>
      <c r="UQ30" s="104"/>
      <c r="UR30" s="104"/>
      <c r="US30" s="104"/>
      <c r="UT30" s="105"/>
      <c r="UU30" s="199"/>
      <c r="UV30" s="199"/>
      <c r="UW30" s="199"/>
      <c r="UX30" s="199"/>
      <c r="UY30" s="199"/>
      <c r="UZ30" s="199"/>
      <c r="VA30" s="199"/>
      <c r="VB30" s="203"/>
      <c r="VQ30" s="7"/>
      <c r="YN30" s="7"/>
      <c r="AAR30" s="370"/>
      <c r="AAS30" s="370"/>
    </row>
    <row r="31" spans="1:728" x14ac:dyDescent="0.25">
      <c r="A31" s="365"/>
      <c r="B31" s="17" t="s">
        <v>104</v>
      </c>
      <c r="C31" t="s">
        <v>45</v>
      </c>
      <c r="D31" t="s">
        <v>71</v>
      </c>
      <c r="E31">
        <f>+ModelDetailsPSCAD!B21</f>
        <v>1927070795</v>
      </c>
      <c r="F31" t="s">
        <v>120</v>
      </c>
      <c r="G31" s="111">
        <f t="shared" ref="G31:BR31" si="4533">G4</f>
        <v>483</v>
      </c>
      <c r="H31" s="111">
        <f t="shared" si="4533"/>
        <v>483</v>
      </c>
      <c r="I31" s="111">
        <f t="shared" si="4533"/>
        <v>483</v>
      </c>
      <c r="J31" s="111">
        <f t="shared" si="4533"/>
        <v>483</v>
      </c>
      <c r="K31" s="111">
        <f t="shared" si="4533"/>
        <v>483</v>
      </c>
      <c r="L31" s="111">
        <f t="shared" si="4533"/>
        <v>483</v>
      </c>
      <c r="M31" s="111">
        <f t="shared" si="4533"/>
        <v>483</v>
      </c>
      <c r="N31" s="111">
        <f t="shared" si="4533"/>
        <v>483</v>
      </c>
      <c r="O31" s="111">
        <f t="shared" si="4533"/>
        <v>483</v>
      </c>
      <c r="P31" s="112">
        <f t="shared" si="4533"/>
        <v>483</v>
      </c>
      <c r="Q31" s="111">
        <f t="shared" si="4533"/>
        <v>1109</v>
      </c>
      <c r="R31" s="111">
        <f t="shared" si="4533"/>
        <v>1109</v>
      </c>
      <c r="S31" s="111">
        <f t="shared" si="4533"/>
        <v>1109</v>
      </c>
      <c r="T31" s="111">
        <f t="shared" si="4533"/>
        <v>1109</v>
      </c>
      <c r="U31" s="111">
        <f t="shared" si="4533"/>
        <v>1109</v>
      </c>
      <c r="V31" s="111">
        <f t="shared" si="4533"/>
        <v>1109</v>
      </c>
      <c r="W31" s="111">
        <f t="shared" si="4533"/>
        <v>1109</v>
      </c>
      <c r="X31" s="111">
        <f t="shared" si="4533"/>
        <v>1109</v>
      </c>
      <c r="Y31" s="111">
        <f t="shared" si="4533"/>
        <v>1109</v>
      </c>
      <c r="Z31" s="112">
        <f t="shared" si="4533"/>
        <v>1109</v>
      </c>
      <c r="AA31" s="111">
        <f t="shared" si="4533"/>
        <v>132220.9</v>
      </c>
      <c r="AB31" s="111">
        <f t="shared" si="4533"/>
        <v>132220.9</v>
      </c>
      <c r="AC31" s="111">
        <f t="shared" si="4533"/>
        <v>132220.9</v>
      </c>
      <c r="AD31" s="111">
        <f t="shared" si="4533"/>
        <v>132220.9</v>
      </c>
      <c r="AE31" s="111">
        <f t="shared" si="4533"/>
        <v>132220.9</v>
      </c>
      <c r="AF31" s="111">
        <f t="shared" si="4533"/>
        <v>132220.9</v>
      </c>
      <c r="AG31" s="111">
        <f t="shared" si="4533"/>
        <v>132220.9</v>
      </c>
      <c r="AH31" s="111">
        <f t="shared" si="4533"/>
        <v>132220.9</v>
      </c>
      <c r="AI31" s="111">
        <f t="shared" si="4533"/>
        <v>132220.9</v>
      </c>
      <c r="AJ31" s="112">
        <f t="shared" si="4533"/>
        <v>132220.9</v>
      </c>
      <c r="AK31" s="111">
        <f t="shared" si="4533"/>
        <v>357</v>
      </c>
      <c r="AL31" s="111">
        <f t="shared" si="4533"/>
        <v>357</v>
      </c>
      <c r="AM31" s="111">
        <f t="shared" si="4533"/>
        <v>357</v>
      </c>
      <c r="AN31" s="111">
        <f t="shared" si="4533"/>
        <v>357</v>
      </c>
      <c r="AO31" s="111">
        <f t="shared" si="4533"/>
        <v>357</v>
      </c>
      <c r="AP31" s="111">
        <f t="shared" si="4533"/>
        <v>357</v>
      </c>
      <c r="AQ31" s="111">
        <f t="shared" si="4533"/>
        <v>357</v>
      </c>
      <c r="AR31" s="111">
        <f t="shared" si="4533"/>
        <v>357</v>
      </c>
      <c r="AS31" s="111">
        <f t="shared" si="4533"/>
        <v>357</v>
      </c>
      <c r="AT31" s="112">
        <f t="shared" si="4533"/>
        <v>357</v>
      </c>
      <c r="AU31" s="111">
        <f t="shared" si="4533"/>
        <v>357</v>
      </c>
      <c r="AV31" s="111">
        <f t="shared" si="4533"/>
        <v>357</v>
      </c>
      <c r="AW31" s="111">
        <f t="shared" si="4533"/>
        <v>357</v>
      </c>
      <c r="AX31" s="111">
        <f t="shared" si="4533"/>
        <v>357</v>
      </c>
      <c r="AY31" s="111">
        <f t="shared" si="4533"/>
        <v>357</v>
      </c>
      <c r="AZ31" s="111">
        <f t="shared" si="4533"/>
        <v>357</v>
      </c>
      <c r="BA31" s="111">
        <f t="shared" si="4533"/>
        <v>357</v>
      </c>
      <c r="BB31" s="111">
        <f t="shared" si="4533"/>
        <v>357</v>
      </c>
      <c r="BC31" s="111">
        <f t="shared" si="4533"/>
        <v>357</v>
      </c>
      <c r="BD31" s="112">
        <f t="shared" si="4533"/>
        <v>357</v>
      </c>
      <c r="BE31" s="111">
        <f t="shared" si="4533"/>
        <v>1190</v>
      </c>
      <c r="BF31" s="111">
        <f t="shared" si="4533"/>
        <v>1190</v>
      </c>
      <c r="BG31" s="111">
        <f t="shared" si="4533"/>
        <v>1190</v>
      </c>
      <c r="BH31" s="111">
        <f t="shared" si="4533"/>
        <v>1190</v>
      </c>
      <c r="BI31" s="111">
        <f t="shared" si="4533"/>
        <v>1190</v>
      </c>
      <c r="BJ31" s="111">
        <f t="shared" si="4533"/>
        <v>1190</v>
      </c>
      <c r="BK31" s="111">
        <f t="shared" si="4533"/>
        <v>1190</v>
      </c>
      <c r="BL31" s="111">
        <f t="shared" si="4533"/>
        <v>1190</v>
      </c>
      <c r="BM31" s="111">
        <f t="shared" si="4533"/>
        <v>1190</v>
      </c>
      <c r="BN31" s="112">
        <f t="shared" si="4533"/>
        <v>1190</v>
      </c>
      <c r="BO31" s="111">
        <f t="shared" si="4533"/>
        <v>1190</v>
      </c>
      <c r="BP31" s="111">
        <f t="shared" si="4533"/>
        <v>1190</v>
      </c>
      <c r="BQ31" s="111">
        <f t="shared" si="4533"/>
        <v>1190</v>
      </c>
      <c r="BR31" s="111">
        <f t="shared" si="4533"/>
        <v>1190</v>
      </c>
      <c r="BS31" s="111">
        <f t="shared" ref="BS31:ED31" si="4534">BS4</f>
        <v>1190</v>
      </c>
      <c r="BT31" s="111">
        <f t="shared" si="4534"/>
        <v>1190</v>
      </c>
      <c r="BU31" s="111">
        <f t="shared" si="4534"/>
        <v>1190</v>
      </c>
      <c r="BV31" s="111">
        <f t="shared" si="4534"/>
        <v>1190</v>
      </c>
      <c r="BW31" s="111">
        <f t="shared" si="4534"/>
        <v>1190</v>
      </c>
      <c r="BX31" s="112">
        <f t="shared" si="4534"/>
        <v>1190</v>
      </c>
      <c r="BY31" s="111">
        <f t="shared" si="4534"/>
        <v>357</v>
      </c>
      <c r="BZ31" s="111">
        <f t="shared" si="4534"/>
        <v>357</v>
      </c>
      <c r="CA31" s="111">
        <f t="shared" si="4534"/>
        <v>357</v>
      </c>
      <c r="CB31" s="111">
        <f t="shared" si="4534"/>
        <v>357</v>
      </c>
      <c r="CC31" s="111">
        <f t="shared" si="4534"/>
        <v>357</v>
      </c>
      <c r="CD31" s="111">
        <f t="shared" si="4534"/>
        <v>357</v>
      </c>
      <c r="CE31" s="111">
        <f t="shared" si="4534"/>
        <v>357</v>
      </c>
      <c r="CF31" s="111">
        <f t="shared" si="4534"/>
        <v>357</v>
      </c>
      <c r="CG31" s="111">
        <f t="shared" si="4534"/>
        <v>357</v>
      </c>
      <c r="CH31" s="112">
        <f t="shared" si="4534"/>
        <v>357</v>
      </c>
      <c r="CI31" s="111">
        <f t="shared" si="4534"/>
        <v>595</v>
      </c>
      <c r="CJ31" s="111">
        <f t="shared" si="4534"/>
        <v>595</v>
      </c>
      <c r="CK31" s="111">
        <f t="shared" si="4534"/>
        <v>595</v>
      </c>
      <c r="CL31" s="111">
        <f t="shared" si="4534"/>
        <v>595</v>
      </c>
      <c r="CM31" s="111">
        <f t="shared" si="4534"/>
        <v>595</v>
      </c>
      <c r="CN31" s="111">
        <f t="shared" si="4534"/>
        <v>595</v>
      </c>
      <c r="CO31" s="111">
        <f t="shared" si="4534"/>
        <v>595</v>
      </c>
      <c r="CP31" s="111">
        <f t="shared" si="4534"/>
        <v>595</v>
      </c>
      <c r="CQ31" s="111">
        <f t="shared" si="4534"/>
        <v>595</v>
      </c>
      <c r="CR31" s="112">
        <f t="shared" si="4534"/>
        <v>595</v>
      </c>
      <c r="CS31" s="111">
        <f t="shared" si="4534"/>
        <v>1190</v>
      </c>
      <c r="CT31" s="111">
        <f t="shared" si="4534"/>
        <v>1190</v>
      </c>
      <c r="CU31" s="111">
        <f t="shared" si="4534"/>
        <v>1190</v>
      </c>
      <c r="CV31" s="111">
        <f t="shared" si="4534"/>
        <v>1190</v>
      </c>
      <c r="CW31" s="111">
        <f t="shared" si="4534"/>
        <v>1190</v>
      </c>
      <c r="CX31" s="111">
        <f t="shared" si="4534"/>
        <v>1190</v>
      </c>
      <c r="CY31" s="111">
        <f t="shared" si="4534"/>
        <v>1190</v>
      </c>
      <c r="CZ31" s="111">
        <f t="shared" si="4534"/>
        <v>1190</v>
      </c>
      <c r="DA31" s="111">
        <f t="shared" si="4534"/>
        <v>1190</v>
      </c>
      <c r="DB31" s="112">
        <f t="shared" si="4534"/>
        <v>1190</v>
      </c>
      <c r="DC31" s="111">
        <f t="shared" si="4534"/>
        <v>119</v>
      </c>
      <c r="DD31" s="111">
        <f t="shared" si="4534"/>
        <v>119</v>
      </c>
      <c r="DE31" s="111">
        <f t="shared" si="4534"/>
        <v>119</v>
      </c>
      <c r="DF31" s="111">
        <f t="shared" si="4534"/>
        <v>119</v>
      </c>
      <c r="DG31" s="111">
        <f t="shared" si="4534"/>
        <v>119</v>
      </c>
      <c r="DH31" s="111">
        <f t="shared" si="4534"/>
        <v>119</v>
      </c>
      <c r="DI31" s="111">
        <f t="shared" si="4534"/>
        <v>119</v>
      </c>
      <c r="DJ31" s="111">
        <f t="shared" si="4534"/>
        <v>119</v>
      </c>
      <c r="DK31" s="111">
        <f t="shared" si="4534"/>
        <v>119</v>
      </c>
      <c r="DL31" s="112">
        <f t="shared" si="4534"/>
        <v>119</v>
      </c>
      <c r="DM31" s="111">
        <f t="shared" si="4534"/>
        <v>119</v>
      </c>
      <c r="DN31" s="111">
        <f t="shared" si="4534"/>
        <v>119</v>
      </c>
      <c r="DO31" s="111">
        <f t="shared" si="4534"/>
        <v>119</v>
      </c>
      <c r="DP31" s="111">
        <f t="shared" si="4534"/>
        <v>119</v>
      </c>
      <c r="DQ31" s="111">
        <f t="shared" si="4534"/>
        <v>119</v>
      </c>
      <c r="DR31" s="111">
        <f t="shared" si="4534"/>
        <v>119</v>
      </c>
      <c r="DS31" s="111">
        <f t="shared" si="4534"/>
        <v>119</v>
      </c>
      <c r="DT31" s="111">
        <f t="shared" si="4534"/>
        <v>119</v>
      </c>
      <c r="DU31" s="111">
        <f t="shared" si="4534"/>
        <v>119</v>
      </c>
      <c r="DV31" s="112">
        <f t="shared" si="4534"/>
        <v>119</v>
      </c>
      <c r="DW31" s="111">
        <f t="shared" si="4534"/>
        <v>483</v>
      </c>
      <c r="DX31" s="111">
        <f t="shared" si="4534"/>
        <v>1109</v>
      </c>
      <c r="DY31" s="111">
        <f t="shared" si="4534"/>
        <v>483</v>
      </c>
      <c r="DZ31" s="111">
        <f t="shared" si="4534"/>
        <v>1109</v>
      </c>
      <c r="EA31" s="111">
        <f t="shared" si="4534"/>
        <v>483</v>
      </c>
      <c r="EB31" s="111">
        <f t="shared" si="4534"/>
        <v>1109</v>
      </c>
      <c r="EC31" s="111">
        <f t="shared" si="4534"/>
        <v>483</v>
      </c>
      <c r="ED31" s="111">
        <f t="shared" si="4534"/>
        <v>1109</v>
      </c>
      <c r="EE31" s="111">
        <f t="shared" ref="EE31:GP31" si="4535">EE4</f>
        <v>357</v>
      </c>
      <c r="EF31" s="170">
        <f t="shared" si="4535"/>
        <v>357</v>
      </c>
      <c r="EG31" s="111">
        <f t="shared" si="4535"/>
        <v>483</v>
      </c>
      <c r="EH31" s="111">
        <f t="shared" si="4535"/>
        <v>483</v>
      </c>
      <c r="EI31" s="111">
        <f t="shared" si="4535"/>
        <v>483</v>
      </c>
      <c r="EJ31" s="111">
        <f t="shared" si="4535"/>
        <v>483</v>
      </c>
      <c r="EK31" s="111">
        <f t="shared" si="4535"/>
        <v>483</v>
      </c>
      <c r="EL31" s="111">
        <f t="shared" si="4535"/>
        <v>483</v>
      </c>
      <c r="EM31" s="111">
        <f t="shared" si="4535"/>
        <v>483</v>
      </c>
      <c r="EN31" s="111">
        <f t="shared" si="4535"/>
        <v>483</v>
      </c>
      <c r="EO31" s="111">
        <f t="shared" si="4535"/>
        <v>483</v>
      </c>
      <c r="EP31" s="112">
        <f t="shared" si="4535"/>
        <v>483</v>
      </c>
      <c r="EQ31" s="111">
        <f t="shared" si="4535"/>
        <v>1109</v>
      </c>
      <c r="ER31" s="111">
        <f t="shared" si="4535"/>
        <v>1109</v>
      </c>
      <c r="ES31" s="111">
        <f t="shared" si="4535"/>
        <v>1109</v>
      </c>
      <c r="ET31" s="111">
        <f t="shared" si="4535"/>
        <v>1109</v>
      </c>
      <c r="EU31" s="111">
        <f t="shared" si="4535"/>
        <v>1109</v>
      </c>
      <c r="EV31" s="111">
        <f t="shared" si="4535"/>
        <v>1109</v>
      </c>
      <c r="EW31" s="111">
        <f t="shared" si="4535"/>
        <v>1109</v>
      </c>
      <c r="EX31" s="111">
        <f t="shared" si="4535"/>
        <v>1109</v>
      </c>
      <c r="EY31" s="111">
        <f t="shared" si="4535"/>
        <v>1109</v>
      </c>
      <c r="EZ31" s="112">
        <f t="shared" si="4535"/>
        <v>1109</v>
      </c>
      <c r="FA31" s="111">
        <f t="shared" si="4535"/>
        <v>132220.9</v>
      </c>
      <c r="FB31" s="111">
        <f t="shared" si="4535"/>
        <v>132220.9</v>
      </c>
      <c r="FC31" s="111">
        <f t="shared" si="4535"/>
        <v>132220.9</v>
      </c>
      <c r="FD31" s="111">
        <f t="shared" si="4535"/>
        <v>132220.9</v>
      </c>
      <c r="FE31" s="111">
        <f t="shared" si="4535"/>
        <v>132220.9</v>
      </c>
      <c r="FF31" s="111">
        <f t="shared" si="4535"/>
        <v>132220.9</v>
      </c>
      <c r="FG31" s="111">
        <f t="shared" si="4535"/>
        <v>132220.9</v>
      </c>
      <c r="FH31" s="111">
        <f t="shared" si="4535"/>
        <v>132220.9</v>
      </c>
      <c r="FI31" s="111">
        <f t="shared" si="4535"/>
        <v>132220.9</v>
      </c>
      <c r="FJ31" s="112">
        <f t="shared" si="4535"/>
        <v>132220.9</v>
      </c>
      <c r="FK31" s="111">
        <f t="shared" si="4535"/>
        <v>357</v>
      </c>
      <c r="FL31" s="111">
        <f t="shared" si="4535"/>
        <v>1190</v>
      </c>
      <c r="FM31" s="111">
        <f t="shared" si="4535"/>
        <v>357</v>
      </c>
      <c r="FN31" s="111">
        <f t="shared" si="4535"/>
        <v>1190</v>
      </c>
      <c r="FO31" s="111">
        <f t="shared" si="4535"/>
        <v>357</v>
      </c>
      <c r="FP31" s="111">
        <f t="shared" si="4535"/>
        <v>1190</v>
      </c>
      <c r="FQ31" s="111">
        <f t="shared" si="4535"/>
        <v>357</v>
      </c>
      <c r="FR31" s="111">
        <f t="shared" si="4535"/>
        <v>1190</v>
      </c>
      <c r="FS31" s="111">
        <f t="shared" si="4535"/>
        <v>1189881</v>
      </c>
      <c r="FT31" s="170">
        <f t="shared" si="4535"/>
        <v>1189881</v>
      </c>
      <c r="FU31" s="111">
        <f t="shared" si="4535"/>
        <v>483</v>
      </c>
      <c r="FV31" s="111">
        <f t="shared" si="4535"/>
        <v>483</v>
      </c>
      <c r="FW31" s="111">
        <f t="shared" si="4535"/>
        <v>483</v>
      </c>
      <c r="FX31" s="111">
        <f t="shared" si="4535"/>
        <v>483</v>
      </c>
      <c r="FY31" s="111">
        <f t="shared" si="4535"/>
        <v>483</v>
      </c>
      <c r="FZ31" s="111">
        <f t="shared" si="4535"/>
        <v>483</v>
      </c>
      <c r="GA31" s="111">
        <f t="shared" si="4535"/>
        <v>483</v>
      </c>
      <c r="GB31" s="111">
        <f t="shared" si="4535"/>
        <v>483</v>
      </c>
      <c r="GC31" s="111">
        <f t="shared" si="4535"/>
        <v>483</v>
      </c>
      <c r="GD31" s="112">
        <f t="shared" si="4535"/>
        <v>483</v>
      </c>
      <c r="GE31" s="111">
        <f t="shared" si="4535"/>
        <v>1109</v>
      </c>
      <c r="GF31" s="111">
        <f t="shared" si="4535"/>
        <v>1109</v>
      </c>
      <c r="GG31" s="111">
        <f t="shared" si="4535"/>
        <v>1109</v>
      </c>
      <c r="GH31" s="111">
        <f t="shared" si="4535"/>
        <v>1109</v>
      </c>
      <c r="GI31" s="111">
        <f t="shared" si="4535"/>
        <v>1109</v>
      </c>
      <c r="GJ31" s="111">
        <f t="shared" si="4535"/>
        <v>1109</v>
      </c>
      <c r="GK31" s="111">
        <f t="shared" si="4535"/>
        <v>1109</v>
      </c>
      <c r="GL31" s="111">
        <f t="shared" si="4535"/>
        <v>1109</v>
      </c>
      <c r="GM31" s="111">
        <f t="shared" si="4535"/>
        <v>1109</v>
      </c>
      <c r="GN31" s="112">
        <f t="shared" si="4535"/>
        <v>1109</v>
      </c>
      <c r="GO31" s="111">
        <f t="shared" si="4535"/>
        <v>132220.9</v>
      </c>
      <c r="GP31" s="111">
        <f t="shared" si="4535"/>
        <v>132220.9</v>
      </c>
      <c r="GQ31" s="111">
        <f t="shared" ref="GQ31:JB31" si="4536">GQ4</f>
        <v>132220.9</v>
      </c>
      <c r="GR31" s="111">
        <f t="shared" si="4536"/>
        <v>132220.9</v>
      </c>
      <c r="GS31" s="111">
        <f t="shared" si="4536"/>
        <v>132220.9</v>
      </c>
      <c r="GT31" s="111">
        <f t="shared" si="4536"/>
        <v>132220.9</v>
      </c>
      <c r="GU31" s="111">
        <f t="shared" si="4536"/>
        <v>132220.9</v>
      </c>
      <c r="GV31" s="111">
        <f t="shared" si="4536"/>
        <v>132220.9</v>
      </c>
      <c r="GW31" s="111">
        <f t="shared" si="4536"/>
        <v>132220.9</v>
      </c>
      <c r="GX31" s="112">
        <f t="shared" si="4536"/>
        <v>132220.9</v>
      </c>
      <c r="GY31" s="111">
        <f t="shared" si="4536"/>
        <v>483</v>
      </c>
      <c r="GZ31" s="111">
        <f t="shared" si="4536"/>
        <v>483</v>
      </c>
      <c r="HA31" s="111">
        <f t="shared" si="4536"/>
        <v>483</v>
      </c>
      <c r="HB31" s="111">
        <f t="shared" si="4536"/>
        <v>483</v>
      </c>
      <c r="HC31" s="111">
        <f t="shared" si="4536"/>
        <v>483</v>
      </c>
      <c r="HD31" s="111">
        <f t="shared" si="4536"/>
        <v>483</v>
      </c>
      <c r="HE31" s="111">
        <f t="shared" si="4536"/>
        <v>483</v>
      </c>
      <c r="HF31" s="111">
        <f t="shared" si="4536"/>
        <v>483</v>
      </c>
      <c r="HG31" s="111">
        <f t="shared" si="4536"/>
        <v>483</v>
      </c>
      <c r="HH31" s="112">
        <f t="shared" si="4536"/>
        <v>483</v>
      </c>
      <c r="HI31" s="111">
        <f t="shared" si="4536"/>
        <v>483</v>
      </c>
      <c r="HJ31" s="111">
        <f t="shared" si="4536"/>
        <v>483</v>
      </c>
      <c r="HK31" s="111">
        <f t="shared" si="4536"/>
        <v>483</v>
      </c>
      <c r="HL31" s="111">
        <f t="shared" si="4536"/>
        <v>483</v>
      </c>
      <c r="HM31" s="112">
        <f t="shared" si="4536"/>
        <v>483</v>
      </c>
      <c r="HN31" s="111">
        <f t="shared" si="4536"/>
        <v>483</v>
      </c>
      <c r="HO31" s="111">
        <f t="shared" si="4536"/>
        <v>483</v>
      </c>
      <c r="HP31" s="111">
        <f t="shared" si="4536"/>
        <v>483</v>
      </c>
      <c r="HQ31" s="111">
        <f t="shared" si="4536"/>
        <v>483</v>
      </c>
      <c r="HR31" s="112">
        <f t="shared" si="4536"/>
        <v>483</v>
      </c>
      <c r="HS31" s="111">
        <f t="shared" si="4536"/>
        <v>483</v>
      </c>
      <c r="HT31" s="111">
        <f t="shared" si="4536"/>
        <v>483</v>
      </c>
      <c r="HU31" s="111">
        <f t="shared" si="4536"/>
        <v>483</v>
      </c>
      <c r="HV31" s="111">
        <f t="shared" si="4536"/>
        <v>483</v>
      </c>
      <c r="HW31" s="112">
        <f t="shared" si="4536"/>
        <v>483</v>
      </c>
      <c r="HX31" s="111">
        <f t="shared" si="4536"/>
        <v>483</v>
      </c>
      <c r="HY31" s="111">
        <f t="shared" si="4536"/>
        <v>483</v>
      </c>
      <c r="HZ31" s="111">
        <f t="shared" si="4536"/>
        <v>483</v>
      </c>
      <c r="IA31" s="111">
        <f t="shared" si="4536"/>
        <v>483</v>
      </c>
      <c r="IB31" s="112">
        <f t="shared" si="4536"/>
        <v>483</v>
      </c>
      <c r="IC31" s="111">
        <f t="shared" si="4536"/>
        <v>483</v>
      </c>
      <c r="ID31" s="111">
        <f t="shared" si="4536"/>
        <v>483</v>
      </c>
      <c r="IE31" s="111">
        <f t="shared" si="4536"/>
        <v>483</v>
      </c>
      <c r="IF31" s="111">
        <f t="shared" si="4536"/>
        <v>483</v>
      </c>
      <c r="IG31" s="112">
        <f t="shared" si="4536"/>
        <v>483</v>
      </c>
      <c r="IH31" s="111">
        <f t="shared" si="4536"/>
        <v>483</v>
      </c>
      <c r="II31" s="111">
        <f t="shared" si="4536"/>
        <v>483</v>
      </c>
      <c r="IJ31" s="111">
        <f t="shared" si="4536"/>
        <v>483</v>
      </c>
      <c r="IK31" s="111">
        <f t="shared" si="4536"/>
        <v>483</v>
      </c>
      <c r="IL31" s="170">
        <f t="shared" si="4536"/>
        <v>483</v>
      </c>
      <c r="IM31" s="111">
        <f t="shared" si="4536"/>
        <v>483</v>
      </c>
      <c r="IN31" s="111">
        <f t="shared" si="4536"/>
        <v>483</v>
      </c>
      <c r="IO31" s="111">
        <f t="shared" si="4536"/>
        <v>483</v>
      </c>
      <c r="IP31" s="111">
        <f t="shared" si="4536"/>
        <v>483</v>
      </c>
      <c r="IQ31" s="111">
        <f t="shared" si="4536"/>
        <v>483</v>
      </c>
      <c r="IR31" s="111">
        <f t="shared" si="4536"/>
        <v>483</v>
      </c>
      <c r="IS31" s="111">
        <f t="shared" si="4536"/>
        <v>483</v>
      </c>
      <c r="IT31" s="111">
        <f t="shared" si="4536"/>
        <v>483</v>
      </c>
      <c r="IU31" s="111">
        <f t="shared" si="4536"/>
        <v>483</v>
      </c>
      <c r="IV31" s="112">
        <f t="shared" si="4536"/>
        <v>483</v>
      </c>
      <c r="IW31" s="111">
        <f t="shared" si="4536"/>
        <v>483</v>
      </c>
      <c r="IX31" s="111">
        <f t="shared" si="4536"/>
        <v>483</v>
      </c>
      <c r="IY31" s="111">
        <f t="shared" si="4536"/>
        <v>483</v>
      </c>
      <c r="IZ31" s="111">
        <f t="shared" si="4536"/>
        <v>483</v>
      </c>
      <c r="JA31" s="112">
        <f t="shared" si="4536"/>
        <v>483</v>
      </c>
      <c r="JB31" s="111">
        <f t="shared" si="4536"/>
        <v>483</v>
      </c>
      <c r="JC31" s="111">
        <f t="shared" ref="JC31:LN31" si="4537">JC4</f>
        <v>483</v>
      </c>
      <c r="JD31" s="111">
        <f t="shared" si="4537"/>
        <v>483</v>
      </c>
      <c r="JE31" s="111">
        <f t="shared" si="4537"/>
        <v>483</v>
      </c>
      <c r="JF31" s="112">
        <f t="shared" si="4537"/>
        <v>483</v>
      </c>
      <c r="JG31" s="111">
        <f t="shared" si="4537"/>
        <v>483</v>
      </c>
      <c r="JH31" s="111">
        <f t="shared" si="4537"/>
        <v>483</v>
      </c>
      <c r="JI31" s="111">
        <f t="shared" si="4537"/>
        <v>483</v>
      </c>
      <c r="JJ31" s="111">
        <f t="shared" si="4537"/>
        <v>483</v>
      </c>
      <c r="JK31" s="112">
        <f t="shared" si="4537"/>
        <v>483</v>
      </c>
      <c r="JL31" s="111">
        <f t="shared" si="4537"/>
        <v>483</v>
      </c>
      <c r="JM31" s="111">
        <f t="shared" si="4537"/>
        <v>483</v>
      </c>
      <c r="JN31" s="111">
        <f t="shared" si="4537"/>
        <v>483</v>
      </c>
      <c r="JO31" s="111">
        <f t="shared" si="4537"/>
        <v>483</v>
      </c>
      <c r="JP31" s="112">
        <f t="shared" si="4537"/>
        <v>483</v>
      </c>
      <c r="JQ31" s="111">
        <f t="shared" si="4537"/>
        <v>483</v>
      </c>
      <c r="JR31" s="111">
        <f t="shared" si="4537"/>
        <v>483</v>
      </c>
      <c r="JS31" s="111">
        <f t="shared" si="4537"/>
        <v>483</v>
      </c>
      <c r="JT31" s="111">
        <f t="shared" si="4537"/>
        <v>483</v>
      </c>
      <c r="JU31" s="112">
        <f t="shared" si="4537"/>
        <v>483</v>
      </c>
      <c r="JV31" s="111">
        <f t="shared" si="4537"/>
        <v>483</v>
      </c>
      <c r="JW31" s="111">
        <f t="shared" si="4537"/>
        <v>483</v>
      </c>
      <c r="JX31" s="111">
        <f t="shared" si="4537"/>
        <v>483</v>
      </c>
      <c r="JY31" s="111">
        <f t="shared" si="4537"/>
        <v>483</v>
      </c>
      <c r="JZ31" s="170">
        <f t="shared" si="4537"/>
        <v>483</v>
      </c>
      <c r="KA31" s="111">
        <f t="shared" si="4537"/>
        <v>483</v>
      </c>
      <c r="KB31" s="111">
        <f t="shared" si="4537"/>
        <v>483</v>
      </c>
      <c r="KC31" s="111">
        <f t="shared" si="4537"/>
        <v>483</v>
      </c>
      <c r="KD31" s="111">
        <f t="shared" si="4537"/>
        <v>483</v>
      </c>
      <c r="KE31" s="111">
        <f t="shared" si="4537"/>
        <v>483</v>
      </c>
      <c r="KF31" s="111">
        <f t="shared" si="4537"/>
        <v>483</v>
      </c>
      <c r="KG31" s="111">
        <f t="shared" si="4537"/>
        <v>483</v>
      </c>
      <c r="KH31" s="111">
        <f t="shared" si="4537"/>
        <v>483</v>
      </c>
      <c r="KI31" s="111">
        <f t="shared" si="4537"/>
        <v>483</v>
      </c>
      <c r="KJ31" s="112">
        <f t="shared" si="4537"/>
        <v>483</v>
      </c>
      <c r="KK31" s="111">
        <f t="shared" si="4537"/>
        <v>483</v>
      </c>
      <c r="KL31" s="111">
        <f t="shared" si="4537"/>
        <v>483</v>
      </c>
      <c r="KM31" s="111">
        <f t="shared" si="4537"/>
        <v>483</v>
      </c>
      <c r="KN31" s="111">
        <f t="shared" si="4537"/>
        <v>483</v>
      </c>
      <c r="KO31" s="112">
        <f t="shared" si="4537"/>
        <v>483</v>
      </c>
      <c r="KP31" s="111">
        <f t="shared" si="4537"/>
        <v>483</v>
      </c>
      <c r="KQ31" s="111">
        <f t="shared" si="4537"/>
        <v>483</v>
      </c>
      <c r="KR31" s="111">
        <f t="shared" si="4537"/>
        <v>483</v>
      </c>
      <c r="KS31" s="111">
        <f t="shared" si="4537"/>
        <v>483</v>
      </c>
      <c r="KT31" s="112">
        <f t="shared" si="4537"/>
        <v>483</v>
      </c>
      <c r="KU31" s="111">
        <f t="shared" si="4537"/>
        <v>483</v>
      </c>
      <c r="KV31" s="111">
        <f t="shared" si="4537"/>
        <v>483</v>
      </c>
      <c r="KW31" s="111">
        <f t="shared" si="4537"/>
        <v>483</v>
      </c>
      <c r="KX31" s="111">
        <f t="shared" si="4537"/>
        <v>483</v>
      </c>
      <c r="KY31" s="112">
        <f t="shared" si="4537"/>
        <v>483</v>
      </c>
      <c r="KZ31" s="111">
        <f t="shared" si="4537"/>
        <v>483</v>
      </c>
      <c r="LA31" s="111">
        <f t="shared" si="4537"/>
        <v>483</v>
      </c>
      <c r="LB31" s="111">
        <f t="shared" si="4537"/>
        <v>483</v>
      </c>
      <c r="LC31" s="111">
        <f t="shared" si="4537"/>
        <v>483</v>
      </c>
      <c r="LD31" s="112">
        <f t="shared" si="4537"/>
        <v>483</v>
      </c>
      <c r="LE31" s="111">
        <f t="shared" si="4537"/>
        <v>483</v>
      </c>
      <c r="LF31" s="111">
        <f t="shared" si="4537"/>
        <v>483</v>
      </c>
      <c r="LG31" s="111">
        <f t="shared" si="4537"/>
        <v>483</v>
      </c>
      <c r="LH31" s="111">
        <f t="shared" si="4537"/>
        <v>483</v>
      </c>
      <c r="LI31" s="112">
        <f t="shared" si="4537"/>
        <v>483</v>
      </c>
      <c r="LJ31" s="111">
        <f t="shared" si="4537"/>
        <v>483</v>
      </c>
      <c r="LK31" s="111">
        <f t="shared" si="4537"/>
        <v>483</v>
      </c>
      <c r="LL31" s="111">
        <f t="shared" si="4537"/>
        <v>483</v>
      </c>
      <c r="LM31" s="111">
        <f t="shared" si="4537"/>
        <v>483</v>
      </c>
      <c r="LN31" s="112">
        <f t="shared" si="4537"/>
        <v>483</v>
      </c>
      <c r="LO31" s="111">
        <f t="shared" ref="LO31:NZ31" si="4538">LO4</f>
        <v>1109</v>
      </c>
      <c r="LP31" s="111">
        <f t="shared" si="4538"/>
        <v>1109</v>
      </c>
      <c r="LQ31" s="111">
        <f t="shared" si="4538"/>
        <v>1109</v>
      </c>
      <c r="LR31" s="111">
        <f t="shared" si="4538"/>
        <v>1109</v>
      </c>
      <c r="LS31" s="111">
        <f t="shared" si="4538"/>
        <v>1109</v>
      </c>
      <c r="LT31" s="111">
        <f t="shared" si="4538"/>
        <v>1109</v>
      </c>
      <c r="LU31" s="111">
        <f t="shared" si="4538"/>
        <v>1109</v>
      </c>
      <c r="LV31" s="111">
        <f t="shared" si="4538"/>
        <v>1109</v>
      </c>
      <c r="LW31" s="111">
        <f t="shared" si="4538"/>
        <v>1109</v>
      </c>
      <c r="LX31" s="112">
        <f t="shared" si="4538"/>
        <v>1109</v>
      </c>
      <c r="LY31" s="111">
        <f t="shared" si="4538"/>
        <v>1109</v>
      </c>
      <c r="LZ31" s="111">
        <f t="shared" si="4538"/>
        <v>1109</v>
      </c>
      <c r="MA31" s="111">
        <f t="shared" si="4538"/>
        <v>1109</v>
      </c>
      <c r="MB31" s="111">
        <f t="shared" si="4538"/>
        <v>1109</v>
      </c>
      <c r="MC31" s="112">
        <f t="shared" si="4538"/>
        <v>1109</v>
      </c>
      <c r="MD31" s="111">
        <f t="shared" si="4538"/>
        <v>1109</v>
      </c>
      <c r="ME31" s="111">
        <f t="shared" si="4538"/>
        <v>1109</v>
      </c>
      <c r="MF31" s="111">
        <f t="shared" si="4538"/>
        <v>1109</v>
      </c>
      <c r="MG31" s="111">
        <f t="shared" si="4538"/>
        <v>1109</v>
      </c>
      <c r="MH31" s="112">
        <f t="shared" si="4538"/>
        <v>1109</v>
      </c>
      <c r="MI31" s="111">
        <f t="shared" si="4538"/>
        <v>1109</v>
      </c>
      <c r="MJ31" s="111">
        <f t="shared" si="4538"/>
        <v>1109</v>
      </c>
      <c r="MK31" s="111">
        <f t="shared" si="4538"/>
        <v>1109</v>
      </c>
      <c r="ML31" s="111">
        <f t="shared" si="4538"/>
        <v>1109</v>
      </c>
      <c r="MM31" s="112">
        <f t="shared" si="4538"/>
        <v>1109</v>
      </c>
      <c r="MN31" s="111">
        <f t="shared" si="4538"/>
        <v>1109</v>
      </c>
      <c r="MO31" s="111">
        <f t="shared" si="4538"/>
        <v>1109</v>
      </c>
      <c r="MP31" s="111">
        <f t="shared" si="4538"/>
        <v>1109</v>
      </c>
      <c r="MQ31" s="111">
        <f t="shared" si="4538"/>
        <v>1109</v>
      </c>
      <c r="MR31" s="112">
        <f t="shared" si="4538"/>
        <v>1109</v>
      </c>
      <c r="MS31" s="111">
        <f t="shared" si="4538"/>
        <v>1109</v>
      </c>
      <c r="MT31" s="111">
        <f t="shared" si="4538"/>
        <v>1109</v>
      </c>
      <c r="MU31" s="111">
        <f t="shared" si="4538"/>
        <v>1109</v>
      </c>
      <c r="MV31" s="111">
        <f t="shared" si="4538"/>
        <v>1109</v>
      </c>
      <c r="MW31" s="112">
        <f t="shared" si="4538"/>
        <v>1109</v>
      </c>
      <c r="MX31" s="111">
        <f t="shared" si="4538"/>
        <v>1109</v>
      </c>
      <c r="MY31" s="111">
        <f t="shared" si="4538"/>
        <v>1109</v>
      </c>
      <c r="MZ31" s="111">
        <f t="shared" si="4538"/>
        <v>1109</v>
      </c>
      <c r="NA31" s="111">
        <f t="shared" si="4538"/>
        <v>1109</v>
      </c>
      <c r="NB31" s="170">
        <f t="shared" si="4538"/>
        <v>1109</v>
      </c>
      <c r="NC31" s="111">
        <f t="shared" si="4538"/>
        <v>839.1</v>
      </c>
      <c r="ND31" s="111">
        <f t="shared" si="4538"/>
        <v>839.1</v>
      </c>
      <c r="NE31" s="111">
        <f t="shared" si="4538"/>
        <v>839.1</v>
      </c>
      <c r="NF31" s="111">
        <f t="shared" si="4538"/>
        <v>839.1</v>
      </c>
      <c r="NG31" s="111">
        <f t="shared" si="4538"/>
        <v>839.1</v>
      </c>
      <c r="NH31" s="111">
        <f t="shared" si="4538"/>
        <v>839.1</v>
      </c>
      <c r="NI31" s="111">
        <f t="shared" si="4538"/>
        <v>839.1</v>
      </c>
      <c r="NJ31" s="111">
        <f t="shared" si="4538"/>
        <v>839.1</v>
      </c>
      <c r="NK31" s="111">
        <f t="shared" si="4538"/>
        <v>839.1</v>
      </c>
      <c r="NL31" s="112">
        <f t="shared" si="4538"/>
        <v>839.1</v>
      </c>
      <c r="NM31" s="111">
        <f t="shared" si="4538"/>
        <v>839.1</v>
      </c>
      <c r="NN31" s="111">
        <f t="shared" si="4538"/>
        <v>839.1</v>
      </c>
      <c r="NO31" s="111">
        <f t="shared" si="4538"/>
        <v>839.1</v>
      </c>
      <c r="NP31" s="111">
        <f t="shared" si="4538"/>
        <v>839.1</v>
      </c>
      <c r="NQ31" s="112">
        <f t="shared" si="4538"/>
        <v>839.1</v>
      </c>
      <c r="NR31" s="111">
        <f t="shared" si="4538"/>
        <v>839.1</v>
      </c>
      <c r="NS31" s="111">
        <f t="shared" si="4538"/>
        <v>839.1</v>
      </c>
      <c r="NT31" s="111">
        <f t="shared" si="4538"/>
        <v>839.1</v>
      </c>
      <c r="NU31" s="111">
        <f t="shared" si="4538"/>
        <v>839.1</v>
      </c>
      <c r="NV31" s="112">
        <f t="shared" si="4538"/>
        <v>839.1</v>
      </c>
      <c r="NW31" s="111">
        <f t="shared" si="4538"/>
        <v>839.1</v>
      </c>
      <c r="NX31" s="111">
        <f t="shared" si="4538"/>
        <v>839.1</v>
      </c>
      <c r="NY31" s="111">
        <f t="shared" si="4538"/>
        <v>839.1</v>
      </c>
      <c r="NZ31" s="111">
        <f t="shared" si="4538"/>
        <v>839.1</v>
      </c>
      <c r="OA31" s="112">
        <f t="shared" ref="OA31:QL31" si="4539">OA4</f>
        <v>839.1</v>
      </c>
      <c r="OB31" s="111">
        <f t="shared" si="4539"/>
        <v>839.1</v>
      </c>
      <c r="OC31" s="111">
        <f t="shared" si="4539"/>
        <v>839.1</v>
      </c>
      <c r="OD31" s="111">
        <f t="shared" si="4539"/>
        <v>839.1</v>
      </c>
      <c r="OE31" s="111">
        <f t="shared" si="4539"/>
        <v>839.1</v>
      </c>
      <c r="OF31" s="112">
        <f t="shared" si="4539"/>
        <v>839.1</v>
      </c>
      <c r="OG31" s="111">
        <f t="shared" si="4539"/>
        <v>839.1</v>
      </c>
      <c r="OH31" s="111">
        <f t="shared" si="4539"/>
        <v>839.1</v>
      </c>
      <c r="OI31" s="111">
        <f t="shared" si="4539"/>
        <v>839.1</v>
      </c>
      <c r="OJ31" s="111">
        <f t="shared" si="4539"/>
        <v>839.1</v>
      </c>
      <c r="OK31" s="112">
        <f t="shared" si="4539"/>
        <v>839.1</v>
      </c>
      <c r="OL31" s="111">
        <f t="shared" si="4539"/>
        <v>839.1</v>
      </c>
      <c r="OM31" s="111">
        <f t="shared" si="4539"/>
        <v>839.1</v>
      </c>
      <c r="ON31" s="111">
        <f t="shared" si="4539"/>
        <v>839.1</v>
      </c>
      <c r="OO31" s="111">
        <f t="shared" si="4539"/>
        <v>839.1</v>
      </c>
      <c r="OP31" s="170">
        <f t="shared" si="4539"/>
        <v>839.1</v>
      </c>
      <c r="OQ31" s="111">
        <f t="shared" si="4539"/>
        <v>839.1</v>
      </c>
      <c r="OR31" s="111">
        <f t="shared" si="4539"/>
        <v>839.1</v>
      </c>
      <c r="OS31" s="111">
        <f t="shared" si="4539"/>
        <v>839.1</v>
      </c>
      <c r="OT31" s="111">
        <f t="shared" si="4539"/>
        <v>839.1</v>
      </c>
      <c r="OU31" s="111">
        <f t="shared" si="4539"/>
        <v>839.1</v>
      </c>
      <c r="OV31" s="111">
        <f t="shared" si="4539"/>
        <v>839.1</v>
      </c>
      <c r="OW31" s="111">
        <f t="shared" si="4539"/>
        <v>839.1</v>
      </c>
      <c r="OX31" s="111">
        <f t="shared" si="4539"/>
        <v>839.1</v>
      </c>
      <c r="OY31" s="111">
        <f t="shared" si="4539"/>
        <v>839.1</v>
      </c>
      <c r="OZ31" s="112">
        <f t="shared" si="4539"/>
        <v>839.1</v>
      </c>
      <c r="PA31" s="111">
        <f t="shared" si="4539"/>
        <v>839.1</v>
      </c>
      <c r="PB31" s="111">
        <f t="shared" si="4539"/>
        <v>839.1</v>
      </c>
      <c r="PC31" s="111">
        <f t="shared" si="4539"/>
        <v>839.1</v>
      </c>
      <c r="PD31" s="111">
        <f t="shared" si="4539"/>
        <v>839.1</v>
      </c>
      <c r="PE31" s="112">
        <f t="shared" si="4539"/>
        <v>839.1</v>
      </c>
      <c r="PF31" s="111">
        <f t="shared" si="4539"/>
        <v>839.1</v>
      </c>
      <c r="PG31" s="111">
        <f t="shared" si="4539"/>
        <v>839.1</v>
      </c>
      <c r="PH31" s="111">
        <f t="shared" si="4539"/>
        <v>839.1</v>
      </c>
      <c r="PI31" s="111">
        <f t="shared" si="4539"/>
        <v>839.1</v>
      </c>
      <c r="PJ31" s="112">
        <f t="shared" si="4539"/>
        <v>839.1</v>
      </c>
      <c r="PK31" s="111">
        <f t="shared" si="4539"/>
        <v>839.1</v>
      </c>
      <c r="PL31" s="111">
        <f t="shared" si="4539"/>
        <v>839.1</v>
      </c>
      <c r="PM31" s="111">
        <f t="shared" si="4539"/>
        <v>839.1</v>
      </c>
      <c r="PN31" s="111">
        <f t="shared" si="4539"/>
        <v>839.1</v>
      </c>
      <c r="PO31" s="112">
        <f t="shared" si="4539"/>
        <v>839.1</v>
      </c>
      <c r="PP31" s="111">
        <f t="shared" si="4539"/>
        <v>839.1</v>
      </c>
      <c r="PQ31" s="111">
        <f t="shared" si="4539"/>
        <v>839.1</v>
      </c>
      <c r="PR31" s="111">
        <f t="shared" si="4539"/>
        <v>839.1</v>
      </c>
      <c r="PS31" s="111">
        <f t="shared" si="4539"/>
        <v>839.1</v>
      </c>
      <c r="PT31" s="112">
        <f t="shared" si="4539"/>
        <v>839.1</v>
      </c>
      <c r="PU31" s="111">
        <f t="shared" si="4539"/>
        <v>839.1</v>
      </c>
      <c r="PV31" s="111">
        <f t="shared" si="4539"/>
        <v>839.1</v>
      </c>
      <c r="PW31" s="111">
        <f t="shared" si="4539"/>
        <v>839.1</v>
      </c>
      <c r="PX31" s="111">
        <f t="shared" si="4539"/>
        <v>839.1</v>
      </c>
      <c r="PY31" s="112">
        <f t="shared" si="4539"/>
        <v>839.1</v>
      </c>
      <c r="PZ31" s="111">
        <f t="shared" si="4539"/>
        <v>839.1</v>
      </c>
      <c r="QA31" s="111">
        <f t="shared" si="4539"/>
        <v>839.1</v>
      </c>
      <c r="QB31" s="111">
        <f t="shared" si="4539"/>
        <v>839.1</v>
      </c>
      <c r="QC31" s="111">
        <f t="shared" si="4539"/>
        <v>839.1</v>
      </c>
      <c r="QD31" s="112">
        <f t="shared" si="4539"/>
        <v>839.1</v>
      </c>
      <c r="QE31" s="111">
        <f t="shared" si="4539"/>
        <v>99999</v>
      </c>
      <c r="QF31" s="111">
        <f t="shared" si="4539"/>
        <v>99999</v>
      </c>
      <c r="QG31" s="111">
        <f t="shared" si="4539"/>
        <v>99999</v>
      </c>
      <c r="QH31" s="111">
        <f t="shared" si="4539"/>
        <v>99999</v>
      </c>
      <c r="QI31" s="111">
        <f t="shared" si="4539"/>
        <v>99999</v>
      </c>
      <c r="QJ31" s="111">
        <f t="shared" si="4539"/>
        <v>99999</v>
      </c>
      <c r="QK31" s="111">
        <f t="shared" si="4539"/>
        <v>99999</v>
      </c>
      <c r="QL31" s="111">
        <f t="shared" si="4539"/>
        <v>99999</v>
      </c>
      <c r="QM31" s="111">
        <f t="shared" ref="QM31:SX31" si="4540">QM4</f>
        <v>99999</v>
      </c>
      <c r="QN31" s="112">
        <f t="shared" si="4540"/>
        <v>99999</v>
      </c>
      <c r="QO31" s="111">
        <f t="shared" si="4540"/>
        <v>99999</v>
      </c>
      <c r="QP31" s="111">
        <f t="shared" si="4540"/>
        <v>99999</v>
      </c>
      <c r="QQ31" s="111">
        <f t="shared" si="4540"/>
        <v>99999</v>
      </c>
      <c r="QR31" s="111">
        <f t="shared" si="4540"/>
        <v>99999</v>
      </c>
      <c r="QS31" s="112">
        <f t="shared" si="4540"/>
        <v>99999</v>
      </c>
      <c r="QT31" s="111">
        <f t="shared" si="4540"/>
        <v>99999</v>
      </c>
      <c r="QU31" s="111">
        <f t="shared" si="4540"/>
        <v>99999</v>
      </c>
      <c r="QV31" s="111">
        <f t="shared" si="4540"/>
        <v>99999</v>
      </c>
      <c r="QW31" s="111">
        <f t="shared" si="4540"/>
        <v>99999</v>
      </c>
      <c r="QX31" s="112">
        <f t="shared" si="4540"/>
        <v>99999</v>
      </c>
      <c r="QY31" s="111">
        <f t="shared" si="4540"/>
        <v>99999</v>
      </c>
      <c r="QZ31" s="111">
        <f t="shared" si="4540"/>
        <v>99999</v>
      </c>
      <c r="RA31" s="111">
        <f t="shared" si="4540"/>
        <v>99999</v>
      </c>
      <c r="RB31" s="111">
        <f t="shared" si="4540"/>
        <v>99999</v>
      </c>
      <c r="RC31" s="112">
        <f t="shared" si="4540"/>
        <v>99999</v>
      </c>
      <c r="RD31" s="111">
        <f t="shared" si="4540"/>
        <v>99999</v>
      </c>
      <c r="RE31" s="111">
        <f t="shared" si="4540"/>
        <v>99999</v>
      </c>
      <c r="RF31" s="111">
        <f t="shared" si="4540"/>
        <v>99999</v>
      </c>
      <c r="RG31" s="111">
        <f t="shared" si="4540"/>
        <v>99999</v>
      </c>
      <c r="RH31" s="112">
        <f t="shared" si="4540"/>
        <v>99999</v>
      </c>
      <c r="RI31" s="111">
        <f t="shared" si="4540"/>
        <v>99999</v>
      </c>
      <c r="RJ31" s="111">
        <f t="shared" si="4540"/>
        <v>99999</v>
      </c>
      <c r="RK31" s="111">
        <f t="shared" si="4540"/>
        <v>99999</v>
      </c>
      <c r="RL31" s="111">
        <f t="shared" si="4540"/>
        <v>99999</v>
      </c>
      <c r="RM31" s="112">
        <f t="shared" si="4540"/>
        <v>99999</v>
      </c>
      <c r="RN31" s="111">
        <f t="shared" si="4540"/>
        <v>99999</v>
      </c>
      <c r="RO31" s="111">
        <f t="shared" si="4540"/>
        <v>99999</v>
      </c>
      <c r="RP31" s="111">
        <f t="shared" si="4540"/>
        <v>99999</v>
      </c>
      <c r="RQ31" s="111">
        <f t="shared" si="4540"/>
        <v>99999</v>
      </c>
      <c r="RR31" s="170">
        <f t="shared" si="4540"/>
        <v>99999</v>
      </c>
      <c r="RS31" s="111">
        <f t="shared" si="4540"/>
        <v>99999</v>
      </c>
      <c r="RT31" s="111">
        <f t="shared" si="4540"/>
        <v>99999</v>
      </c>
      <c r="RU31" s="111">
        <f t="shared" si="4540"/>
        <v>99999</v>
      </c>
      <c r="RV31" s="111">
        <f t="shared" si="4540"/>
        <v>99999</v>
      </c>
      <c r="RW31" s="111">
        <f t="shared" si="4540"/>
        <v>99999</v>
      </c>
      <c r="RX31" s="111">
        <f t="shared" si="4540"/>
        <v>99999</v>
      </c>
      <c r="RY31" s="111">
        <f t="shared" si="4540"/>
        <v>99999</v>
      </c>
      <c r="RZ31" s="111">
        <f t="shared" si="4540"/>
        <v>99999</v>
      </c>
      <c r="SA31" s="111">
        <f t="shared" si="4540"/>
        <v>99999</v>
      </c>
      <c r="SB31" s="112">
        <f t="shared" si="4540"/>
        <v>99999</v>
      </c>
      <c r="SC31" s="111">
        <f t="shared" si="4540"/>
        <v>99999</v>
      </c>
      <c r="SD31" s="111">
        <f t="shared" si="4540"/>
        <v>99999</v>
      </c>
      <c r="SE31" s="111">
        <f t="shared" si="4540"/>
        <v>99999</v>
      </c>
      <c r="SF31" s="111">
        <f t="shared" si="4540"/>
        <v>99999</v>
      </c>
      <c r="SG31" s="112">
        <f t="shared" si="4540"/>
        <v>99999</v>
      </c>
      <c r="SH31" s="111">
        <f t="shared" si="4540"/>
        <v>99999</v>
      </c>
      <c r="SI31" s="111">
        <f t="shared" si="4540"/>
        <v>99999</v>
      </c>
      <c r="SJ31" s="111">
        <f t="shared" si="4540"/>
        <v>99999</v>
      </c>
      <c r="SK31" s="111">
        <f t="shared" si="4540"/>
        <v>99999</v>
      </c>
      <c r="SL31" s="112">
        <f t="shared" si="4540"/>
        <v>99999</v>
      </c>
      <c r="SM31" s="111">
        <f t="shared" si="4540"/>
        <v>99999</v>
      </c>
      <c r="SN31" s="111">
        <f t="shared" si="4540"/>
        <v>99999</v>
      </c>
      <c r="SO31" s="111">
        <f t="shared" si="4540"/>
        <v>99999</v>
      </c>
      <c r="SP31" s="111">
        <f t="shared" si="4540"/>
        <v>99999</v>
      </c>
      <c r="SQ31" s="112">
        <f t="shared" si="4540"/>
        <v>99999</v>
      </c>
      <c r="SR31" s="111">
        <f t="shared" si="4540"/>
        <v>99999</v>
      </c>
      <c r="SS31" s="111">
        <f t="shared" si="4540"/>
        <v>99999</v>
      </c>
      <c r="ST31" s="111">
        <f t="shared" si="4540"/>
        <v>99999</v>
      </c>
      <c r="SU31" s="111">
        <f t="shared" si="4540"/>
        <v>99999</v>
      </c>
      <c r="SV31" s="112">
        <f t="shared" si="4540"/>
        <v>99999</v>
      </c>
      <c r="SW31" s="111">
        <f t="shared" si="4540"/>
        <v>99999</v>
      </c>
      <c r="SX31" s="111">
        <f t="shared" si="4540"/>
        <v>99999</v>
      </c>
      <c r="SY31" s="111">
        <f t="shared" ref="SY31:UT31" si="4541">SY4</f>
        <v>99999</v>
      </c>
      <c r="SZ31" s="111">
        <f t="shared" si="4541"/>
        <v>99999</v>
      </c>
      <c r="TA31" s="112">
        <f t="shared" si="4541"/>
        <v>99999</v>
      </c>
      <c r="TB31" s="111">
        <f t="shared" si="4541"/>
        <v>99999</v>
      </c>
      <c r="TC31" s="111">
        <f t="shared" si="4541"/>
        <v>99999</v>
      </c>
      <c r="TD31" s="111">
        <f t="shared" si="4541"/>
        <v>99999</v>
      </c>
      <c r="TE31" s="111">
        <f t="shared" si="4541"/>
        <v>99999</v>
      </c>
      <c r="TF31" s="170">
        <f t="shared" si="4541"/>
        <v>99999</v>
      </c>
      <c r="TG31" s="111">
        <f t="shared" si="4541"/>
        <v>99999</v>
      </c>
      <c r="TH31" s="111">
        <f t="shared" si="4541"/>
        <v>99999</v>
      </c>
      <c r="TI31" s="111">
        <f t="shared" si="4541"/>
        <v>99999</v>
      </c>
      <c r="TJ31" s="111">
        <f t="shared" si="4541"/>
        <v>99999</v>
      </c>
      <c r="TK31" s="111">
        <f t="shared" si="4541"/>
        <v>99999</v>
      </c>
      <c r="TL31" s="111">
        <f t="shared" si="4541"/>
        <v>99999</v>
      </c>
      <c r="TM31" s="111">
        <f t="shared" si="4541"/>
        <v>99999</v>
      </c>
      <c r="TN31" s="111">
        <f t="shared" si="4541"/>
        <v>99999</v>
      </c>
      <c r="TO31" s="111">
        <f t="shared" si="4541"/>
        <v>99999</v>
      </c>
      <c r="TP31" s="112">
        <f t="shared" si="4541"/>
        <v>99999</v>
      </c>
      <c r="TQ31" s="111">
        <f t="shared" si="4541"/>
        <v>99999</v>
      </c>
      <c r="TR31" s="111">
        <f t="shared" si="4541"/>
        <v>99999</v>
      </c>
      <c r="TS31" s="111">
        <f t="shared" si="4541"/>
        <v>99999</v>
      </c>
      <c r="TT31" s="111">
        <f t="shared" si="4541"/>
        <v>99999</v>
      </c>
      <c r="TU31" s="112">
        <f t="shared" si="4541"/>
        <v>99999</v>
      </c>
      <c r="TV31" s="111">
        <f t="shared" si="4541"/>
        <v>99999</v>
      </c>
      <c r="TW31" s="111">
        <f t="shared" si="4541"/>
        <v>99999</v>
      </c>
      <c r="TX31" s="111">
        <f t="shared" si="4541"/>
        <v>99999</v>
      </c>
      <c r="TY31" s="111">
        <f t="shared" si="4541"/>
        <v>99999</v>
      </c>
      <c r="TZ31" s="112">
        <f t="shared" si="4541"/>
        <v>99999</v>
      </c>
      <c r="UA31" s="111">
        <f t="shared" si="4541"/>
        <v>99999</v>
      </c>
      <c r="UB31" s="111">
        <f t="shared" si="4541"/>
        <v>99999</v>
      </c>
      <c r="UC31" s="111">
        <f t="shared" si="4541"/>
        <v>99999</v>
      </c>
      <c r="UD31" s="111">
        <f t="shared" si="4541"/>
        <v>99999</v>
      </c>
      <c r="UE31" s="112">
        <f t="shared" si="4541"/>
        <v>99999</v>
      </c>
      <c r="UF31" s="111">
        <f t="shared" si="4541"/>
        <v>99999</v>
      </c>
      <c r="UG31" s="111">
        <f t="shared" si="4541"/>
        <v>99999</v>
      </c>
      <c r="UH31" s="111">
        <f t="shared" si="4541"/>
        <v>99999</v>
      </c>
      <c r="UI31" s="111">
        <f t="shared" si="4541"/>
        <v>99999</v>
      </c>
      <c r="UJ31" s="112">
        <f t="shared" si="4541"/>
        <v>99999</v>
      </c>
      <c r="UK31" s="111">
        <f t="shared" si="4541"/>
        <v>99999</v>
      </c>
      <c r="UL31" s="111">
        <f t="shared" si="4541"/>
        <v>99999</v>
      </c>
      <c r="UM31" s="111">
        <f t="shared" si="4541"/>
        <v>99999</v>
      </c>
      <c r="UN31" s="111">
        <f t="shared" si="4541"/>
        <v>99999</v>
      </c>
      <c r="UO31" s="112">
        <f t="shared" si="4541"/>
        <v>99999</v>
      </c>
      <c r="UP31" s="111">
        <f t="shared" si="4541"/>
        <v>99999</v>
      </c>
      <c r="UQ31" s="111">
        <f t="shared" si="4541"/>
        <v>99999</v>
      </c>
      <c r="UR31" s="111">
        <f t="shared" si="4541"/>
        <v>99999</v>
      </c>
      <c r="US31" s="111">
        <f t="shared" si="4541"/>
        <v>99999</v>
      </c>
      <c r="UT31" s="112">
        <f t="shared" si="4541"/>
        <v>99999</v>
      </c>
      <c r="UU31">
        <v>483</v>
      </c>
      <c r="UV31">
        <v>483</v>
      </c>
      <c r="UW31">
        <v>483</v>
      </c>
      <c r="UX31">
        <v>99999</v>
      </c>
      <c r="UY31">
        <v>483</v>
      </c>
      <c r="UZ31">
        <v>483</v>
      </c>
      <c r="VA31">
        <v>483</v>
      </c>
      <c r="VB31" s="7">
        <v>99999</v>
      </c>
      <c r="VC31" s="111">
        <f t="shared" si="921"/>
        <v>483</v>
      </c>
      <c r="VD31" s="111">
        <f t="shared" si="921"/>
        <v>483</v>
      </c>
      <c r="VE31" s="111">
        <f t="shared" si="921"/>
        <v>483</v>
      </c>
      <c r="VF31" s="111">
        <f t="shared" si="921"/>
        <v>483</v>
      </c>
      <c r="VG31" s="111">
        <f t="shared" si="921"/>
        <v>483</v>
      </c>
      <c r="VH31" s="111">
        <f t="shared" si="922"/>
        <v>483</v>
      </c>
      <c r="VI31" s="111">
        <f t="shared" si="3551"/>
        <v>483</v>
      </c>
      <c r="VJ31" s="111">
        <f t="shared" si="3552"/>
        <v>483</v>
      </c>
      <c r="VK31" s="111">
        <f t="shared" si="3553"/>
        <v>483</v>
      </c>
      <c r="VL31" s="111">
        <f t="shared" si="3554"/>
        <v>483</v>
      </c>
      <c r="VM31" s="111">
        <f t="shared" si="923"/>
        <v>483</v>
      </c>
      <c r="VN31" s="111">
        <f t="shared" ref="VN31:VN38" si="4542">II31</f>
        <v>483</v>
      </c>
      <c r="VO31" s="111">
        <f t="shared" ref="VO31:VO38" si="4543">IJ31</f>
        <v>483</v>
      </c>
      <c r="VP31" s="111">
        <f t="shared" ref="VP31:VP38" si="4544">IK31</f>
        <v>483</v>
      </c>
      <c r="VQ31" s="112">
        <f t="shared" ref="VQ31:VQ38" si="4545">IL31</f>
        <v>483</v>
      </c>
      <c r="VR31" s="111">
        <f t="shared" ref="VR31:VR38" si="4546">IW31</f>
        <v>483</v>
      </c>
      <c r="VS31" s="111">
        <f t="shared" ref="VS31:VS38" si="4547">IX31</f>
        <v>483</v>
      </c>
      <c r="VT31" s="111">
        <f t="shared" ref="VT31:VT38" si="4548">IY31</f>
        <v>483</v>
      </c>
      <c r="VU31" s="111">
        <f t="shared" ref="VU31:VU38" si="4549">IZ31</f>
        <v>483</v>
      </c>
      <c r="VV31" s="111">
        <f t="shared" ref="VV31:VV38" si="4550">JA31</f>
        <v>483</v>
      </c>
      <c r="VW31" s="111">
        <f t="shared" ref="VW31:VW45" si="4551">JG31</f>
        <v>483</v>
      </c>
      <c r="VX31" s="111">
        <f t="shared" ref="VX31:VX45" si="4552">JH31</f>
        <v>483</v>
      </c>
      <c r="VY31" s="111">
        <f t="shared" ref="VY31:VY45" si="4553">JI31</f>
        <v>483</v>
      </c>
      <c r="VZ31" s="111">
        <f t="shared" ref="VZ31:VZ45" si="4554">JJ31</f>
        <v>483</v>
      </c>
      <c r="WA31" s="111">
        <f t="shared" ref="WA31:WA45" si="4555">JK31</f>
        <v>483</v>
      </c>
      <c r="WB31" s="111">
        <f t="shared" ref="WB31:WB38" si="4556">JV31</f>
        <v>483</v>
      </c>
      <c r="WC31" s="111">
        <f t="shared" ref="WC31:WC38" si="4557">JW31</f>
        <v>483</v>
      </c>
      <c r="WD31" s="111">
        <f t="shared" ref="WD31:WD38" si="4558">JX31</f>
        <v>483</v>
      </c>
      <c r="WE31" s="111">
        <f t="shared" ref="WE31:WE38" si="4559">JY31</f>
        <v>483</v>
      </c>
      <c r="WF31" s="111">
        <f t="shared" ref="WF31:WF38" si="4560">JZ31</f>
        <v>483</v>
      </c>
      <c r="WG31" s="111">
        <f t="shared" ref="WG31:WG38" si="4561">KK31</f>
        <v>483</v>
      </c>
      <c r="WH31" s="111">
        <f t="shared" ref="WH31:WH38" si="4562">KL31</f>
        <v>483</v>
      </c>
      <c r="WI31" s="111">
        <f t="shared" ref="WI31:WI38" si="4563">KM31</f>
        <v>483</v>
      </c>
      <c r="WJ31" s="111">
        <f t="shared" ref="WJ31:WJ38" si="4564">KN31</f>
        <v>483</v>
      </c>
      <c r="WK31" s="111">
        <f t="shared" ref="WK31:WK38" si="4565">KO31</f>
        <v>483</v>
      </c>
      <c r="WL31" s="111">
        <f t="shared" ref="WL31:WL38" si="4566">KU31</f>
        <v>483</v>
      </c>
      <c r="WM31" s="111">
        <f t="shared" ref="WM31:WM38" si="4567">KV31</f>
        <v>483</v>
      </c>
      <c r="WN31" s="111">
        <f t="shared" ref="WN31:WN38" si="4568">KW31</f>
        <v>483</v>
      </c>
      <c r="WO31" s="111">
        <f t="shared" ref="WO31:WO38" si="4569">KX31</f>
        <v>483</v>
      </c>
      <c r="WP31" s="111">
        <f t="shared" ref="WP31:WP38" si="4570">KY31</f>
        <v>483</v>
      </c>
      <c r="WQ31" s="111">
        <f t="shared" ref="WQ31:WQ38" si="4571">LJ31</f>
        <v>483</v>
      </c>
      <c r="WR31" s="111">
        <f t="shared" ref="WR31:WR38" si="4572">LK31</f>
        <v>483</v>
      </c>
      <c r="WS31" s="111">
        <f t="shared" ref="WS31:WS38" si="4573">LL31</f>
        <v>483</v>
      </c>
      <c r="WT31" s="111">
        <f t="shared" ref="WT31:WT38" si="4574">LM31</f>
        <v>483</v>
      </c>
      <c r="WU31" s="111">
        <f t="shared" ref="WU31:WU38" si="4575">LN31</f>
        <v>483</v>
      </c>
      <c r="WV31" s="111">
        <f t="shared" ref="WV31:WV38" si="4576">LY31</f>
        <v>1109</v>
      </c>
      <c r="WW31" s="111">
        <f t="shared" ref="WW31:WW38" si="4577">LZ31</f>
        <v>1109</v>
      </c>
      <c r="WX31" s="111">
        <f t="shared" ref="WX31:WX38" si="4578">MA31</f>
        <v>1109</v>
      </c>
      <c r="WY31" s="111">
        <f t="shared" ref="WY31:WY38" si="4579">MB31</f>
        <v>1109</v>
      </c>
      <c r="WZ31" s="111">
        <f t="shared" ref="WZ31:WZ38" si="4580">MC31</f>
        <v>1109</v>
      </c>
      <c r="XA31" s="111">
        <f t="shared" ref="XA31:XA38" si="4581">MI31</f>
        <v>1109</v>
      </c>
      <c r="XB31" s="111">
        <f t="shared" ref="XB31:XB38" si="4582">MJ31</f>
        <v>1109</v>
      </c>
      <c r="XC31" s="111">
        <f t="shared" ref="XC31:XC38" si="4583">MK31</f>
        <v>1109</v>
      </c>
      <c r="XD31" s="111">
        <f t="shared" ref="XD31:XD38" si="4584">ML31</f>
        <v>1109</v>
      </c>
      <c r="XE31" s="111">
        <f t="shared" ref="XE31:XE38" si="4585">MM31</f>
        <v>1109</v>
      </c>
      <c r="XF31" s="111">
        <f t="shared" ref="XF31:XF38" si="4586">MX31</f>
        <v>1109</v>
      </c>
      <c r="XG31" s="111">
        <f t="shared" ref="XG31:XG38" si="4587">MY31</f>
        <v>1109</v>
      </c>
      <c r="XH31" s="111">
        <f t="shared" ref="XH31:XH38" si="4588">MZ31</f>
        <v>1109</v>
      </c>
      <c r="XI31" s="111">
        <f t="shared" ref="XI31:XI38" si="4589">NA31</f>
        <v>1109</v>
      </c>
      <c r="XJ31" s="111">
        <f t="shared" ref="XJ31:XJ38" si="4590">NB31</f>
        <v>1109</v>
      </c>
      <c r="XK31" s="111">
        <f t="shared" ref="XK31:XK38" si="4591">NM31</f>
        <v>839.1</v>
      </c>
      <c r="XL31" s="111">
        <f t="shared" ref="XL31:XL38" si="4592">NN31</f>
        <v>839.1</v>
      </c>
      <c r="XM31" s="111">
        <f t="shared" ref="XM31:XM38" si="4593">NO31</f>
        <v>839.1</v>
      </c>
      <c r="XN31" s="111">
        <f t="shared" ref="XN31:XN38" si="4594">NP31</f>
        <v>839.1</v>
      </c>
      <c r="XO31" s="111">
        <f t="shared" ref="XO31:XO38" si="4595">NQ31</f>
        <v>839.1</v>
      </c>
      <c r="XP31" s="111">
        <f t="shared" ref="XP31:XP38" si="4596">NW31</f>
        <v>839.1</v>
      </c>
      <c r="XQ31" s="111">
        <f t="shared" ref="XQ31:XQ38" si="4597">NX31</f>
        <v>839.1</v>
      </c>
      <c r="XR31" s="111">
        <f t="shared" ref="XR31:XR38" si="4598">NY31</f>
        <v>839.1</v>
      </c>
      <c r="XS31" s="111">
        <f t="shared" ref="XS31:XS38" si="4599">NZ31</f>
        <v>839.1</v>
      </c>
      <c r="XT31" s="111">
        <f t="shared" ref="XT31:XT38" si="4600">OA31</f>
        <v>839.1</v>
      </c>
      <c r="XU31" s="111">
        <f t="shared" ref="XU31:XU38" si="4601">OL31</f>
        <v>839.1</v>
      </c>
      <c r="XV31" s="111">
        <f t="shared" ref="XV31:XV38" si="4602">OM31</f>
        <v>839.1</v>
      </c>
      <c r="XW31" s="111">
        <f t="shared" ref="XW31:XW38" si="4603">ON31</f>
        <v>839.1</v>
      </c>
      <c r="XX31" s="111">
        <f t="shared" ref="XX31:XX38" si="4604">OO31</f>
        <v>839.1</v>
      </c>
      <c r="XY31" s="111">
        <f t="shared" ref="XY31:XY38" si="4605">OP31</f>
        <v>839.1</v>
      </c>
      <c r="XZ31" s="111">
        <f t="shared" ref="XZ31:XZ38" si="4606">PA31</f>
        <v>839.1</v>
      </c>
      <c r="YA31" s="111">
        <f t="shared" ref="YA31:YA38" si="4607">PB31</f>
        <v>839.1</v>
      </c>
      <c r="YB31" s="111">
        <f t="shared" ref="YB31:YB38" si="4608">PC31</f>
        <v>839.1</v>
      </c>
      <c r="YC31" s="111">
        <f t="shared" ref="YC31:YC38" si="4609">PD31</f>
        <v>839.1</v>
      </c>
      <c r="YD31" s="111">
        <f t="shared" ref="YD31:YD38" si="4610">PE31</f>
        <v>839.1</v>
      </c>
      <c r="YE31" s="111">
        <f t="shared" ref="YE31:YE38" si="4611">PK31</f>
        <v>839.1</v>
      </c>
      <c r="YF31" s="111">
        <f t="shared" ref="YF31:YF38" si="4612">PL31</f>
        <v>839.1</v>
      </c>
      <c r="YG31" s="111">
        <f t="shared" ref="YG31:YG38" si="4613">PM31</f>
        <v>839.1</v>
      </c>
      <c r="YH31" s="111">
        <f t="shared" ref="YH31:YH38" si="4614">PN31</f>
        <v>839.1</v>
      </c>
      <c r="YI31" s="111">
        <f t="shared" ref="YI31:YI38" si="4615">PO31</f>
        <v>839.1</v>
      </c>
      <c r="YJ31" s="111">
        <f t="shared" ref="YJ31:YJ38" si="4616">PZ31</f>
        <v>839.1</v>
      </c>
      <c r="YK31" s="111">
        <f t="shared" ref="YK31:YK38" si="4617">QA31</f>
        <v>839.1</v>
      </c>
      <c r="YL31" s="111">
        <f t="shared" ref="YL31:YL38" si="4618">QB31</f>
        <v>839.1</v>
      </c>
      <c r="YM31" s="111">
        <f t="shared" ref="YM31:YM38" si="4619">QC31</f>
        <v>839.1</v>
      </c>
      <c r="YN31" s="112">
        <f t="shared" ref="YN31:YN38" si="4620">QD31</f>
        <v>839.1</v>
      </c>
      <c r="YO31" s="111">
        <f t="shared" ref="YO31:YO38" si="4621">QO31</f>
        <v>99999</v>
      </c>
      <c r="YP31" s="111">
        <f t="shared" ref="YP31:YP38" si="4622">QP31</f>
        <v>99999</v>
      </c>
      <c r="YQ31" s="111">
        <f t="shared" ref="YQ31:YQ38" si="4623">QQ31</f>
        <v>99999</v>
      </c>
      <c r="YR31" s="111">
        <f t="shared" ref="YR31:YR38" si="4624">QR31</f>
        <v>99999</v>
      </c>
      <c r="YS31" s="111">
        <f t="shared" ref="YS31:YS38" si="4625">QS31</f>
        <v>99999</v>
      </c>
      <c r="YT31" s="111">
        <f t="shared" ref="YT31:YT38" si="4626">QY31</f>
        <v>99999</v>
      </c>
      <c r="YU31" s="111">
        <f t="shared" ref="YU31:YU38" si="4627">QZ31</f>
        <v>99999</v>
      </c>
      <c r="YV31" s="111">
        <f t="shared" ref="YV31:YV38" si="4628">RA31</f>
        <v>99999</v>
      </c>
      <c r="YW31" s="111">
        <f t="shared" ref="YW31:YW38" si="4629">RB31</f>
        <v>99999</v>
      </c>
      <c r="YX31" s="111">
        <f t="shared" ref="YX31:YX38" si="4630">RC31</f>
        <v>99999</v>
      </c>
      <c r="YY31" s="111">
        <f t="shared" ref="YY31:YY38" si="4631">RN31</f>
        <v>99999</v>
      </c>
      <c r="YZ31" s="111">
        <f t="shared" ref="YZ31:YZ38" si="4632">RO31</f>
        <v>99999</v>
      </c>
      <c r="ZA31" s="111">
        <f t="shared" ref="ZA31:ZA38" si="4633">RP31</f>
        <v>99999</v>
      </c>
      <c r="ZB31" s="111">
        <f t="shared" ref="ZB31:ZB38" si="4634">RQ31</f>
        <v>99999</v>
      </c>
      <c r="ZC31" s="111">
        <f t="shared" ref="ZC31:ZC38" si="4635">RR31</f>
        <v>99999</v>
      </c>
      <c r="ZD31" s="111">
        <f t="shared" ref="ZD31:ZD38" si="4636">SC31</f>
        <v>99999</v>
      </c>
      <c r="ZE31" s="111">
        <f t="shared" ref="ZE31:ZE38" si="4637">SD31</f>
        <v>99999</v>
      </c>
      <c r="ZF31" s="111">
        <f t="shared" ref="ZF31:ZF38" si="4638">SE31</f>
        <v>99999</v>
      </c>
      <c r="ZG31" s="111">
        <f t="shared" ref="ZG31:ZG38" si="4639">SF31</f>
        <v>99999</v>
      </c>
      <c r="ZH31" s="111">
        <f t="shared" ref="ZH31:ZH38" si="4640">SG31</f>
        <v>99999</v>
      </c>
      <c r="ZI31" s="111">
        <f t="shared" ref="ZI31:ZI38" si="4641">SM31</f>
        <v>99999</v>
      </c>
      <c r="ZJ31" s="111">
        <f t="shared" ref="ZJ31:ZJ38" si="4642">SN31</f>
        <v>99999</v>
      </c>
      <c r="ZK31" s="111">
        <f t="shared" ref="ZK31:ZK38" si="4643">SO31</f>
        <v>99999</v>
      </c>
      <c r="ZL31" s="111">
        <f t="shared" ref="ZL31:ZL38" si="4644">SP31</f>
        <v>99999</v>
      </c>
      <c r="ZM31" s="111">
        <f t="shared" ref="ZM31:ZM38" si="4645">SQ31</f>
        <v>99999</v>
      </c>
      <c r="ZN31" s="111">
        <f t="shared" ref="ZN31:ZN38" si="4646">TB31</f>
        <v>99999</v>
      </c>
      <c r="ZO31" s="111">
        <f t="shared" ref="ZO31:ZO38" si="4647">TC31</f>
        <v>99999</v>
      </c>
      <c r="ZP31" s="111">
        <f t="shared" ref="ZP31:ZP38" si="4648">TD31</f>
        <v>99999</v>
      </c>
      <c r="ZQ31" s="111">
        <f t="shared" ref="ZQ31:ZQ38" si="4649">TE31</f>
        <v>99999</v>
      </c>
      <c r="ZR31" s="111">
        <f t="shared" ref="ZR31:ZR38" si="4650">TF31</f>
        <v>99999</v>
      </c>
      <c r="ZS31" s="111">
        <f t="shared" ref="ZS31:ZS38" si="4651">TQ31</f>
        <v>99999</v>
      </c>
      <c r="ZT31" s="111">
        <f t="shared" ref="ZT31:ZT38" si="4652">TR31</f>
        <v>99999</v>
      </c>
      <c r="ZU31" s="111">
        <f t="shared" ref="ZU31:ZU38" si="4653">TS31</f>
        <v>99999</v>
      </c>
      <c r="ZV31" s="111">
        <f t="shared" ref="ZV31:ZV38" si="4654">TT31</f>
        <v>99999</v>
      </c>
      <c r="ZW31" s="111">
        <f t="shared" ref="ZW31:ZW38" si="4655">TU31</f>
        <v>99999</v>
      </c>
      <c r="ZX31" s="111">
        <f t="shared" ref="ZX31:ZX38" si="4656">UA31</f>
        <v>99999</v>
      </c>
      <c r="ZY31" s="111">
        <f t="shared" ref="ZY31:ZY38" si="4657">UB31</f>
        <v>99999</v>
      </c>
      <c r="ZZ31" s="111">
        <f t="shared" ref="ZZ31:ZZ38" si="4658">UC31</f>
        <v>99999</v>
      </c>
      <c r="AAA31" s="111">
        <f t="shared" ref="AAA31:AAA38" si="4659">UD31</f>
        <v>99999</v>
      </c>
      <c r="AAB31" s="111">
        <f t="shared" ref="AAB31:AAB38" si="4660">UE31</f>
        <v>99999</v>
      </c>
      <c r="AAC31" s="111">
        <f t="shared" ref="AAC31:AAC38" si="4661">UP31</f>
        <v>99999</v>
      </c>
      <c r="AAD31" s="111">
        <f t="shared" ref="AAD31:AAD38" si="4662">UQ31</f>
        <v>99999</v>
      </c>
      <c r="AAE31" s="111">
        <f t="shared" ref="AAE31:AAE38" si="4663">UR31</f>
        <v>99999</v>
      </c>
      <c r="AAF31" s="111">
        <f t="shared" ref="AAF31:AAF38" si="4664">US31</f>
        <v>99999</v>
      </c>
      <c r="AAG31" s="112">
        <f t="shared" ref="AAG31:AAG38" si="4665">UT31</f>
        <v>99999</v>
      </c>
      <c r="AAH31" s="111">
        <f t="shared" si="948"/>
        <v>483</v>
      </c>
      <c r="AAI31" s="111">
        <f t="shared" si="911"/>
        <v>483</v>
      </c>
      <c r="AAJ31" s="111">
        <f t="shared" si="912"/>
        <v>483</v>
      </c>
      <c r="AAK31" s="111">
        <f t="shared" si="913"/>
        <v>483</v>
      </c>
      <c r="AAL31" s="111">
        <f t="shared" si="914"/>
        <v>483</v>
      </c>
      <c r="AAM31" s="111">
        <f t="shared" si="949"/>
        <v>483</v>
      </c>
      <c r="AAN31" s="111">
        <f t="shared" si="915"/>
        <v>483</v>
      </c>
      <c r="AAO31" s="111">
        <f t="shared" si="916"/>
        <v>483</v>
      </c>
      <c r="AAP31" s="111">
        <f t="shared" si="917"/>
        <v>483</v>
      </c>
      <c r="AAQ31" s="111">
        <f t="shared" si="918"/>
        <v>483</v>
      </c>
      <c r="AAR31" s="370">
        <v>483</v>
      </c>
      <c r="AAS31" s="370">
        <v>483</v>
      </c>
      <c r="AAT31" s="7">
        <v>483</v>
      </c>
      <c r="AAU31" s="370">
        <v>483</v>
      </c>
      <c r="AAV31" s="370">
        <v>483</v>
      </c>
      <c r="AAW31" s="7">
        <v>483</v>
      </c>
      <c r="AAX31" s="370">
        <v>483</v>
      </c>
      <c r="AAY31" s="370">
        <v>483</v>
      </c>
      <c r="AAZ31" s="370">
        <v>483</v>
      </c>
    </row>
    <row r="32" spans="1:728" x14ac:dyDescent="0.25">
      <c r="A32" s="365"/>
      <c r="B32" s="17" t="s">
        <v>104</v>
      </c>
      <c r="C32" t="s">
        <v>45</v>
      </c>
      <c r="D32" t="s">
        <v>71</v>
      </c>
      <c r="E32">
        <f>E31</f>
        <v>1927070795</v>
      </c>
      <c r="F32" t="s">
        <v>93</v>
      </c>
      <c r="G32" s="111">
        <f t="shared" ref="G32:BR32" si="4666">G6</f>
        <v>3.42</v>
      </c>
      <c r="H32" s="111">
        <f t="shared" si="4666"/>
        <v>3.42</v>
      </c>
      <c r="I32" s="111">
        <f t="shared" si="4666"/>
        <v>3.42</v>
      </c>
      <c r="J32" s="111">
        <f t="shared" si="4666"/>
        <v>3.42</v>
      </c>
      <c r="K32" s="111">
        <f t="shared" si="4666"/>
        <v>3.42</v>
      </c>
      <c r="L32" s="111">
        <f t="shared" si="4666"/>
        <v>3.42</v>
      </c>
      <c r="M32" s="111">
        <f t="shared" si="4666"/>
        <v>3.42</v>
      </c>
      <c r="N32" s="111">
        <f t="shared" si="4666"/>
        <v>3.42</v>
      </c>
      <c r="O32" s="111">
        <f t="shared" si="4666"/>
        <v>3.42</v>
      </c>
      <c r="P32" s="112">
        <f t="shared" si="4666"/>
        <v>3.42</v>
      </c>
      <c r="Q32" s="111">
        <f t="shared" si="4666"/>
        <v>3.43</v>
      </c>
      <c r="R32" s="111">
        <f t="shared" si="4666"/>
        <v>3.43</v>
      </c>
      <c r="S32" s="111">
        <f t="shared" si="4666"/>
        <v>3.43</v>
      </c>
      <c r="T32" s="111">
        <f t="shared" si="4666"/>
        <v>3.43</v>
      </c>
      <c r="U32" s="111">
        <f t="shared" si="4666"/>
        <v>3.43</v>
      </c>
      <c r="V32" s="111">
        <f t="shared" si="4666"/>
        <v>3.43</v>
      </c>
      <c r="W32" s="111">
        <f t="shared" si="4666"/>
        <v>3.43</v>
      </c>
      <c r="X32" s="111">
        <f t="shared" si="4666"/>
        <v>3.43</v>
      </c>
      <c r="Y32" s="111">
        <f t="shared" si="4666"/>
        <v>3.43</v>
      </c>
      <c r="Z32" s="112">
        <f t="shared" si="4666"/>
        <v>3.43</v>
      </c>
      <c r="AA32" s="111">
        <f t="shared" si="4666"/>
        <v>3</v>
      </c>
      <c r="AB32" s="111">
        <f t="shared" si="4666"/>
        <v>3</v>
      </c>
      <c r="AC32" s="111">
        <f t="shared" si="4666"/>
        <v>3</v>
      </c>
      <c r="AD32" s="111">
        <f t="shared" si="4666"/>
        <v>3</v>
      </c>
      <c r="AE32" s="111">
        <f t="shared" si="4666"/>
        <v>3</v>
      </c>
      <c r="AF32" s="111">
        <f t="shared" si="4666"/>
        <v>3</v>
      </c>
      <c r="AG32" s="111">
        <f t="shared" si="4666"/>
        <v>3</v>
      </c>
      <c r="AH32" s="111">
        <f t="shared" si="4666"/>
        <v>3</v>
      </c>
      <c r="AI32" s="111">
        <f t="shared" si="4666"/>
        <v>3</v>
      </c>
      <c r="AJ32" s="112">
        <f t="shared" si="4666"/>
        <v>3</v>
      </c>
      <c r="AK32" s="111">
        <f t="shared" si="4666"/>
        <v>14</v>
      </c>
      <c r="AL32" s="111">
        <f t="shared" si="4666"/>
        <v>14</v>
      </c>
      <c r="AM32" s="111">
        <f t="shared" si="4666"/>
        <v>14</v>
      </c>
      <c r="AN32" s="111">
        <f t="shared" si="4666"/>
        <v>14</v>
      </c>
      <c r="AO32" s="111">
        <f t="shared" si="4666"/>
        <v>14</v>
      </c>
      <c r="AP32" s="111">
        <f t="shared" si="4666"/>
        <v>14</v>
      </c>
      <c r="AQ32" s="111">
        <f t="shared" si="4666"/>
        <v>14</v>
      </c>
      <c r="AR32" s="111">
        <f t="shared" si="4666"/>
        <v>14</v>
      </c>
      <c r="AS32" s="111">
        <f t="shared" si="4666"/>
        <v>14</v>
      </c>
      <c r="AT32" s="112">
        <f t="shared" si="4666"/>
        <v>14</v>
      </c>
      <c r="AU32" s="111">
        <f t="shared" si="4666"/>
        <v>3</v>
      </c>
      <c r="AV32" s="111">
        <f t="shared" si="4666"/>
        <v>3</v>
      </c>
      <c r="AW32" s="111">
        <f t="shared" si="4666"/>
        <v>3</v>
      </c>
      <c r="AX32" s="111">
        <f t="shared" si="4666"/>
        <v>3</v>
      </c>
      <c r="AY32" s="111">
        <f t="shared" si="4666"/>
        <v>3</v>
      </c>
      <c r="AZ32" s="111">
        <f t="shared" si="4666"/>
        <v>3</v>
      </c>
      <c r="BA32" s="111">
        <f t="shared" si="4666"/>
        <v>3</v>
      </c>
      <c r="BB32" s="111">
        <f t="shared" si="4666"/>
        <v>3</v>
      </c>
      <c r="BC32" s="111">
        <f t="shared" si="4666"/>
        <v>3</v>
      </c>
      <c r="BD32" s="112">
        <f t="shared" si="4666"/>
        <v>3</v>
      </c>
      <c r="BE32" s="111">
        <f t="shared" si="4666"/>
        <v>14</v>
      </c>
      <c r="BF32" s="111">
        <f t="shared" si="4666"/>
        <v>14</v>
      </c>
      <c r="BG32" s="111">
        <f t="shared" si="4666"/>
        <v>14</v>
      </c>
      <c r="BH32" s="111">
        <f t="shared" si="4666"/>
        <v>14</v>
      </c>
      <c r="BI32" s="111">
        <f t="shared" si="4666"/>
        <v>14</v>
      </c>
      <c r="BJ32" s="111">
        <f t="shared" si="4666"/>
        <v>14</v>
      </c>
      <c r="BK32" s="111">
        <f t="shared" si="4666"/>
        <v>14</v>
      </c>
      <c r="BL32" s="111">
        <f t="shared" si="4666"/>
        <v>14</v>
      </c>
      <c r="BM32" s="111">
        <f t="shared" si="4666"/>
        <v>14</v>
      </c>
      <c r="BN32" s="112">
        <f t="shared" si="4666"/>
        <v>14</v>
      </c>
      <c r="BO32" s="111">
        <f t="shared" si="4666"/>
        <v>3</v>
      </c>
      <c r="BP32" s="111">
        <f t="shared" si="4666"/>
        <v>3</v>
      </c>
      <c r="BQ32" s="111">
        <f t="shared" si="4666"/>
        <v>3</v>
      </c>
      <c r="BR32" s="111">
        <f t="shared" si="4666"/>
        <v>3</v>
      </c>
      <c r="BS32" s="111">
        <f t="shared" ref="BS32:ED32" si="4667">BS6</f>
        <v>3</v>
      </c>
      <c r="BT32" s="111">
        <f t="shared" si="4667"/>
        <v>3</v>
      </c>
      <c r="BU32" s="111">
        <f t="shared" si="4667"/>
        <v>3</v>
      </c>
      <c r="BV32" s="111">
        <f t="shared" si="4667"/>
        <v>3</v>
      </c>
      <c r="BW32" s="111">
        <f t="shared" si="4667"/>
        <v>3</v>
      </c>
      <c r="BX32" s="112">
        <f t="shared" si="4667"/>
        <v>3</v>
      </c>
      <c r="BY32" s="111">
        <f t="shared" si="4667"/>
        <v>6</v>
      </c>
      <c r="BZ32" s="111">
        <f t="shared" si="4667"/>
        <v>6</v>
      </c>
      <c r="CA32" s="111">
        <f t="shared" si="4667"/>
        <v>6</v>
      </c>
      <c r="CB32" s="111">
        <f t="shared" si="4667"/>
        <v>6</v>
      </c>
      <c r="CC32" s="111">
        <f t="shared" si="4667"/>
        <v>6</v>
      </c>
      <c r="CD32" s="111">
        <f t="shared" si="4667"/>
        <v>6</v>
      </c>
      <c r="CE32" s="111">
        <f t="shared" si="4667"/>
        <v>6</v>
      </c>
      <c r="CF32" s="111">
        <f t="shared" si="4667"/>
        <v>6</v>
      </c>
      <c r="CG32" s="111">
        <f t="shared" si="4667"/>
        <v>6</v>
      </c>
      <c r="CH32" s="112">
        <f t="shared" si="4667"/>
        <v>6</v>
      </c>
      <c r="CI32" s="111">
        <f t="shared" si="4667"/>
        <v>6</v>
      </c>
      <c r="CJ32" s="111">
        <f t="shared" si="4667"/>
        <v>6</v>
      </c>
      <c r="CK32" s="111">
        <f t="shared" si="4667"/>
        <v>6</v>
      </c>
      <c r="CL32" s="111">
        <f t="shared" si="4667"/>
        <v>6</v>
      </c>
      <c r="CM32" s="111">
        <f t="shared" si="4667"/>
        <v>6</v>
      </c>
      <c r="CN32" s="111">
        <f t="shared" si="4667"/>
        <v>6</v>
      </c>
      <c r="CO32" s="111">
        <f t="shared" si="4667"/>
        <v>6</v>
      </c>
      <c r="CP32" s="111">
        <f t="shared" si="4667"/>
        <v>6</v>
      </c>
      <c r="CQ32" s="111">
        <f t="shared" si="4667"/>
        <v>6</v>
      </c>
      <c r="CR32" s="112">
        <f t="shared" si="4667"/>
        <v>6</v>
      </c>
      <c r="CS32" s="111">
        <f t="shared" si="4667"/>
        <v>6</v>
      </c>
      <c r="CT32" s="111">
        <f t="shared" si="4667"/>
        <v>6</v>
      </c>
      <c r="CU32" s="111">
        <f t="shared" si="4667"/>
        <v>6</v>
      </c>
      <c r="CV32" s="111">
        <f t="shared" si="4667"/>
        <v>6</v>
      </c>
      <c r="CW32" s="111">
        <f t="shared" si="4667"/>
        <v>6</v>
      </c>
      <c r="CX32" s="111">
        <f t="shared" si="4667"/>
        <v>6</v>
      </c>
      <c r="CY32" s="111">
        <f t="shared" si="4667"/>
        <v>6</v>
      </c>
      <c r="CZ32" s="111">
        <f t="shared" si="4667"/>
        <v>6</v>
      </c>
      <c r="DA32" s="111">
        <f t="shared" si="4667"/>
        <v>6</v>
      </c>
      <c r="DB32" s="112">
        <f t="shared" si="4667"/>
        <v>6</v>
      </c>
      <c r="DC32" s="111">
        <f t="shared" si="4667"/>
        <v>14</v>
      </c>
      <c r="DD32" s="111">
        <f t="shared" si="4667"/>
        <v>14</v>
      </c>
      <c r="DE32" s="111">
        <f t="shared" si="4667"/>
        <v>14</v>
      </c>
      <c r="DF32" s="111">
        <f t="shared" si="4667"/>
        <v>14</v>
      </c>
      <c r="DG32" s="111">
        <f t="shared" si="4667"/>
        <v>14</v>
      </c>
      <c r="DH32" s="111">
        <f t="shared" si="4667"/>
        <v>14</v>
      </c>
      <c r="DI32" s="111">
        <f t="shared" si="4667"/>
        <v>14</v>
      </c>
      <c r="DJ32" s="111">
        <f t="shared" si="4667"/>
        <v>14</v>
      </c>
      <c r="DK32" s="111">
        <f t="shared" si="4667"/>
        <v>14</v>
      </c>
      <c r="DL32" s="112">
        <f t="shared" si="4667"/>
        <v>14</v>
      </c>
      <c r="DM32" s="111">
        <f t="shared" si="4667"/>
        <v>3</v>
      </c>
      <c r="DN32" s="111">
        <f t="shared" si="4667"/>
        <v>3</v>
      </c>
      <c r="DO32" s="111">
        <f t="shared" si="4667"/>
        <v>3</v>
      </c>
      <c r="DP32" s="111">
        <f t="shared" si="4667"/>
        <v>3</v>
      </c>
      <c r="DQ32" s="111">
        <f t="shared" si="4667"/>
        <v>3</v>
      </c>
      <c r="DR32" s="111">
        <f t="shared" si="4667"/>
        <v>3</v>
      </c>
      <c r="DS32" s="111">
        <f t="shared" si="4667"/>
        <v>3</v>
      </c>
      <c r="DT32" s="111">
        <f t="shared" si="4667"/>
        <v>3</v>
      </c>
      <c r="DU32" s="111">
        <f t="shared" si="4667"/>
        <v>3</v>
      </c>
      <c r="DV32" s="112">
        <f t="shared" si="4667"/>
        <v>3</v>
      </c>
      <c r="DW32" s="111">
        <f t="shared" si="4667"/>
        <v>3.42</v>
      </c>
      <c r="DX32" s="111">
        <f t="shared" si="4667"/>
        <v>3.43</v>
      </c>
      <c r="DY32" s="111">
        <f t="shared" si="4667"/>
        <v>3.42</v>
      </c>
      <c r="DZ32" s="111">
        <f t="shared" si="4667"/>
        <v>3.43</v>
      </c>
      <c r="EA32" s="111">
        <f t="shared" si="4667"/>
        <v>3.42</v>
      </c>
      <c r="EB32" s="111">
        <f t="shared" si="4667"/>
        <v>3.43</v>
      </c>
      <c r="EC32" s="111">
        <f t="shared" si="4667"/>
        <v>3.42</v>
      </c>
      <c r="ED32" s="111">
        <f t="shared" si="4667"/>
        <v>3.43</v>
      </c>
      <c r="EE32" s="111">
        <f t="shared" ref="EE32:GP32" si="4668">EE6</f>
        <v>14</v>
      </c>
      <c r="EF32" s="170">
        <f t="shared" si="4668"/>
        <v>3</v>
      </c>
      <c r="EG32" s="111">
        <f t="shared" si="4668"/>
        <v>3.42</v>
      </c>
      <c r="EH32" s="111">
        <f t="shared" si="4668"/>
        <v>3.42</v>
      </c>
      <c r="EI32" s="111">
        <f t="shared" si="4668"/>
        <v>3.42</v>
      </c>
      <c r="EJ32" s="111">
        <f t="shared" si="4668"/>
        <v>3.42</v>
      </c>
      <c r="EK32" s="111">
        <f t="shared" si="4668"/>
        <v>3.42</v>
      </c>
      <c r="EL32" s="111">
        <f t="shared" si="4668"/>
        <v>3.42</v>
      </c>
      <c r="EM32" s="111">
        <f t="shared" si="4668"/>
        <v>3.42</v>
      </c>
      <c r="EN32" s="111">
        <f t="shared" si="4668"/>
        <v>3.42</v>
      </c>
      <c r="EO32" s="111">
        <f t="shared" si="4668"/>
        <v>3.42</v>
      </c>
      <c r="EP32" s="112">
        <f t="shared" si="4668"/>
        <v>3.42</v>
      </c>
      <c r="EQ32" s="111">
        <f t="shared" si="4668"/>
        <v>3.43</v>
      </c>
      <c r="ER32" s="111">
        <f t="shared" si="4668"/>
        <v>3.43</v>
      </c>
      <c r="ES32" s="111">
        <f t="shared" si="4668"/>
        <v>3.43</v>
      </c>
      <c r="ET32" s="111">
        <f t="shared" si="4668"/>
        <v>3.43</v>
      </c>
      <c r="EU32" s="111">
        <f t="shared" si="4668"/>
        <v>3.43</v>
      </c>
      <c r="EV32" s="111">
        <f t="shared" si="4668"/>
        <v>3.43</v>
      </c>
      <c r="EW32" s="111">
        <f t="shared" si="4668"/>
        <v>3.43</v>
      </c>
      <c r="EX32" s="111">
        <f t="shared" si="4668"/>
        <v>3.43</v>
      </c>
      <c r="EY32" s="111">
        <f t="shared" si="4668"/>
        <v>3.43</v>
      </c>
      <c r="EZ32" s="112">
        <f t="shared" si="4668"/>
        <v>3.43</v>
      </c>
      <c r="FA32" s="111">
        <f t="shared" si="4668"/>
        <v>3</v>
      </c>
      <c r="FB32" s="111">
        <f t="shared" si="4668"/>
        <v>3</v>
      </c>
      <c r="FC32" s="111">
        <f t="shared" si="4668"/>
        <v>3</v>
      </c>
      <c r="FD32" s="111">
        <f t="shared" si="4668"/>
        <v>3</v>
      </c>
      <c r="FE32" s="111">
        <f t="shared" si="4668"/>
        <v>3</v>
      </c>
      <c r="FF32" s="111">
        <f t="shared" si="4668"/>
        <v>3</v>
      </c>
      <c r="FG32" s="111">
        <f t="shared" si="4668"/>
        <v>3</v>
      </c>
      <c r="FH32" s="111">
        <f t="shared" si="4668"/>
        <v>3</v>
      </c>
      <c r="FI32" s="111">
        <f t="shared" si="4668"/>
        <v>3</v>
      </c>
      <c r="FJ32" s="112">
        <f t="shared" si="4668"/>
        <v>3</v>
      </c>
      <c r="FK32" s="111">
        <f t="shared" si="4668"/>
        <v>14</v>
      </c>
      <c r="FL32" s="111">
        <f t="shared" si="4668"/>
        <v>14</v>
      </c>
      <c r="FM32" s="111">
        <f t="shared" si="4668"/>
        <v>14</v>
      </c>
      <c r="FN32" s="111">
        <f t="shared" si="4668"/>
        <v>14</v>
      </c>
      <c r="FO32" s="111">
        <f t="shared" si="4668"/>
        <v>3</v>
      </c>
      <c r="FP32" s="111">
        <f t="shared" si="4668"/>
        <v>3</v>
      </c>
      <c r="FQ32" s="111">
        <f t="shared" si="4668"/>
        <v>3</v>
      </c>
      <c r="FR32" s="111">
        <f t="shared" si="4668"/>
        <v>3</v>
      </c>
      <c r="FS32" s="111">
        <f t="shared" si="4668"/>
        <v>3</v>
      </c>
      <c r="FT32" s="170">
        <f t="shared" si="4668"/>
        <v>14</v>
      </c>
      <c r="FU32" s="111">
        <f t="shared" si="4668"/>
        <v>3.42</v>
      </c>
      <c r="FV32" s="111">
        <f t="shared" si="4668"/>
        <v>3.42</v>
      </c>
      <c r="FW32" s="111">
        <f t="shared" si="4668"/>
        <v>3.42</v>
      </c>
      <c r="FX32" s="111">
        <f t="shared" si="4668"/>
        <v>3.42</v>
      </c>
      <c r="FY32" s="111">
        <f t="shared" si="4668"/>
        <v>3.42</v>
      </c>
      <c r="FZ32" s="111">
        <f t="shared" si="4668"/>
        <v>3.42</v>
      </c>
      <c r="GA32" s="111">
        <f t="shared" si="4668"/>
        <v>3.42</v>
      </c>
      <c r="GB32" s="111">
        <f t="shared" si="4668"/>
        <v>3.42</v>
      </c>
      <c r="GC32" s="111">
        <f t="shared" si="4668"/>
        <v>3.42</v>
      </c>
      <c r="GD32" s="112">
        <f t="shared" si="4668"/>
        <v>3.42</v>
      </c>
      <c r="GE32" s="111">
        <f t="shared" si="4668"/>
        <v>3.43</v>
      </c>
      <c r="GF32" s="111">
        <f t="shared" si="4668"/>
        <v>3.43</v>
      </c>
      <c r="GG32" s="111">
        <f t="shared" si="4668"/>
        <v>3.43</v>
      </c>
      <c r="GH32" s="111">
        <f t="shared" si="4668"/>
        <v>3.43</v>
      </c>
      <c r="GI32" s="111">
        <f t="shared" si="4668"/>
        <v>3.43</v>
      </c>
      <c r="GJ32" s="111">
        <f t="shared" si="4668"/>
        <v>3.43</v>
      </c>
      <c r="GK32" s="111">
        <f t="shared" si="4668"/>
        <v>3.43</v>
      </c>
      <c r="GL32" s="111">
        <f t="shared" si="4668"/>
        <v>3.43</v>
      </c>
      <c r="GM32" s="111">
        <f t="shared" si="4668"/>
        <v>3.43</v>
      </c>
      <c r="GN32" s="112">
        <f t="shared" si="4668"/>
        <v>3.43</v>
      </c>
      <c r="GO32" s="111">
        <f t="shared" si="4668"/>
        <v>3</v>
      </c>
      <c r="GP32" s="111">
        <f t="shared" si="4668"/>
        <v>3</v>
      </c>
      <c r="GQ32" s="111">
        <f t="shared" ref="GQ32:JB32" si="4669">GQ6</f>
        <v>3</v>
      </c>
      <c r="GR32" s="111">
        <f t="shared" si="4669"/>
        <v>3</v>
      </c>
      <c r="GS32" s="111">
        <f t="shared" si="4669"/>
        <v>3</v>
      </c>
      <c r="GT32" s="111">
        <f t="shared" si="4669"/>
        <v>3</v>
      </c>
      <c r="GU32" s="111">
        <f t="shared" si="4669"/>
        <v>3</v>
      </c>
      <c r="GV32" s="111">
        <f t="shared" si="4669"/>
        <v>3</v>
      </c>
      <c r="GW32" s="111">
        <f t="shared" si="4669"/>
        <v>3</v>
      </c>
      <c r="GX32" s="112">
        <f t="shared" si="4669"/>
        <v>3</v>
      </c>
      <c r="GY32" s="111">
        <f t="shared" si="4669"/>
        <v>3.42</v>
      </c>
      <c r="GZ32" s="111">
        <f t="shared" si="4669"/>
        <v>3.42</v>
      </c>
      <c r="HA32" s="111">
        <f t="shared" si="4669"/>
        <v>3.42</v>
      </c>
      <c r="HB32" s="111">
        <f t="shared" si="4669"/>
        <v>3.42</v>
      </c>
      <c r="HC32" s="111">
        <f t="shared" si="4669"/>
        <v>3.42</v>
      </c>
      <c r="HD32" s="111">
        <f t="shared" si="4669"/>
        <v>3.42</v>
      </c>
      <c r="HE32" s="111">
        <f t="shared" si="4669"/>
        <v>3.42</v>
      </c>
      <c r="HF32" s="111">
        <f t="shared" si="4669"/>
        <v>3.42</v>
      </c>
      <c r="HG32" s="111">
        <f t="shared" si="4669"/>
        <v>3.42</v>
      </c>
      <c r="HH32" s="112">
        <f t="shared" si="4669"/>
        <v>3.42</v>
      </c>
      <c r="HI32" s="111">
        <f t="shared" si="4669"/>
        <v>3.42</v>
      </c>
      <c r="HJ32" s="111">
        <f t="shared" si="4669"/>
        <v>3.42</v>
      </c>
      <c r="HK32" s="111">
        <f t="shared" si="4669"/>
        <v>3.42</v>
      </c>
      <c r="HL32" s="111">
        <f t="shared" si="4669"/>
        <v>3.42</v>
      </c>
      <c r="HM32" s="112">
        <f t="shared" si="4669"/>
        <v>3.42</v>
      </c>
      <c r="HN32" s="111">
        <f t="shared" si="4669"/>
        <v>3.42</v>
      </c>
      <c r="HO32" s="111">
        <f t="shared" si="4669"/>
        <v>3.42</v>
      </c>
      <c r="HP32" s="111">
        <f t="shared" si="4669"/>
        <v>3.42</v>
      </c>
      <c r="HQ32" s="111">
        <f t="shared" si="4669"/>
        <v>3.42</v>
      </c>
      <c r="HR32" s="112">
        <f t="shared" si="4669"/>
        <v>3.42</v>
      </c>
      <c r="HS32" s="111">
        <f t="shared" si="4669"/>
        <v>3.42</v>
      </c>
      <c r="HT32" s="111">
        <f t="shared" si="4669"/>
        <v>3.42</v>
      </c>
      <c r="HU32" s="111">
        <f t="shared" si="4669"/>
        <v>3.42</v>
      </c>
      <c r="HV32" s="111">
        <f t="shared" si="4669"/>
        <v>3.42</v>
      </c>
      <c r="HW32" s="112">
        <f t="shared" si="4669"/>
        <v>3.42</v>
      </c>
      <c r="HX32" s="111">
        <f t="shared" si="4669"/>
        <v>3.42</v>
      </c>
      <c r="HY32" s="111">
        <f t="shared" si="4669"/>
        <v>3.42</v>
      </c>
      <c r="HZ32" s="111">
        <f t="shared" si="4669"/>
        <v>3.42</v>
      </c>
      <c r="IA32" s="111">
        <f t="shared" si="4669"/>
        <v>3.42</v>
      </c>
      <c r="IB32" s="112">
        <f t="shared" si="4669"/>
        <v>3.42</v>
      </c>
      <c r="IC32" s="111">
        <f t="shared" si="4669"/>
        <v>3.42</v>
      </c>
      <c r="ID32" s="111">
        <f t="shared" si="4669"/>
        <v>3.42</v>
      </c>
      <c r="IE32" s="111">
        <f t="shared" si="4669"/>
        <v>3.42</v>
      </c>
      <c r="IF32" s="111">
        <f t="shared" si="4669"/>
        <v>3.42</v>
      </c>
      <c r="IG32" s="112">
        <f t="shared" si="4669"/>
        <v>3.42</v>
      </c>
      <c r="IH32" s="111">
        <f t="shared" si="4669"/>
        <v>3.42</v>
      </c>
      <c r="II32" s="111">
        <f t="shared" si="4669"/>
        <v>3.42</v>
      </c>
      <c r="IJ32" s="111">
        <f t="shared" si="4669"/>
        <v>3.42</v>
      </c>
      <c r="IK32" s="111">
        <f t="shared" si="4669"/>
        <v>3.42</v>
      </c>
      <c r="IL32" s="170">
        <f t="shared" si="4669"/>
        <v>3.42</v>
      </c>
      <c r="IM32" s="111">
        <f t="shared" si="4669"/>
        <v>3</v>
      </c>
      <c r="IN32" s="111">
        <f t="shared" si="4669"/>
        <v>3</v>
      </c>
      <c r="IO32" s="111">
        <f t="shared" si="4669"/>
        <v>3</v>
      </c>
      <c r="IP32" s="111">
        <f t="shared" si="4669"/>
        <v>3</v>
      </c>
      <c r="IQ32" s="111">
        <f t="shared" si="4669"/>
        <v>3</v>
      </c>
      <c r="IR32" s="111">
        <f t="shared" si="4669"/>
        <v>3</v>
      </c>
      <c r="IS32" s="111">
        <f t="shared" si="4669"/>
        <v>3</v>
      </c>
      <c r="IT32" s="111">
        <f t="shared" si="4669"/>
        <v>3</v>
      </c>
      <c r="IU32" s="111">
        <f t="shared" si="4669"/>
        <v>3</v>
      </c>
      <c r="IV32" s="112">
        <f t="shared" si="4669"/>
        <v>3</v>
      </c>
      <c r="IW32" s="111">
        <f t="shared" si="4669"/>
        <v>3</v>
      </c>
      <c r="IX32" s="111">
        <f t="shared" si="4669"/>
        <v>3</v>
      </c>
      <c r="IY32" s="111">
        <f t="shared" si="4669"/>
        <v>3</v>
      </c>
      <c r="IZ32" s="111">
        <f t="shared" si="4669"/>
        <v>3</v>
      </c>
      <c r="JA32" s="112">
        <f t="shared" si="4669"/>
        <v>3</v>
      </c>
      <c r="JB32" s="111">
        <f t="shared" si="4669"/>
        <v>3</v>
      </c>
      <c r="JC32" s="111">
        <f t="shared" ref="JC32:LN32" si="4670">JC6</f>
        <v>3</v>
      </c>
      <c r="JD32" s="111">
        <f t="shared" si="4670"/>
        <v>3</v>
      </c>
      <c r="JE32" s="111">
        <f t="shared" si="4670"/>
        <v>3</v>
      </c>
      <c r="JF32" s="112">
        <f t="shared" si="4670"/>
        <v>3</v>
      </c>
      <c r="JG32" s="111">
        <f t="shared" si="4670"/>
        <v>3</v>
      </c>
      <c r="JH32" s="111">
        <f t="shared" si="4670"/>
        <v>3</v>
      </c>
      <c r="JI32" s="111">
        <f t="shared" si="4670"/>
        <v>3</v>
      </c>
      <c r="JJ32" s="111">
        <f t="shared" si="4670"/>
        <v>3</v>
      </c>
      <c r="JK32" s="112">
        <f t="shared" si="4670"/>
        <v>3</v>
      </c>
      <c r="JL32" s="111">
        <f t="shared" si="4670"/>
        <v>3</v>
      </c>
      <c r="JM32" s="111">
        <f t="shared" si="4670"/>
        <v>3</v>
      </c>
      <c r="JN32" s="111">
        <f t="shared" si="4670"/>
        <v>3</v>
      </c>
      <c r="JO32" s="111">
        <f t="shared" si="4670"/>
        <v>3</v>
      </c>
      <c r="JP32" s="112">
        <f t="shared" si="4670"/>
        <v>3</v>
      </c>
      <c r="JQ32" s="111">
        <f t="shared" si="4670"/>
        <v>3</v>
      </c>
      <c r="JR32" s="111">
        <f t="shared" si="4670"/>
        <v>3</v>
      </c>
      <c r="JS32" s="111">
        <f t="shared" si="4670"/>
        <v>3</v>
      </c>
      <c r="JT32" s="111">
        <f t="shared" si="4670"/>
        <v>3</v>
      </c>
      <c r="JU32" s="112">
        <f t="shared" si="4670"/>
        <v>3</v>
      </c>
      <c r="JV32" s="111">
        <f t="shared" si="4670"/>
        <v>3</v>
      </c>
      <c r="JW32" s="111">
        <f t="shared" si="4670"/>
        <v>3</v>
      </c>
      <c r="JX32" s="111">
        <f t="shared" si="4670"/>
        <v>3</v>
      </c>
      <c r="JY32" s="111">
        <f t="shared" si="4670"/>
        <v>3</v>
      </c>
      <c r="JZ32" s="170">
        <f t="shared" si="4670"/>
        <v>3</v>
      </c>
      <c r="KA32" s="111">
        <f t="shared" si="4670"/>
        <v>3</v>
      </c>
      <c r="KB32" s="111">
        <f t="shared" si="4670"/>
        <v>3</v>
      </c>
      <c r="KC32" s="111">
        <f t="shared" si="4670"/>
        <v>3</v>
      </c>
      <c r="KD32" s="111">
        <f t="shared" si="4670"/>
        <v>3</v>
      </c>
      <c r="KE32" s="111">
        <f t="shared" si="4670"/>
        <v>3</v>
      </c>
      <c r="KF32" s="111">
        <f t="shared" si="4670"/>
        <v>3</v>
      </c>
      <c r="KG32" s="111">
        <f t="shared" si="4670"/>
        <v>3</v>
      </c>
      <c r="KH32" s="111">
        <f t="shared" si="4670"/>
        <v>3</v>
      </c>
      <c r="KI32" s="111">
        <f t="shared" si="4670"/>
        <v>3</v>
      </c>
      <c r="KJ32" s="112">
        <f t="shared" si="4670"/>
        <v>3</v>
      </c>
      <c r="KK32" s="111">
        <f t="shared" si="4670"/>
        <v>3</v>
      </c>
      <c r="KL32" s="111">
        <f t="shared" si="4670"/>
        <v>3</v>
      </c>
      <c r="KM32" s="111">
        <f t="shared" si="4670"/>
        <v>3</v>
      </c>
      <c r="KN32" s="111">
        <f t="shared" si="4670"/>
        <v>3</v>
      </c>
      <c r="KO32" s="112">
        <f t="shared" si="4670"/>
        <v>3</v>
      </c>
      <c r="KP32" s="111">
        <f t="shared" si="4670"/>
        <v>3</v>
      </c>
      <c r="KQ32" s="111">
        <f t="shared" si="4670"/>
        <v>3</v>
      </c>
      <c r="KR32" s="111">
        <f t="shared" si="4670"/>
        <v>3</v>
      </c>
      <c r="KS32" s="111">
        <f t="shared" si="4670"/>
        <v>3</v>
      </c>
      <c r="KT32" s="112">
        <f t="shared" si="4670"/>
        <v>3</v>
      </c>
      <c r="KU32" s="111">
        <f t="shared" si="4670"/>
        <v>3</v>
      </c>
      <c r="KV32" s="111">
        <f t="shared" si="4670"/>
        <v>3</v>
      </c>
      <c r="KW32" s="111">
        <f t="shared" si="4670"/>
        <v>3</v>
      </c>
      <c r="KX32" s="111">
        <f t="shared" si="4670"/>
        <v>3</v>
      </c>
      <c r="KY32" s="112">
        <f t="shared" si="4670"/>
        <v>3</v>
      </c>
      <c r="KZ32" s="111">
        <f t="shared" si="4670"/>
        <v>3</v>
      </c>
      <c r="LA32" s="111">
        <f t="shared" si="4670"/>
        <v>3</v>
      </c>
      <c r="LB32" s="111">
        <f t="shared" si="4670"/>
        <v>3</v>
      </c>
      <c r="LC32" s="111">
        <f t="shared" si="4670"/>
        <v>3</v>
      </c>
      <c r="LD32" s="112">
        <f t="shared" si="4670"/>
        <v>3</v>
      </c>
      <c r="LE32" s="111">
        <f t="shared" si="4670"/>
        <v>3</v>
      </c>
      <c r="LF32" s="111">
        <f t="shared" si="4670"/>
        <v>3</v>
      </c>
      <c r="LG32" s="111">
        <f t="shared" si="4670"/>
        <v>3</v>
      </c>
      <c r="LH32" s="111">
        <f t="shared" si="4670"/>
        <v>3</v>
      </c>
      <c r="LI32" s="112">
        <f t="shared" si="4670"/>
        <v>3</v>
      </c>
      <c r="LJ32" s="111">
        <f t="shared" si="4670"/>
        <v>3</v>
      </c>
      <c r="LK32" s="111">
        <f t="shared" si="4670"/>
        <v>3</v>
      </c>
      <c r="LL32" s="111">
        <f t="shared" si="4670"/>
        <v>3</v>
      </c>
      <c r="LM32" s="111">
        <f t="shared" si="4670"/>
        <v>3</v>
      </c>
      <c r="LN32" s="112">
        <f t="shared" si="4670"/>
        <v>3</v>
      </c>
      <c r="LO32" s="111">
        <f t="shared" ref="LO32:NZ32" si="4671">LO6</f>
        <v>3.43</v>
      </c>
      <c r="LP32" s="111">
        <f t="shared" si="4671"/>
        <v>3.43</v>
      </c>
      <c r="LQ32" s="111">
        <f t="shared" si="4671"/>
        <v>3.43</v>
      </c>
      <c r="LR32" s="111">
        <f t="shared" si="4671"/>
        <v>3.43</v>
      </c>
      <c r="LS32" s="111">
        <f t="shared" si="4671"/>
        <v>3.43</v>
      </c>
      <c r="LT32" s="111">
        <f t="shared" si="4671"/>
        <v>3.43</v>
      </c>
      <c r="LU32" s="111">
        <f t="shared" si="4671"/>
        <v>3.43</v>
      </c>
      <c r="LV32" s="111">
        <f t="shared" si="4671"/>
        <v>3.43</v>
      </c>
      <c r="LW32" s="111">
        <f t="shared" si="4671"/>
        <v>3.43</v>
      </c>
      <c r="LX32" s="112">
        <f t="shared" si="4671"/>
        <v>3.43</v>
      </c>
      <c r="LY32" s="111">
        <f t="shared" si="4671"/>
        <v>3.43</v>
      </c>
      <c r="LZ32" s="111">
        <f t="shared" si="4671"/>
        <v>3.43</v>
      </c>
      <c r="MA32" s="111">
        <f t="shared" si="4671"/>
        <v>3.43</v>
      </c>
      <c r="MB32" s="111">
        <f t="shared" si="4671"/>
        <v>3.43</v>
      </c>
      <c r="MC32" s="112">
        <f t="shared" si="4671"/>
        <v>3.43</v>
      </c>
      <c r="MD32" s="111">
        <f t="shared" si="4671"/>
        <v>3.43</v>
      </c>
      <c r="ME32" s="111">
        <f t="shared" si="4671"/>
        <v>3.43</v>
      </c>
      <c r="MF32" s="111">
        <f t="shared" si="4671"/>
        <v>3.43</v>
      </c>
      <c r="MG32" s="111">
        <f t="shared" si="4671"/>
        <v>3.43</v>
      </c>
      <c r="MH32" s="112">
        <f t="shared" si="4671"/>
        <v>3.43</v>
      </c>
      <c r="MI32" s="111">
        <f t="shared" si="4671"/>
        <v>3.43</v>
      </c>
      <c r="MJ32" s="111">
        <f t="shared" si="4671"/>
        <v>3.43</v>
      </c>
      <c r="MK32" s="111">
        <f t="shared" si="4671"/>
        <v>3.43</v>
      </c>
      <c r="ML32" s="111">
        <f t="shared" si="4671"/>
        <v>3.43</v>
      </c>
      <c r="MM32" s="112">
        <f t="shared" si="4671"/>
        <v>3.43</v>
      </c>
      <c r="MN32" s="111">
        <f t="shared" si="4671"/>
        <v>3.43</v>
      </c>
      <c r="MO32" s="111">
        <f t="shared" si="4671"/>
        <v>3.43</v>
      </c>
      <c r="MP32" s="111">
        <f t="shared" si="4671"/>
        <v>3.43</v>
      </c>
      <c r="MQ32" s="111">
        <f t="shared" si="4671"/>
        <v>3.43</v>
      </c>
      <c r="MR32" s="112">
        <f t="shared" si="4671"/>
        <v>3.43</v>
      </c>
      <c r="MS32" s="111">
        <f t="shared" si="4671"/>
        <v>3.43</v>
      </c>
      <c r="MT32" s="111">
        <f t="shared" si="4671"/>
        <v>3.43</v>
      </c>
      <c r="MU32" s="111">
        <f t="shared" si="4671"/>
        <v>3.43</v>
      </c>
      <c r="MV32" s="111">
        <f t="shared" si="4671"/>
        <v>3.43</v>
      </c>
      <c r="MW32" s="112">
        <f t="shared" si="4671"/>
        <v>3.43</v>
      </c>
      <c r="MX32" s="111">
        <f t="shared" si="4671"/>
        <v>3.43</v>
      </c>
      <c r="MY32" s="111">
        <f t="shared" si="4671"/>
        <v>3.43</v>
      </c>
      <c r="MZ32" s="111">
        <f t="shared" si="4671"/>
        <v>3.43</v>
      </c>
      <c r="NA32" s="111">
        <f t="shared" si="4671"/>
        <v>3.43</v>
      </c>
      <c r="NB32" s="170">
        <f t="shared" si="4671"/>
        <v>3.43</v>
      </c>
      <c r="NC32" s="111">
        <f t="shared" si="4671"/>
        <v>3.77</v>
      </c>
      <c r="ND32" s="111">
        <f t="shared" si="4671"/>
        <v>3.77</v>
      </c>
      <c r="NE32" s="111">
        <f t="shared" si="4671"/>
        <v>3.77</v>
      </c>
      <c r="NF32" s="111">
        <f t="shared" si="4671"/>
        <v>3.77</v>
      </c>
      <c r="NG32" s="111">
        <f t="shared" si="4671"/>
        <v>3.77</v>
      </c>
      <c r="NH32" s="111">
        <f t="shared" si="4671"/>
        <v>3.77</v>
      </c>
      <c r="NI32" s="111">
        <f t="shared" si="4671"/>
        <v>3.77</v>
      </c>
      <c r="NJ32" s="111">
        <f t="shared" si="4671"/>
        <v>3.77</v>
      </c>
      <c r="NK32" s="111">
        <f t="shared" si="4671"/>
        <v>3.77</v>
      </c>
      <c r="NL32" s="112">
        <f t="shared" si="4671"/>
        <v>3.77</v>
      </c>
      <c r="NM32" s="111">
        <f t="shared" si="4671"/>
        <v>3.77</v>
      </c>
      <c r="NN32" s="111">
        <f t="shared" si="4671"/>
        <v>3.77</v>
      </c>
      <c r="NO32" s="111">
        <f t="shared" si="4671"/>
        <v>3.77</v>
      </c>
      <c r="NP32" s="111">
        <f t="shared" si="4671"/>
        <v>3.77</v>
      </c>
      <c r="NQ32" s="112">
        <f t="shared" si="4671"/>
        <v>3.77</v>
      </c>
      <c r="NR32" s="111">
        <f t="shared" si="4671"/>
        <v>3.77</v>
      </c>
      <c r="NS32" s="111">
        <f t="shared" si="4671"/>
        <v>3.77</v>
      </c>
      <c r="NT32" s="111">
        <f t="shared" si="4671"/>
        <v>3.77</v>
      </c>
      <c r="NU32" s="111">
        <f t="shared" si="4671"/>
        <v>3.77</v>
      </c>
      <c r="NV32" s="112">
        <f t="shared" si="4671"/>
        <v>3.77</v>
      </c>
      <c r="NW32" s="111">
        <f t="shared" si="4671"/>
        <v>3.77</v>
      </c>
      <c r="NX32" s="111">
        <f t="shared" si="4671"/>
        <v>3.77</v>
      </c>
      <c r="NY32" s="111">
        <f t="shared" si="4671"/>
        <v>3.77</v>
      </c>
      <c r="NZ32" s="111">
        <f t="shared" si="4671"/>
        <v>3.77</v>
      </c>
      <c r="OA32" s="112">
        <f t="shared" ref="OA32:QL32" si="4672">OA6</f>
        <v>3.77</v>
      </c>
      <c r="OB32" s="111">
        <f t="shared" si="4672"/>
        <v>3.77</v>
      </c>
      <c r="OC32" s="111">
        <f t="shared" si="4672"/>
        <v>3.77</v>
      </c>
      <c r="OD32" s="111">
        <f t="shared" si="4672"/>
        <v>3.77</v>
      </c>
      <c r="OE32" s="111">
        <f t="shared" si="4672"/>
        <v>3.77</v>
      </c>
      <c r="OF32" s="112">
        <f t="shared" si="4672"/>
        <v>3.77</v>
      </c>
      <c r="OG32" s="111">
        <f t="shared" si="4672"/>
        <v>3.77</v>
      </c>
      <c r="OH32" s="111">
        <f t="shared" si="4672"/>
        <v>3.77</v>
      </c>
      <c r="OI32" s="111">
        <f t="shared" si="4672"/>
        <v>3.77</v>
      </c>
      <c r="OJ32" s="111">
        <f t="shared" si="4672"/>
        <v>3.77</v>
      </c>
      <c r="OK32" s="112">
        <f t="shared" si="4672"/>
        <v>3.77</v>
      </c>
      <c r="OL32" s="111">
        <f t="shared" si="4672"/>
        <v>3.77</v>
      </c>
      <c r="OM32" s="111">
        <f t="shared" si="4672"/>
        <v>3.77</v>
      </c>
      <c r="ON32" s="111">
        <f t="shared" si="4672"/>
        <v>3.77</v>
      </c>
      <c r="OO32" s="111">
        <f t="shared" si="4672"/>
        <v>3.77</v>
      </c>
      <c r="OP32" s="170">
        <f t="shared" si="4672"/>
        <v>3.77</v>
      </c>
      <c r="OQ32" s="111">
        <f t="shared" si="4672"/>
        <v>3.77</v>
      </c>
      <c r="OR32" s="111">
        <f t="shared" si="4672"/>
        <v>3.77</v>
      </c>
      <c r="OS32" s="111">
        <f t="shared" si="4672"/>
        <v>3.77</v>
      </c>
      <c r="OT32" s="111">
        <f t="shared" si="4672"/>
        <v>3.77</v>
      </c>
      <c r="OU32" s="111">
        <f t="shared" si="4672"/>
        <v>3.77</v>
      </c>
      <c r="OV32" s="111">
        <f t="shared" si="4672"/>
        <v>3.77</v>
      </c>
      <c r="OW32" s="111">
        <f t="shared" si="4672"/>
        <v>3.77</v>
      </c>
      <c r="OX32" s="111">
        <f t="shared" si="4672"/>
        <v>3.77</v>
      </c>
      <c r="OY32" s="111">
        <f t="shared" si="4672"/>
        <v>3.77</v>
      </c>
      <c r="OZ32" s="112">
        <f t="shared" si="4672"/>
        <v>3.77</v>
      </c>
      <c r="PA32" s="111">
        <f t="shared" si="4672"/>
        <v>3.77</v>
      </c>
      <c r="PB32" s="111">
        <f t="shared" si="4672"/>
        <v>3.77</v>
      </c>
      <c r="PC32" s="111">
        <f t="shared" si="4672"/>
        <v>3.77</v>
      </c>
      <c r="PD32" s="111">
        <f t="shared" si="4672"/>
        <v>3.77</v>
      </c>
      <c r="PE32" s="112">
        <f t="shared" si="4672"/>
        <v>3.77</v>
      </c>
      <c r="PF32" s="111">
        <f t="shared" si="4672"/>
        <v>3.77</v>
      </c>
      <c r="PG32" s="111">
        <f t="shared" si="4672"/>
        <v>3.77</v>
      </c>
      <c r="PH32" s="111">
        <f t="shared" si="4672"/>
        <v>3.77</v>
      </c>
      <c r="PI32" s="111">
        <f t="shared" si="4672"/>
        <v>3.77</v>
      </c>
      <c r="PJ32" s="112">
        <f t="shared" si="4672"/>
        <v>3.77</v>
      </c>
      <c r="PK32" s="111">
        <f t="shared" si="4672"/>
        <v>3.77</v>
      </c>
      <c r="PL32" s="111">
        <f t="shared" si="4672"/>
        <v>3.77</v>
      </c>
      <c r="PM32" s="111">
        <f t="shared" si="4672"/>
        <v>3.77</v>
      </c>
      <c r="PN32" s="111">
        <f t="shared" si="4672"/>
        <v>3.77</v>
      </c>
      <c r="PO32" s="112">
        <f t="shared" si="4672"/>
        <v>3.77</v>
      </c>
      <c r="PP32" s="111">
        <f t="shared" si="4672"/>
        <v>3.77</v>
      </c>
      <c r="PQ32" s="111">
        <f t="shared" si="4672"/>
        <v>3.77</v>
      </c>
      <c r="PR32" s="111">
        <f t="shared" si="4672"/>
        <v>3.77</v>
      </c>
      <c r="PS32" s="111">
        <f t="shared" si="4672"/>
        <v>3.77</v>
      </c>
      <c r="PT32" s="112">
        <f t="shared" si="4672"/>
        <v>3.77</v>
      </c>
      <c r="PU32" s="111">
        <f t="shared" si="4672"/>
        <v>3.77</v>
      </c>
      <c r="PV32" s="111">
        <f t="shared" si="4672"/>
        <v>3.77</v>
      </c>
      <c r="PW32" s="111">
        <f t="shared" si="4672"/>
        <v>3.77</v>
      </c>
      <c r="PX32" s="111">
        <f t="shared" si="4672"/>
        <v>3.77</v>
      </c>
      <c r="PY32" s="112">
        <f t="shared" si="4672"/>
        <v>3.77</v>
      </c>
      <c r="PZ32" s="111">
        <f t="shared" si="4672"/>
        <v>3.77</v>
      </c>
      <c r="QA32" s="111">
        <f t="shared" si="4672"/>
        <v>3.77</v>
      </c>
      <c r="QB32" s="111">
        <f t="shared" si="4672"/>
        <v>3.77</v>
      </c>
      <c r="QC32" s="111">
        <f t="shared" si="4672"/>
        <v>3.77</v>
      </c>
      <c r="QD32" s="112">
        <f t="shared" si="4672"/>
        <v>3.77</v>
      </c>
      <c r="QE32" s="111">
        <f t="shared" si="4672"/>
        <v>3</v>
      </c>
      <c r="QF32" s="111">
        <f t="shared" si="4672"/>
        <v>3</v>
      </c>
      <c r="QG32" s="111">
        <f t="shared" si="4672"/>
        <v>3</v>
      </c>
      <c r="QH32" s="111">
        <f t="shared" si="4672"/>
        <v>3</v>
      </c>
      <c r="QI32" s="111">
        <f t="shared" si="4672"/>
        <v>3</v>
      </c>
      <c r="QJ32" s="111">
        <f t="shared" si="4672"/>
        <v>3</v>
      </c>
      <c r="QK32" s="111">
        <f t="shared" si="4672"/>
        <v>3</v>
      </c>
      <c r="QL32" s="111">
        <f t="shared" si="4672"/>
        <v>3</v>
      </c>
      <c r="QM32" s="111">
        <f t="shared" ref="QM32:SX32" si="4673">QM6</f>
        <v>3</v>
      </c>
      <c r="QN32" s="112">
        <f t="shared" si="4673"/>
        <v>3</v>
      </c>
      <c r="QO32" s="111">
        <f t="shared" si="4673"/>
        <v>3</v>
      </c>
      <c r="QP32" s="111">
        <f t="shared" si="4673"/>
        <v>3</v>
      </c>
      <c r="QQ32" s="111">
        <f t="shared" si="4673"/>
        <v>3</v>
      </c>
      <c r="QR32" s="111">
        <f t="shared" si="4673"/>
        <v>3</v>
      </c>
      <c r="QS32" s="112">
        <f t="shared" si="4673"/>
        <v>3</v>
      </c>
      <c r="QT32" s="111">
        <f t="shared" si="4673"/>
        <v>3</v>
      </c>
      <c r="QU32" s="111">
        <f t="shared" si="4673"/>
        <v>3</v>
      </c>
      <c r="QV32" s="111">
        <f t="shared" si="4673"/>
        <v>3</v>
      </c>
      <c r="QW32" s="111">
        <f t="shared" si="4673"/>
        <v>3</v>
      </c>
      <c r="QX32" s="112">
        <f t="shared" si="4673"/>
        <v>3</v>
      </c>
      <c r="QY32" s="111">
        <f t="shared" si="4673"/>
        <v>3</v>
      </c>
      <c r="QZ32" s="111">
        <f t="shared" si="4673"/>
        <v>3</v>
      </c>
      <c r="RA32" s="111">
        <f t="shared" si="4673"/>
        <v>3</v>
      </c>
      <c r="RB32" s="111">
        <f t="shared" si="4673"/>
        <v>3</v>
      </c>
      <c r="RC32" s="112">
        <f t="shared" si="4673"/>
        <v>3</v>
      </c>
      <c r="RD32" s="111">
        <f t="shared" si="4673"/>
        <v>3</v>
      </c>
      <c r="RE32" s="111">
        <f t="shared" si="4673"/>
        <v>3</v>
      </c>
      <c r="RF32" s="111">
        <f t="shared" si="4673"/>
        <v>3</v>
      </c>
      <c r="RG32" s="111">
        <f t="shared" si="4673"/>
        <v>3</v>
      </c>
      <c r="RH32" s="112">
        <f t="shared" si="4673"/>
        <v>3</v>
      </c>
      <c r="RI32" s="111">
        <f t="shared" si="4673"/>
        <v>3</v>
      </c>
      <c r="RJ32" s="111">
        <f t="shared" si="4673"/>
        <v>3</v>
      </c>
      <c r="RK32" s="111">
        <f t="shared" si="4673"/>
        <v>3</v>
      </c>
      <c r="RL32" s="111">
        <f t="shared" si="4673"/>
        <v>3</v>
      </c>
      <c r="RM32" s="112">
        <f t="shared" si="4673"/>
        <v>3</v>
      </c>
      <c r="RN32" s="111">
        <f t="shared" si="4673"/>
        <v>3</v>
      </c>
      <c r="RO32" s="111">
        <f t="shared" si="4673"/>
        <v>3</v>
      </c>
      <c r="RP32" s="111">
        <f t="shared" si="4673"/>
        <v>3</v>
      </c>
      <c r="RQ32" s="111">
        <f t="shared" si="4673"/>
        <v>3</v>
      </c>
      <c r="RR32" s="170">
        <f t="shared" si="4673"/>
        <v>3</v>
      </c>
      <c r="RS32" s="111">
        <f t="shared" si="4673"/>
        <v>3</v>
      </c>
      <c r="RT32" s="111">
        <f t="shared" si="4673"/>
        <v>3</v>
      </c>
      <c r="RU32" s="111">
        <f t="shared" si="4673"/>
        <v>3</v>
      </c>
      <c r="RV32" s="111">
        <f t="shared" si="4673"/>
        <v>3</v>
      </c>
      <c r="RW32" s="111">
        <f t="shared" si="4673"/>
        <v>3</v>
      </c>
      <c r="RX32" s="111">
        <f t="shared" si="4673"/>
        <v>3</v>
      </c>
      <c r="RY32" s="111">
        <f t="shared" si="4673"/>
        <v>3</v>
      </c>
      <c r="RZ32" s="111">
        <f t="shared" si="4673"/>
        <v>3</v>
      </c>
      <c r="SA32" s="111">
        <f t="shared" si="4673"/>
        <v>3</v>
      </c>
      <c r="SB32" s="112">
        <f t="shared" si="4673"/>
        <v>3</v>
      </c>
      <c r="SC32" s="111">
        <f t="shared" si="4673"/>
        <v>3</v>
      </c>
      <c r="SD32" s="111">
        <f t="shared" si="4673"/>
        <v>3</v>
      </c>
      <c r="SE32" s="111">
        <f t="shared" si="4673"/>
        <v>3</v>
      </c>
      <c r="SF32" s="111">
        <f t="shared" si="4673"/>
        <v>3</v>
      </c>
      <c r="SG32" s="112">
        <f t="shared" si="4673"/>
        <v>3</v>
      </c>
      <c r="SH32" s="111">
        <f t="shared" si="4673"/>
        <v>3</v>
      </c>
      <c r="SI32" s="111">
        <f t="shared" si="4673"/>
        <v>3</v>
      </c>
      <c r="SJ32" s="111">
        <f t="shared" si="4673"/>
        <v>3</v>
      </c>
      <c r="SK32" s="111">
        <f t="shared" si="4673"/>
        <v>3</v>
      </c>
      <c r="SL32" s="112">
        <f t="shared" si="4673"/>
        <v>3</v>
      </c>
      <c r="SM32" s="111">
        <f t="shared" si="4673"/>
        <v>3</v>
      </c>
      <c r="SN32" s="111">
        <f t="shared" si="4673"/>
        <v>3</v>
      </c>
      <c r="SO32" s="111">
        <f t="shared" si="4673"/>
        <v>3</v>
      </c>
      <c r="SP32" s="111">
        <f t="shared" si="4673"/>
        <v>3</v>
      </c>
      <c r="SQ32" s="112">
        <f t="shared" si="4673"/>
        <v>3</v>
      </c>
      <c r="SR32" s="111">
        <f t="shared" si="4673"/>
        <v>3</v>
      </c>
      <c r="SS32" s="111">
        <f t="shared" si="4673"/>
        <v>3</v>
      </c>
      <c r="ST32" s="111">
        <f t="shared" si="4673"/>
        <v>3</v>
      </c>
      <c r="SU32" s="111">
        <f t="shared" si="4673"/>
        <v>3</v>
      </c>
      <c r="SV32" s="112">
        <f t="shared" si="4673"/>
        <v>3</v>
      </c>
      <c r="SW32" s="111">
        <f t="shared" si="4673"/>
        <v>3</v>
      </c>
      <c r="SX32" s="111">
        <f t="shared" si="4673"/>
        <v>3</v>
      </c>
      <c r="SY32" s="111">
        <f t="shared" ref="SY32:UT32" si="4674">SY6</f>
        <v>3</v>
      </c>
      <c r="SZ32" s="111">
        <f t="shared" si="4674"/>
        <v>3</v>
      </c>
      <c r="TA32" s="112">
        <f t="shared" si="4674"/>
        <v>3</v>
      </c>
      <c r="TB32" s="111">
        <f t="shared" si="4674"/>
        <v>3</v>
      </c>
      <c r="TC32" s="111">
        <f t="shared" si="4674"/>
        <v>3</v>
      </c>
      <c r="TD32" s="111">
        <f t="shared" si="4674"/>
        <v>3</v>
      </c>
      <c r="TE32" s="111">
        <f t="shared" si="4674"/>
        <v>3</v>
      </c>
      <c r="TF32" s="170">
        <f t="shared" si="4674"/>
        <v>3</v>
      </c>
      <c r="TG32" s="111">
        <f t="shared" si="4674"/>
        <v>3</v>
      </c>
      <c r="TH32" s="111">
        <f t="shared" si="4674"/>
        <v>3</v>
      </c>
      <c r="TI32" s="111">
        <f t="shared" si="4674"/>
        <v>3</v>
      </c>
      <c r="TJ32" s="111">
        <f t="shared" si="4674"/>
        <v>3</v>
      </c>
      <c r="TK32" s="111">
        <f t="shared" si="4674"/>
        <v>3</v>
      </c>
      <c r="TL32" s="111">
        <f t="shared" si="4674"/>
        <v>3</v>
      </c>
      <c r="TM32" s="111">
        <f t="shared" si="4674"/>
        <v>3</v>
      </c>
      <c r="TN32" s="111">
        <f t="shared" si="4674"/>
        <v>3</v>
      </c>
      <c r="TO32" s="111">
        <f t="shared" si="4674"/>
        <v>3</v>
      </c>
      <c r="TP32" s="112">
        <f t="shared" si="4674"/>
        <v>3</v>
      </c>
      <c r="TQ32" s="111">
        <f t="shared" si="4674"/>
        <v>3</v>
      </c>
      <c r="TR32" s="111">
        <f t="shared" si="4674"/>
        <v>3</v>
      </c>
      <c r="TS32" s="111">
        <f t="shared" si="4674"/>
        <v>3</v>
      </c>
      <c r="TT32" s="111">
        <f t="shared" si="4674"/>
        <v>3</v>
      </c>
      <c r="TU32" s="112">
        <f t="shared" si="4674"/>
        <v>3</v>
      </c>
      <c r="TV32" s="111">
        <f t="shared" si="4674"/>
        <v>3</v>
      </c>
      <c r="TW32" s="111">
        <f t="shared" si="4674"/>
        <v>3</v>
      </c>
      <c r="TX32" s="111">
        <f t="shared" si="4674"/>
        <v>3</v>
      </c>
      <c r="TY32" s="111">
        <f t="shared" si="4674"/>
        <v>3</v>
      </c>
      <c r="TZ32" s="112">
        <f t="shared" si="4674"/>
        <v>3</v>
      </c>
      <c r="UA32" s="111">
        <f t="shared" si="4674"/>
        <v>3</v>
      </c>
      <c r="UB32" s="111">
        <f t="shared" si="4674"/>
        <v>3</v>
      </c>
      <c r="UC32" s="111">
        <f t="shared" si="4674"/>
        <v>3</v>
      </c>
      <c r="UD32" s="111">
        <f t="shared" si="4674"/>
        <v>3</v>
      </c>
      <c r="UE32" s="112">
        <f t="shared" si="4674"/>
        <v>3</v>
      </c>
      <c r="UF32" s="111">
        <f t="shared" si="4674"/>
        <v>3</v>
      </c>
      <c r="UG32" s="111">
        <f t="shared" si="4674"/>
        <v>3</v>
      </c>
      <c r="UH32" s="111">
        <f t="shared" si="4674"/>
        <v>3</v>
      </c>
      <c r="UI32" s="111">
        <f t="shared" si="4674"/>
        <v>3</v>
      </c>
      <c r="UJ32" s="112">
        <f t="shared" si="4674"/>
        <v>3</v>
      </c>
      <c r="UK32" s="111">
        <f t="shared" si="4674"/>
        <v>3</v>
      </c>
      <c r="UL32" s="111">
        <f t="shared" si="4674"/>
        <v>3</v>
      </c>
      <c r="UM32" s="111">
        <f t="shared" si="4674"/>
        <v>3</v>
      </c>
      <c r="UN32" s="111">
        <f t="shared" si="4674"/>
        <v>3</v>
      </c>
      <c r="UO32" s="112">
        <f t="shared" si="4674"/>
        <v>3</v>
      </c>
      <c r="UP32" s="111">
        <f t="shared" si="4674"/>
        <v>3</v>
      </c>
      <c r="UQ32" s="111">
        <f t="shared" si="4674"/>
        <v>3</v>
      </c>
      <c r="UR32" s="111">
        <f t="shared" si="4674"/>
        <v>3</v>
      </c>
      <c r="US32" s="111">
        <f t="shared" si="4674"/>
        <v>3</v>
      </c>
      <c r="UT32" s="112">
        <f t="shared" si="4674"/>
        <v>3</v>
      </c>
      <c r="UU32">
        <v>3.42</v>
      </c>
      <c r="UV32">
        <v>3</v>
      </c>
      <c r="UW32">
        <v>3</v>
      </c>
      <c r="UX32">
        <v>3</v>
      </c>
      <c r="UY32">
        <v>3.42</v>
      </c>
      <c r="UZ32">
        <v>3</v>
      </c>
      <c r="VA32">
        <v>3</v>
      </c>
      <c r="VB32" s="7">
        <v>3</v>
      </c>
      <c r="VC32" s="111">
        <f t="shared" si="921"/>
        <v>3.42</v>
      </c>
      <c r="VD32" s="111">
        <f t="shared" si="921"/>
        <v>3.42</v>
      </c>
      <c r="VE32" s="111">
        <f t="shared" si="921"/>
        <v>3.42</v>
      </c>
      <c r="VF32" s="111">
        <f t="shared" si="921"/>
        <v>3.42</v>
      </c>
      <c r="VG32" s="111">
        <f t="shared" si="921"/>
        <v>3.42</v>
      </c>
      <c r="VH32" s="111">
        <f t="shared" si="922"/>
        <v>3.42</v>
      </c>
      <c r="VI32" s="111">
        <f t="shared" si="3551"/>
        <v>3.42</v>
      </c>
      <c r="VJ32" s="111">
        <f t="shared" si="3552"/>
        <v>3.42</v>
      </c>
      <c r="VK32" s="111">
        <f t="shared" si="3553"/>
        <v>3.42</v>
      </c>
      <c r="VL32" s="111">
        <f t="shared" si="3554"/>
        <v>3.42</v>
      </c>
      <c r="VM32" s="111">
        <f t="shared" si="923"/>
        <v>3.42</v>
      </c>
      <c r="VN32" s="111">
        <f t="shared" si="4542"/>
        <v>3.42</v>
      </c>
      <c r="VO32" s="111">
        <f t="shared" si="4543"/>
        <v>3.42</v>
      </c>
      <c r="VP32" s="111">
        <f t="shared" si="4544"/>
        <v>3.42</v>
      </c>
      <c r="VQ32" s="112">
        <f t="shared" si="4545"/>
        <v>3.42</v>
      </c>
      <c r="VR32" s="111">
        <f t="shared" si="4546"/>
        <v>3</v>
      </c>
      <c r="VS32" s="111">
        <f t="shared" si="4547"/>
        <v>3</v>
      </c>
      <c r="VT32" s="111">
        <f t="shared" si="4548"/>
        <v>3</v>
      </c>
      <c r="VU32" s="111">
        <f t="shared" si="4549"/>
        <v>3</v>
      </c>
      <c r="VV32" s="111">
        <f t="shared" si="4550"/>
        <v>3</v>
      </c>
      <c r="VW32" s="111">
        <f t="shared" si="4551"/>
        <v>3</v>
      </c>
      <c r="VX32" s="111">
        <f t="shared" si="4552"/>
        <v>3</v>
      </c>
      <c r="VY32" s="111">
        <f t="shared" si="4553"/>
        <v>3</v>
      </c>
      <c r="VZ32" s="111">
        <f t="shared" si="4554"/>
        <v>3</v>
      </c>
      <c r="WA32" s="111">
        <f t="shared" si="4555"/>
        <v>3</v>
      </c>
      <c r="WB32" s="111">
        <f t="shared" si="4556"/>
        <v>3</v>
      </c>
      <c r="WC32" s="111">
        <f t="shared" si="4557"/>
        <v>3</v>
      </c>
      <c r="WD32" s="111">
        <f t="shared" si="4558"/>
        <v>3</v>
      </c>
      <c r="WE32" s="111">
        <f t="shared" si="4559"/>
        <v>3</v>
      </c>
      <c r="WF32" s="111">
        <f t="shared" si="4560"/>
        <v>3</v>
      </c>
      <c r="WG32" s="111">
        <f t="shared" si="4561"/>
        <v>3</v>
      </c>
      <c r="WH32" s="111">
        <f t="shared" si="4562"/>
        <v>3</v>
      </c>
      <c r="WI32" s="111">
        <f t="shared" si="4563"/>
        <v>3</v>
      </c>
      <c r="WJ32" s="111">
        <f t="shared" si="4564"/>
        <v>3</v>
      </c>
      <c r="WK32" s="111">
        <f t="shared" si="4565"/>
        <v>3</v>
      </c>
      <c r="WL32" s="111">
        <f t="shared" si="4566"/>
        <v>3</v>
      </c>
      <c r="WM32" s="111">
        <f t="shared" si="4567"/>
        <v>3</v>
      </c>
      <c r="WN32" s="111">
        <f t="shared" si="4568"/>
        <v>3</v>
      </c>
      <c r="WO32" s="111">
        <f t="shared" si="4569"/>
        <v>3</v>
      </c>
      <c r="WP32" s="111">
        <f t="shared" si="4570"/>
        <v>3</v>
      </c>
      <c r="WQ32" s="111">
        <f t="shared" si="4571"/>
        <v>3</v>
      </c>
      <c r="WR32" s="111">
        <f t="shared" si="4572"/>
        <v>3</v>
      </c>
      <c r="WS32" s="111">
        <f t="shared" si="4573"/>
        <v>3</v>
      </c>
      <c r="WT32" s="111">
        <f t="shared" si="4574"/>
        <v>3</v>
      </c>
      <c r="WU32" s="111">
        <f t="shared" si="4575"/>
        <v>3</v>
      </c>
      <c r="WV32" s="111">
        <f t="shared" si="4576"/>
        <v>3.43</v>
      </c>
      <c r="WW32" s="111">
        <f t="shared" si="4577"/>
        <v>3.43</v>
      </c>
      <c r="WX32" s="111">
        <f t="shared" si="4578"/>
        <v>3.43</v>
      </c>
      <c r="WY32" s="111">
        <f t="shared" si="4579"/>
        <v>3.43</v>
      </c>
      <c r="WZ32" s="111">
        <f t="shared" si="4580"/>
        <v>3.43</v>
      </c>
      <c r="XA32" s="111">
        <f t="shared" si="4581"/>
        <v>3.43</v>
      </c>
      <c r="XB32" s="111">
        <f t="shared" si="4582"/>
        <v>3.43</v>
      </c>
      <c r="XC32" s="111">
        <f t="shared" si="4583"/>
        <v>3.43</v>
      </c>
      <c r="XD32" s="111">
        <f t="shared" si="4584"/>
        <v>3.43</v>
      </c>
      <c r="XE32" s="111">
        <f t="shared" si="4585"/>
        <v>3.43</v>
      </c>
      <c r="XF32" s="111">
        <f t="shared" si="4586"/>
        <v>3.43</v>
      </c>
      <c r="XG32" s="111">
        <f t="shared" si="4587"/>
        <v>3.43</v>
      </c>
      <c r="XH32" s="111">
        <f t="shared" si="4588"/>
        <v>3.43</v>
      </c>
      <c r="XI32" s="111">
        <f t="shared" si="4589"/>
        <v>3.43</v>
      </c>
      <c r="XJ32" s="111">
        <f t="shared" si="4590"/>
        <v>3.43</v>
      </c>
      <c r="XK32" s="111">
        <f t="shared" si="4591"/>
        <v>3.77</v>
      </c>
      <c r="XL32" s="111">
        <f t="shared" si="4592"/>
        <v>3.77</v>
      </c>
      <c r="XM32" s="111">
        <f t="shared" si="4593"/>
        <v>3.77</v>
      </c>
      <c r="XN32" s="111">
        <f t="shared" si="4594"/>
        <v>3.77</v>
      </c>
      <c r="XO32" s="111">
        <f t="shared" si="4595"/>
        <v>3.77</v>
      </c>
      <c r="XP32" s="111">
        <f t="shared" si="4596"/>
        <v>3.77</v>
      </c>
      <c r="XQ32" s="111">
        <f t="shared" si="4597"/>
        <v>3.77</v>
      </c>
      <c r="XR32" s="111">
        <f t="shared" si="4598"/>
        <v>3.77</v>
      </c>
      <c r="XS32" s="111">
        <f t="shared" si="4599"/>
        <v>3.77</v>
      </c>
      <c r="XT32" s="111">
        <f t="shared" si="4600"/>
        <v>3.77</v>
      </c>
      <c r="XU32" s="111">
        <f t="shared" si="4601"/>
        <v>3.77</v>
      </c>
      <c r="XV32" s="111">
        <f t="shared" si="4602"/>
        <v>3.77</v>
      </c>
      <c r="XW32" s="111">
        <f t="shared" si="4603"/>
        <v>3.77</v>
      </c>
      <c r="XX32" s="111">
        <f t="shared" si="4604"/>
        <v>3.77</v>
      </c>
      <c r="XY32" s="111">
        <f t="shared" si="4605"/>
        <v>3.77</v>
      </c>
      <c r="XZ32" s="111">
        <f t="shared" si="4606"/>
        <v>3.77</v>
      </c>
      <c r="YA32" s="111">
        <f t="shared" si="4607"/>
        <v>3.77</v>
      </c>
      <c r="YB32" s="111">
        <f t="shared" si="4608"/>
        <v>3.77</v>
      </c>
      <c r="YC32" s="111">
        <f t="shared" si="4609"/>
        <v>3.77</v>
      </c>
      <c r="YD32" s="111">
        <f t="shared" si="4610"/>
        <v>3.77</v>
      </c>
      <c r="YE32" s="111">
        <f t="shared" si="4611"/>
        <v>3.77</v>
      </c>
      <c r="YF32" s="111">
        <f t="shared" si="4612"/>
        <v>3.77</v>
      </c>
      <c r="YG32" s="111">
        <f t="shared" si="4613"/>
        <v>3.77</v>
      </c>
      <c r="YH32" s="111">
        <f t="shared" si="4614"/>
        <v>3.77</v>
      </c>
      <c r="YI32" s="111">
        <f t="shared" si="4615"/>
        <v>3.77</v>
      </c>
      <c r="YJ32" s="111">
        <f t="shared" si="4616"/>
        <v>3.77</v>
      </c>
      <c r="YK32" s="111">
        <f t="shared" si="4617"/>
        <v>3.77</v>
      </c>
      <c r="YL32" s="111">
        <f t="shared" si="4618"/>
        <v>3.77</v>
      </c>
      <c r="YM32" s="111">
        <f t="shared" si="4619"/>
        <v>3.77</v>
      </c>
      <c r="YN32" s="112">
        <f t="shared" si="4620"/>
        <v>3.77</v>
      </c>
      <c r="YO32" s="111">
        <f t="shared" si="4621"/>
        <v>3</v>
      </c>
      <c r="YP32" s="111">
        <f t="shared" si="4622"/>
        <v>3</v>
      </c>
      <c r="YQ32" s="111">
        <f t="shared" si="4623"/>
        <v>3</v>
      </c>
      <c r="YR32" s="111">
        <f t="shared" si="4624"/>
        <v>3</v>
      </c>
      <c r="YS32" s="111">
        <f t="shared" si="4625"/>
        <v>3</v>
      </c>
      <c r="YT32" s="111">
        <f t="shared" si="4626"/>
        <v>3</v>
      </c>
      <c r="YU32" s="111">
        <f t="shared" si="4627"/>
        <v>3</v>
      </c>
      <c r="YV32" s="111">
        <f t="shared" si="4628"/>
        <v>3</v>
      </c>
      <c r="YW32" s="111">
        <f t="shared" si="4629"/>
        <v>3</v>
      </c>
      <c r="YX32" s="111">
        <f t="shared" si="4630"/>
        <v>3</v>
      </c>
      <c r="YY32" s="111">
        <f t="shared" si="4631"/>
        <v>3</v>
      </c>
      <c r="YZ32" s="111">
        <f t="shared" si="4632"/>
        <v>3</v>
      </c>
      <c r="ZA32" s="111">
        <f t="shared" si="4633"/>
        <v>3</v>
      </c>
      <c r="ZB32" s="111">
        <f t="shared" si="4634"/>
        <v>3</v>
      </c>
      <c r="ZC32" s="111">
        <f t="shared" si="4635"/>
        <v>3</v>
      </c>
      <c r="ZD32" s="111">
        <f t="shared" si="4636"/>
        <v>3</v>
      </c>
      <c r="ZE32" s="111">
        <f t="shared" si="4637"/>
        <v>3</v>
      </c>
      <c r="ZF32" s="111">
        <f t="shared" si="4638"/>
        <v>3</v>
      </c>
      <c r="ZG32" s="111">
        <f t="shared" si="4639"/>
        <v>3</v>
      </c>
      <c r="ZH32" s="111">
        <f t="shared" si="4640"/>
        <v>3</v>
      </c>
      <c r="ZI32" s="111">
        <f t="shared" si="4641"/>
        <v>3</v>
      </c>
      <c r="ZJ32" s="111">
        <f t="shared" si="4642"/>
        <v>3</v>
      </c>
      <c r="ZK32" s="111">
        <f t="shared" si="4643"/>
        <v>3</v>
      </c>
      <c r="ZL32" s="111">
        <f t="shared" si="4644"/>
        <v>3</v>
      </c>
      <c r="ZM32" s="111">
        <f t="shared" si="4645"/>
        <v>3</v>
      </c>
      <c r="ZN32" s="111">
        <f t="shared" si="4646"/>
        <v>3</v>
      </c>
      <c r="ZO32" s="111">
        <f t="shared" si="4647"/>
        <v>3</v>
      </c>
      <c r="ZP32" s="111">
        <f t="shared" si="4648"/>
        <v>3</v>
      </c>
      <c r="ZQ32" s="111">
        <f t="shared" si="4649"/>
        <v>3</v>
      </c>
      <c r="ZR32" s="111">
        <f t="shared" si="4650"/>
        <v>3</v>
      </c>
      <c r="ZS32" s="111">
        <f t="shared" si="4651"/>
        <v>3</v>
      </c>
      <c r="ZT32" s="111">
        <f t="shared" si="4652"/>
        <v>3</v>
      </c>
      <c r="ZU32" s="111">
        <f t="shared" si="4653"/>
        <v>3</v>
      </c>
      <c r="ZV32" s="111">
        <f t="shared" si="4654"/>
        <v>3</v>
      </c>
      <c r="ZW32" s="111">
        <f t="shared" si="4655"/>
        <v>3</v>
      </c>
      <c r="ZX32" s="111">
        <f t="shared" si="4656"/>
        <v>3</v>
      </c>
      <c r="ZY32" s="111">
        <f t="shared" si="4657"/>
        <v>3</v>
      </c>
      <c r="ZZ32" s="111">
        <f t="shared" si="4658"/>
        <v>3</v>
      </c>
      <c r="AAA32" s="111">
        <f t="shared" si="4659"/>
        <v>3</v>
      </c>
      <c r="AAB32" s="111">
        <f t="shared" si="4660"/>
        <v>3</v>
      </c>
      <c r="AAC32" s="111">
        <f t="shared" si="4661"/>
        <v>3</v>
      </c>
      <c r="AAD32" s="111">
        <f t="shared" si="4662"/>
        <v>3</v>
      </c>
      <c r="AAE32" s="111">
        <f t="shared" si="4663"/>
        <v>3</v>
      </c>
      <c r="AAF32" s="111">
        <f t="shared" si="4664"/>
        <v>3</v>
      </c>
      <c r="AAG32" s="112">
        <f t="shared" si="4665"/>
        <v>3</v>
      </c>
      <c r="AAH32" s="111">
        <f t="shared" si="948"/>
        <v>3.42</v>
      </c>
      <c r="AAI32" s="111">
        <f t="shared" si="911"/>
        <v>3.42</v>
      </c>
      <c r="AAJ32" s="111">
        <f t="shared" si="912"/>
        <v>3.42</v>
      </c>
      <c r="AAK32" s="111">
        <f t="shared" si="913"/>
        <v>3.42</v>
      </c>
      <c r="AAL32" s="111">
        <f t="shared" si="914"/>
        <v>3.42</v>
      </c>
      <c r="AAM32" s="111">
        <f t="shared" si="949"/>
        <v>3.42</v>
      </c>
      <c r="AAN32" s="111">
        <f t="shared" si="915"/>
        <v>3.42</v>
      </c>
      <c r="AAO32" s="111">
        <f t="shared" si="916"/>
        <v>3.42</v>
      </c>
      <c r="AAP32" s="111">
        <f t="shared" si="917"/>
        <v>3.42</v>
      </c>
      <c r="AAQ32" s="111">
        <f t="shared" si="918"/>
        <v>3.42</v>
      </c>
      <c r="AAR32" s="370">
        <v>3.42</v>
      </c>
      <c r="AAS32" s="370">
        <v>3.42</v>
      </c>
      <c r="AAT32" s="7">
        <v>3.42</v>
      </c>
      <c r="AAU32" s="370">
        <v>3.42</v>
      </c>
      <c r="AAV32" s="370">
        <v>3.42</v>
      </c>
      <c r="AAW32" s="7">
        <v>3.42</v>
      </c>
      <c r="AAX32" s="370">
        <v>3.42</v>
      </c>
      <c r="AAY32" s="370">
        <v>3.42</v>
      </c>
      <c r="AAZ32" s="370">
        <v>3.42</v>
      </c>
    </row>
    <row r="33" spans="1:728" ht="13.5" customHeight="1" x14ac:dyDescent="0.25">
      <c r="A33" s="365"/>
      <c r="B33" s="17" t="s">
        <v>141</v>
      </c>
      <c r="C33" t="s">
        <v>45</v>
      </c>
      <c r="D33" t="s">
        <v>71</v>
      </c>
      <c r="E33">
        <f>ModelDetailsPSCAD!B26</f>
        <v>163769877</v>
      </c>
      <c r="F33" t="s">
        <v>142</v>
      </c>
      <c r="G33">
        <v>1.02</v>
      </c>
      <c r="H33">
        <f t="shared" ref="H33:BS33" si="4675">H12+(H14/$B$7)*$B$6</f>
        <v>1.0581</v>
      </c>
      <c r="I33">
        <f t="shared" si="4675"/>
        <v>0.9819</v>
      </c>
      <c r="J33">
        <f t="shared" si="4675"/>
        <v>1.070165</v>
      </c>
      <c r="K33">
        <f t="shared" si="4675"/>
        <v>0.969835</v>
      </c>
      <c r="L33" s="111">
        <f t="shared" si="4675"/>
        <v>1.02</v>
      </c>
      <c r="M33" s="111">
        <f t="shared" si="4675"/>
        <v>1.0581</v>
      </c>
      <c r="N33" s="111">
        <f t="shared" si="4675"/>
        <v>0.9819</v>
      </c>
      <c r="O33" s="111">
        <f t="shared" si="4675"/>
        <v>1.070165</v>
      </c>
      <c r="P33" s="111">
        <f t="shared" si="4675"/>
        <v>0.969835</v>
      </c>
      <c r="Q33" s="111">
        <f t="shared" si="4675"/>
        <v>1.02</v>
      </c>
      <c r="R33" s="111">
        <f t="shared" si="4675"/>
        <v>1.0581</v>
      </c>
      <c r="S33" s="111">
        <f t="shared" si="4675"/>
        <v>0.9819</v>
      </c>
      <c r="T33" s="111">
        <f t="shared" si="4675"/>
        <v>1.070165</v>
      </c>
      <c r="U33" s="111">
        <f t="shared" si="4675"/>
        <v>0.969835</v>
      </c>
      <c r="V33" s="111">
        <f t="shared" si="4675"/>
        <v>1.02</v>
      </c>
      <c r="W33" s="111">
        <f t="shared" si="4675"/>
        <v>1.0581</v>
      </c>
      <c r="X33" s="111">
        <f t="shared" si="4675"/>
        <v>0.9819</v>
      </c>
      <c r="Y33" s="111">
        <f t="shared" si="4675"/>
        <v>1.070165</v>
      </c>
      <c r="Z33" s="111">
        <f t="shared" si="4675"/>
        <v>0.969835</v>
      </c>
      <c r="AA33" s="111">
        <f t="shared" si="4675"/>
        <v>1.02</v>
      </c>
      <c r="AB33" s="111">
        <f t="shared" si="4675"/>
        <v>1.0581</v>
      </c>
      <c r="AC33" s="111">
        <f t="shared" si="4675"/>
        <v>0.9819</v>
      </c>
      <c r="AD33" s="111">
        <f t="shared" si="4675"/>
        <v>1.070165</v>
      </c>
      <c r="AE33" s="111">
        <f t="shared" si="4675"/>
        <v>0.969835</v>
      </c>
      <c r="AF33" s="111">
        <f t="shared" si="4675"/>
        <v>1.02</v>
      </c>
      <c r="AG33" s="111">
        <f t="shared" si="4675"/>
        <v>1.0581</v>
      </c>
      <c r="AH33" s="111">
        <f t="shared" si="4675"/>
        <v>0.9819</v>
      </c>
      <c r="AI33" s="111">
        <f t="shared" si="4675"/>
        <v>1.070165</v>
      </c>
      <c r="AJ33" s="111">
        <f t="shared" si="4675"/>
        <v>0.969835</v>
      </c>
      <c r="AK33" s="111">
        <f t="shared" si="4675"/>
        <v>1.02</v>
      </c>
      <c r="AL33" s="111">
        <f t="shared" si="4675"/>
        <v>1.0581</v>
      </c>
      <c r="AM33" s="111">
        <f t="shared" si="4675"/>
        <v>0.9819</v>
      </c>
      <c r="AN33" s="111">
        <f t="shared" si="4675"/>
        <v>1.070165</v>
      </c>
      <c r="AO33" s="111">
        <f t="shared" si="4675"/>
        <v>0.969835</v>
      </c>
      <c r="AP33" s="111">
        <f t="shared" si="4675"/>
        <v>1.02</v>
      </c>
      <c r="AQ33" s="111">
        <f t="shared" si="4675"/>
        <v>1.0581</v>
      </c>
      <c r="AR33" s="111">
        <f t="shared" si="4675"/>
        <v>0.9819</v>
      </c>
      <c r="AS33" s="111">
        <f t="shared" si="4675"/>
        <v>1.070165</v>
      </c>
      <c r="AT33" s="111">
        <f t="shared" si="4675"/>
        <v>0.969835</v>
      </c>
      <c r="AU33" s="111">
        <f t="shared" si="4675"/>
        <v>1.02</v>
      </c>
      <c r="AV33" s="111">
        <f t="shared" si="4675"/>
        <v>1.0581</v>
      </c>
      <c r="AW33" s="111">
        <f t="shared" si="4675"/>
        <v>0.9819</v>
      </c>
      <c r="AX33" s="111">
        <f t="shared" si="4675"/>
        <v>1.070165</v>
      </c>
      <c r="AY33" s="111">
        <f t="shared" si="4675"/>
        <v>0.969835</v>
      </c>
      <c r="AZ33" s="111">
        <f t="shared" si="4675"/>
        <v>1.02</v>
      </c>
      <c r="BA33" s="111">
        <f t="shared" si="4675"/>
        <v>1.0581</v>
      </c>
      <c r="BB33" s="111">
        <f t="shared" si="4675"/>
        <v>0.9819</v>
      </c>
      <c r="BC33" s="111">
        <f t="shared" si="4675"/>
        <v>1.070165</v>
      </c>
      <c r="BD33" s="111">
        <f t="shared" si="4675"/>
        <v>0.969835</v>
      </c>
      <c r="BE33" s="111">
        <f t="shared" si="4675"/>
        <v>1.02</v>
      </c>
      <c r="BF33" s="111">
        <f t="shared" si="4675"/>
        <v>1.0581</v>
      </c>
      <c r="BG33" s="111">
        <f t="shared" si="4675"/>
        <v>0.9819</v>
      </c>
      <c r="BH33" s="111">
        <f t="shared" si="4675"/>
        <v>1.070165</v>
      </c>
      <c r="BI33" s="111">
        <f t="shared" si="4675"/>
        <v>0.969835</v>
      </c>
      <c r="BJ33" s="111">
        <f t="shared" si="4675"/>
        <v>1.02</v>
      </c>
      <c r="BK33" s="111">
        <f t="shared" si="4675"/>
        <v>1.0581</v>
      </c>
      <c r="BL33" s="111">
        <f t="shared" si="4675"/>
        <v>0.9819</v>
      </c>
      <c r="BM33" s="111">
        <f t="shared" si="4675"/>
        <v>1.070165</v>
      </c>
      <c r="BN33" s="111">
        <f t="shared" si="4675"/>
        <v>0.969835</v>
      </c>
      <c r="BO33" s="111">
        <f t="shared" si="4675"/>
        <v>1.02</v>
      </c>
      <c r="BP33" s="111">
        <f t="shared" si="4675"/>
        <v>1.0581</v>
      </c>
      <c r="BQ33" s="111">
        <f t="shared" si="4675"/>
        <v>0.9819</v>
      </c>
      <c r="BR33" s="111">
        <f t="shared" si="4675"/>
        <v>1.070165</v>
      </c>
      <c r="BS33" s="111">
        <f t="shared" si="4675"/>
        <v>0.969835</v>
      </c>
      <c r="BT33" s="111">
        <f t="shared" ref="BT33:EE33" si="4676">BT12+(BT14/$B$7)*$B$6</f>
        <v>1.02</v>
      </c>
      <c r="BU33" s="111">
        <f t="shared" si="4676"/>
        <v>1.0581</v>
      </c>
      <c r="BV33" s="111">
        <f t="shared" si="4676"/>
        <v>0.9819</v>
      </c>
      <c r="BW33" s="111">
        <f t="shared" si="4676"/>
        <v>1.070165</v>
      </c>
      <c r="BX33" s="111">
        <f t="shared" si="4676"/>
        <v>0.969835</v>
      </c>
      <c r="BY33" s="111">
        <f t="shared" si="4676"/>
        <v>1.02</v>
      </c>
      <c r="BZ33" s="111">
        <f t="shared" si="4676"/>
        <v>1.0581</v>
      </c>
      <c r="CA33" s="111">
        <f t="shared" si="4676"/>
        <v>0.9819</v>
      </c>
      <c r="CB33" s="111">
        <f t="shared" si="4676"/>
        <v>1.070165</v>
      </c>
      <c r="CC33" s="111">
        <f t="shared" si="4676"/>
        <v>0.969835</v>
      </c>
      <c r="CD33" s="111">
        <f t="shared" si="4676"/>
        <v>1.02</v>
      </c>
      <c r="CE33" s="111">
        <f t="shared" si="4676"/>
        <v>1.0581</v>
      </c>
      <c r="CF33" s="111">
        <f t="shared" si="4676"/>
        <v>0.9819</v>
      </c>
      <c r="CG33" s="111">
        <f t="shared" si="4676"/>
        <v>1.070165</v>
      </c>
      <c r="CH33" s="111">
        <f t="shared" si="4676"/>
        <v>0.969835</v>
      </c>
      <c r="CI33" s="111">
        <f t="shared" si="4676"/>
        <v>1.02</v>
      </c>
      <c r="CJ33" s="111">
        <f t="shared" si="4676"/>
        <v>1.0581</v>
      </c>
      <c r="CK33" s="111">
        <f t="shared" si="4676"/>
        <v>0.9819</v>
      </c>
      <c r="CL33" s="111">
        <f t="shared" si="4676"/>
        <v>1.070165</v>
      </c>
      <c r="CM33" s="111">
        <f t="shared" si="4676"/>
        <v>0.969835</v>
      </c>
      <c r="CN33" s="111">
        <f t="shared" si="4676"/>
        <v>1.02</v>
      </c>
      <c r="CO33" s="111">
        <f t="shared" si="4676"/>
        <v>1.0581</v>
      </c>
      <c r="CP33" s="111">
        <f t="shared" si="4676"/>
        <v>0.9819</v>
      </c>
      <c r="CQ33" s="111">
        <f t="shared" si="4676"/>
        <v>1.070165</v>
      </c>
      <c r="CR33" s="111">
        <f t="shared" si="4676"/>
        <v>0.969835</v>
      </c>
      <c r="CS33" s="111">
        <f t="shared" si="4676"/>
        <v>1.02</v>
      </c>
      <c r="CT33" s="111">
        <f t="shared" si="4676"/>
        <v>1.0581</v>
      </c>
      <c r="CU33" s="111">
        <f t="shared" si="4676"/>
        <v>0.9819</v>
      </c>
      <c r="CV33" s="111">
        <f t="shared" si="4676"/>
        <v>1.070165</v>
      </c>
      <c r="CW33" s="111">
        <f t="shared" si="4676"/>
        <v>0.969835</v>
      </c>
      <c r="CX33" s="111">
        <f t="shared" si="4676"/>
        <v>1.02</v>
      </c>
      <c r="CY33" s="111">
        <f t="shared" si="4676"/>
        <v>1.0581</v>
      </c>
      <c r="CZ33" s="111">
        <f t="shared" si="4676"/>
        <v>0.9819</v>
      </c>
      <c r="DA33" s="111">
        <f t="shared" si="4676"/>
        <v>1.070165</v>
      </c>
      <c r="DB33" s="111">
        <f t="shared" si="4676"/>
        <v>0.969835</v>
      </c>
      <c r="DC33" s="111">
        <f t="shared" si="4676"/>
        <v>1.02</v>
      </c>
      <c r="DD33" s="111">
        <f t="shared" si="4676"/>
        <v>1.0581</v>
      </c>
      <c r="DE33" s="111">
        <f t="shared" si="4676"/>
        <v>0.9819</v>
      </c>
      <c r="DF33" s="111">
        <f t="shared" si="4676"/>
        <v>1.070165</v>
      </c>
      <c r="DG33" s="111">
        <f t="shared" si="4676"/>
        <v>0.969835</v>
      </c>
      <c r="DH33" s="111">
        <f t="shared" si="4676"/>
        <v>1.02</v>
      </c>
      <c r="DI33" s="111">
        <f t="shared" si="4676"/>
        <v>1.0581</v>
      </c>
      <c r="DJ33" s="111">
        <f t="shared" si="4676"/>
        <v>0.9819</v>
      </c>
      <c r="DK33" s="111">
        <f t="shared" si="4676"/>
        <v>1.070165</v>
      </c>
      <c r="DL33" s="111">
        <f t="shared" si="4676"/>
        <v>0.969835</v>
      </c>
      <c r="DM33" s="111">
        <f t="shared" si="4676"/>
        <v>1.02</v>
      </c>
      <c r="DN33" s="111">
        <f t="shared" si="4676"/>
        <v>1.0581</v>
      </c>
      <c r="DO33" s="111">
        <f t="shared" si="4676"/>
        <v>0.9819</v>
      </c>
      <c r="DP33" s="111">
        <f t="shared" si="4676"/>
        <v>1.070165</v>
      </c>
      <c r="DQ33" s="111">
        <f t="shared" si="4676"/>
        <v>0.969835</v>
      </c>
      <c r="DR33" s="111">
        <f t="shared" si="4676"/>
        <v>1.02</v>
      </c>
      <c r="DS33" s="111">
        <f t="shared" si="4676"/>
        <v>1.0581</v>
      </c>
      <c r="DT33" s="111">
        <f t="shared" si="4676"/>
        <v>0.9819</v>
      </c>
      <c r="DU33" s="111">
        <f t="shared" si="4676"/>
        <v>1.070165</v>
      </c>
      <c r="DV33" s="111">
        <f t="shared" si="4676"/>
        <v>0.969835</v>
      </c>
      <c r="DW33" s="111">
        <f t="shared" si="4676"/>
        <v>1.02</v>
      </c>
      <c r="DX33" s="111">
        <f t="shared" si="4676"/>
        <v>1.02</v>
      </c>
      <c r="DY33" s="111">
        <f t="shared" si="4676"/>
        <v>1.02</v>
      </c>
      <c r="DZ33" s="111">
        <f t="shared" si="4676"/>
        <v>1.02</v>
      </c>
      <c r="EA33" s="111">
        <f t="shared" si="4676"/>
        <v>1.02</v>
      </c>
      <c r="EB33" s="111">
        <f t="shared" si="4676"/>
        <v>1.02</v>
      </c>
      <c r="EC33" s="111">
        <f t="shared" si="4676"/>
        <v>1.02</v>
      </c>
      <c r="ED33" s="111">
        <f t="shared" si="4676"/>
        <v>1.02</v>
      </c>
      <c r="EE33" s="111">
        <f t="shared" si="4676"/>
        <v>1.02</v>
      </c>
      <c r="EF33" s="111">
        <f t="shared" ref="EF33:GQ33" si="4677">EF12+(EF14/$B$7)*$B$6</f>
        <v>1.02</v>
      </c>
      <c r="EG33" s="111">
        <f t="shared" si="4677"/>
        <v>1.02</v>
      </c>
      <c r="EH33" s="111">
        <f t="shared" si="4677"/>
        <v>1.0581</v>
      </c>
      <c r="EI33" s="111">
        <f t="shared" si="4677"/>
        <v>0.9819</v>
      </c>
      <c r="EJ33" s="111">
        <f t="shared" si="4677"/>
        <v>1.070165</v>
      </c>
      <c r="EK33" s="111">
        <f t="shared" si="4677"/>
        <v>0.969835</v>
      </c>
      <c r="EL33" s="111">
        <f t="shared" si="4677"/>
        <v>1.02</v>
      </c>
      <c r="EM33" s="111">
        <f t="shared" si="4677"/>
        <v>1.0581</v>
      </c>
      <c r="EN33" s="111">
        <f t="shared" si="4677"/>
        <v>0.9819</v>
      </c>
      <c r="EO33" s="111">
        <f t="shared" si="4677"/>
        <v>1.070165</v>
      </c>
      <c r="EP33" s="111">
        <f t="shared" si="4677"/>
        <v>0.969835</v>
      </c>
      <c r="EQ33" s="111">
        <f t="shared" si="4677"/>
        <v>1.02</v>
      </c>
      <c r="ER33" s="111">
        <f t="shared" si="4677"/>
        <v>1.0581</v>
      </c>
      <c r="ES33" s="111">
        <f t="shared" si="4677"/>
        <v>0.9819</v>
      </c>
      <c r="ET33" s="111">
        <f t="shared" si="4677"/>
        <v>1.070165</v>
      </c>
      <c r="EU33" s="111">
        <f t="shared" si="4677"/>
        <v>0.969835</v>
      </c>
      <c r="EV33" s="111">
        <f t="shared" si="4677"/>
        <v>1.02</v>
      </c>
      <c r="EW33" s="111">
        <f t="shared" si="4677"/>
        <v>1.0581</v>
      </c>
      <c r="EX33" s="111">
        <f t="shared" si="4677"/>
        <v>0.9819</v>
      </c>
      <c r="EY33" s="111">
        <f t="shared" si="4677"/>
        <v>1.070165</v>
      </c>
      <c r="EZ33" s="111">
        <f t="shared" si="4677"/>
        <v>0.969835</v>
      </c>
      <c r="FA33" s="111">
        <f t="shared" si="4677"/>
        <v>1.02</v>
      </c>
      <c r="FB33" s="111">
        <f t="shared" si="4677"/>
        <v>1.0581</v>
      </c>
      <c r="FC33" s="111">
        <f t="shared" si="4677"/>
        <v>0.9819</v>
      </c>
      <c r="FD33" s="111">
        <f t="shared" si="4677"/>
        <v>1.070165</v>
      </c>
      <c r="FE33" s="111">
        <f t="shared" si="4677"/>
        <v>0.969835</v>
      </c>
      <c r="FF33" s="111">
        <f t="shared" si="4677"/>
        <v>1.02</v>
      </c>
      <c r="FG33" s="111">
        <f t="shared" si="4677"/>
        <v>1.0581</v>
      </c>
      <c r="FH33" s="111">
        <f t="shared" si="4677"/>
        <v>0.9819</v>
      </c>
      <c r="FI33" s="111">
        <f t="shared" si="4677"/>
        <v>1.070165</v>
      </c>
      <c r="FJ33" s="111">
        <f t="shared" si="4677"/>
        <v>0.969835</v>
      </c>
      <c r="FK33" s="111">
        <f t="shared" si="4677"/>
        <v>1.02</v>
      </c>
      <c r="FL33" s="111">
        <f t="shared" si="4677"/>
        <v>1.02</v>
      </c>
      <c r="FM33" s="111">
        <f t="shared" si="4677"/>
        <v>1.02</v>
      </c>
      <c r="FN33" s="111">
        <f t="shared" si="4677"/>
        <v>1.02</v>
      </c>
      <c r="FO33" s="111">
        <f t="shared" si="4677"/>
        <v>1.02</v>
      </c>
      <c r="FP33" s="111">
        <f t="shared" si="4677"/>
        <v>1.02</v>
      </c>
      <c r="FQ33" s="111">
        <f t="shared" si="4677"/>
        <v>1.02</v>
      </c>
      <c r="FR33" s="111">
        <f t="shared" si="4677"/>
        <v>1.02</v>
      </c>
      <c r="FS33" s="111">
        <f t="shared" si="4677"/>
        <v>1.02</v>
      </c>
      <c r="FT33" s="111">
        <f t="shared" si="4677"/>
        <v>1.02</v>
      </c>
      <c r="FU33" s="111">
        <f t="shared" si="4677"/>
        <v>1.02</v>
      </c>
      <c r="FV33" s="111">
        <f t="shared" si="4677"/>
        <v>1.0581</v>
      </c>
      <c r="FW33" s="111">
        <f t="shared" si="4677"/>
        <v>0.9819</v>
      </c>
      <c r="FX33" s="111">
        <f t="shared" si="4677"/>
        <v>1.070165</v>
      </c>
      <c r="FY33" s="111">
        <f t="shared" si="4677"/>
        <v>0.969835</v>
      </c>
      <c r="FZ33" s="111">
        <f t="shared" si="4677"/>
        <v>1.02</v>
      </c>
      <c r="GA33" s="111">
        <f t="shared" si="4677"/>
        <v>1.0581</v>
      </c>
      <c r="GB33" s="111">
        <f t="shared" si="4677"/>
        <v>0.9819</v>
      </c>
      <c r="GC33" s="111">
        <f t="shared" si="4677"/>
        <v>1.070165</v>
      </c>
      <c r="GD33" s="111">
        <f t="shared" si="4677"/>
        <v>0.969835</v>
      </c>
      <c r="GE33" s="111">
        <f t="shared" si="4677"/>
        <v>1.02</v>
      </c>
      <c r="GF33" s="111">
        <f t="shared" si="4677"/>
        <v>1.0581</v>
      </c>
      <c r="GG33" s="111">
        <f t="shared" si="4677"/>
        <v>0.9819</v>
      </c>
      <c r="GH33" s="111">
        <f t="shared" si="4677"/>
        <v>1.070165</v>
      </c>
      <c r="GI33" s="111">
        <f t="shared" si="4677"/>
        <v>0.969835</v>
      </c>
      <c r="GJ33" s="111">
        <f t="shared" si="4677"/>
        <v>1.02</v>
      </c>
      <c r="GK33" s="111">
        <f t="shared" si="4677"/>
        <v>1.0581</v>
      </c>
      <c r="GL33" s="111">
        <f t="shared" si="4677"/>
        <v>0.9819</v>
      </c>
      <c r="GM33" s="111">
        <f t="shared" si="4677"/>
        <v>1.070165</v>
      </c>
      <c r="GN33" s="111">
        <f t="shared" si="4677"/>
        <v>0.969835</v>
      </c>
      <c r="GO33" s="111">
        <f t="shared" si="4677"/>
        <v>1.02</v>
      </c>
      <c r="GP33" s="111">
        <f t="shared" si="4677"/>
        <v>1.0581</v>
      </c>
      <c r="GQ33" s="111">
        <f t="shared" si="4677"/>
        <v>0.9819</v>
      </c>
      <c r="GR33" s="111">
        <f t="shared" ref="GR33:JC33" si="4678">GR12+(GR14/$B$7)*$B$6</f>
        <v>1.070165</v>
      </c>
      <c r="GS33" s="111">
        <f t="shared" si="4678"/>
        <v>0.969835</v>
      </c>
      <c r="GT33" s="111">
        <f t="shared" si="4678"/>
        <v>1.02</v>
      </c>
      <c r="GU33" s="111">
        <f t="shared" si="4678"/>
        <v>1.0581</v>
      </c>
      <c r="GV33" s="111">
        <f t="shared" si="4678"/>
        <v>0.9819</v>
      </c>
      <c r="GW33" s="111">
        <f t="shared" si="4678"/>
        <v>1.070165</v>
      </c>
      <c r="GX33" s="111">
        <f t="shared" si="4678"/>
        <v>0.969835</v>
      </c>
      <c r="GY33" s="111">
        <f t="shared" si="4678"/>
        <v>1.02</v>
      </c>
      <c r="GZ33" s="111">
        <f t="shared" si="4678"/>
        <v>1.0581</v>
      </c>
      <c r="HA33" s="111">
        <f t="shared" si="4678"/>
        <v>0.9819</v>
      </c>
      <c r="HB33" s="111">
        <f t="shared" si="4678"/>
        <v>1.070165</v>
      </c>
      <c r="HC33" s="111">
        <f t="shared" si="4678"/>
        <v>0.969835</v>
      </c>
      <c r="HD33" s="111">
        <f t="shared" si="4678"/>
        <v>1.02</v>
      </c>
      <c r="HE33" s="111">
        <f t="shared" si="4678"/>
        <v>1.0581</v>
      </c>
      <c r="HF33" s="111">
        <f t="shared" si="4678"/>
        <v>0.9819</v>
      </c>
      <c r="HG33" s="111">
        <f t="shared" si="4678"/>
        <v>1.070165</v>
      </c>
      <c r="HH33" s="111">
        <f t="shared" si="4678"/>
        <v>0.969835</v>
      </c>
      <c r="HI33" s="111">
        <f t="shared" si="4678"/>
        <v>1.02</v>
      </c>
      <c r="HJ33" s="111">
        <f t="shared" si="4678"/>
        <v>1.0581</v>
      </c>
      <c r="HK33" s="111">
        <f t="shared" si="4678"/>
        <v>0.9819</v>
      </c>
      <c r="HL33" s="111">
        <f t="shared" si="4678"/>
        <v>1.070165</v>
      </c>
      <c r="HM33" s="111">
        <f t="shared" si="4678"/>
        <v>0.969835</v>
      </c>
      <c r="HN33" s="111">
        <f t="shared" si="4678"/>
        <v>1.02</v>
      </c>
      <c r="HO33" s="111">
        <f t="shared" si="4678"/>
        <v>1.0581</v>
      </c>
      <c r="HP33" s="111">
        <f t="shared" si="4678"/>
        <v>0.9819</v>
      </c>
      <c r="HQ33" s="111">
        <f t="shared" si="4678"/>
        <v>1.070165</v>
      </c>
      <c r="HR33" s="111">
        <f t="shared" si="4678"/>
        <v>0.969835</v>
      </c>
      <c r="HS33" s="111">
        <f t="shared" si="4678"/>
        <v>1.02</v>
      </c>
      <c r="HT33" s="111">
        <f t="shared" si="4678"/>
        <v>1.0581</v>
      </c>
      <c r="HU33" s="111">
        <f t="shared" si="4678"/>
        <v>0.9819</v>
      </c>
      <c r="HV33" s="111">
        <f t="shared" si="4678"/>
        <v>1.070165</v>
      </c>
      <c r="HW33" s="111">
        <f t="shared" si="4678"/>
        <v>0.969835</v>
      </c>
      <c r="HX33" s="111">
        <f t="shared" si="4678"/>
        <v>1.02</v>
      </c>
      <c r="HY33" s="111">
        <f t="shared" si="4678"/>
        <v>1.0581</v>
      </c>
      <c r="HZ33" s="111">
        <f t="shared" si="4678"/>
        <v>0.9819</v>
      </c>
      <c r="IA33" s="111">
        <f t="shared" si="4678"/>
        <v>1.070165</v>
      </c>
      <c r="IB33" s="111">
        <f t="shared" si="4678"/>
        <v>0.969835</v>
      </c>
      <c r="IC33" s="111">
        <f t="shared" si="4678"/>
        <v>1.02</v>
      </c>
      <c r="ID33" s="111">
        <f t="shared" si="4678"/>
        <v>1.0581</v>
      </c>
      <c r="IE33" s="111">
        <f t="shared" si="4678"/>
        <v>0.9819</v>
      </c>
      <c r="IF33" s="111">
        <f t="shared" si="4678"/>
        <v>1.070165</v>
      </c>
      <c r="IG33" s="111">
        <f t="shared" si="4678"/>
        <v>0.969835</v>
      </c>
      <c r="IH33" s="111">
        <f t="shared" si="4678"/>
        <v>1.02</v>
      </c>
      <c r="II33" s="111">
        <f t="shared" si="4678"/>
        <v>1.0581</v>
      </c>
      <c r="IJ33" s="111">
        <f t="shared" si="4678"/>
        <v>0.9819</v>
      </c>
      <c r="IK33" s="111">
        <f t="shared" si="4678"/>
        <v>1.070165</v>
      </c>
      <c r="IL33" s="111">
        <f t="shared" si="4678"/>
        <v>0.969835</v>
      </c>
      <c r="IM33" s="111">
        <f t="shared" si="4678"/>
        <v>1.02</v>
      </c>
      <c r="IN33" s="111">
        <f t="shared" si="4678"/>
        <v>1.0581</v>
      </c>
      <c r="IO33" s="111">
        <f t="shared" si="4678"/>
        <v>0.9819</v>
      </c>
      <c r="IP33" s="111">
        <f t="shared" si="4678"/>
        <v>1.070165</v>
      </c>
      <c r="IQ33" s="111">
        <f t="shared" si="4678"/>
        <v>0.969835</v>
      </c>
      <c r="IR33" s="111">
        <f t="shared" si="4678"/>
        <v>1.02</v>
      </c>
      <c r="IS33" s="111">
        <f t="shared" si="4678"/>
        <v>1.0581</v>
      </c>
      <c r="IT33" s="111">
        <f t="shared" si="4678"/>
        <v>0.9819</v>
      </c>
      <c r="IU33" s="111">
        <f t="shared" si="4678"/>
        <v>1.070165</v>
      </c>
      <c r="IV33" s="111">
        <f t="shared" si="4678"/>
        <v>0.969835</v>
      </c>
      <c r="IW33" s="111">
        <f t="shared" si="4678"/>
        <v>1.02</v>
      </c>
      <c r="IX33" s="111">
        <f t="shared" si="4678"/>
        <v>1.0581</v>
      </c>
      <c r="IY33" s="111">
        <f t="shared" si="4678"/>
        <v>0.9819</v>
      </c>
      <c r="IZ33" s="111">
        <f t="shared" si="4678"/>
        <v>1.070165</v>
      </c>
      <c r="JA33" s="111">
        <f t="shared" si="4678"/>
        <v>0.969835</v>
      </c>
      <c r="JB33" s="111">
        <f t="shared" si="4678"/>
        <v>1.02</v>
      </c>
      <c r="JC33" s="111">
        <f t="shared" si="4678"/>
        <v>1.0581</v>
      </c>
      <c r="JD33" s="111">
        <f t="shared" ref="JD33:LO33" si="4679">JD12+(JD14/$B$7)*$B$6</f>
        <v>0.9819</v>
      </c>
      <c r="JE33" s="111">
        <f t="shared" si="4679"/>
        <v>1.070165</v>
      </c>
      <c r="JF33" s="111">
        <f t="shared" si="4679"/>
        <v>0.969835</v>
      </c>
      <c r="JG33" s="111">
        <f t="shared" si="4679"/>
        <v>1.02</v>
      </c>
      <c r="JH33" s="111">
        <f t="shared" si="4679"/>
        <v>1.0581</v>
      </c>
      <c r="JI33" s="111">
        <f t="shared" si="4679"/>
        <v>0.9819</v>
      </c>
      <c r="JJ33" s="111">
        <f t="shared" si="4679"/>
        <v>1.070165</v>
      </c>
      <c r="JK33" s="111">
        <f t="shared" si="4679"/>
        <v>0.969835</v>
      </c>
      <c r="JL33" s="111">
        <f t="shared" si="4679"/>
        <v>1.02</v>
      </c>
      <c r="JM33" s="111">
        <f t="shared" si="4679"/>
        <v>1.0581</v>
      </c>
      <c r="JN33" s="111">
        <f t="shared" si="4679"/>
        <v>0.9819</v>
      </c>
      <c r="JO33" s="111">
        <f t="shared" si="4679"/>
        <v>1.070165</v>
      </c>
      <c r="JP33" s="111">
        <f t="shared" si="4679"/>
        <v>0.969835</v>
      </c>
      <c r="JQ33" s="111">
        <f t="shared" si="4679"/>
        <v>1.02</v>
      </c>
      <c r="JR33" s="111">
        <f t="shared" si="4679"/>
        <v>1.0581</v>
      </c>
      <c r="JS33" s="111">
        <f t="shared" si="4679"/>
        <v>0.9819</v>
      </c>
      <c r="JT33" s="111">
        <f t="shared" si="4679"/>
        <v>1.070165</v>
      </c>
      <c r="JU33" s="111">
        <f t="shared" si="4679"/>
        <v>0.969835</v>
      </c>
      <c r="JV33" s="111">
        <f t="shared" si="4679"/>
        <v>1.02</v>
      </c>
      <c r="JW33" s="111">
        <f t="shared" si="4679"/>
        <v>1.0581</v>
      </c>
      <c r="JX33" s="111">
        <f t="shared" si="4679"/>
        <v>0.9819</v>
      </c>
      <c r="JY33" s="111">
        <f t="shared" si="4679"/>
        <v>1.070165</v>
      </c>
      <c r="JZ33" s="111">
        <f t="shared" si="4679"/>
        <v>0.969835</v>
      </c>
      <c r="KA33" s="111">
        <f t="shared" si="4679"/>
        <v>1.02</v>
      </c>
      <c r="KB33" s="111">
        <f t="shared" si="4679"/>
        <v>1.0581</v>
      </c>
      <c r="KC33" s="111">
        <f t="shared" si="4679"/>
        <v>0.9819</v>
      </c>
      <c r="KD33" s="111">
        <f t="shared" si="4679"/>
        <v>1.070165</v>
      </c>
      <c r="KE33" s="111">
        <f t="shared" si="4679"/>
        <v>0.969835</v>
      </c>
      <c r="KF33" s="111">
        <f t="shared" si="4679"/>
        <v>1.02</v>
      </c>
      <c r="KG33" s="111">
        <f t="shared" si="4679"/>
        <v>1.0581</v>
      </c>
      <c r="KH33" s="111">
        <f t="shared" si="4679"/>
        <v>0.9819</v>
      </c>
      <c r="KI33" s="111">
        <f t="shared" si="4679"/>
        <v>1.070165</v>
      </c>
      <c r="KJ33" s="111">
        <f t="shared" si="4679"/>
        <v>0.969835</v>
      </c>
      <c r="KK33" s="111">
        <f t="shared" si="4679"/>
        <v>1.02</v>
      </c>
      <c r="KL33" s="111">
        <f t="shared" si="4679"/>
        <v>1.0581</v>
      </c>
      <c r="KM33" s="111">
        <f t="shared" si="4679"/>
        <v>0.9819</v>
      </c>
      <c r="KN33" s="111">
        <f t="shared" si="4679"/>
        <v>1.070165</v>
      </c>
      <c r="KO33" s="111">
        <f t="shared" si="4679"/>
        <v>0.969835</v>
      </c>
      <c r="KP33" s="111">
        <f t="shared" si="4679"/>
        <v>1.02</v>
      </c>
      <c r="KQ33" s="111">
        <f t="shared" si="4679"/>
        <v>1.0581</v>
      </c>
      <c r="KR33" s="111">
        <f t="shared" si="4679"/>
        <v>0.9819</v>
      </c>
      <c r="KS33" s="111">
        <f t="shared" si="4679"/>
        <v>1.070165</v>
      </c>
      <c r="KT33" s="111">
        <f t="shared" si="4679"/>
        <v>0.969835</v>
      </c>
      <c r="KU33" s="111">
        <f t="shared" si="4679"/>
        <v>1.02</v>
      </c>
      <c r="KV33" s="111">
        <f t="shared" si="4679"/>
        <v>1.0581</v>
      </c>
      <c r="KW33" s="111">
        <f t="shared" si="4679"/>
        <v>0.9819</v>
      </c>
      <c r="KX33" s="111">
        <f t="shared" si="4679"/>
        <v>1.070165</v>
      </c>
      <c r="KY33" s="111">
        <f t="shared" si="4679"/>
        <v>0.969835</v>
      </c>
      <c r="KZ33" s="111">
        <f t="shared" si="4679"/>
        <v>1.02</v>
      </c>
      <c r="LA33" s="111">
        <f t="shared" si="4679"/>
        <v>1.0581</v>
      </c>
      <c r="LB33" s="111">
        <f t="shared" si="4679"/>
        <v>0.9819</v>
      </c>
      <c r="LC33" s="111">
        <f t="shared" si="4679"/>
        <v>1.070165</v>
      </c>
      <c r="LD33" s="111">
        <f t="shared" si="4679"/>
        <v>0.969835</v>
      </c>
      <c r="LE33" s="111">
        <f t="shared" si="4679"/>
        <v>1.02</v>
      </c>
      <c r="LF33" s="111">
        <f t="shared" si="4679"/>
        <v>1.0581</v>
      </c>
      <c r="LG33" s="111">
        <f t="shared" si="4679"/>
        <v>0.9819</v>
      </c>
      <c r="LH33" s="111">
        <f t="shared" si="4679"/>
        <v>1.070165</v>
      </c>
      <c r="LI33" s="111">
        <f t="shared" si="4679"/>
        <v>0.969835</v>
      </c>
      <c r="LJ33" s="111">
        <f t="shared" si="4679"/>
        <v>1.02</v>
      </c>
      <c r="LK33" s="111">
        <f t="shared" si="4679"/>
        <v>1.0581</v>
      </c>
      <c r="LL33" s="111">
        <f t="shared" si="4679"/>
        <v>0.9819</v>
      </c>
      <c r="LM33" s="111">
        <f t="shared" si="4679"/>
        <v>1.070165</v>
      </c>
      <c r="LN33" s="111">
        <f t="shared" si="4679"/>
        <v>0.969835</v>
      </c>
      <c r="LO33" s="111">
        <f t="shared" si="4679"/>
        <v>1.02</v>
      </c>
      <c r="LP33" s="111">
        <f t="shared" ref="LP33:OA33" si="4680">LP12+(LP14/$B$7)*$B$6</f>
        <v>1.0581</v>
      </c>
      <c r="LQ33" s="111">
        <f t="shared" si="4680"/>
        <v>0.9819</v>
      </c>
      <c r="LR33" s="111">
        <f t="shared" si="4680"/>
        <v>1.070165</v>
      </c>
      <c r="LS33" s="111">
        <f t="shared" si="4680"/>
        <v>0.969835</v>
      </c>
      <c r="LT33" s="111">
        <f t="shared" si="4680"/>
        <v>1.02</v>
      </c>
      <c r="LU33" s="111">
        <f t="shared" si="4680"/>
        <v>1.0581</v>
      </c>
      <c r="LV33" s="111">
        <f t="shared" si="4680"/>
        <v>0.9819</v>
      </c>
      <c r="LW33" s="111">
        <f t="shared" si="4680"/>
        <v>1.070165</v>
      </c>
      <c r="LX33" s="111">
        <f t="shared" si="4680"/>
        <v>0.969835</v>
      </c>
      <c r="LY33" s="111">
        <f t="shared" si="4680"/>
        <v>1.02</v>
      </c>
      <c r="LZ33" s="111">
        <f t="shared" si="4680"/>
        <v>1.0581</v>
      </c>
      <c r="MA33" s="111">
        <f t="shared" si="4680"/>
        <v>0.9819</v>
      </c>
      <c r="MB33" s="111">
        <f t="shared" si="4680"/>
        <v>1.070165</v>
      </c>
      <c r="MC33" s="111">
        <f t="shared" si="4680"/>
        <v>0.969835</v>
      </c>
      <c r="MD33" s="111">
        <f t="shared" si="4680"/>
        <v>1.02</v>
      </c>
      <c r="ME33" s="111">
        <f t="shared" si="4680"/>
        <v>1.0581</v>
      </c>
      <c r="MF33" s="111">
        <f t="shared" si="4680"/>
        <v>0.9819</v>
      </c>
      <c r="MG33" s="111">
        <f t="shared" si="4680"/>
        <v>1.070165</v>
      </c>
      <c r="MH33" s="111">
        <f t="shared" si="4680"/>
        <v>0.969835</v>
      </c>
      <c r="MI33" s="111">
        <f t="shared" si="4680"/>
        <v>1.02</v>
      </c>
      <c r="MJ33" s="111">
        <f t="shared" si="4680"/>
        <v>1.0581</v>
      </c>
      <c r="MK33" s="111">
        <f t="shared" si="4680"/>
        <v>0.9819</v>
      </c>
      <c r="ML33" s="111">
        <f t="shared" si="4680"/>
        <v>1.070165</v>
      </c>
      <c r="MM33" s="111">
        <f t="shared" si="4680"/>
        <v>0.969835</v>
      </c>
      <c r="MN33" s="111">
        <f t="shared" si="4680"/>
        <v>1.02</v>
      </c>
      <c r="MO33" s="111">
        <f t="shared" si="4680"/>
        <v>1.0581</v>
      </c>
      <c r="MP33" s="111">
        <f t="shared" si="4680"/>
        <v>0.9819</v>
      </c>
      <c r="MQ33" s="111">
        <f t="shared" si="4680"/>
        <v>1.070165</v>
      </c>
      <c r="MR33" s="111">
        <f t="shared" si="4680"/>
        <v>0.969835</v>
      </c>
      <c r="MS33" s="111">
        <f t="shared" si="4680"/>
        <v>1.02</v>
      </c>
      <c r="MT33" s="111">
        <f t="shared" si="4680"/>
        <v>1.0581</v>
      </c>
      <c r="MU33" s="111">
        <f t="shared" si="4680"/>
        <v>0.9819</v>
      </c>
      <c r="MV33" s="111">
        <f t="shared" si="4680"/>
        <v>1.070165</v>
      </c>
      <c r="MW33" s="111">
        <f t="shared" si="4680"/>
        <v>0.969835</v>
      </c>
      <c r="MX33" s="111">
        <f t="shared" si="4680"/>
        <v>1.02</v>
      </c>
      <c r="MY33" s="111">
        <f t="shared" si="4680"/>
        <v>1.0581</v>
      </c>
      <c r="MZ33" s="111">
        <f t="shared" si="4680"/>
        <v>0.9819</v>
      </c>
      <c r="NA33" s="111">
        <f t="shared" si="4680"/>
        <v>1.070165</v>
      </c>
      <c r="NB33" s="111">
        <f t="shared" si="4680"/>
        <v>0.969835</v>
      </c>
      <c r="NC33" s="111">
        <f t="shared" si="4680"/>
        <v>1.02</v>
      </c>
      <c r="ND33" s="111">
        <f t="shared" si="4680"/>
        <v>1.0581</v>
      </c>
      <c r="NE33" s="111">
        <f t="shared" si="4680"/>
        <v>0.9819</v>
      </c>
      <c r="NF33" s="111">
        <f t="shared" si="4680"/>
        <v>1.070165</v>
      </c>
      <c r="NG33" s="111">
        <f t="shared" si="4680"/>
        <v>0.969835</v>
      </c>
      <c r="NH33" s="111">
        <f t="shared" si="4680"/>
        <v>1.02</v>
      </c>
      <c r="NI33" s="111">
        <f t="shared" si="4680"/>
        <v>1.0581</v>
      </c>
      <c r="NJ33" s="111">
        <f t="shared" si="4680"/>
        <v>0.9819</v>
      </c>
      <c r="NK33" s="111">
        <f t="shared" si="4680"/>
        <v>1.070165</v>
      </c>
      <c r="NL33" s="111">
        <f t="shared" si="4680"/>
        <v>0.969835</v>
      </c>
      <c r="NM33" s="111">
        <f t="shared" si="4680"/>
        <v>1.02</v>
      </c>
      <c r="NN33" s="111">
        <f t="shared" si="4680"/>
        <v>1.0581</v>
      </c>
      <c r="NO33" s="111">
        <f t="shared" si="4680"/>
        <v>0.9819</v>
      </c>
      <c r="NP33" s="111">
        <f t="shared" si="4680"/>
        <v>1.070165</v>
      </c>
      <c r="NQ33" s="111">
        <f t="shared" si="4680"/>
        <v>0.969835</v>
      </c>
      <c r="NR33" s="111">
        <f t="shared" si="4680"/>
        <v>1.02</v>
      </c>
      <c r="NS33" s="111">
        <f t="shared" si="4680"/>
        <v>1.0581</v>
      </c>
      <c r="NT33" s="111">
        <f t="shared" si="4680"/>
        <v>0.9819</v>
      </c>
      <c r="NU33" s="111">
        <f t="shared" si="4680"/>
        <v>1.070165</v>
      </c>
      <c r="NV33" s="111">
        <f t="shared" si="4680"/>
        <v>0.969835</v>
      </c>
      <c r="NW33" s="111">
        <f t="shared" si="4680"/>
        <v>1.02</v>
      </c>
      <c r="NX33" s="111">
        <f t="shared" si="4680"/>
        <v>1.0581</v>
      </c>
      <c r="NY33" s="111">
        <f t="shared" si="4680"/>
        <v>0.9819</v>
      </c>
      <c r="NZ33" s="111">
        <f t="shared" si="4680"/>
        <v>1.070165</v>
      </c>
      <c r="OA33" s="111">
        <f t="shared" si="4680"/>
        <v>0.969835</v>
      </c>
      <c r="OB33" s="111">
        <f t="shared" ref="OB33:QM33" si="4681">OB12+(OB14/$B$7)*$B$6</f>
        <v>1.02</v>
      </c>
      <c r="OC33" s="111">
        <f t="shared" si="4681"/>
        <v>1.0581</v>
      </c>
      <c r="OD33" s="111">
        <f t="shared" si="4681"/>
        <v>0.9819</v>
      </c>
      <c r="OE33" s="111">
        <f t="shared" si="4681"/>
        <v>1.070165</v>
      </c>
      <c r="OF33" s="111">
        <f t="shared" si="4681"/>
        <v>0.969835</v>
      </c>
      <c r="OG33" s="111">
        <f t="shared" si="4681"/>
        <v>1.02</v>
      </c>
      <c r="OH33" s="111">
        <f t="shared" si="4681"/>
        <v>1.0581</v>
      </c>
      <c r="OI33" s="111">
        <f t="shared" si="4681"/>
        <v>0.9819</v>
      </c>
      <c r="OJ33" s="111">
        <f t="shared" si="4681"/>
        <v>1.070165</v>
      </c>
      <c r="OK33" s="111">
        <f t="shared" si="4681"/>
        <v>0.969835</v>
      </c>
      <c r="OL33" s="111">
        <f t="shared" si="4681"/>
        <v>1.02</v>
      </c>
      <c r="OM33" s="111">
        <f t="shared" si="4681"/>
        <v>1.0581</v>
      </c>
      <c r="ON33" s="111">
        <f t="shared" si="4681"/>
        <v>0.9819</v>
      </c>
      <c r="OO33" s="111">
        <f t="shared" si="4681"/>
        <v>1.070165</v>
      </c>
      <c r="OP33" s="111">
        <f t="shared" si="4681"/>
        <v>0.969835</v>
      </c>
      <c r="OQ33" s="111">
        <f t="shared" si="4681"/>
        <v>1.02</v>
      </c>
      <c r="OR33" s="111">
        <f t="shared" si="4681"/>
        <v>1.0581</v>
      </c>
      <c r="OS33" s="111">
        <f t="shared" si="4681"/>
        <v>0.9819</v>
      </c>
      <c r="OT33" s="111">
        <f t="shared" si="4681"/>
        <v>1.070165</v>
      </c>
      <c r="OU33" s="111">
        <f t="shared" si="4681"/>
        <v>0.969835</v>
      </c>
      <c r="OV33" s="111">
        <f t="shared" si="4681"/>
        <v>1.02</v>
      </c>
      <c r="OW33" s="111">
        <f t="shared" si="4681"/>
        <v>1.0581</v>
      </c>
      <c r="OX33" s="111">
        <f t="shared" si="4681"/>
        <v>0.9819</v>
      </c>
      <c r="OY33" s="111">
        <f t="shared" si="4681"/>
        <v>1.070165</v>
      </c>
      <c r="OZ33" s="111">
        <f t="shared" si="4681"/>
        <v>0.969835</v>
      </c>
      <c r="PA33" s="111">
        <f t="shared" si="4681"/>
        <v>1.02</v>
      </c>
      <c r="PB33" s="111">
        <f t="shared" si="4681"/>
        <v>1.0581</v>
      </c>
      <c r="PC33" s="111">
        <f t="shared" si="4681"/>
        <v>0.9819</v>
      </c>
      <c r="PD33" s="111">
        <f t="shared" si="4681"/>
        <v>1.070165</v>
      </c>
      <c r="PE33" s="111">
        <f t="shared" si="4681"/>
        <v>0.969835</v>
      </c>
      <c r="PF33" s="111">
        <f t="shared" si="4681"/>
        <v>1.02</v>
      </c>
      <c r="PG33" s="111">
        <f t="shared" si="4681"/>
        <v>1.0581</v>
      </c>
      <c r="PH33" s="111">
        <f t="shared" si="4681"/>
        <v>0.9819</v>
      </c>
      <c r="PI33" s="111">
        <f t="shared" si="4681"/>
        <v>1.070165</v>
      </c>
      <c r="PJ33" s="111">
        <f t="shared" si="4681"/>
        <v>0.969835</v>
      </c>
      <c r="PK33" s="111">
        <f t="shared" si="4681"/>
        <v>1.02</v>
      </c>
      <c r="PL33" s="111">
        <f t="shared" si="4681"/>
        <v>1.0581</v>
      </c>
      <c r="PM33" s="111">
        <f t="shared" si="4681"/>
        <v>0.9819</v>
      </c>
      <c r="PN33" s="111">
        <f t="shared" si="4681"/>
        <v>1.070165</v>
      </c>
      <c r="PO33" s="111">
        <f t="shared" si="4681"/>
        <v>0.969835</v>
      </c>
      <c r="PP33" s="111">
        <f t="shared" si="4681"/>
        <v>1.02</v>
      </c>
      <c r="PQ33" s="111">
        <f t="shared" si="4681"/>
        <v>1.0581</v>
      </c>
      <c r="PR33" s="111">
        <f t="shared" si="4681"/>
        <v>0.9819</v>
      </c>
      <c r="PS33" s="111">
        <f t="shared" si="4681"/>
        <v>1.070165</v>
      </c>
      <c r="PT33" s="111">
        <f t="shared" si="4681"/>
        <v>0.969835</v>
      </c>
      <c r="PU33" s="111">
        <f t="shared" si="4681"/>
        <v>1.02</v>
      </c>
      <c r="PV33" s="111">
        <f t="shared" si="4681"/>
        <v>1.0581</v>
      </c>
      <c r="PW33" s="111">
        <f t="shared" si="4681"/>
        <v>0.9819</v>
      </c>
      <c r="PX33" s="111">
        <f t="shared" si="4681"/>
        <v>1.070165</v>
      </c>
      <c r="PY33" s="111">
        <f t="shared" si="4681"/>
        <v>0.969835</v>
      </c>
      <c r="PZ33" s="111">
        <f t="shared" si="4681"/>
        <v>1.02</v>
      </c>
      <c r="QA33" s="111">
        <f t="shared" si="4681"/>
        <v>1.0581</v>
      </c>
      <c r="QB33" s="111">
        <f t="shared" si="4681"/>
        <v>0.9819</v>
      </c>
      <c r="QC33" s="111">
        <f t="shared" si="4681"/>
        <v>1.070165</v>
      </c>
      <c r="QD33" s="111">
        <f t="shared" si="4681"/>
        <v>0.969835</v>
      </c>
      <c r="QE33" s="111">
        <f t="shared" si="4681"/>
        <v>1</v>
      </c>
      <c r="QF33" s="111">
        <f t="shared" si="4681"/>
        <v>1.0381</v>
      </c>
      <c r="QG33" s="111">
        <f t="shared" si="4681"/>
        <v>0.96189999999999998</v>
      </c>
      <c r="QH33" s="111">
        <f t="shared" si="4681"/>
        <v>1.050165</v>
      </c>
      <c r="QI33" s="111">
        <f t="shared" si="4681"/>
        <v>0.94983499999999998</v>
      </c>
      <c r="QJ33" s="111">
        <f t="shared" si="4681"/>
        <v>1</v>
      </c>
      <c r="QK33" s="111">
        <f t="shared" si="4681"/>
        <v>1.0381</v>
      </c>
      <c r="QL33" s="111">
        <f t="shared" si="4681"/>
        <v>0.96189999999999998</v>
      </c>
      <c r="QM33" s="111">
        <f t="shared" si="4681"/>
        <v>1.050165</v>
      </c>
      <c r="QN33" s="111">
        <f t="shared" ref="QN33:SY33" si="4682">QN12+(QN14/$B$7)*$B$6</f>
        <v>0.94983499999999998</v>
      </c>
      <c r="QO33" s="111">
        <f t="shared" si="4682"/>
        <v>1</v>
      </c>
      <c r="QP33" s="111">
        <f t="shared" si="4682"/>
        <v>1.0381</v>
      </c>
      <c r="QQ33" s="111">
        <f t="shared" si="4682"/>
        <v>0.96189999999999998</v>
      </c>
      <c r="QR33" s="111">
        <f t="shared" si="4682"/>
        <v>1.050165</v>
      </c>
      <c r="QS33" s="111">
        <f t="shared" si="4682"/>
        <v>0.94983499999999998</v>
      </c>
      <c r="QT33" s="111">
        <f t="shared" si="4682"/>
        <v>1</v>
      </c>
      <c r="QU33" s="111">
        <f t="shared" si="4682"/>
        <v>1.0381</v>
      </c>
      <c r="QV33" s="111">
        <f t="shared" si="4682"/>
        <v>0.96189999999999998</v>
      </c>
      <c r="QW33" s="111">
        <f t="shared" si="4682"/>
        <v>1.050165</v>
      </c>
      <c r="QX33" s="111">
        <f t="shared" si="4682"/>
        <v>0.94983499999999998</v>
      </c>
      <c r="QY33" s="111">
        <f t="shared" si="4682"/>
        <v>1</v>
      </c>
      <c r="QZ33" s="111">
        <f t="shared" si="4682"/>
        <v>1.0381</v>
      </c>
      <c r="RA33" s="111">
        <f t="shared" si="4682"/>
        <v>0.96189999999999998</v>
      </c>
      <c r="RB33" s="111">
        <f t="shared" si="4682"/>
        <v>1.050165</v>
      </c>
      <c r="RC33" s="111">
        <f t="shared" si="4682"/>
        <v>0.94983499999999998</v>
      </c>
      <c r="RD33" s="111">
        <f t="shared" si="4682"/>
        <v>1</v>
      </c>
      <c r="RE33" s="111">
        <f t="shared" si="4682"/>
        <v>1.0381</v>
      </c>
      <c r="RF33" s="111">
        <f t="shared" si="4682"/>
        <v>0.96189999999999998</v>
      </c>
      <c r="RG33" s="111">
        <f t="shared" si="4682"/>
        <v>1.050165</v>
      </c>
      <c r="RH33" s="111">
        <f t="shared" si="4682"/>
        <v>0.94983499999999998</v>
      </c>
      <c r="RI33" s="111">
        <f t="shared" si="4682"/>
        <v>1</v>
      </c>
      <c r="RJ33" s="111">
        <f t="shared" si="4682"/>
        <v>1.0381</v>
      </c>
      <c r="RK33" s="111">
        <f t="shared" si="4682"/>
        <v>0.96189999999999998</v>
      </c>
      <c r="RL33" s="111">
        <f t="shared" si="4682"/>
        <v>1.050165</v>
      </c>
      <c r="RM33" s="111">
        <f t="shared" si="4682"/>
        <v>0.94983499999999998</v>
      </c>
      <c r="RN33" s="111">
        <f t="shared" si="4682"/>
        <v>1</v>
      </c>
      <c r="RO33" s="111">
        <f t="shared" si="4682"/>
        <v>1.0381</v>
      </c>
      <c r="RP33" s="111">
        <f t="shared" si="4682"/>
        <v>0.96189999999999998</v>
      </c>
      <c r="RQ33" s="111">
        <f t="shared" si="4682"/>
        <v>1.050165</v>
      </c>
      <c r="RR33" s="111">
        <f t="shared" si="4682"/>
        <v>0.94983499999999998</v>
      </c>
      <c r="RS33" s="111">
        <f t="shared" si="4682"/>
        <v>1</v>
      </c>
      <c r="RT33" s="111">
        <f t="shared" si="4682"/>
        <v>1.0381</v>
      </c>
      <c r="RU33" s="111">
        <f t="shared" si="4682"/>
        <v>0.96189999999999998</v>
      </c>
      <c r="RV33" s="111">
        <f t="shared" si="4682"/>
        <v>1.050165</v>
      </c>
      <c r="RW33" s="111">
        <f t="shared" si="4682"/>
        <v>0.94983499999999998</v>
      </c>
      <c r="RX33" s="111">
        <f t="shared" si="4682"/>
        <v>1</v>
      </c>
      <c r="RY33" s="111">
        <f t="shared" si="4682"/>
        <v>1.0381</v>
      </c>
      <c r="RZ33" s="111">
        <f t="shared" si="4682"/>
        <v>0.96189999999999998</v>
      </c>
      <c r="SA33" s="111">
        <f t="shared" si="4682"/>
        <v>1.050165</v>
      </c>
      <c r="SB33" s="111">
        <f t="shared" si="4682"/>
        <v>0.94983499999999998</v>
      </c>
      <c r="SC33" s="111">
        <f t="shared" si="4682"/>
        <v>1</v>
      </c>
      <c r="SD33" s="111">
        <f t="shared" si="4682"/>
        <v>1.0381</v>
      </c>
      <c r="SE33" s="111">
        <f t="shared" si="4682"/>
        <v>0.96189999999999998</v>
      </c>
      <c r="SF33" s="111">
        <f t="shared" si="4682"/>
        <v>1.050165</v>
      </c>
      <c r="SG33" s="111">
        <f t="shared" si="4682"/>
        <v>0.94983499999999998</v>
      </c>
      <c r="SH33" s="111">
        <f t="shared" si="4682"/>
        <v>1</v>
      </c>
      <c r="SI33" s="111">
        <f t="shared" si="4682"/>
        <v>1.0381</v>
      </c>
      <c r="SJ33" s="111">
        <f t="shared" si="4682"/>
        <v>0.96189999999999998</v>
      </c>
      <c r="SK33" s="111">
        <f t="shared" si="4682"/>
        <v>1.050165</v>
      </c>
      <c r="SL33" s="111">
        <f t="shared" si="4682"/>
        <v>0.94983499999999998</v>
      </c>
      <c r="SM33" s="111">
        <f t="shared" si="4682"/>
        <v>1</v>
      </c>
      <c r="SN33" s="111">
        <f t="shared" si="4682"/>
        <v>1.0381</v>
      </c>
      <c r="SO33" s="111">
        <f t="shared" si="4682"/>
        <v>0.96189999999999998</v>
      </c>
      <c r="SP33" s="111">
        <f t="shared" si="4682"/>
        <v>1.050165</v>
      </c>
      <c r="SQ33" s="111">
        <f t="shared" si="4682"/>
        <v>0.94983499999999998</v>
      </c>
      <c r="SR33" s="111">
        <f t="shared" si="4682"/>
        <v>1</v>
      </c>
      <c r="SS33" s="111">
        <f t="shared" si="4682"/>
        <v>1.0381</v>
      </c>
      <c r="ST33" s="111">
        <f t="shared" si="4682"/>
        <v>0.96189999999999998</v>
      </c>
      <c r="SU33" s="111">
        <f t="shared" si="4682"/>
        <v>1.050165</v>
      </c>
      <c r="SV33" s="111">
        <f t="shared" si="4682"/>
        <v>0.94983499999999998</v>
      </c>
      <c r="SW33" s="111">
        <f t="shared" si="4682"/>
        <v>1</v>
      </c>
      <c r="SX33" s="111">
        <f t="shared" si="4682"/>
        <v>1.0381</v>
      </c>
      <c r="SY33" s="111">
        <f t="shared" si="4682"/>
        <v>0.96189999999999998</v>
      </c>
      <c r="SZ33" s="111">
        <f t="shared" ref="SZ33:UT33" si="4683">SZ12+(SZ14/$B$7)*$B$6</f>
        <v>1.050165</v>
      </c>
      <c r="TA33" s="111">
        <f t="shared" si="4683"/>
        <v>0.94983499999999998</v>
      </c>
      <c r="TB33" s="111">
        <f t="shared" si="4683"/>
        <v>1</v>
      </c>
      <c r="TC33" s="111">
        <f t="shared" si="4683"/>
        <v>1.0381</v>
      </c>
      <c r="TD33" s="111">
        <f t="shared" si="4683"/>
        <v>0.96189999999999998</v>
      </c>
      <c r="TE33" s="111">
        <f t="shared" si="4683"/>
        <v>1.050165</v>
      </c>
      <c r="TF33" s="111">
        <f t="shared" si="4683"/>
        <v>0.94983499999999998</v>
      </c>
      <c r="TG33" s="111">
        <f t="shared" si="4683"/>
        <v>1</v>
      </c>
      <c r="TH33" s="111">
        <f t="shared" si="4683"/>
        <v>1.0381</v>
      </c>
      <c r="TI33" s="111">
        <f t="shared" si="4683"/>
        <v>0.96189999999999998</v>
      </c>
      <c r="TJ33" s="111">
        <f t="shared" si="4683"/>
        <v>1.050165</v>
      </c>
      <c r="TK33" s="111">
        <f t="shared" si="4683"/>
        <v>0.94983499999999998</v>
      </c>
      <c r="TL33" s="111">
        <f t="shared" si="4683"/>
        <v>1</v>
      </c>
      <c r="TM33" s="111">
        <f t="shared" si="4683"/>
        <v>1.0381</v>
      </c>
      <c r="TN33" s="111">
        <f t="shared" si="4683"/>
        <v>0.96189999999999998</v>
      </c>
      <c r="TO33" s="111">
        <f t="shared" si="4683"/>
        <v>1.050165</v>
      </c>
      <c r="TP33" s="111">
        <f t="shared" si="4683"/>
        <v>0.94983499999999998</v>
      </c>
      <c r="TQ33" s="111">
        <f t="shared" si="4683"/>
        <v>1</v>
      </c>
      <c r="TR33" s="111">
        <f t="shared" si="4683"/>
        <v>1.0381</v>
      </c>
      <c r="TS33" s="111">
        <f t="shared" si="4683"/>
        <v>0.96189999999999998</v>
      </c>
      <c r="TT33" s="111">
        <f t="shared" si="4683"/>
        <v>1.050165</v>
      </c>
      <c r="TU33" s="111">
        <f t="shared" si="4683"/>
        <v>0.94983499999999998</v>
      </c>
      <c r="TV33" s="111">
        <f t="shared" si="4683"/>
        <v>1</v>
      </c>
      <c r="TW33" s="111">
        <f t="shared" si="4683"/>
        <v>1.0381</v>
      </c>
      <c r="TX33" s="111">
        <f t="shared" si="4683"/>
        <v>0.96189999999999998</v>
      </c>
      <c r="TY33" s="111">
        <f t="shared" si="4683"/>
        <v>1.050165</v>
      </c>
      <c r="TZ33" s="111">
        <f t="shared" si="4683"/>
        <v>0.94983499999999998</v>
      </c>
      <c r="UA33" s="111">
        <f t="shared" si="4683"/>
        <v>1</v>
      </c>
      <c r="UB33" s="111">
        <f t="shared" si="4683"/>
        <v>1.0381</v>
      </c>
      <c r="UC33" s="111">
        <f t="shared" si="4683"/>
        <v>0.96189999999999998</v>
      </c>
      <c r="UD33" s="111">
        <f t="shared" si="4683"/>
        <v>1.050165</v>
      </c>
      <c r="UE33" s="111">
        <f t="shared" si="4683"/>
        <v>0.94983499999999998</v>
      </c>
      <c r="UF33" s="111">
        <f t="shared" si="4683"/>
        <v>1</v>
      </c>
      <c r="UG33" s="111">
        <f t="shared" si="4683"/>
        <v>1.0381</v>
      </c>
      <c r="UH33" s="111">
        <f t="shared" si="4683"/>
        <v>0.96189999999999998</v>
      </c>
      <c r="UI33" s="111">
        <f t="shared" si="4683"/>
        <v>1.050165</v>
      </c>
      <c r="UJ33" s="111">
        <f t="shared" si="4683"/>
        <v>0.94983499999999998</v>
      </c>
      <c r="UK33" s="111">
        <f t="shared" si="4683"/>
        <v>1</v>
      </c>
      <c r="UL33" s="111">
        <f t="shared" si="4683"/>
        <v>1.0381</v>
      </c>
      <c r="UM33" s="111">
        <f t="shared" si="4683"/>
        <v>0.96189999999999998</v>
      </c>
      <c r="UN33" s="111">
        <f t="shared" si="4683"/>
        <v>1.050165</v>
      </c>
      <c r="UO33" s="111">
        <f t="shared" si="4683"/>
        <v>0.94983499999999998</v>
      </c>
      <c r="UP33" s="111">
        <f t="shared" si="4683"/>
        <v>1</v>
      </c>
      <c r="UQ33" s="111">
        <f t="shared" si="4683"/>
        <v>1.0381</v>
      </c>
      <c r="UR33" s="111">
        <f t="shared" si="4683"/>
        <v>0.96189999999999998</v>
      </c>
      <c r="US33" s="111">
        <f t="shared" si="4683"/>
        <v>1.050165</v>
      </c>
      <c r="UT33" s="111">
        <f t="shared" si="4683"/>
        <v>0.94983499999999998</v>
      </c>
      <c r="UU33">
        <v>1.02</v>
      </c>
      <c r="UV33">
        <v>1.02</v>
      </c>
      <c r="UW33">
        <v>1.02</v>
      </c>
      <c r="UX33">
        <v>1</v>
      </c>
      <c r="UY33">
        <v>1.02</v>
      </c>
      <c r="UZ33">
        <v>1.02</v>
      </c>
      <c r="VA33">
        <v>1.02</v>
      </c>
      <c r="VB33" s="7">
        <v>1</v>
      </c>
      <c r="VC33" s="111">
        <f t="shared" si="921"/>
        <v>1.02</v>
      </c>
      <c r="VD33" s="111">
        <f t="shared" si="921"/>
        <v>1.0581</v>
      </c>
      <c r="VE33" s="111">
        <f t="shared" si="921"/>
        <v>0.9819</v>
      </c>
      <c r="VF33" s="111">
        <f t="shared" si="921"/>
        <v>1.070165</v>
      </c>
      <c r="VG33" s="111">
        <f t="shared" si="921"/>
        <v>0.969835</v>
      </c>
      <c r="VH33" s="111">
        <f t="shared" si="922"/>
        <v>1.02</v>
      </c>
      <c r="VI33" s="111">
        <f t="shared" si="3551"/>
        <v>1.0581</v>
      </c>
      <c r="VJ33" s="111">
        <f t="shared" si="3552"/>
        <v>0.9819</v>
      </c>
      <c r="VK33" s="111">
        <f t="shared" si="3553"/>
        <v>1.070165</v>
      </c>
      <c r="VL33" s="111">
        <f t="shared" si="3554"/>
        <v>0.969835</v>
      </c>
      <c r="VM33" s="111">
        <f t="shared" si="923"/>
        <v>1.02</v>
      </c>
      <c r="VN33" s="111">
        <f t="shared" si="4542"/>
        <v>1.0581</v>
      </c>
      <c r="VO33" s="111">
        <f t="shared" si="4543"/>
        <v>0.9819</v>
      </c>
      <c r="VP33" s="111">
        <f t="shared" si="4544"/>
        <v>1.070165</v>
      </c>
      <c r="VQ33" s="112">
        <f t="shared" si="4545"/>
        <v>0.969835</v>
      </c>
      <c r="VR33" s="111">
        <f t="shared" si="4546"/>
        <v>1.02</v>
      </c>
      <c r="VS33" s="111">
        <f t="shared" si="4547"/>
        <v>1.0581</v>
      </c>
      <c r="VT33" s="111">
        <f t="shared" si="4548"/>
        <v>0.9819</v>
      </c>
      <c r="VU33" s="111">
        <f t="shared" si="4549"/>
        <v>1.070165</v>
      </c>
      <c r="VV33" s="111">
        <f t="shared" si="4550"/>
        <v>0.969835</v>
      </c>
      <c r="VW33" s="111">
        <f t="shared" si="4551"/>
        <v>1.02</v>
      </c>
      <c r="VX33" s="111">
        <f t="shared" si="4552"/>
        <v>1.0581</v>
      </c>
      <c r="VY33" s="111">
        <f t="shared" si="4553"/>
        <v>0.9819</v>
      </c>
      <c r="VZ33" s="111">
        <f t="shared" si="4554"/>
        <v>1.070165</v>
      </c>
      <c r="WA33" s="111">
        <f t="shared" si="4555"/>
        <v>0.969835</v>
      </c>
      <c r="WB33" s="111">
        <f t="shared" si="4556"/>
        <v>1.02</v>
      </c>
      <c r="WC33" s="111">
        <f t="shared" si="4557"/>
        <v>1.0581</v>
      </c>
      <c r="WD33" s="111">
        <f t="shared" si="4558"/>
        <v>0.9819</v>
      </c>
      <c r="WE33" s="111">
        <f t="shared" si="4559"/>
        <v>1.070165</v>
      </c>
      <c r="WF33" s="111">
        <f t="shared" si="4560"/>
        <v>0.969835</v>
      </c>
      <c r="WG33" s="111">
        <f t="shared" si="4561"/>
        <v>1.02</v>
      </c>
      <c r="WH33" s="111">
        <f t="shared" si="4562"/>
        <v>1.0581</v>
      </c>
      <c r="WI33" s="111">
        <f t="shared" si="4563"/>
        <v>0.9819</v>
      </c>
      <c r="WJ33" s="111">
        <f t="shared" si="4564"/>
        <v>1.070165</v>
      </c>
      <c r="WK33" s="111">
        <f t="shared" si="4565"/>
        <v>0.969835</v>
      </c>
      <c r="WL33" s="111">
        <f t="shared" si="4566"/>
        <v>1.02</v>
      </c>
      <c r="WM33" s="111">
        <f t="shared" si="4567"/>
        <v>1.0581</v>
      </c>
      <c r="WN33" s="111">
        <f t="shared" si="4568"/>
        <v>0.9819</v>
      </c>
      <c r="WO33" s="111">
        <f t="shared" si="4569"/>
        <v>1.070165</v>
      </c>
      <c r="WP33" s="111">
        <f t="shared" si="4570"/>
        <v>0.969835</v>
      </c>
      <c r="WQ33" s="111">
        <f t="shared" si="4571"/>
        <v>1.02</v>
      </c>
      <c r="WR33" s="111">
        <f t="shared" si="4572"/>
        <v>1.0581</v>
      </c>
      <c r="WS33" s="111">
        <f t="shared" si="4573"/>
        <v>0.9819</v>
      </c>
      <c r="WT33" s="111">
        <f t="shared" si="4574"/>
        <v>1.070165</v>
      </c>
      <c r="WU33" s="111">
        <f t="shared" si="4575"/>
        <v>0.969835</v>
      </c>
      <c r="WV33" s="111">
        <f t="shared" si="4576"/>
        <v>1.02</v>
      </c>
      <c r="WW33" s="111">
        <f t="shared" si="4577"/>
        <v>1.0581</v>
      </c>
      <c r="WX33" s="111">
        <f t="shared" si="4578"/>
        <v>0.9819</v>
      </c>
      <c r="WY33" s="111">
        <f t="shared" si="4579"/>
        <v>1.070165</v>
      </c>
      <c r="WZ33" s="111">
        <f t="shared" si="4580"/>
        <v>0.969835</v>
      </c>
      <c r="XA33" s="111">
        <f t="shared" si="4581"/>
        <v>1.02</v>
      </c>
      <c r="XB33" s="111">
        <f t="shared" si="4582"/>
        <v>1.0581</v>
      </c>
      <c r="XC33" s="111">
        <f t="shared" si="4583"/>
        <v>0.9819</v>
      </c>
      <c r="XD33" s="111">
        <f t="shared" si="4584"/>
        <v>1.070165</v>
      </c>
      <c r="XE33" s="111">
        <f t="shared" si="4585"/>
        <v>0.969835</v>
      </c>
      <c r="XF33" s="111">
        <f t="shared" si="4586"/>
        <v>1.02</v>
      </c>
      <c r="XG33" s="111">
        <f t="shared" si="4587"/>
        <v>1.0581</v>
      </c>
      <c r="XH33" s="111">
        <f t="shared" si="4588"/>
        <v>0.9819</v>
      </c>
      <c r="XI33" s="111">
        <f t="shared" si="4589"/>
        <v>1.070165</v>
      </c>
      <c r="XJ33" s="111">
        <f t="shared" si="4590"/>
        <v>0.969835</v>
      </c>
      <c r="XK33" s="111">
        <f t="shared" si="4591"/>
        <v>1.02</v>
      </c>
      <c r="XL33" s="111">
        <f t="shared" si="4592"/>
        <v>1.0581</v>
      </c>
      <c r="XM33" s="111">
        <f t="shared" si="4593"/>
        <v>0.9819</v>
      </c>
      <c r="XN33" s="111">
        <f t="shared" si="4594"/>
        <v>1.070165</v>
      </c>
      <c r="XO33" s="111">
        <f t="shared" si="4595"/>
        <v>0.969835</v>
      </c>
      <c r="XP33" s="111">
        <f t="shared" si="4596"/>
        <v>1.02</v>
      </c>
      <c r="XQ33" s="111">
        <f t="shared" si="4597"/>
        <v>1.0581</v>
      </c>
      <c r="XR33" s="111">
        <f t="shared" si="4598"/>
        <v>0.9819</v>
      </c>
      <c r="XS33" s="111">
        <f t="shared" si="4599"/>
        <v>1.070165</v>
      </c>
      <c r="XT33" s="111">
        <f t="shared" si="4600"/>
        <v>0.969835</v>
      </c>
      <c r="XU33" s="111">
        <f t="shared" si="4601"/>
        <v>1.02</v>
      </c>
      <c r="XV33" s="111">
        <f t="shared" si="4602"/>
        <v>1.0581</v>
      </c>
      <c r="XW33" s="111">
        <f t="shared" si="4603"/>
        <v>0.9819</v>
      </c>
      <c r="XX33" s="111">
        <f t="shared" si="4604"/>
        <v>1.070165</v>
      </c>
      <c r="XY33" s="111">
        <f t="shared" si="4605"/>
        <v>0.969835</v>
      </c>
      <c r="XZ33" s="111">
        <f t="shared" si="4606"/>
        <v>1.02</v>
      </c>
      <c r="YA33" s="111">
        <f t="shared" si="4607"/>
        <v>1.0581</v>
      </c>
      <c r="YB33" s="111">
        <f t="shared" si="4608"/>
        <v>0.9819</v>
      </c>
      <c r="YC33" s="111">
        <f t="shared" si="4609"/>
        <v>1.070165</v>
      </c>
      <c r="YD33" s="111">
        <f t="shared" si="4610"/>
        <v>0.969835</v>
      </c>
      <c r="YE33" s="111">
        <f t="shared" si="4611"/>
        <v>1.02</v>
      </c>
      <c r="YF33" s="111">
        <f t="shared" si="4612"/>
        <v>1.0581</v>
      </c>
      <c r="YG33" s="111">
        <f t="shared" si="4613"/>
        <v>0.9819</v>
      </c>
      <c r="YH33" s="111">
        <f t="shared" si="4614"/>
        <v>1.070165</v>
      </c>
      <c r="YI33" s="111">
        <f t="shared" si="4615"/>
        <v>0.969835</v>
      </c>
      <c r="YJ33" s="111">
        <f t="shared" si="4616"/>
        <v>1.02</v>
      </c>
      <c r="YK33" s="111">
        <f t="shared" si="4617"/>
        <v>1.0581</v>
      </c>
      <c r="YL33" s="111">
        <f t="shared" si="4618"/>
        <v>0.9819</v>
      </c>
      <c r="YM33" s="111">
        <f t="shared" si="4619"/>
        <v>1.070165</v>
      </c>
      <c r="YN33" s="112">
        <f t="shared" si="4620"/>
        <v>0.969835</v>
      </c>
      <c r="YO33" s="111">
        <f t="shared" si="4621"/>
        <v>1</v>
      </c>
      <c r="YP33" s="111">
        <f t="shared" si="4622"/>
        <v>1.0381</v>
      </c>
      <c r="YQ33" s="111">
        <f t="shared" si="4623"/>
        <v>0.96189999999999998</v>
      </c>
      <c r="YR33" s="111">
        <f t="shared" si="4624"/>
        <v>1.050165</v>
      </c>
      <c r="YS33" s="111">
        <f t="shared" si="4625"/>
        <v>0.94983499999999998</v>
      </c>
      <c r="YT33" s="111">
        <f t="shared" si="4626"/>
        <v>1</v>
      </c>
      <c r="YU33" s="111">
        <f t="shared" si="4627"/>
        <v>1.0381</v>
      </c>
      <c r="YV33" s="111">
        <f t="shared" si="4628"/>
        <v>0.96189999999999998</v>
      </c>
      <c r="YW33" s="111">
        <f t="shared" si="4629"/>
        <v>1.050165</v>
      </c>
      <c r="YX33" s="111">
        <f t="shared" si="4630"/>
        <v>0.94983499999999998</v>
      </c>
      <c r="YY33" s="111">
        <f t="shared" si="4631"/>
        <v>1</v>
      </c>
      <c r="YZ33" s="111">
        <f t="shared" si="4632"/>
        <v>1.0381</v>
      </c>
      <c r="ZA33" s="111">
        <f t="shared" si="4633"/>
        <v>0.96189999999999998</v>
      </c>
      <c r="ZB33" s="111">
        <f t="shared" si="4634"/>
        <v>1.050165</v>
      </c>
      <c r="ZC33" s="111">
        <f t="shared" si="4635"/>
        <v>0.94983499999999998</v>
      </c>
      <c r="ZD33" s="111">
        <f t="shared" si="4636"/>
        <v>1</v>
      </c>
      <c r="ZE33" s="111">
        <f t="shared" si="4637"/>
        <v>1.0381</v>
      </c>
      <c r="ZF33" s="111">
        <f t="shared" si="4638"/>
        <v>0.96189999999999998</v>
      </c>
      <c r="ZG33" s="111">
        <f t="shared" si="4639"/>
        <v>1.050165</v>
      </c>
      <c r="ZH33" s="111">
        <f t="shared" si="4640"/>
        <v>0.94983499999999998</v>
      </c>
      <c r="ZI33" s="111">
        <f t="shared" si="4641"/>
        <v>1</v>
      </c>
      <c r="ZJ33" s="111">
        <f t="shared" si="4642"/>
        <v>1.0381</v>
      </c>
      <c r="ZK33" s="111">
        <f t="shared" si="4643"/>
        <v>0.96189999999999998</v>
      </c>
      <c r="ZL33" s="111">
        <f t="shared" si="4644"/>
        <v>1.050165</v>
      </c>
      <c r="ZM33" s="111">
        <f t="shared" si="4645"/>
        <v>0.94983499999999998</v>
      </c>
      <c r="ZN33" s="111">
        <f t="shared" si="4646"/>
        <v>1</v>
      </c>
      <c r="ZO33" s="111">
        <f t="shared" si="4647"/>
        <v>1.0381</v>
      </c>
      <c r="ZP33" s="111">
        <f t="shared" si="4648"/>
        <v>0.96189999999999998</v>
      </c>
      <c r="ZQ33" s="111">
        <f t="shared" si="4649"/>
        <v>1.050165</v>
      </c>
      <c r="ZR33" s="111">
        <f t="shared" si="4650"/>
        <v>0.94983499999999998</v>
      </c>
      <c r="ZS33" s="111">
        <f t="shared" si="4651"/>
        <v>1</v>
      </c>
      <c r="ZT33" s="111">
        <f t="shared" si="4652"/>
        <v>1.0381</v>
      </c>
      <c r="ZU33" s="111">
        <f t="shared" si="4653"/>
        <v>0.96189999999999998</v>
      </c>
      <c r="ZV33" s="111">
        <f t="shared" si="4654"/>
        <v>1.050165</v>
      </c>
      <c r="ZW33" s="111">
        <f t="shared" si="4655"/>
        <v>0.94983499999999998</v>
      </c>
      <c r="ZX33" s="111">
        <f t="shared" si="4656"/>
        <v>1</v>
      </c>
      <c r="ZY33" s="111">
        <f t="shared" si="4657"/>
        <v>1.0381</v>
      </c>
      <c r="ZZ33" s="111">
        <f t="shared" si="4658"/>
        <v>0.96189999999999998</v>
      </c>
      <c r="AAA33" s="111">
        <f t="shared" si="4659"/>
        <v>1.050165</v>
      </c>
      <c r="AAB33" s="111">
        <f t="shared" si="4660"/>
        <v>0.94983499999999998</v>
      </c>
      <c r="AAC33" s="111">
        <f t="shared" si="4661"/>
        <v>1</v>
      </c>
      <c r="AAD33" s="111">
        <f t="shared" si="4662"/>
        <v>1.0381</v>
      </c>
      <c r="AAE33" s="111">
        <f t="shared" si="4663"/>
        <v>0.96189999999999998</v>
      </c>
      <c r="AAF33" s="111">
        <f t="shared" si="4664"/>
        <v>1.050165</v>
      </c>
      <c r="AAG33" s="112">
        <f t="shared" si="4665"/>
        <v>0.94983499999999998</v>
      </c>
      <c r="AAH33" s="111">
        <f t="shared" si="948"/>
        <v>1.02</v>
      </c>
      <c r="AAI33" s="111">
        <f t="shared" si="911"/>
        <v>1.0581</v>
      </c>
      <c r="AAJ33" s="111">
        <f t="shared" si="912"/>
        <v>0.9819</v>
      </c>
      <c r="AAK33" s="111">
        <f t="shared" si="913"/>
        <v>1.070165</v>
      </c>
      <c r="AAL33" s="111">
        <f t="shared" si="914"/>
        <v>0.969835</v>
      </c>
      <c r="AAM33" s="111">
        <f t="shared" si="949"/>
        <v>1.02</v>
      </c>
      <c r="AAN33" s="111">
        <f t="shared" si="915"/>
        <v>1.0581</v>
      </c>
      <c r="AAO33" s="111">
        <f t="shared" si="916"/>
        <v>0.9819</v>
      </c>
      <c r="AAP33" s="111">
        <f t="shared" si="917"/>
        <v>1.070165</v>
      </c>
      <c r="AAQ33" s="111">
        <f t="shared" si="918"/>
        <v>0.969835</v>
      </c>
      <c r="AAR33" s="370">
        <v>1.02</v>
      </c>
      <c r="AAS33" s="370">
        <v>1.02</v>
      </c>
      <c r="AAT33" s="7">
        <v>1.02</v>
      </c>
      <c r="AAU33" s="370">
        <v>1.02</v>
      </c>
      <c r="AAV33" s="370">
        <v>1.02</v>
      </c>
      <c r="AAW33" s="7">
        <v>1.02</v>
      </c>
      <c r="AAX33" s="370">
        <v>1.02</v>
      </c>
      <c r="AAY33" s="370">
        <v>1.02</v>
      </c>
      <c r="AAZ33" s="370">
        <v>1.02</v>
      </c>
    </row>
    <row r="34" spans="1:728" x14ac:dyDescent="0.25">
      <c r="A34" s="365"/>
      <c r="B34" s="17" t="s">
        <v>138</v>
      </c>
      <c r="C34" t="s">
        <v>45</v>
      </c>
      <c r="D34" t="s">
        <v>71</v>
      </c>
      <c r="E34">
        <f>E33</f>
        <v>163769877</v>
      </c>
      <c r="F34" t="s">
        <v>143</v>
      </c>
      <c r="G34" s="111">
        <f t="shared" ref="G34:BR34" si="4684">G9</f>
        <v>0</v>
      </c>
      <c r="H34" s="111">
        <f t="shared" si="4684"/>
        <v>0.3</v>
      </c>
      <c r="I34" s="111">
        <f t="shared" si="4684"/>
        <v>-0.3</v>
      </c>
      <c r="J34" s="111">
        <f t="shared" si="4684"/>
        <v>0.39500000000000002</v>
      </c>
      <c r="K34" s="111">
        <f t="shared" si="4684"/>
        <v>-0.39500000000000002</v>
      </c>
      <c r="L34" s="111">
        <f t="shared" si="4684"/>
        <v>0</v>
      </c>
      <c r="M34" s="111">
        <f t="shared" si="4684"/>
        <v>0.3</v>
      </c>
      <c r="N34" s="111">
        <f t="shared" si="4684"/>
        <v>-0.3</v>
      </c>
      <c r="O34" s="111">
        <f t="shared" si="4684"/>
        <v>0.39500000000000002</v>
      </c>
      <c r="P34" s="112">
        <f t="shared" si="4684"/>
        <v>-0.39500000000000002</v>
      </c>
      <c r="Q34" s="111">
        <f t="shared" si="4684"/>
        <v>0</v>
      </c>
      <c r="R34" s="111">
        <f t="shared" si="4684"/>
        <v>0.3</v>
      </c>
      <c r="S34" s="111">
        <f t="shared" si="4684"/>
        <v>-0.3</v>
      </c>
      <c r="T34" s="111">
        <f t="shared" si="4684"/>
        <v>0.39500000000000002</v>
      </c>
      <c r="U34" s="111">
        <f t="shared" si="4684"/>
        <v>-0.39500000000000002</v>
      </c>
      <c r="V34" s="111">
        <f t="shared" si="4684"/>
        <v>0</v>
      </c>
      <c r="W34" s="111">
        <f t="shared" si="4684"/>
        <v>0.3</v>
      </c>
      <c r="X34" s="111">
        <f t="shared" si="4684"/>
        <v>-0.3</v>
      </c>
      <c r="Y34" s="111">
        <f t="shared" si="4684"/>
        <v>0.39500000000000002</v>
      </c>
      <c r="Z34" s="112">
        <f t="shared" si="4684"/>
        <v>-0.39500000000000002</v>
      </c>
      <c r="AA34" s="111">
        <f t="shared" si="4684"/>
        <v>0</v>
      </c>
      <c r="AB34" s="111">
        <f t="shared" si="4684"/>
        <v>0.3</v>
      </c>
      <c r="AC34" s="111">
        <f t="shared" si="4684"/>
        <v>-0.3</v>
      </c>
      <c r="AD34" s="111">
        <f t="shared" si="4684"/>
        <v>0.39500000000000002</v>
      </c>
      <c r="AE34" s="111">
        <f t="shared" si="4684"/>
        <v>-0.39500000000000002</v>
      </c>
      <c r="AF34" s="111">
        <f t="shared" si="4684"/>
        <v>0</v>
      </c>
      <c r="AG34" s="111">
        <f t="shared" si="4684"/>
        <v>0.3</v>
      </c>
      <c r="AH34" s="111">
        <f t="shared" si="4684"/>
        <v>-0.3</v>
      </c>
      <c r="AI34" s="111">
        <f t="shared" si="4684"/>
        <v>0.39500000000000002</v>
      </c>
      <c r="AJ34" s="112">
        <f t="shared" si="4684"/>
        <v>-0.39500000000000002</v>
      </c>
      <c r="AK34" s="111">
        <f t="shared" si="4684"/>
        <v>0</v>
      </c>
      <c r="AL34" s="111">
        <f t="shared" si="4684"/>
        <v>0.3</v>
      </c>
      <c r="AM34" s="111">
        <f t="shared" si="4684"/>
        <v>-0.3</v>
      </c>
      <c r="AN34" s="111">
        <f t="shared" si="4684"/>
        <v>0.39500000000000002</v>
      </c>
      <c r="AO34" s="111">
        <f t="shared" si="4684"/>
        <v>-0.39500000000000002</v>
      </c>
      <c r="AP34" s="111">
        <f t="shared" si="4684"/>
        <v>0</v>
      </c>
      <c r="AQ34" s="111">
        <f t="shared" si="4684"/>
        <v>0.3</v>
      </c>
      <c r="AR34" s="111">
        <f t="shared" si="4684"/>
        <v>-0.3</v>
      </c>
      <c r="AS34" s="111">
        <f t="shared" si="4684"/>
        <v>0.39500000000000002</v>
      </c>
      <c r="AT34" s="112">
        <f t="shared" si="4684"/>
        <v>-0.39500000000000002</v>
      </c>
      <c r="AU34" s="111">
        <f t="shared" si="4684"/>
        <v>0</v>
      </c>
      <c r="AV34" s="111">
        <f t="shared" si="4684"/>
        <v>0.3</v>
      </c>
      <c r="AW34" s="111">
        <f t="shared" si="4684"/>
        <v>-0.3</v>
      </c>
      <c r="AX34" s="111">
        <f t="shared" si="4684"/>
        <v>0.39500000000000002</v>
      </c>
      <c r="AY34" s="111">
        <f t="shared" si="4684"/>
        <v>-0.39500000000000002</v>
      </c>
      <c r="AZ34" s="111">
        <f t="shared" si="4684"/>
        <v>0</v>
      </c>
      <c r="BA34" s="111">
        <f t="shared" si="4684"/>
        <v>0.3</v>
      </c>
      <c r="BB34" s="111">
        <f t="shared" si="4684"/>
        <v>-0.3</v>
      </c>
      <c r="BC34" s="111">
        <f t="shared" si="4684"/>
        <v>0.39500000000000002</v>
      </c>
      <c r="BD34" s="112">
        <f t="shared" si="4684"/>
        <v>-0.39500000000000002</v>
      </c>
      <c r="BE34" s="111">
        <f t="shared" si="4684"/>
        <v>0</v>
      </c>
      <c r="BF34" s="111">
        <f t="shared" si="4684"/>
        <v>0.3</v>
      </c>
      <c r="BG34" s="111">
        <f t="shared" si="4684"/>
        <v>-0.3</v>
      </c>
      <c r="BH34" s="111">
        <f t="shared" si="4684"/>
        <v>0.39500000000000002</v>
      </c>
      <c r="BI34" s="111">
        <f t="shared" si="4684"/>
        <v>-0.39500000000000002</v>
      </c>
      <c r="BJ34" s="111">
        <f t="shared" si="4684"/>
        <v>0</v>
      </c>
      <c r="BK34" s="111">
        <f t="shared" si="4684"/>
        <v>0.3</v>
      </c>
      <c r="BL34" s="111">
        <f t="shared" si="4684"/>
        <v>-0.3</v>
      </c>
      <c r="BM34" s="111">
        <f t="shared" si="4684"/>
        <v>0.39500000000000002</v>
      </c>
      <c r="BN34" s="112">
        <f t="shared" si="4684"/>
        <v>-0.39500000000000002</v>
      </c>
      <c r="BO34" s="111">
        <f t="shared" si="4684"/>
        <v>0</v>
      </c>
      <c r="BP34" s="111">
        <f t="shared" si="4684"/>
        <v>0.3</v>
      </c>
      <c r="BQ34" s="111">
        <f t="shared" si="4684"/>
        <v>-0.3</v>
      </c>
      <c r="BR34" s="111">
        <f t="shared" si="4684"/>
        <v>0.39500000000000002</v>
      </c>
      <c r="BS34" s="111">
        <f t="shared" ref="BS34:ED34" si="4685">BS9</f>
        <v>-0.39500000000000002</v>
      </c>
      <c r="BT34" s="111">
        <f t="shared" si="4685"/>
        <v>0</v>
      </c>
      <c r="BU34" s="111">
        <f t="shared" si="4685"/>
        <v>0.3</v>
      </c>
      <c r="BV34" s="111">
        <f t="shared" si="4685"/>
        <v>-0.3</v>
      </c>
      <c r="BW34" s="111">
        <f t="shared" si="4685"/>
        <v>0.39500000000000002</v>
      </c>
      <c r="BX34" s="112">
        <f t="shared" si="4685"/>
        <v>-0.39500000000000002</v>
      </c>
      <c r="BY34" s="111">
        <f t="shared" si="4685"/>
        <v>0</v>
      </c>
      <c r="BZ34" s="111">
        <f t="shared" si="4685"/>
        <v>0.3</v>
      </c>
      <c r="CA34" s="111">
        <f t="shared" si="4685"/>
        <v>-0.3</v>
      </c>
      <c r="CB34" s="111">
        <f t="shared" si="4685"/>
        <v>0.39500000000000002</v>
      </c>
      <c r="CC34" s="111">
        <f t="shared" si="4685"/>
        <v>-0.39500000000000002</v>
      </c>
      <c r="CD34" s="111">
        <f t="shared" si="4685"/>
        <v>0</v>
      </c>
      <c r="CE34" s="111">
        <f t="shared" si="4685"/>
        <v>0.3</v>
      </c>
      <c r="CF34" s="111">
        <f t="shared" si="4685"/>
        <v>-0.3</v>
      </c>
      <c r="CG34" s="111">
        <f t="shared" si="4685"/>
        <v>0.39500000000000002</v>
      </c>
      <c r="CH34" s="112">
        <f t="shared" si="4685"/>
        <v>-0.39500000000000002</v>
      </c>
      <c r="CI34" s="111">
        <f t="shared" si="4685"/>
        <v>0</v>
      </c>
      <c r="CJ34" s="111">
        <f t="shared" si="4685"/>
        <v>0.3</v>
      </c>
      <c r="CK34" s="111">
        <f t="shared" si="4685"/>
        <v>-0.3</v>
      </c>
      <c r="CL34" s="111">
        <f t="shared" si="4685"/>
        <v>0.39500000000000002</v>
      </c>
      <c r="CM34" s="111">
        <f t="shared" si="4685"/>
        <v>-0.39500000000000002</v>
      </c>
      <c r="CN34" s="111">
        <f t="shared" si="4685"/>
        <v>0</v>
      </c>
      <c r="CO34" s="111">
        <f t="shared" si="4685"/>
        <v>0.3</v>
      </c>
      <c r="CP34" s="111">
        <f t="shared" si="4685"/>
        <v>-0.3</v>
      </c>
      <c r="CQ34" s="111">
        <f t="shared" si="4685"/>
        <v>0.39500000000000002</v>
      </c>
      <c r="CR34" s="112">
        <f t="shared" si="4685"/>
        <v>-0.39500000000000002</v>
      </c>
      <c r="CS34" s="111">
        <f t="shared" si="4685"/>
        <v>0</v>
      </c>
      <c r="CT34" s="111">
        <f t="shared" si="4685"/>
        <v>0.3</v>
      </c>
      <c r="CU34" s="111">
        <f t="shared" si="4685"/>
        <v>-0.3</v>
      </c>
      <c r="CV34" s="111">
        <f t="shared" si="4685"/>
        <v>0.39500000000000002</v>
      </c>
      <c r="CW34" s="111">
        <f t="shared" si="4685"/>
        <v>-0.39500000000000002</v>
      </c>
      <c r="CX34" s="111">
        <f t="shared" si="4685"/>
        <v>0</v>
      </c>
      <c r="CY34" s="111">
        <f t="shared" si="4685"/>
        <v>0.3</v>
      </c>
      <c r="CZ34" s="111">
        <f t="shared" si="4685"/>
        <v>-0.3</v>
      </c>
      <c r="DA34" s="111">
        <f t="shared" si="4685"/>
        <v>0.39500000000000002</v>
      </c>
      <c r="DB34" s="112">
        <f t="shared" si="4685"/>
        <v>-0.39500000000000002</v>
      </c>
      <c r="DC34" s="111">
        <f t="shared" si="4685"/>
        <v>0</v>
      </c>
      <c r="DD34" s="111">
        <f t="shared" si="4685"/>
        <v>0.3</v>
      </c>
      <c r="DE34" s="111">
        <f t="shared" si="4685"/>
        <v>-0.3</v>
      </c>
      <c r="DF34" s="111">
        <f t="shared" si="4685"/>
        <v>0.39500000000000002</v>
      </c>
      <c r="DG34" s="111">
        <f t="shared" si="4685"/>
        <v>-0.39500000000000002</v>
      </c>
      <c r="DH34" s="111">
        <f t="shared" si="4685"/>
        <v>0</v>
      </c>
      <c r="DI34" s="111">
        <f t="shared" si="4685"/>
        <v>0.3</v>
      </c>
      <c r="DJ34" s="111">
        <f t="shared" si="4685"/>
        <v>-0.3</v>
      </c>
      <c r="DK34" s="111">
        <f t="shared" si="4685"/>
        <v>0.39500000000000002</v>
      </c>
      <c r="DL34" s="112">
        <f t="shared" si="4685"/>
        <v>-0.39500000000000002</v>
      </c>
      <c r="DM34" s="111">
        <f t="shared" si="4685"/>
        <v>0</v>
      </c>
      <c r="DN34" s="111">
        <f t="shared" si="4685"/>
        <v>0.3</v>
      </c>
      <c r="DO34" s="111">
        <f t="shared" si="4685"/>
        <v>-0.3</v>
      </c>
      <c r="DP34" s="111">
        <f t="shared" si="4685"/>
        <v>0.39500000000000002</v>
      </c>
      <c r="DQ34" s="111">
        <f t="shared" si="4685"/>
        <v>-0.39500000000000002</v>
      </c>
      <c r="DR34" s="111">
        <f t="shared" si="4685"/>
        <v>0</v>
      </c>
      <c r="DS34" s="111">
        <f t="shared" si="4685"/>
        <v>0.3</v>
      </c>
      <c r="DT34" s="111">
        <f t="shared" si="4685"/>
        <v>-0.3</v>
      </c>
      <c r="DU34" s="111">
        <f t="shared" si="4685"/>
        <v>0.39500000000000002</v>
      </c>
      <c r="DV34" s="112">
        <f t="shared" si="4685"/>
        <v>-0.39500000000000002</v>
      </c>
      <c r="DW34" s="111">
        <f t="shared" si="4685"/>
        <v>0</v>
      </c>
      <c r="DX34" s="111">
        <f t="shared" si="4685"/>
        <v>0</v>
      </c>
      <c r="DY34" s="111">
        <f t="shared" si="4685"/>
        <v>0</v>
      </c>
      <c r="DZ34" s="111">
        <f t="shared" si="4685"/>
        <v>0</v>
      </c>
      <c r="EA34" s="111">
        <f t="shared" si="4685"/>
        <v>0</v>
      </c>
      <c r="EB34" s="111">
        <f t="shared" si="4685"/>
        <v>0</v>
      </c>
      <c r="EC34" s="111">
        <f t="shared" si="4685"/>
        <v>0</v>
      </c>
      <c r="ED34" s="111">
        <f t="shared" si="4685"/>
        <v>0</v>
      </c>
      <c r="EE34" s="111">
        <f t="shared" ref="EE34:GP34" si="4686">EE9</f>
        <v>0</v>
      </c>
      <c r="EF34" s="112">
        <f t="shared" si="4686"/>
        <v>0</v>
      </c>
      <c r="EG34" s="111">
        <f t="shared" si="4686"/>
        <v>0</v>
      </c>
      <c r="EH34" s="111">
        <f t="shared" si="4686"/>
        <v>0.3</v>
      </c>
      <c r="EI34" s="111">
        <f t="shared" si="4686"/>
        <v>-0.3</v>
      </c>
      <c r="EJ34" s="111">
        <f t="shared" si="4686"/>
        <v>0.39500000000000002</v>
      </c>
      <c r="EK34" s="111">
        <f t="shared" si="4686"/>
        <v>-0.39500000000000002</v>
      </c>
      <c r="EL34" s="111">
        <f t="shared" si="4686"/>
        <v>0</v>
      </c>
      <c r="EM34" s="111">
        <f t="shared" si="4686"/>
        <v>0.3</v>
      </c>
      <c r="EN34" s="111">
        <f t="shared" si="4686"/>
        <v>-0.3</v>
      </c>
      <c r="EO34" s="111">
        <f t="shared" si="4686"/>
        <v>0.39500000000000002</v>
      </c>
      <c r="EP34" s="112">
        <f t="shared" si="4686"/>
        <v>-0.39500000000000002</v>
      </c>
      <c r="EQ34" s="111">
        <f t="shared" si="4686"/>
        <v>0</v>
      </c>
      <c r="ER34" s="111">
        <f t="shared" si="4686"/>
        <v>0.3</v>
      </c>
      <c r="ES34" s="111">
        <f t="shared" si="4686"/>
        <v>-0.3</v>
      </c>
      <c r="ET34" s="111">
        <f t="shared" si="4686"/>
        <v>0.39500000000000002</v>
      </c>
      <c r="EU34" s="111">
        <f t="shared" si="4686"/>
        <v>-0.39500000000000002</v>
      </c>
      <c r="EV34" s="111">
        <f t="shared" si="4686"/>
        <v>0</v>
      </c>
      <c r="EW34" s="111">
        <f t="shared" si="4686"/>
        <v>0.3</v>
      </c>
      <c r="EX34" s="111">
        <f t="shared" si="4686"/>
        <v>-0.3</v>
      </c>
      <c r="EY34" s="111">
        <f t="shared" si="4686"/>
        <v>0.39500000000000002</v>
      </c>
      <c r="EZ34" s="112">
        <f t="shared" si="4686"/>
        <v>-0.39500000000000002</v>
      </c>
      <c r="FA34" s="111">
        <f t="shared" si="4686"/>
        <v>0</v>
      </c>
      <c r="FB34" s="111">
        <f t="shared" si="4686"/>
        <v>0.3</v>
      </c>
      <c r="FC34" s="111">
        <f t="shared" si="4686"/>
        <v>-0.3</v>
      </c>
      <c r="FD34" s="111">
        <f t="shared" si="4686"/>
        <v>0.39500000000000002</v>
      </c>
      <c r="FE34" s="111">
        <f t="shared" si="4686"/>
        <v>-0.39500000000000002</v>
      </c>
      <c r="FF34" s="111">
        <f t="shared" si="4686"/>
        <v>0</v>
      </c>
      <c r="FG34" s="111">
        <f t="shared" si="4686"/>
        <v>0.3</v>
      </c>
      <c r="FH34" s="111">
        <f t="shared" si="4686"/>
        <v>-0.3</v>
      </c>
      <c r="FI34" s="111">
        <f t="shared" si="4686"/>
        <v>0.39500000000000002</v>
      </c>
      <c r="FJ34" s="112">
        <f t="shared" si="4686"/>
        <v>-0.39500000000000002</v>
      </c>
      <c r="FK34" s="111">
        <f t="shared" si="4686"/>
        <v>0</v>
      </c>
      <c r="FL34" s="111">
        <f t="shared" si="4686"/>
        <v>0</v>
      </c>
      <c r="FM34" s="111">
        <f t="shared" si="4686"/>
        <v>0</v>
      </c>
      <c r="FN34" s="111">
        <f t="shared" si="4686"/>
        <v>0</v>
      </c>
      <c r="FO34" s="111">
        <f t="shared" si="4686"/>
        <v>0</v>
      </c>
      <c r="FP34" s="111">
        <f t="shared" si="4686"/>
        <v>0</v>
      </c>
      <c r="FQ34" s="111">
        <f t="shared" si="4686"/>
        <v>0</v>
      </c>
      <c r="FR34" s="111">
        <f t="shared" si="4686"/>
        <v>0</v>
      </c>
      <c r="FS34" s="111">
        <f t="shared" si="4686"/>
        <v>0</v>
      </c>
      <c r="FT34" s="112">
        <f t="shared" si="4686"/>
        <v>0</v>
      </c>
      <c r="FU34" s="111">
        <f t="shared" si="4686"/>
        <v>0</v>
      </c>
      <c r="FV34" s="111">
        <f t="shared" si="4686"/>
        <v>0.3</v>
      </c>
      <c r="FW34" s="111">
        <f t="shared" si="4686"/>
        <v>-0.3</v>
      </c>
      <c r="FX34" s="111">
        <f t="shared" si="4686"/>
        <v>0.39500000000000002</v>
      </c>
      <c r="FY34" s="111">
        <f t="shared" si="4686"/>
        <v>-0.39500000000000002</v>
      </c>
      <c r="FZ34" s="111">
        <f t="shared" si="4686"/>
        <v>0</v>
      </c>
      <c r="GA34" s="111">
        <f t="shared" si="4686"/>
        <v>0.3</v>
      </c>
      <c r="GB34" s="111">
        <f t="shared" si="4686"/>
        <v>-0.3</v>
      </c>
      <c r="GC34" s="111">
        <f t="shared" si="4686"/>
        <v>0.39500000000000002</v>
      </c>
      <c r="GD34" s="112">
        <f t="shared" si="4686"/>
        <v>-0.39500000000000002</v>
      </c>
      <c r="GE34" s="111">
        <f t="shared" si="4686"/>
        <v>0</v>
      </c>
      <c r="GF34" s="111">
        <f t="shared" si="4686"/>
        <v>0.3</v>
      </c>
      <c r="GG34" s="111">
        <f t="shared" si="4686"/>
        <v>-0.3</v>
      </c>
      <c r="GH34" s="111">
        <f t="shared" si="4686"/>
        <v>0.39500000000000002</v>
      </c>
      <c r="GI34" s="111">
        <f t="shared" si="4686"/>
        <v>-0.39500000000000002</v>
      </c>
      <c r="GJ34" s="111">
        <f t="shared" si="4686"/>
        <v>0</v>
      </c>
      <c r="GK34" s="111">
        <f t="shared" si="4686"/>
        <v>0.3</v>
      </c>
      <c r="GL34" s="111">
        <f t="shared" si="4686"/>
        <v>-0.3</v>
      </c>
      <c r="GM34" s="111">
        <f t="shared" si="4686"/>
        <v>0.39500000000000002</v>
      </c>
      <c r="GN34" s="112">
        <f t="shared" si="4686"/>
        <v>-0.39500000000000002</v>
      </c>
      <c r="GO34" s="111">
        <f t="shared" si="4686"/>
        <v>0</v>
      </c>
      <c r="GP34" s="111">
        <f t="shared" si="4686"/>
        <v>0.3</v>
      </c>
      <c r="GQ34" s="111">
        <f t="shared" ref="GQ34:JB34" si="4687">GQ9</f>
        <v>-0.3</v>
      </c>
      <c r="GR34" s="111">
        <f t="shared" si="4687"/>
        <v>0.39500000000000002</v>
      </c>
      <c r="GS34" s="111">
        <f t="shared" si="4687"/>
        <v>-0.39500000000000002</v>
      </c>
      <c r="GT34" s="111">
        <f t="shared" si="4687"/>
        <v>0</v>
      </c>
      <c r="GU34" s="111">
        <f t="shared" si="4687"/>
        <v>0.3</v>
      </c>
      <c r="GV34" s="111">
        <f t="shared" si="4687"/>
        <v>-0.3</v>
      </c>
      <c r="GW34" s="111">
        <f t="shared" si="4687"/>
        <v>0.39500000000000002</v>
      </c>
      <c r="GX34" s="112">
        <f t="shared" si="4687"/>
        <v>-0.39500000000000002</v>
      </c>
      <c r="GY34" s="111">
        <f t="shared" si="4687"/>
        <v>0</v>
      </c>
      <c r="GZ34" s="111">
        <f t="shared" si="4687"/>
        <v>0.3</v>
      </c>
      <c r="HA34" s="111">
        <f t="shared" si="4687"/>
        <v>-0.3</v>
      </c>
      <c r="HB34" s="111">
        <f t="shared" si="4687"/>
        <v>0.39500000000000002</v>
      </c>
      <c r="HC34" s="111">
        <f t="shared" si="4687"/>
        <v>-0.39500000000000002</v>
      </c>
      <c r="HD34" s="111">
        <f t="shared" si="4687"/>
        <v>0</v>
      </c>
      <c r="HE34" s="111">
        <f t="shared" si="4687"/>
        <v>0.3</v>
      </c>
      <c r="HF34" s="111">
        <f t="shared" si="4687"/>
        <v>-0.3</v>
      </c>
      <c r="HG34" s="111">
        <f t="shared" si="4687"/>
        <v>0.39500000000000002</v>
      </c>
      <c r="HH34" s="112">
        <f t="shared" si="4687"/>
        <v>-0.39500000000000002</v>
      </c>
      <c r="HI34" s="111">
        <f t="shared" si="4687"/>
        <v>0</v>
      </c>
      <c r="HJ34" s="111">
        <f t="shared" si="4687"/>
        <v>0.3</v>
      </c>
      <c r="HK34" s="111">
        <f t="shared" si="4687"/>
        <v>-0.3</v>
      </c>
      <c r="HL34" s="111">
        <f t="shared" si="4687"/>
        <v>0.39500000000000002</v>
      </c>
      <c r="HM34" s="112">
        <f t="shared" si="4687"/>
        <v>-0.39500000000000002</v>
      </c>
      <c r="HN34" s="111">
        <f t="shared" si="4687"/>
        <v>0</v>
      </c>
      <c r="HO34" s="111">
        <f t="shared" si="4687"/>
        <v>0.3</v>
      </c>
      <c r="HP34" s="111">
        <f t="shared" si="4687"/>
        <v>-0.3</v>
      </c>
      <c r="HQ34" s="111">
        <f t="shared" si="4687"/>
        <v>0.39500000000000002</v>
      </c>
      <c r="HR34" s="112">
        <f t="shared" si="4687"/>
        <v>-0.39500000000000002</v>
      </c>
      <c r="HS34" s="111">
        <f t="shared" si="4687"/>
        <v>0</v>
      </c>
      <c r="HT34" s="111">
        <f t="shared" si="4687"/>
        <v>0.3</v>
      </c>
      <c r="HU34" s="111">
        <f t="shared" si="4687"/>
        <v>-0.3</v>
      </c>
      <c r="HV34" s="111">
        <f t="shared" si="4687"/>
        <v>0.39500000000000002</v>
      </c>
      <c r="HW34" s="112">
        <f t="shared" si="4687"/>
        <v>-0.39500000000000002</v>
      </c>
      <c r="HX34" s="111">
        <f t="shared" si="4687"/>
        <v>0</v>
      </c>
      <c r="HY34" s="111">
        <f t="shared" si="4687"/>
        <v>0.3</v>
      </c>
      <c r="HZ34" s="111">
        <f t="shared" si="4687"/>
        <v>-0.3</v>
      </c>
      <c r="IA34" s="111">
        <f t="shared" si="4687"/>
        <v>0.39500000000000002</v>
      </c>
      <c r="IB34" s="112">
        <f t="shared" si="4687"/>
        <v>-0.39500000000000002</v>
      </c>
      <c r="IC34" s="111">
        <f t="shared" si="4687"/>
        <v>0</v>
      </c>
      <c r="ID34" s="111">
        <f t="shared" si="4687"/>
        <v>0.3</v>
      </c>
      <c r="IE34" s="111">
        <f t="shared" si="4687"/>
        <v>-0.3</v>
      </c>
      <c r="IF34" s="111">
        <f t="shared" si="4687"/>
        <v>0.39500000000000002</v>
      </c>
      <c r="IG34" s="112">
        <f t="shared" si="4687"/>
        <v>-0.39500000000000002</v>
      </c>
      <c r="IH34" s="111">
        <f t="shared" si="4687"/>
        <v>0</v>
      </c>
      <c r="II34" s="111">
        <f t="shared" si="4687"/>
        <v>0.3</v>
      </c>
      <c r="IJ34" s="111">
        <f t="shared" si="4687"/>
        <v>-0.3</v>
      </c>
      <c r="IK34" s="111">
        <f t="shared" si="4687"/>
        <v>0.39500000000000002</v>
      </c>
      <c r="IL34" s="170">
        <f t="shared" si="4687"/>
        <v>-0.39500000000000002</v>
      </c>
      <c r="IM34" s="111">
        <f t="shared" si="4687"/>
        <v>0</v>
      </c>
      <c r="IN34" s="111">
        <f t="shared" si="4687"/>
        <v>0.3</v>
      </c>
      <c r="IO34" s="111">
        <f t="shared" si="4687"/>
        <v>-0.3</v>
      </c>
      <c r="IP34" s="111">
        <f t="shared" si="4687"/>
        <v>0.39500000000000002</v>
      </c>
      <c r="IQ34" s="111">
        <f t="shared" si="4687"/>
        <v>-0.39500000000000002</v>
      </c>
      <c r="IR34" s="111">
        <f t="shared" si="4687"/>
        <v>0</v>
      </c>
      <c r="IS34" s="111">
        <f t="shared" si="4687"/>
        <v>0.3</v>
      </c>
      <c r="IT34" s="111">
        <f t="shared" si="4687"/>
        <v>-0.3</v>
      </c>
      <c r="IU34" s="111">
        <f t="shared" si="4687"/>
        <v>0.39500000000000002</v>
      </c>
      <c r="IV34" s="112">
        <f t="shared" si="4687"/>
        <v>-0.39500000000000002</v>
      </c>
      <c r="IW34" s="111">
        <f t="shared" si="4687"/>
        <v>0</v>
      </c>
      <c r="IX34" s="111">
        <f t="shared" si="4687"/>
        <v>0.3</v>
      </c>
      <c r="IY34" s="111">
        <f t="shared" si="4687"/>
        <v>-0.3</v>
      </c>
      <c r="IZ34" s="111">
        <f t="shared" si="4687"/>
        <v>0.39500000000000002</v>
      </c>
      <c r="JA34" s="112">
        <f t="shared" si="4687"/>
        <v>-0.39500000000000002</v>
      </c>
      <c r="JB34" s="111">
        <f t="shared" si="4687"/>
        <v>0</v>
      </c>
      <c r="JC34" s="111">
        <f t="shared" ref="JC34:LN34" si="4688">JC9</f>
        <v>0.3</v>
      </c>
      <c r="JD34" s="111">
        <f t="shared" si="4688"/>
        <v>-0.3</v>
      </c>
      <c r="JE34" s="111">
        <f t="shared" si="4688"/>
        <v>0.39500000000000002</v>
      </c>
      <c r="JF34" s="112">
        <f t="shared" si="4688"/>
        <v>-0.39500000000000002</v>
      </c>
      <c r="JG34" s="111">
        <f t="shared" si="4688"/>
        <v>0</v>
      </c>
      <c r="JH34" s="111">
        <f t="shared" si="4688"/>
        <v>0.3</v>
      </c>
      <c r="JI34" s="111">
        <f t="shared" si="4688"/>
        <v>-0.3</v>
      </c>
      <c r="JJ34" s="111">
        <f t="shared" si="4688"/>
        <v>0.39500000000000002</v>
      </c>
      <c r="JK34" s="112">
        <f t="shared" si="4688"/>
        <v>-0.39500000000000002</v>
      </c>
      <c r="JL34" s="111">
        <f t="shared" si="4688"/>
        <v>0</v>
      </c>
      <c r="JM34" s="111">
        <f t="shared" si="4688"/>
        <v>0.3</v>
      </c>
      <c r="JN34" s="111">
        <f t="shared" si="4688"/>
        <v>-0.3</v>
      </c>
      <c r="JO34" s="111">
        <f t="shared" si="4688"/>
        <v>0.39500000000000002</v>
      </c>
      <c r="JP34" s="112">
        <f t="shared" si="4688"/>
        <v>-0.39500000000000002</v>
      </c>
      <c r="JQ34" s="111">
        <f t="shared" si="4688"/>
        <v>0</v>
      </c>
      <c r="JR34" s="111">
        <f t="shared" si="4688"/>
        <v>0.3</v>
      </c>
      <c r="JS34" s="111">
        <f t="shared" si="4688"/>
        <v>-0.3</v>
      </c>
      <c r="JT34" s="111">
        <f t="shared" si="4688"/>
        <v>0.39500000000000002</v>
      </c>
      <c r="JU34" s="112">
        <f t="shared" si="4688"/>
        <v>-0.39500000000000002</v>
      </c>
      <c r="JV34" s="111">
        <f t="shared" si="4688"/>
        <v>0</v>
      </c>
      <c r="JW34" s="111">
        <f t="shared" si="4688"/>
        <v>0.3</v>
      </c>
      <c r="JX34" s="111">
        <f t="shared" si="4688"/>
        <v>-0.3</v>
      </c>
      <c r="JY34" s="111">
        <f t="shared" si="4688"/>
        <v>0.39500000000000002</v>
      </c>
      <c r="JZ34" s="170">
        <f t="shared" si="4688"/>
        <v>-0.39500000000000002</v>
      </c>
      <c r="KA34" s="111">
        <f t="shared" si="4688"/>
        <v>0</v>
      </c>
      <c r="KB34" s="111">
        <f t="shared" si="4688"/>
        <v>0.3</v>
      </c>
      <c r="KC34" s="111">
        <f t="shared" si="4688"/>
        <v>-0.3</v>
      </c>
      <c r="KD34" s="111">
        <f t="shared" si="4688"/>
        <v>0.39500000000000002</v>
      </c>
      <c r="KE34" s="111">
        <f t="shared" si="4688"/>
        <v>-0.39500000000000002</v>
      </c>
      <c r="KF34" s="111">
        <f t="shared" si="4688"/>
        <v>0</v>
      </c>
      <c r="KG34" s="111">
        <f t="shared" si="4688"/>
        <v>0.3</v>
      </c>
      <c r="KH34" s="111">
        <f t="shared" si="4688"/>
        <v>-0.3</v>
      </c>
      <c r="KI34" s="111">
        <f t="shared" si="4688"/>
        <v>0.39500000000000002</v>
      </c>
      <c r="KJ34" s="112">
        <f t="shared" si="4688"/>
        <v>-0.39500000000000002</v>
      </c>
      <c r="KK34" s="111">
        <f t="shared" si="4688"/>
        <v>0</v>
      </c>
      <c r="KL34" s="111">
        <f t="shared" si="4688"/>
        <v>0.3</v>
      </c>
      <c r="KM34" s="111">
        <f t="shared" si="4688"/>
        <v>-0.3</v>
      </c>
      <c r="KN34" s="111">
        <f t="shared" si="4688"/>
        <v>0.39500000000000002</v>
      </c>
      <c r="KO34" s="112">
        <f t="shared" si="4688"/>
        <v>-0.39500000000000002</v>
      </c>
      <c r="KP34" s="111">
        <f t="shared" si="4688"/>
        <v>0</v>
      </c>
      <c r="KQ34" s="111">
        <f t="shared" si="4688"/>
        <v>0.3</v>
      </c>
      <c r="KR34" s="111">
        <f t="shared" si="4688"/>
        <v>-0.3</v>
      </c>
      <c r="KS34" s="111">
        <f t="shared" si="4688"/>
        <v>0.39500000000000002</v>
      </c>
      <c r="KT34" s="112">
        <f t="shared" si="4688"/>
        <v>-0.39500000000000002</v>
      </c>
      <c r="KU34" s="111">
        <f t="shared" si="4688"/>
        <v>0</v>
      </c>
      <c r="KV34" s="111">
        <f t="shared" si="4688"/>
        <v>0.3</v>
      </c>
      <c r="KW34" s="111">
        <f t="shared" si="4688"/>
        <v>-0.3</v>
      </c>
      <c r="KX34" s="111">
        <f t="shared" si="4688"/>
        <v>0.39500000000000002</v>
      </c>
      <c r="KY34" s="112">
        <f t="shared" si="4688"/>
        <v>-0.39500000000000002</v>
      </c>
      <c r="KZ34" s="111">
        <f t="shared" si="4688"/>
        <v>0</v>
      </c>
      <c r="LA34" s="111">
        <f t="shared" si="4688"/>
        <v>0.3</v>
      </c>
      <c r="LB34" s="111">
        <f t="shared" si="4688"/>
        <v>-0.3</v>
      </c>
      <c r="LC34" s="111">
        <f t="shared" si="4688"/>
        <v>0.39500000000000002</v>
      </c>
      <c r="LD34" s="112">
        <f t="shared" si="4688"/>
        <v>-0.39500000000000002</v>
      </c>
      <c r="LE34" s="111">
        <f t="shared" si="4688"/>
        <v>0</v>
      </c>
      <c r="LF34" s="111">
        <f t="shared" si="4688"/>
        <v>0.3</v>
      </c>
      <c r="LG34" s="111">
        <f t="shared" si="4688"/>
        <v>-0.3</v>
      </c>
      <c r="LH34" s="111">
        <f t="shared" si="4688"/>
        <v>0.39500000000000002</v>
      </c>
      <c r="LI34" s="112">
        <f t="shared" si="4688"/>
        <v>-0.39500000000000002</v>
      </c>
      <c r="LJ34" s="111">
        <f t="shared" si="4688"/>
        <v>0</v>
      </c>
      <c r="LK34" s="111">
        <f t="shared" si="4688"/>
        <v>0.3</v>
      </c>
      <c r="LL34" s="111">
        <f t="shared" si="4688"/>
        <v>-0.3</v>
      </c>
      <c r="LM34" s="111">
        <f t="shared" si="4688"/>
        <v>0.39500000000000002</v>
      </c>
      <c r="LN34" s="112">
        <f t="shared" si="4688"/>
        <v>-0.39500000000000002</v>
      </c>
      <c r="LO34" s="111">
        <f t="shared" ref="LO34:NZ34" si="4689">LO9</f>
        <v>0</v>
      </c>
      <c r="LP34" s="111">
        <f t="shared" si="4689"/>
        <v>0.3</v>
      </c>
      <c r="LQ34" s="111">
        <f t="shared" si="4689"/>
        <v>-0.3</v>
      </c>
      <c r="LR34" s="111">
        <f t="shared" si="4689"/>
        <v>0.39500000000000002</v>
      </c>
      <c r="LS34" s="111">
        <f t="shared" si="4689"/>
        <v>-0.39500000000000002</v>
      </c>
      <c r="LT34" s="111">
        <f t="shared" si="4689"/>
        <v>0</v>
      </c>
      <c r="LU34" s="111">
        <f t="shared" si="4689"/>
        <v>0.3</v>
      </c>
      <c r="LV34" s="111">
        <f t="shared" si="4689"/>
        <v>-0.3</v>
      </c>
      <c r="LW34" s="111">
        <f t="shared" si="4689"/>
        <v>0.39500000000000002</v>
      </c>
      <c r="LX34" s="112">
        <f t="shared" si="4689"/>
        <v>-0.39500000000000002</v>
      </c>
      <c r="LY34" s="111">
        <f t="shared" si="4689"/>
        <v>0</v>
      </c>
      <c r="LZ34" s="111">
        <f t="shared" si="4689"/>
        <v>0.3</v>
      </c>
      <c r="MA34" s="111">
        <f t="shared" si="4689"/>
        <v>-0.3</v>
      </c>
      <c r="MB34" s="111">
        <f t="shared" si="4689"/>
        <v>0.39500000000000002</v>
      </c>
      <c r="MC34" s="112">
        <f t="shared" si="4689"/>
        <v>-0.39500000000000002</v>
      </c>
      <c r="MD34" s="111">
        <f t="shared" si="4689"/>
        <v>0</v>
      </c>
      <c r="ME34" s="111">
        <f t="shared" si="4689"/>
        <v>0.3</v>
      </c>
      <c r="MF34" s="111">
        <f t="shared" si="4689"/>
        <v>-0.3</v>
      </c>
      <c r="MG34" s="111">
        <f t="shared" si="4689"/>
        <v>0.39500000000000002</v>
      </c>
      <c r="MH34" s="112">
        <f t="shared" si="4689"/>
        <v>-0.39500000000000002</v>
      </c>
      <c r="MI34" s="111">
        <f t="shared" si="4689"/>
        <v>0</v>
      </c>
      <c r="MJ34" s="111">
        <f t="shared" si="4689"/>
        <v>0.3</v>
      </c>
      <c r="MK34" s="111">
        <f t="shared" si="4689"/>
        <v>-0.3</v>
      </c>
      <c r="ML34" s="111">
        <f t="shared" si="4689"/>
        <v>0.39500000000000002</v>
      </c>
      <c r="MM34" s="112">
        <f t="shared" si="4689"/>
        <v>-0.39500000000000002</v>
      </c>
      <c r="MN34" s="111">
        <f t="shared" si="4689"/>
        <v>0</v>
      </c>
      <c r="MO34" s="111">
        <f t="shared" si="4689"/>
        <v>0.3</v>
      </c>
      <c r="MP34" s="111">
        <f t="shared" si="4689"/>
        <v>-0.3</v>
      </c>
      <c r="MQ34" s="111">
        <f t="shared" si="4689"/>
        <v>0.39500000000000002</v>
      </c>
      <c r="MR34" s="112">
        <f t="shared" si="4689"/>
        <v>-0.39500000000000002</v>
      </c>
      <c r="MS34" s="111">
        <f t="shared" si="4689"/>
        <v>0</v>
      </c>
      <c r="MT34" s="111">
        <f t="shared" si="4689"/>
        <v>0.3</v>
      </c>
      <c r="MU34" s="111">
        <f t="shared" si="4689"/>
        <v>-0.3</v>
      </c>
      <c r="MV34" s="111">
        <f t="shared" si="4689"/>
        <v>0.39500000000000002</v>
      </c>
      <c r="MW34" s="112">
        <f t="shared" si="4689"/>
        <v>-0.39500000000000002</v>
      </c>
      <c r="MX34" s="111">
        <f t="shared" si="4689"/>
        <v>0</v>
      </c>
      <c r="MY34" s="111">
        <f t="shared" si="4689"/>
        <v>0.3</v>
      </c>
      <c r="MZ34" s="111">
        <f t="shared" si="4689"/>
        <v>-0.3</v>
      </c>
      <c r="NA34" s="111">
        <f t="shared" si="4689"/>
        <v>0.39500000000000002</v>
      </c>
      <c r="NB34" s="170">
        <f t="shared" si="4689"/>
        <v>-0.39500000000000002</v>
      </c>
      <c r="NC34" s="111">
        <f t="shared" si="4689"/>
        <v>0</v>
      </c>
      <c r="ND34" s="111">
        <f t="shared" si="4689"/>
        <v>0.3</v>
      </c>
      <c r="NE34" s="111">
        <f t="shared" si="4689"/>
        <v>-0.3</v>
      </c>
      <c r="NF34" s="111">
        <f t="shared" si="4689"/>
        <v>0.39500000000000002</v>
      </c>
      <c r="NG34" s="111">
        <f t="shared" si="4689"/>
        <v>-0.39500000000000002</v>
      </c>
      <c r="NH34" s="111">
        <f t="shared" si="4689"/>
        <v>0</v>
      </c>
      <c r="NI34" s="111">
        <f t="shared" si="4689"/>
        <v>0.3</v>
      </c>
      <c r="NJ34" s="111">
        <f t="shared" si="4689"/>
        <v>-0.3</v>
      </c>
      <c r="NK34" s="111">
        <f t="shared" si="4689"/>
        <v>0.39500000000000002</v>
      </c>
      <c r="NL34" s="112">
        <f t="shared" si="4689"/>
        <v>-0.39500000000000002</v>
      </c>
      <c r="NM34" s="111">
        <f t="shared" si="4689"/>
        <v>0</v>
      </c>
      <c r="NN34" s="111">
        <f t="shared" si="4689"/>
        <v>0.3</v>
      </c>
      <c r="NO34" s="111">
        <f t="shared" si="4689"/>
        <v>-0.3</v>
      </c>
      <c r="NP34" s="111">
        <f t="shared" si="4689"/>
        <v>0.39500000000000002</v>
      </c>
      <c r="NQ34" s="112">
        <f t="shared" si="4689"/>
        <v>-0.39500000000000002</v>
      </c>
      <c r="NR34" s="111">
        <f t="shared" si="4689"/>
        <v>0</v>
      </c>
      <c r="NS34" s="111">
        <f t="shared" si="4689"/>
        <v>0.3</v>
      </c>
      <c r="NT34" s="111">
        <f t="shared" si="4689"/>
        <v>-0.3</v>
      </c>
      <c r="NU34" s="111">
        <f t="shared" si="4689"/>
        <v>0.39500000000000002</v>
      </c>
      <c r="NV34" s="112">
        <f t="shared" si="4689"/>
        <v>-0.39500000000000002</v>
      </c>
      <c r="NW34" s="111">
        <f t="shared" si="4689"/>
        <v>0</v>
      </c>
      <c r="NX34" s="111">
        <f t="shared" si="4689"/>
        <v>0.3</v>
      </c>
      <c r="NY34" s="111">
        <f t="shared" si="4689"/>
        <v>-0.3</v>
      </c>
      <c r="NZ34" s="111">
        <f t="shared" si="4689"/>
        <v>0.39500000000000002</v>
      </c>
      <c r="OA34" s="112">
        <f t="shared" ref="OA34:QL34" si="4690">OA9</f>
        <v>-0.39500000000000002</v>
      </c>
      <c r="OB34" s="111">
        <f t="shared" si="4690"/>
        <v>0</v>
      </c>
      <c r="OC34" s="111">
        <f t="shared" si="4690"/>
        <v>0.3</v>
      </c>
      <c r="OD34" s="111">
        <f t="shared" si="4690"/>
        <v>-0.3</v>
      </c>
      <c r="OE34" s="111">
        <f t="shared" si="4690"/>
        <v>0.39500000000000002</v>
      </c>
      <c r="OF34" s="112">
        <f t="shared" si="4690"/>
        <v>-0.39500000000000002</v>
      </c>
      <c r="OG34" s="111">
        <f t="shared" si="4690"/>
        <v>0</v>
      </c>
      <c r="OH34" s="111">
        <f t="shared" si="4690"/>
        <v>0.3</v>
      </c>
      <c r="OI34" s="111">
        <f t="shared" si="4690"/>
        <v>-0.3</v>
      </c>
      <c r="OJ34" s="111">
        <f t="shared" si="4690"/>
        <v>0.39500000000000002</v>
      </c>
      <c r="OK34" s="112">
        <f t="shared" si="4690"/>
        <v>-0.39500000000000002</v>
      </c>
      <c r="OL34" s="111">
        <f t="shared" si="4690"/>
        <v>0</v>
      </c>
      <c r="OM34" s="111">
        <f t="shared" si="4690"/>
        <v>0.3</v>
      </c>
      <c r="ON34" s="111">
        <f t="shared" si="4690"/>
        <v>-0.3</v>
      </c>
      <c r="OO34" s="111">
        <f t="shared" si="4690"/>
        <v>0.39500000000000002</v>
      </c>
      <c r="OP34" s="170">
        <f t="shared" si="4690"/>
        <v>-0.39500000000000002</v>
      </c>
      <c r="OQ34" s="111">
        <f t="shared" si="4690"/>
        <v>0</v>
      </c>
      <c r="OR34" s="111">
        <f t="shared" si="4690"/>
        <v>0.3</v>
      </c>
      <c r="OS34" s="111">
        <f t="shared" si="4690"/>
        <v>-0.3</v>
      </c>
      <c r="OT34" s="111">
        <f t="shared" si="4690"/>
        <v>0.39500000000000002</v>
      </c>
      <c r="OU34" s="111">
        <f t="shared" si="4690"/>
        <v>-0.39500000000000002</v>
      </c>
      <c r="OV34" s="111">
        <f t="shared" si="4690"/>
        <v>0</v>
      </c>
      <c r="OW34" s="111">
        <f t="shared" si="4690"/>
        <v>0.3</v>
      </c>
      <c r="OX34" s="111">
        <f t="shared" si="4690"/>
        <v>-0.3</v>
      </c>
      <c r="OY34" s="111">
        <f t="shared" si="4690"/>
        <v>0.39500000000000002</v>
      </c>
      <c r="OZ34" s="112">
        <f t="shared" si="4690"/>
        <v>-0.39500000000000002</v>
      </c>
      <c r="PA34" s="111">
        <f t="shared" si="4690"/>
        <v>0</v>
      </c>
      <c r="PB34" s="111">
        <f t="shared" si="4690"/>
        <v>0.3</v>
      </c>
      <c r="PC34" s="111">
        <f t="shared" si="4690"/>
        <v>-0.3</v>
      </c>
      <c r="PD34" s="111">
        <f t="shared" si="4690"/>
        <v>0.39500000000000002</v>
      </c>
      <c r="PE34" s="112">
        <f t="shared" si="4690"/>
        <v>-0.39500000000000002</v>
      </c>
      <c r="PF34" s="111">
        <f t="shared" si="4690"/>
        <v>0</v>
      </c>
      <c r="PG34" s="111">
        <f t="shared" si="4690"/>
        <v>0.3</v>
      </c>
      <c r="PH34" s="111">
        <f t="shared" si="4690"/>
        <v>-0.3</v>
      </c>
      <c r="PI34" s="111">
        <f t="shared" si="4690"/>
        <v>0.39500000000000002</v>
      </c>
      <c r="PJ34" s="112">
        <f t="shared" si="4690"/>
        <v>-0.39500000000000002</v>
      </c>
      <c r="PK34" s="111">
        <f t="shared" si="4690"/>
        <v>0</v>
      </c>
      <c r="PL34" s="111">
        <f t="shared" si="4690"/>
        <v>0.3</v>
      </c>
      <c r="PM34" s="111">
        <f t="shared" si="4690"/>
        <v>-0.3</v>
      </c>
      <c r="PN34" s="111">
        <f t="shared" si="4690"/>
        <v>0.39500000000000002</v>
      </c>
      <c r="PO34" s="112">
        <f t="shared" si="4690"/>
        <v>-0.39500000000000002</v>
      </c>
      <c r="PP34" s="111">
        <f t="shared" si="4690"/>
        <v>0</v>
      </c>
      <c r="PQ34" s="111">
        <f t="shared" si="4690"/>
        <v>0.3</v>
      </c>
      <c r="PR34" s="111">
        <f t="shared" si="4690"/>
        <v>-0.3</v>
      </c>
      <c r="PS34" s="111">
        <f t="shared" si="4690"/>
        <v>0.39500000000000002</v>
      </c>
      <c r="PT34" s="112">
        <f t="shared" si="4690"/>
        <v>-0.39500000000000002</v>
      </c>
      <c r="PU34" s="111">
        <f t="shared" si="4690"/>
        <v>0</v>
      </c>
      <c r="PV34" s="111">
        <f t="shared" si="4690"/>
        <v>0.3</v>
      </c>
      <c r="PW34" s="111">
        <f t="shared" si="4690"/>
        <v>-0.3</v>
      </c>
      <c r="PX34" s="111">
        <f t="shared" si="4690"/>
        <v>0.39500000000000002</v>
      </c>
      <c r="PY34" s="112">
        <f t="shared" si="4690"/>
        <v>-0.39500000000000002</v>
      </c>
      <c r="PZ34" s="111">
        <f t="shared" si="4690"/>
        <v>0</v>
      </c>
      <c r="QA34" s="111">
        <f t="shared" si="4690"/>
        <v>0.3</v>
      </c>
      <c r="QB34" s="111">
        <f t="shared" si="4690"/>
        <v>-0.3</v>
      </c>
      <c r="QC34" s="111">
        <f t="shared" si="4690"/>
        <v>0.39500000000000002</v>
      </c>
      <c r="QD34" s="112">
        <f t="shared" si="4690"/>
        <v>-0.39500000000000002</v>
      </c>
      <c r="QE34" s="111">
        <f t="shared" si="4690"/>
        <v>0</v>
      </c>
      <c r="QF34" s="111">
        <f t="shared" si="4690"/>
        <v>0.3</v>
      </c>
      <c r="QG34" s="111">
        <f t="shared" si="4690"/>
        <v>-0.3</v>
      </c>
      <c r="QH34" s="111">
        <f t="shared" si="4690"/>
        <v>0.39500000000000002</v>
      </c>
      <c r="QI34" s="111">
        <f t="shared" si="4690"/>
        <v>-0.39500000000000002</v>
      </c>
      <c r="QJ34" s="111">
        <f t="shared" si="4690"/>
        <v>0</v>
      </c>
      <c r="QK34" s="111">
        <f t="shared" si="4690"/>
        <v>0.3</v>
      </c>
      <c r="QL34" s="111">
        <f t="shared" si="4690"/>
        <v>-0.3</v>
      </c>
      <c r="QM34" s="111">
        <f t="shared" ref="QM34:SX34" si="4691">QM9</f>
        <v>0.39500000000000002</v>
      </c>
      <c r="QN34" s="112">
        <f t="shared" si="4691"/>
        <v>-0.39500000000000002</v>
      </c>
      <c r="QO34" s="111">
        <f t="shared" si="4691"/>
        <v>0</v>
      </c>
      <c r="QP34" s="111">
        <f t="shared" si="4691"/>
        <v>0.3</v>
      </c>
      <c r="QQ34" s="111">
        <f t="shared" si="4691"/>
        <v>-0.3</v>
      </c>
      <c r="QR34" s="111">
        <f t="shared" si="4691"/>
        <v>0.39500000000000002</v>
      </c>
      <c r="QS34" s="112">
        <f t="shared" si="4691"/>
        <v>-0.39500000000000002</v>
      </c>
      <c r="QT34" s="111">
        <f t="shared" si="4691"/>
        <v>0</v>
      </c>
      <c r="QU34" s="111">
        <f t="shared" si="4691"/>
        <v>0.3</v>
      </c>
      <c r="QV34" s="111">
        <f t="shared" si="4691"/>
        <v>-0.3</v>
      </c>
      <c r="QW34" s="111">
        <f t="shared" si="4691"/>
        <v>0.39500000000000002</v>
      </c>
      <c r="QX34" s="112">
        <f t="shared" si="4691"/>
        <v>-0.39500000000000002</v>
      </c>
      <c r="QY34" s="111">
        <f t="shared" si="4691"/>
        <v>0</v>
      </c>
      <c r="QZ34" s="111">
        <f t="shared" si="4691"/>
        <v>0.3</v>
      </c>
      <c r="RA34" s="111">
        <f t="shared" si="4691"/>
        <v>-0.3</v>
      </c>
      <c r="RB34" s="111">
        <f t="shared" si="4691"/>
        <v>0.39500000000000002</v>
      </c>
      <c r="RC34" s="112">
        <f t="shared" si="4691"/>
        <v>-0.39500000000000002</v>
      </c>
      <c r="RD34" s="111">
        <f t="shared" si="4691"/>
        <v>0</v>
      </c>
      <c r="RE34" s="111">
        <f t="shared" si="4691"/>
        <v>0.3</v>
      </c>
      <c r="RF34" s="111">
        <f t="shared" si="4691"/>
        <v>-0.3</v>
      </c>
      <c r="RG34" s="111">
        <f t="shared" si="4691"/>
        <v>0.39500000000000002</v>
      </c>
      <c r="RH34" s="112">
        <f t="shared" si="4691"/>
        <v>-0.39500000000000002</v>
      </c>
      <c r="RI34" s="111">
        <f t="shared" si="4691"/>
        <v>0</v>
      </c>
      <c r="RJ34" s="111">
        <f t="shared" si="4691"/>
        <v>0.3</v>
      </c>
      <c r="RK34" s="111">
        <f t="shared" si="4691"/>
        <v>-0.3</v>
      </c>
      <c r="RL34" s="111">
        <f t="shared" si="4691"/>
        <v>0.39500000000000002</v>
      </c>
      <c r="RM34" s="112">
        <f t="shared" si="4691"/>
        <v>-0.39500000000000002</v>
      </c>
      <c r="RN34" s="111">
        <f t="shared" si="4691"/>
        <v>0</v>
      </c>
      <c r="RO34" s="111">
        <f t="shared" si="4691"/>
        <v>0.3</v>
      </c>
      <c r="RP34" s="111">
        <f t="shared" si="4691"/>
        <v>-0.3</v>
      </c>
      <c r="RQ34" s="111">
        <f t="shared" si="4691"/>
        <v>0.39500000000000002</v>
      </c>
      <c r="RR34" s="170">
        <f t="shared" si="4691"/>
        <v>-0.39500000000000002</v>
      </c>
      <c r="RS34" s="111">
        <f t="shared" si="4691"/>
        <v>0</v>
      </c>
      <c r="RT34" s="111">
        <f t="shared" si="4691"/>
        <v>0.3</v>
      </c>
      <c r="RU34" s="111">
        <f t="shared" si="4691"/>
        <v>-0.3</v>
      </c>
      <c r="RV34" s="111">
        <f t="shared" si="4691"/>
        <v>0.39500000000000002</v>
      </c>
      <c r="RW34" s="111">
        <f t="shared" si="4691"/>
        <v>-0.39500000000000002</v>
      </c>
      <c r="RX34" s="111">
        <f t="shared" si="4691"/>
        <v>0</v>
      </c>
      <c r="RY34" s="111">
        <f t="shared" si="4691"/>
        <v>0.3</v>
      </c>
      <c r="RZ34" s="111">
        <f t="shared" si="4691"/>
        <v>-0.3</v>
      </c>
      <c r="SA34" s="111">
        <f t="shared" si="4691"/>
        <v>0.39500000000000002</v>
      </c>
      <c r="SB34" s="112">
        <f t="shared" si="4691"/>
        <v>-0.39500000000000002</v>
      </c>
      <c r="SC34" s="111">
        <f t="shared" si="4691"/>
        <v>0</v>
      </c>
      <c r="SD34" s="111">
        <f t="shared" si="4691"/>
        <v>0.3</v>
      </c>
      <c r="SE34" s="111">
        <f t="shared" si="4691"/>
        <v>-0.3</v>
      </c>
      <c r="SF34" s="111">
        <f t="shared" si="4691"/>
        <v>0.39500000000000002</v>
      </c>
      <c r="SG34" s="112">
        <f t="shared" si="4691"/>
        <v>-0.39500000000000002</v>
      </c>
      <c r="SH34" s="111">
        <f t="shared" si="4691"/>
        <v>0</v>
      </c>
      <c r="SI34" s="111">
        <f t="shared" si="4691"/>
        <v>0.3</v>
      </c>
      <c r="SJ34" s="111">
        <f t="shared" si="4691"/>
        <v>-0.3</v>
      </c>
      <c r="SK34" s="111">
        <f t="shared" si="4691"/>
        <v>0.39500000000000002</v>
      </c>
      <c r="SL34" s="112">
        <f t="shared" si="4691"/>
        <v>-0.39500000000000002</v>
      </c>
      <c r="SM34" s="111">
        <f t="shared" si="4691"/>
        <v>0</v>
      </c>
      <c r="SN34" s="111">
        <f t="shared" si="4691"/>
        <v>0.3</v>
      </c>
      <c r="SO34" s="111">
        <f t="shared" si="4691"/>
        <v>-0.3</v>
      </c>
      <c r="SP34" s="111">
        <f t="shared" si="4691"/>
        <v>0.39500000000000002</v>
      </c>
      <c r="SQ34" s="112">
        <f t="shared" si="4691"/>
        <v>-0.39500000000000002</v>
      </c>
      <c r="SR34" s="111">
        <f t="shared" si="4691"/>
        <v>0</v>
      </c>
      <c r="SS34" s="111">
        <f t="shared" si="4691"/>
        <v>0.3</v>
      </c>
      <c r="ST34" s="111">
        <f t="shared" si="4691"/>
        <v>-0.3</v>
      </c>
      <c r="SU34" s="111">
        <f t="shared" si="4691"/>
        <v>0.39500000000000002</v>
      </c>
      <c r="SV34" s="112">
        <f t="shared" si="4691"/>
        <v>-0.39500000000000002</v>
      </c>
      <c r="SW34" s="111">
        <f t="shared" si="4691"/>
        <v>0</v>
      </c>
      <c r="SX34" s="111">
        <f t="shared" si="4691"/>
        <v>0.3</v>
      </c>
      <c r="SY34" s="111">
        <f t="shared" ref="SY34:UT34" si="4692">SY9</f>
        <v>-0.3</v>
      </c>
      <c r="SZ34" s="111">
        <f t="shared" si="4692"/>
        <v>0.39500000000000002</v>
      </c>
      <c r="TA34" s="112">
        <f t="shared" si="4692"/>
        <v>-0.39500000000000002</v>
      </c>
      <c r="TB34" s="111">
        <f t="shared" si="4692"/>
        <v>0</v>
      </c>
      <c r="TC34" s="111">
        <f t="shared" si="4692"/>
        <v>0.3</v>
      </c>
      <c r="TD34" s="111">
        <f t="shared" si="4692"/>
        <v>-0.3</v>
      </c>
      <c r="TE34" s="111">
        <f t="shared" si="4692"/>
        <v>0.39500000000000002</v>
      </c>
      <c r="TF34" s="170">
        <f t="shared" si="4692"/>
        <v>-0.39500000000000002</v>
      </c>
      <c r="TG34" s="111">
        <f t="shared" si="4692"/>
        <v>0</v>
      </c>
      <c r="TH34" s="111">
        <f t="shared" si="4692"/>
        <v>0.3</v>
      </c>
      <c r="TI34" s="111">
        <f t="shared" si="4692"/>
        <v>-0.3</v>
      </c>
      <c r="TJ34" s="111">
        <f t="shared" si="4692"/>
        <v>0.39500000000000002</v>
      </c>
      <c r="TK34" s="111">
        <f t="shared" si="4692"/>
        <v>-0.39500000000000002</v>
      </c>
      <c r="TL34" s="111">
        <f t="shared" si="4692"/>
        <v>0</v>
      </c>
      <c r="TM34" s="111">
        <f t="shared" si="4692"/>
        <v>0.3</v>
      </c>
      <c r="TN34" s="111">
        <f t="shared" si="4692"/>
        <v>-0.3</v>
      </c>
      <c r="TO34" s="111">
        <f t="shared" si="4692"/>
        <v>0.39500000000000002</v>
      </c>
      <c r="TP34" s="112">
        <f t="shared" si="4692"/>
        <v>-0.39500000000000002</v>
      </c>
      <c r="TQ34" s="111">
        <f t="shared" si="4692"/>
        <v>0</v>
      </c>
      <c r="TR34" s="111">
        <f t="shared" si="4692"/>
        <v>0.3</v>
      </c>
      <c r="TS34" s="111">
        <f t="shared" si="4692"/>
        <v>-0.3</v>
      </c>
      <c r="TT34" s="111">
        <f t="shared" si="4692"/>
        <v>0.39500000000000002</v>
      </c>
      <c r="TU34" s="112">
        <f t="shared" si="4692"/>
        <v>-0.39500000000000002</v>
      </c>
      <c r="TV34" s="111">
        <f t="shared" si="4692"/>
        <v>0</v>
      </c>
      <c r="TW34" s="111">
        <f t="shared" si="4692"/>
        <v>0.3</v>
      </c>
      <c r="TX34" s="111">
        <f t="shared" si="4692"/>
        <v>-0.3</v>
      </c>
      <c r="TY34" s="111">
        <f t="shared" si="4692"/>
        <v>0.39500000000000002</v>
      </c>
      <c r="TZ34" s="112">
        <f t="shared" si="4692"/>
        <v>-0.39500000000000002</v>
      </c>
      <c r="UA34" s="111">
        <f t="shared" si="4692"/>
        <v>0</v>
      </c>
      <c r="UB34" s="111">
        <f t="shared" si="4692"/>
        <v>0.3</v>
      </c>
      <c r="UC34" s="111">
        <f t="shared" si="4692"/>
        <v>-0.3</v>
      </c>
      <c r="UD34" s="111">
        <f t="shared" si="4692"/>
        <v>0.39500000000000002</v>
      </c>
      <c r="UE34" s="112">
        <f t="shared" si="4692"/>
        <v>-0.39500000000000002</v>
      </c>
      <c r="UF34" s="111">
        <f t="shared" si="4692"/>
        <v>0</v>
      </c>
      <c r="UG34" s="111">
        <f t="shared" si="4692"/>
        <v>0.3</v>
      </c>
      <c r="UH34" s="111">
        <f t="shared" si="4692"/>
        <v>-0.3</v>
      </c>
      <c r="UI34" s="111">
        <f t="shared" si="4692"/>
        <v>0.39500000000000002</v>
      </c>
      <c r="UJ34" s="112">
        <f t="shared" si="4692"/>
        <v>-0.39500000000000002</v>
      </c>
      <c r="UK34" s="111">
        <f t="shared" si="4692"/>
        <v>0</v>
      </c>
      <c r="UL34" s="111">
        <f t="shared" si="4692"/>
        <v>0.3</v>
      </c>
      <c r="UM34" s="111">
        <f t="shared" si="4692"/>
        <v>-0.3</v>
      </c>
      <c r="UN34" s="111">
        <f t="shared" si="4692"/>
        <v>0.39500000000000002</v>
      </c>
      <c r="UO34" s="112">
        <f t="shared" si="4692"/>
        <v>-0.39500000000000002</v>
      </c>
      <c r="UP34" s="111">
        <f t="shared" si="4692"/>
        <v>0</v>
      </c>
      <c r="UQ34" s="111">
        <f t="shared" si="4692"/>
        <v>0.3</v>
      </c>
      <c r="UR34" s="111">
        <f t="shared" si="4692"/>
        <v>-0.3</v>
      </c>
      <c r="US34" s="111">
        <f t="shared" si="4692"/>
        <v>0.39500000000000002</v>
      </c>
      <c r="UT34" s="112">
        <f t="shared" si="4692"/>
        <v>-0.39500000000000002</v>
      </c>
      <c r="UU34">
        <v>0</v>
      </c>
      <c r="UV34">
        <v>0</v>
      </c>
      <c r="UW34">
        <v>0</v>
      </c>
      <c r="UX34">
        <v>0</v>
      </c>
      <c r="UY34">
        <v>0</v>
      </c>
      <c r="UZ34">
        <v>0</v>
      </c>
      <c r="VA34">
        <v>0</v>
      </c>
      <c r="VB34" s="7">
        <v>0</v>
      </c>
      <c r="VC34" s="111">
        <f t="shared" si="921"/>
        <v>0</v>
      </c>
      <c r="VD34" s="111">
        <f t="shared" si="921"/>
        <v>0.3</v>
      </c>
      <c r="VE34" s="111">
        <f t="shared" si="921"/>
        <v>-0.3</v>
      </c>
      <c r="VF34" s="111">
        <f t="shared" si="921"/>
        <v>0.39500000000000002</v>
      </c>
      <c r="VG34" s="111">
        <f t="shared" si="921"/>
        <v>-0.39500000000000002</v>
      </c>
      <c r="VH34" s="111">
        <f t="shared" si="922"/>
        <v>0</v>
      </c>
      <c r="VI34" s="111">
        <f t="shared" si="3551"/>
        <v>0.3</v>
      </c>
      <c r="VJ34" s="111">
        <f t="shared" si="3552"/>
        <v>-0.3</v>
      </c>
      <c r="VK34" s="111">
        <f t="shared" si="3553"/>
        <v>0.39500000000000002</v>
      </c>
      <c r="VL34" s="111">
        <f t="shared" si="3554"/>
        <v>-0.39500000000000002</v>
      </c>
      <c r="VM34" s="111">
        <f t="shared" si="923"/>
        <v>0</v>
      </c>
      <c r="VN34" s="111">
        <f t="shared" si="4542"/>
        <v>0.3</v>
      </c>
      <c r="VO34" s="111">
        <f t="shared" si="4543"/>
        <v>-0.3</v>
      </c>
      <c r="VP34" s="111">
        <f t="shared" si="4544"/>
        <v>0.39500000000000002</v>
      </c>
      <c r="VQ34" s="112">
        <f t="shared" si="4545"/>
        <v>-0.39500000000000002</v>
      </c>
      <c r="VR34" s="111">
        <f t="shared" si="4546"/>
        <v>0</v>
      </c>
      <c r="VS34" s="111">
        <f t="shared" si="4547"/>
        <v>0.3</v>
      </c>
      <c r="VT34" s="111">
        <f t="shared" si="4548"/>
        <v>-0.3</v>
      </c>
      <c r="VU34" s="111">
        <f t="shared" si="4549"/>
        <v>0.39500000000000002</v>
      </c>
      <c r="VV34" s="111">
        <f t="shared" si="4550"/>
        <v>-0.39500000000000002</v>
      </c>
      <c r="VW34" s="111">
        <f t="shared" si="4551"/>
        <v>0</v>
      </c>
      <c r="VX34" s="111">
        <f t="shared" si="4552"/>
        <v>0.3</v>
      </c>
      <c r="VY34" s="111">
        <f t="shared" si="4553"/>
        <v>-0.3</v>
      </c>
      <c r="VZ34" s="111">
        <f t="shared" si="4554"/>
        <v>0.39500000000000002</v>
      </c>
      <c r="WA34" s="111">
        <f t="shared" si="4555"/>
        <v>-0.39500000000000002</v>
      </c>
      <c r="WB34" s="111">
        <f t="shared" si="4556"/>
        <v>0</v>
      </c>
      <c r="WC34" s="111">
        <f t="shared" si="4557"/>
        <v>0.3</v>
      </c>
      <c r="WD34" s="111">
        <f t="shared" si="4558"/>
        <v>-0.3</v>
      </c>
      <c r="WE34" s="111">
        <f t="shared" si="4559"/>
        <v>0.39500000000000002</v>
      </c>
      <c r="WF34" s="111">
        <f t="shared" si="4560"/>
        <v>-0.39500000000000002</v>
      </c>
      <c r="WG34" s="111">
        <f t="shared" si="4561"/>
        <v>0</v>
      </c>
      <c r="WH34" s="111">
        <f t="shared" si="4562"/>
        <v>0.3</v>
      </c>
      <c r="WI34" s="111">
        <f t="shared" si="4563"/>
        <v>-0.3</v>
      </c>
      <c r="WJ34" s="111">
        <f t="shared" si="4564"/>
        <v>0.39500000000000002</v>
      </c>
      <c r="WK34" s="111">
        <f t="shared" si="4565"/>
        <v>-0.39500000000000002</v>
      </c>
      <c r="WL34" s="111">
        <f t="shared" si="4566"/>
        <v>0</v>
      </c>
      <c r="WM34" s="111">
        <f t="shared" si="4567"/>
        <v>0.3</v>
      </c>
      <c r="WN34" s="111">
        <f t="shared" si="4568"/>
        <v>-0.3</v>
      </c>
      <c r="WO34" s="111">
        <f t="shared" si="4569"/>
        <v>0.39500000000000002</v>
      </c>
      <c r="WP34" s="111">
        <f t="shared" si="4570"/>
        <v>-0.39500000000000002</v>
      </c>
      <c r="WQ34" s="111">
        <f t="shared" si="4571"/>
        <v>0</v>
      </c>
      <c r="WR34" s="111">
        <f t="shared" si="4572"/>
        <v>0.3</v>
      </c>
      <c r="WS34" s="111">
        <f t="shared" si="4573"/>
        <v>-0.3</v>
      </c>
      <c r="WT34" s="111">
        <f t="shared" si="4574"/>
        <v>0.39500000000000002</v>
      </c>
      <c r="WU34" s="111">
        <f t="shared" si="4575"/>
        <v>-0.39500000000000002</v>
      </c>
      <c r="WV34" s="111">
        <f t="shared" si="4576"/>
        <v>0</v>
      </c>
      <c r="WW34" s="111">
        <f t="shared" si="4577"/>
        <v>0.3</v>
      </c>
      <c r="WX34" s="111">
        <f t="shared" si="4578"/>
        <v>-0.3</v>
      </c>
      <c r="WY34" s="111">
        <f t="shared" si="4579"/>
        <v>0.39500000000000002</v>
      </c>
      <c r="WZ34" s="111">
        <f t="shared" si="4580"/>
        <v>-0.39500000000000002</v>
      </c>
      <c r="XA34" s="111">
        <f t="shared" si="4581"/>
        <v>0</v>
      </c>
      <c r="XB34" s="111">
        <f t="shared" si="4582"/>
        <v>0.3</v>
      </c>
      <c r="XC34" s="111">
        <f t="shared" si="4583"/>
        <v>-0.3</v>
      </c>
      <c r="XD34" s="111">
        <f t="shared" si="4584"/>
        <v>0.39500000000000002</v>
      </c>
      <c r="XE34" s="111">
        <f t="shared" si="4585"/>
        <v>-0.39500000000000002</v>
      </c>
      <c r="XF34" s="111">
        <f t="shared" si="4586"/>
        <v>0</v>
      </c>
      <c r="XG34" s="111">
        <f t="shared" si="4587"/>
        <v>0.3</v>
      </c>
      <c r="XH34" s="111">
        <f t="shared" si="4588"/>
        <v>-0.3</v>
      </c>
      <c r="XI34" s="111">
        <f t="shared" si="4589"/>
        <v>0.39500000000000002</v>
      </c>
      <c r="XJ34" s="111">
        <f t="shared" si="4590"/>
        <v>-0.39500000000000002</v>
      </c>
      <c r="XK34" s="111">
        <f t="shared" si="4591"/>
        <v>0</v>
      </c>
      <c r="XL34" s="111">
        <f t="shared" si="4592"/>
        <v>0.3</v>
      </c>
      <c r="XM34" s="111">
        <f t="shared" si="4593"/>
        <v>-0.3</v>
      </c>
      <c r="XN34" s="111">
        <f t="shared" si="4594"/>
        <v>0.39500000000000002</v>
      </c>
      <c r="XO34" s="111">
        <f t="shared" si="4595"/>
        <v>-0.39500000000000002</v>
      </c>
      <c r="XP34" s="111">
        <f t="shared" si="4596"/>
        <v>0</v>
      </c>
      <c r="XQ34" s="111">
        <f t="shared" si="4597"/>
        <v>0.3</v>
      </c>
      <c r="XR34" s="111">
        <f t="shared" si="4598"/>
        <v>-0.3</v>
      </c>
      <c r="XS34" s="111">
        <f t="shared" si="4599"/>
        <v>0.39500000000000002</v>
      </c>
      <c r="XT34" s="111">
        <f t="shared" si="4600"/>
        <v>-0.39500000000000002</v>
      </c>
      <c r="XU34" s="111">
        <f t="shared" si="4601"/>
        <v>0</v>
      </c>
      <c r="XV34" s="111">
        <f t="shared" si="4602"/>
        <v>0.3</v>
      </c>
      <c r="XW34" s="111">
        <f t="shared" si="4603"/>
        <v>-0.3</v>
      </c>
      <c r="XX34" s="111">
        <f t="shared" si="4604"/>
        <v>0.39500000000000002</v>
      </c>
      <c r="XY34" s="111">
        <f t="shared" si="4605"/>
        <v>-0.39500000000000002</v>
      </c>
      <c r="XZ34" s="111">
        <f t="shared" si="4606"/>
        <v>0</v>
      </c>
      <c r="YA34" s="111">
        <f t="shared" si="4607"/>
        <v>0.3</v>
      </c>
      <c r="YB34" s="111">
        <f t="shared" si="4608"/>
        <v>-0.3</v>
      </c>
      <c r="YC34" s="111">
        <f t="shared" si="4609"/>
        <v>0.39500000000000002</v>
      </c>
      <c r="YD34" s="111">
        <f t="shared" si="4610"/>
        <v>-0.39500000000000002</v>
      </c>
      <c r="YE34" s="111">
        <f t="shared" si="4611"/>
        <v>0</v>
      </c>
      <c r="YF34" s="111">
        <f t="shared" si="4612"/>
        <v>0.3</v>
      </c>
      <c r="YG34" s="111">
        <f t="shared" si="4613"/>
        <v>-0.3</v>
      </c>
      <c r="YH34" s="111">
        <f t="shared" si="4614"/>
        <v>0.39500000000000002</v>
      </c>
      <c r="YI34" s="111">
        <f t="shared" si="4615"/>
        <v>-0.39500000000000002</v>
      </c>
      <c r="YJ34" s="111">
        <f t="shared" si="4616"/>
        <v>0</v>
      </c>
      <c r="YK34" s="111">
        <f t="shared" si="4617"/>
        <v>0.3</v>
      </c>
      <c r="YL34" s="111">
        <f t="shared" si="4618"/>
        <v>-0.3</v>
      </c>
      <c r="YM34" s="111">
        <f t="shared" si="4619"/>
        <v>0.39500000000000002</v>
      </c>
      <c r="YN34" s="112">
        <f t="shared" si="4620"/>
        <v>-0.39500000000000002</v>
      </c>
      <c r="YO34" s="111">
        <f t="shared" si="4621"/>
        <v>0</v>
      </c>
      <c r="YP34" s="111">
        <f t="shared" si="4622"/>
        <v>0.3</v>
      </c>
      <c r="YQ34" s="111">
        <f t="shared" si="4623"/>
        <v>-0.3</v>
      </c>
      <c r="YR34" s="111">
        <f t="shared" si="4624"/>
        <v>0.39500000000000002</v>
      </c>
      <c r="YS34" s="111">
        <f t="shared" si="4625"/>
        <v>-0.39500000000000002</v>
      </c>
      <c r="YT34" s="111">
        <f t="shared" si="4626"/>
        <v>0</v>
      </c>
      <c r="YU34" s="111">
        <f t="shared" si="4627"/>
        <v>0.3</v>
      </c>
      <c r="YV34" s="111">
        <f t="shared" si="4628"/>
        <v>-0.3</v>
      </c>
      <c r="YW34" s="111">
        <f t="shared" si="4629"/>
        <v>0.39500000000000002</v>
      </c>
      <c r="YX34" s="111">
        <f t="shared" si="4630"/>
        <v>-0.39500000000000002</v>
      </c>
      <c r="YY34" s="111">
        <f t="shared" si="4631"/>
        <v>0</v>
      </c>
      <c r="YZ34" s="111">
        <f t="shared" si="4632"/>
        <v>0.3</v>
      </c>
      <c r="ZA34" s="111">
        <f t="shared" si="4633"/>
        <v>-0.3</v>
      </c>
      <c r="ZB34" s="111">
        <f t="shared" si="4634"/>
        <v>0.39500000000000002</v>
      </c>
      <c r="ZC34" s="111">
        <f t="shared" si="4635"/>
        <v>-0.39500000000000002</v>
      </c>
      <c r="ZD34" s="111">
        <f t="shared" si="4636"/>
        <v>0</v>
      </c>
      <c r="ZE34" s="111">
        <f t="shared" si="4637"/>
        <v>0.3</v>
      </c>
      <c r="ZF34" s="111">
        <f t="shared" si="4638"/>
        <v>-0.3</v>
      </c>
      <c r="ZG34" s="111">
        <f t="shared" si="4639"/>
        <v>0.39500000000000002</v>
      </c>
      <c r="ZH34" s="111">
        <f t="shared" si="4640"/>
        <v>-0.39500000000000002</v>
      </c>
      <c r="ZI34" s="111">
        <f t="shared" si="4641"/>
        <v>0</v>
      </c>
      <c r="ZJ34" s="111">
        <f t="shared" si="4642"/>
        <v>0.3</v>
      </c>
      <c r="ZK34" s="111">
        <f t="shared" si="4643"/>
        <v>-0.3</v>
      </c>
      <c r="ZL34" s="111">
        <f t="shared" si="4644"/>
        <v>0.39500000000000002</v>
      </c>
      <c r="ZM34" s="111">
        <f t="shared" si="4645"/>
        <v>-0.39500000000000002</v>
      </c>
      <c r="ZN34" s="111">
        <f t="shared" si="4646"/>
        <v>0</v>
      </c>
      <c r="ZO34" s="111">
        <f t="shared" si="4647"/>
        <v>0.3</v>
      </c>
      <c r="ZP34" s="111">
        <f t="shared" si="4648"/>
        <v>-0.3</v>
      </c>
      <c r="ZQ34" s="111">
        <f t="shared" si="4649"/>
        <v>0.39500000000000002</v>
      </c>
      <c r="ZR34" s="111">
        <f t="shared" si="4650"/>
        <v>-0.39500000000000002</v>
      </c>
      <c r="ZS34" s="111">
        <f t="shared" si="4651"/>
        <v>0</v>
      </c>
      <c r="ZT34" s="111">
        <f t="shared" si="4652"/>
        <v>0.3</v>
      </c>
      <c r="ZU34" s="111">
        <f t="shared" si="4653"/>
        <v>-0.3</v>
      </c>
      <c r="ZV34" s="111">
        <f t="shared" si="4654"/>
        <v>0.39500000000000002</v>
      </c>
      <c r="ZW34" s="111">
        <f t="shared" si="4655"/>
        <v>-0.39500000000000002</v>
      </c>
      <c r="ZX34" s="111">
        <f t="shared" si="4656"/>
        <v>0</v>
      </c>
      <c r="ZY34" s="111">
        <f t="shared" si="4657"/>
        <v>0.3</v>
      </c>
      <c r="ZZ34" s="111">
        <f t="shared" si="4658"/>
        <v>-0.3</v>
      </c>
      <c r="AAA34" s="111">
        <f t="shared" si="4659"/>
        <v>0.39500000000000002</v>
      </c>
      <c r="AAB34" s="111">
        <f t="shared" si="4660"/>
        <v>-0.39500000000000002</v>
      </c>
      <c r="AAC34" s="111">
        <f t="shared" si="4661"/>
        <v>0</v>
      </c>
      <c r="AAD34" s="111">
        <f t="shared" si="4662"/>
        <v>0.3</v>
      </c>
      <c r="AAE34" s="111">
        <f t="shared" si="4663"/>
        <v>-0.3</v>
      </c>
      <c r="AAF34" s="111">
        <f t="shared" si="4664"/>
        <v>0.39500000000000002</v>
      </c>
      <c r="AAG34" s="112">
        <f t="shared" si="4665"/>
        <v>-0.39500000000000002</v>
      </c>
      <c r="AAH34" s="111">
        <f t="shared" si="948"/>
        <v>0</v>
      </c>
      <c r="AAI34" s="111">
        <f t="shared" si="911"/>
        <v>0.3</v>
      </c>
      <c r="AAJ34" s="111">
        <f t="shared" si="912"/>
        <v>-0.3</v>
      </c>
      <c r="AAK34" s="111">
        <f t="shared" si="913"/>
        <v>0.39500000000000002</v>
      </c>
      <c r="AAL34" s="111">
        <f t="shared" si="914"/>
        <v>-0.39500000000000002</v>
      </c>
      <c r="AAM34" s="111">
        <f t="shared" si="949"/>
        <v>0</v>
      </c>
      <c r="AAN34" s="111">
        <f t="shared" si="915"/>
        <v>0.3</v>
      </c>
      <c r="AAO34" s="111">
        <f t="shared" si="916"/>
        <v>-0.3</v>
      </c>
      <c r="AAP34" s="111">
        <f t="shared" si="917"/>
        <v>0.39500000000000002</v>
      </c>
      <c r="AAQ34" s="111">
        <f t="shared" si="918"/>
        <v>-0.39500000000000002</v>
      </c>
      <c r="AAR34" s="370">
        <v>0</v>
      </c>
      <c r="AAS34" s="370">
        <v>0</v>
      </c>
      <c r="AAT34" s="7">
        <v>0</v>
      </c>
      <c r="AAU34" s="370">
        <v>0</v>
      </c>
      <c r="AAV34" s="370">
        <v>0</v>
      </c>
      <c r="AAW34" s="7">
        <v>0</v>
      </c>
      <c r="AAX34" s="370">
        <v>0</v>
      </c>
      <c r="AAY34" s="370">
        <v>0</v>
      </c>
      <c r="AAZ34" s="370">
        <v>0</v>
      </c>
    </row>
    <row r="35" spans="1:728" x14ac:dyDescent="0.25">
      <c r="A35" s="365"/>
      <c r="B35" s="17" t="s">
        <v>139</v>
      </c>
      <c r="C35" t="s">
        <v>45</v>
      </c>
      <c r="D35" t="s">
        <v>71</v>
      </c>
      <c r="E35">
        <f>E34</f>
        <v>163769877</v>
      </c>
      <c r="F35" t="s">
        <v>144</v>
      </c>
      <c r="G35" s="111">
        <f t="shared" ref="G35:BR35" si="4693">IF(G14=0,1,IF(G13&lt;&gt;0,SIGN(G14)*COS(ATAN(G14/G13)),SIGN(G14)*COS(ATAN(G14/0.00001))))</f>
        <v>1</v>
      </c>
      <c r="H35" s="111">
        <f t="shared" si="4693"/>
        <v>0.95782628522115143</v>
      </c>
      <c r="I35" s="111">
        <f t="shared" si="4693"/>
        <v>-0.95782628522115143</v>
      </c>
      <c r="J35" s="111">
        <f t="shared" si="4693"/>
        <v>0.93007160780709941</v>
      </c>
      <c r="K35" s="111">
        <f t="shared" si="4693"/>
        <v>-0.93007160780709941</v>
      </c>
      <c r="L35" s="111">
        <f t="shared" si="4693"/>
        <v>1</v>
      </c>
      <c r="M35" s="111">
        <f t="shared" si="4693"/>
        <v>0.16439898730535743</v>
      </c>
      <c r="N35" s="111">
        <f t="shared" si="4693"/>
        <v>-0.16439898730535743</v>
      </c>
      <c r="O35" s="111">
        <f t="shared" si="4693"/>
        <v>0.12558018641613905</v>
      </c>
      <c r="P35" s="112">
        <f t="shared" si="4693"/>
        <v>-0.12558018641613905</v>
      </c>
      <c r="Q35" s="111">
        <f t="shared" si="4693"/>
        <v>1</v>
      </c>
      <c r="R35" s="111">
        <f t="shared" si="4693"/>
        <v>0.95782628522115143</v>
      </c>
      <c r="S35" s="111">
        <f t="shared" si="4693"/>
        <v>-0.95782628522115143</v>
      </c>
      <c r="T35" s="111">
        <f t="shared" si="4693"/>
        <v>0.93007160780709941</v>
      </c>
      <c r="U35" s="111">
        <f t="shared" si="4693"/>
        <v>-0.93007160780709941</v>
      </c>
      <c r="V35" s="111">
        <f t="shared" si="4693"/>
        <v>1</v>
      </c>
      <c r="W35" s="111">
        <f t="shared" si="4693"/>
        <v>0.16439898730535743</v>
      </c>
      <c r="X35" s="111">
        <f t="shared" si="4693"/>
        <v>-0.16439898730535743</v>
      </c>
      <c r="Y35" s="111">
        <f t="shared" si="4693"/>
        <v>0.12558018641613905</v>
      </c>
      <c r="Z35" s="112">
        <f t="shared" si="4693"/>
        <v>-0.12558018641613905</v>
      </c>
      <c r="AA35" s="111">
        <f t="shared" si="4693"/>
        <v>1</v>
      </c>
      <c r="AB35" s="111">
        <f t="shared" si="4693"/>
        <v>0.95782628522115143</v>
      </c>
      <c r="AC35" s="111">
        <f t="shared" si="4693"/>
        <v>-0.95782628522115143</v>
      </c>
      <c r="AD35" s="111">
        <f t="shared" si="4693"/>
        <v>0.93007160780709941</v>
      </c>
      <c r="AE35" s="111">
        <f t="shared" si="4693"/>
        <v>-0.93007160780709941</v>
      </c>
      <c r="AF35" s="111">
        <f t="shared" si="4693"/>
        <v>1</v>
      </c>
      <c r="AG35" s="111">
        <f t="shared" si="4693"/>
        <v>0.16439898730535743</v>
      </c>
      <c r="AH35" s="111">
        <f t="shared" si="4693"/>
        <v>-0.16439898730535743</v>
      </c>
      <c r="AI35" s="111">
        <f t="shared" si="4693"/>
        <v>0.12558018641613905</v>
      </c>
      <c r="AJ35" s="112">
        <f t="shared" si="4693"/>
        <v>-0.12558018641613905</v>
      </c>
      <c r="AK35" s="111">
        <f t="shared" si="4693"/>
        <v>1</v>
      </c>
      <c r="AL35" s="111">
        <f t="shared" si="4693"/>
        <v>0.95782628522115143</v>
      </c>
      <c r="AM35" s="111">
        <f t="shared" si="4693"/>
        <v>-0.95782628522115143</v>
      </c>
      <c r="AN35" s="111">
        <f t="shared" si="4693"/>
        <v>0.93007160780709941</v>
      </c>
      <c r="AO35" s="111">
        <f t="shared" si="4693"/>
        <v>-0.93007160780709941</v>
      </c>
      <c r="AP35" s="111">
        <f t="shared" si="4693"/>
        <v>1</v>
      </c>
      <c r="AQ35" s="111">
        <f t="shared" si="4693"/>
        <v>0.16439898730535743</v>
      </c>
      <c r="AR35" s="111">
        <f t="shared" si="4693"/>
        <v>-0.16439898730535743</v>
      </c>
      <c r="AS35" s="111">
        <f t="shared" si="4693"/>
        <v>0.12558018641613905</v>
      </c>
      <c r="AT35" s="112">
        <f t="shared" si="4693"/>
        <v>-0.12558018641613905</v>
      </c>
      <c r="AU35" s="111">
        <f t="shared" si="4693"/>
        <v>1</v>
      </c>
      <c r="AV35" s="111">
        <f t="shared" si="4693"/>
        <v>0.95782628522115143</v>
      </c>
      <c r="AW35" s="111">
        <f t="shared" si="4693"/>
        <v>-0.95782628522115143</v>
      </c>
      <c r="AX35" s="111">
        <f t="shared" si="4693"/>
        <v>0.93007160780709941</v>
      </c>
      <c r="AY35" s="111">
        <f t="shared" si="4693"/>
        <v>-0.93007160780709941</v>
      </c>
      <c r="AZ35" s="111">
        <f t="shared" si="4693"/>
        <v>1</v>
      </c>
      <c r="BA35" s="111">
        <f t="shared" si="4693"/>
        <v>0.16439898730535743</v>
      </c>
      <c r="BB35" s="111">
        <f t="shared" si="4693"/>
        <v>-0.16439898730535743</v>
      </c>
      <c r="BC35" s="111">
        <f t="shared" si="4693"/>
        <v>0.12558018641613905</v>
      </c>
      <c r="BD35" s="112">
        <f t="shared" si="4693"/>
        <v>-0.12558018641613905</v>
      </c>
      <c r="BE35" s="111">
        <f t="shared" si="4693"/>
        <v>1</v>
      </c>
      <c r="BF35" s="111">
        <f t="shared" si="4693"/>
        <v>0.95782628522115143</v>
      </c>
      <c r="BG35" s="111">
        <f t="shared" si="4693"/>
        <v>-0.95782628522115143</v>
      </c>
      <c r="BH35" s="111">
        <f t="shared" si="4693"/>
        <v>0.93007160780709941</v>
      </c>
      <c r="BI35" s="111">
        <f t="shared" si="4693"/>
        <v>-0.93007160780709941</v>
      </c>
      <c r="BJ35" s="111">
        <f t="shared" si="4693"/>
        <v>1</v>
      </c>
      <c r="BK35" s="111">
        <f t="shared" si="4693"/>
        <v>0.16439898730535743</v>
      </c>
      <c r="BL35" s="111">
        <f t="shared" si="4693"/>
        <v>-0.16439898730535743</v>
      </c>
      <c r="BM35" s="111">
        <f t="shared" si="4693"/>
        <v>0.12558018641613905</v>
      </c>
      <c r="BN35" s="112">
        <f t="shared" si="4693"/>
        <v>-0.12558018641613905</v>
      </c>
      <c r="BO35" s="111">
        <f t="shared" si="4693"/>
        <v>1</v>
      </c>
      <c r="BP35" s="111">
        <f t="shared" si="4693"/>
        <v>0.95782628522115143</v>
      </c>
      <c r="BQ35" s="111">
        <f t="shared" si="4693"/>
        <v>-0.95782628522115143</v>
      </c>
      <c r="BR35" s="111">
        <f t="shared" si="4693"/>
        <v>0.93007160780709941</v>
      </c>
      <c r="BS35" s="111">
        <f t="shared" ref="BS35:ED35" si="4694">IF(BS14=0,1,IF(BS13&lt;&gt;0,SIGN(BS14)*COS(ATAN(BS14/BS13)),SIGN(BS14)*COS(ATAN(BS14/0.00001))))</f>
        <v>-0.93007160780709941</v>
      </c>
      <c r="BT35" s="111">
        <f t="shared" si="4694"/>
        <v>1</v>
      </c>
      <c r="BU35" s="111">
        <f t="shared" si="4694"/>
        <v>0.16439898730535743</v>
      </c>
      <c r="BV35" s="111">
        <f t="shared" si="4694"/>
        <v>-0.16439898730535743</v>
      </c>
      <c r="BW35" s="111">
        <f t="shared" si="4694"/>
        <v>0.12558018641613905</v>
      </c>
      <c r="BX35" s="112">
        <f t="shared" si="4694"/>
        <v>-0.12558018641613905</v>
      </c>
      <c r="BY35" s="111">
        <f t="shared" si="4694"/>
        <v>1</v>
      </c>
      <c r="BZ35" s="111">
        <f t="shared" si="4694"/>
        <v>0.95782628522115143</v>
      </c>
      <c r="CA35" s="111">
        <f t="shared" si="4694"/>
        <v>-0.95782628522115143</v>
      </c>
      <c r="CB35" s="111">
        <f t="shared" si="4694"/>
        <v>0.93007160780709941</v>
      </c>
      <c r="CC35" s="111">
        <f t="shared" si="4694"/>
        <v>-0.93007160780709941</v>
      </c>
      <c r="CD35" s="111">
        <f t="shared" si="4694"/>
        <v>1</v>
      </c>
      <c r="CE35" s="111">
        <f t="shared" si="4694"/>
        <v>0.16439898730535743</v>
      </c>
      <c r="CF35" s="111">
        <f t="shared" si="4694"/>
        <v>-0.16439898730535743</v>
      </c>
      <c r="CG35" s="111">
        <f t="shared" si="4694"/>
        <v>0.12558018641613905</v>
      </c>
      <c r="CH35" s="112">
        <f t="shared" si="4694"/>
        <v>-0.12558018641613905</v>
      </c>
      <c r="CI35" s="111">
        <f t="shared" si="4694"/>
        <v>1</v>
      </c>
      <c r="CJ35" s="111">
        <f t="shared" si="4694"/>
        <v>0.95782628522115143</v>
      </c>
      <c r="CK35" s="111">
        <f t="shared" si="4694"/>
        <v>-0.95782628522115143</v>
      </c>
      <c r="CL35" s="111">
        <f t="shared" si="4694"/>
        <v>0.93007160780709941</v>
      </c>
      <c r="CM35" s="111">
        <f t="shared" si="4694"/>
        <v>-0.93007160780709941</v>
      </c>
      <c r="CN35" s="111">
        <f t="shared" si="4694"/>
        <v>1</v>
      </c>
      <c r="CO35" s="111">
        <f t="shared" si="4694"/>
        <v>0.16439898730535743</v>
      </c>
      <c r="CP35" s="111">
        <f t="shared" si="4694"/>
        <v>-0.16439898730535743</v>
      </c>
      <c r="CQ35" s="111">
        <f t="shared" si="4694"/>
        <v>0.12558018641613905</v>
      </c>
      <c r="CR35" s="112">
        <f t="shared" si="4694"/>
        <v>-0.12558018641613905</v>
      </c>
      <c r="CS35" s="111">
        <f t="shared" si="4694"/>
        <v>1</v>
      </c>
      <c r="CT35" s="111">
        <f t="shared" si="4694"/>
        <v>0.95782628522115143</v>
      </c>
      <c r="CU35" s="111">
        <f t="shared" si="4694"/>
        <v>-0.95782628522115143</v>
      </c>
      <c r="CV35" s="111">
        <f t="shared" si="4694"/>
        <v>0.93007160780709941</v>
      </c>
      <c r="CW35" s="111">
        <f t="shared" si="4694"/>
        <v>-0.93007160780709941</v>
      </c>
      <c r="CX35" s="111">
        <f t="shared" si="4694"/>
        <v>1</v>
      </c>
      <c r="CY35" s="111">
        <f t="shared" si="4694"/>
        <v>0.16439898730535743</v>
      </c>
      <c r="CZ35" s="111">
        <f t="shared" si="4694"/>
        <v>-0.16439898730535743</v>
      </c>
      <c r="DA35" s="111">
        <f t="shared" si="4694"/>
        <v>0.12558018641613905</v>
      </c>
      <c r="DB35" s="112">
        <f t="shared" si="4694"/>
        <v>-0.12558018641613905</v>
      </c>
      <c r="DC35" s="111">
        <f t="shared" si="4694"/>
        <v>1</v>
      </c>
      <c r="DD35" s="111">
        <f t="shared" si="4694"/>
        <v>0.95782628522115143</v>
      </c>
      <c r="DE35" s="111">
        <f t="shared" si="4694"/>
        <v>-0.95782628522115143</v>
      </c>
      <c r="DF35" s="111">
        <f t="shared" si="4694"/>
        <v>0.93007160780709941</v>
      </c>
      <c r="DG35" s="111">
        <f t="shared" si="4694"/>
        <v>-0.93007160780709941</v>
      </c>
      <c r="DH35" s="111">
        <f t="shared" si="4694"/>
        <v>1</v>
      </c>
      <c r="DI35" s="111">
        <f t="shared" si="4694"/>
        <v>0.16439898730535743</v>
      </c>
      <c r="DJ35" s="111">
        <f t="shared" si="4694"/>
        <v>-0.16439898730535743</v>
      </c>
      <c r="DK35" s="111">
        <f t="shared" si="4694"/>
        <v>0.12558018641613905</v>
      </c>
      <c r="DL35" s="112">
        <f t="shared" si="4694"/>
        <v>-0.12558018641613905</v>
      </c>
      <c r="DM35" s="111">
        <f t="shared" si="4694"/>
        <v>1</v>
      </c>
      <c r="DN35" s="111">
        <f t="shared" si="4694"/>
        <v>0.95782628522115143</v>
      </c>
      <c r="DO35" s="111">
        <f t="shared" si="4694"/>
        <v>-0.95782628522115143</v>
      </c>
      <c r="DP35" s="111">
        <f t="shared" si="4694"/>
        <v>0.93007160780709941</v>
      </c>
      <c r="DQ35" s="111">
        <f t="shared" si="4694"/>
        <v>-0.93007160780709941</v>
      </c>
      <c r="DR35" s="111">
        <f t="shared" si="4694"/>
        <v>1</v>
      </c>
      <c r="DS35" s="111">
        <f t="shared" si="4694"/>
        <v>0.16439898730535743</v>
      </c>
      <c r="DT35" s="111">
        <f t="shared" si="4694"/>
        <v>-0.16439898730535743</v>
      </c>
      <c r="DU35" s="111">
        <f t="shared" si="4694"/>
        <v>0.12558018641613905</v>
      </c>
      <c r="DV35" s="112">
        <f t="shared" si="4694"/>
        <v>-0.12558018641613905</v>
      </c>
      <c r="DW35" s="111">
        <f t="shared" si="4694"/>
        <v>1</v>
      </c>
      <c r="DX35" s="111">
        <f t="shared" si="4694"/>
        <v>1</v>
      </c>
      <c r="DY35" s="111">
        <f t="shared" si="4694"/>
        <v>1</v>
      </c>
      <c r="DZ35" s="111">
        <f t="shared" si="4694"/>
        <v>1</v>
      </c>
      <c r="EA35" s="111">
        <f t="shared" si="4694"/>
        <v>1</v>
      </c>
      <c r="EB35" s="111">
        <f t="shared" si="4694"/>
        <v>1</v>
      </c>
      <c r="EC35" s="111">
        <f t="shared" si="4694"/>
        <v>1</v>
      </c>
      <c r="ED35" s="111">
        <f t="shared" si="4694"/>
        <v>1</v>
      </c>
      <c r="EE35" s="111">
        <f t="shared" ref="EE35:GP35" si="4695">IF(EE14=0,1,IF(EE13&lt;&gt;0,SIGN(EE14)*COS(ATAN(EE14/EE13)),SIGN(EE14)*COS(ATAN(EE14/0.00001))))</f>
        <v>1</v>
      </c>
      <c r="EF35" s="112">
        <f t="shared" si="4695"/>
        <v>1</v>
      </c>
      <c r="EG35" s="111">
        <f t="shared" si="4695"/>
        <v>1</v>
      </c>
      <c r="EH35" s="111">
        <f t="shared" si="4695"/>
        <v>0.95782628522115143</v>
      </c>
      <c r="EI35" s="111">
        <f t="shared" si="4695"/>
        <v>-0.95782628522115143</v>
      </c>
      <c r="EJ35" s="111">
        <f t="shared" si="4695"/>
        <v>0.93007160780709941</v>
      </c>
      <c r="EK35" s="111">
        <f t="shared" si="4695"/>
        <v>-0.93007160780709941</v>
      </c>
      <c r="EL35" s="111">
        <f t="shared" si="4695"/>
        <v>1</v>
      </c>
      <c r="EM35" s="111">
        <f t="shared" si="4695"/>
        <v>0.16439898730535743</v>
      </c>
      <c r="EN35" s="111">
        <f t="shared" si="4695"/>
        <v>-0.16439898730535743</v>
      </c>
      <c r="EO35" s="111">
        <f t="shared" si="4695"/>
        <v>0.12558018641613905</v>
      </c>
      <c r="EP35" s="112">
        <f t="shared" si="4695"/>
        <v>-0.12558018641613905</v>
      </c>
      <c r="EQ35" s="111">
        <f t="shared" si="4695"/>
        <v>1</v>
      </c>
      <c r="ER35" s="111">
        <f t="shared" si="4695"/>
        <v>0.95782628522115143</v>
      </c>
      <c r="ES35" s="111">
        <f t="shared" si="4695"/>
        <v>-0.95782628522115143</v>
      </c>
      <c r="ET35" s="111">
        <f t="shared" si="4695"/>
        <v>0.93007160780709941</v>
      </c>
      <c r="EU35" s="111">
        <f t="shared" si="4695"/>
        <v>-0.93007160780709941</v>
      </c>
      <c r="EV35" s="111">
        <f t="shared" si="4695"/>
        <v>1</v>
      </c>
      <c r="EW35" s="111">
        <f t="shared" si="4695"/>
        <v>0.16439898730535743</v>
      </c>
      <c r="EX35" s="111">
        <f t="shared" si="4695"/>
        <v>-0.16439898730535743</v>
      </c>
      <c r="EY35" s="111">
        <f t="shared" si="4695"/>
        <v>0.12558018641613905</v>
      </c>
      <c r="EZ35" s="112">
        <f t="shared" si="4695"/>
        <v>-0.12558018641613905</v>
      </c>
      <c r="FA35" s="111">
        <f t="shared" si="4695"/>
        <v>1</v>
      </c>
      <c r="FB35" s="111">
        <f t="shared" si="4695"/>
        <v>0.95782628522115143</v>
      </c>
      <c r="FC35" s="111">
        <f t="shared" si="4695"/>
        <v>-0.95782628522115143</v>
      </c>
      <c r="FD35" s="111">
        <f t="shared" si="4695"/>
        <v>0.93007160780709941</v>
      </c>
      <c r="FE35" s="111">
        <f t="shared" si="4695"/>
        <v>-0.93007160780709941</v>
      </c>
      <c r="FF35" s="111">
        <f t="shared" si="4695"/>
        <v>1</v>
      </c>
      <c r="FG35" s="111">
        <f t="shared" si="4695"/>
        <v>0.16439898730535743</v>
      </c>
      <c r="FH35" s="111">
        <f t="shared" si="4695"/>
        <v>-0.16439898730535743</v>
      </c>
      <c r="FI35" s="111">
        <f t="shared" si="4695"/>
        <v>0.12558018641613905</v>
      </c>
      <c r="FJ35" s="112">
        <f t="shared" si="4695"/>
        <v>-0.12558018641613905</v>
      </c>
      <c r="FK35" s="111">
        <f t="shared" si="4695"/>
        <v>1</v>
      </c>
      <c r="FL35" s="111">
        <f t="shared" si="4695"/>
        <v>1</v>
      </c>
      <c r="FM35" s="111">
        <f t="shared" si="4695"/>
        <v>1</v>
      </c>
      <c r="FN35" s="111">
        <f t="shared" si="4695"/>
        <v>1</v>
      </c>
      <c r="FO35" s="111">
        <f t="shared" si="4695"/>
        <v>1</v>
      </c>
      <c r="FP35" s="111">
        <f t="shared" si="4695"/>
        <v>1</v>
      </c>
      <c r="FQ35" s="111">
        <f t="shared" si="4695"/>
        <v>1</v>
      </c>
      <c r="FR35" s="111">
        <f t="shared" si="4695"/>
        <v>1</v>
      </c>
      <c r="FS35" s="111">
        <f t="shared" si="4695"/>
        <v>1</v>
      </c>
      <c r="FT35" s="112">
        <f t="shared" si="4695"/>
        <v>1</v>
      </c>
      <c r="FU35" s="111">
        <f t="shared" si="4695"/>
        <v>1</v>
      </c>
      <c r="FV35" s="111">
        <f t="shared" si="4695"/>
        <v>0.95782628522115143</v>
      </c>
      <c r="FW35" s="111">
        <f t="shared" si="4695"/>
        <v>-0.95782628522115143</v>
      </c>
      <c r="FX35" s="111">
        <f t="shared" si="4695"/>
        <v>0.93007160780709941</v>
      </c>
      <c r="FY35" s="111">
        <f t="shared" si="4695"/>
        <v>-0.93007160780709941</v>
      </c>
      <c r="FZ35" s="111">
        <f t="shared" si="4695"/>
        <v>1</v>
      </c>
      <c r="GA35" s="111">
        <f t="shared" si="4695"/>
        <v>0.16439898730535743</v>
      </c>
      <c r="GB35" s="111">
        <f t="shared" si="4695"/>
        <v>-0.16439898730535743</v>
      </c>
      <c r="GC35" s="111">
        <f t="shared" si="4695"/>
        <v>0.12558018641613905</v>
      </c>
      <c r="GD35" s="112">
        <f t="shared" si="4695"/>
        <v>-0.12558018641613905</v>
      </c>
      <c r="GE35" s="111">
        <f t="shared" si="4695"/>
        <v>1</v>
      </c>
      <c r="GF35" s="111">
        <f t="shared" si="4695"/>
        <v>0.95782628522115143</v>
      </c>
      <c r="GG35" s="111">
        <f t="shared" si="4695"/>
        <v>-0.95782628522115143</v>
      </c>
      <c r="GH35" s="111">
        <f t="shared" si="4695"/>
        <v>0.93007160780709941</v>
      </c>
      <c r="GI35" s="111">
        <f t="shared" si="4695"/>
        <v>-0.93007160780709941</v>
      </c>
      <c r="GJ35" s="111">
        <f t="shared" si="4695"/>
        <v>1</v>
      </c>
      <c r="GK35" s="111">
        <f t="shared" si="4695"/>
        <v>0.16439898730535743</v>
      </c>
      <c r="GL35" s="111">
        <f t="shared" si="4695"/>
        <v>-0.16439898730535743</v>
      </c>
      <c r="GM35" s="111">
        <f t="shared" si="4695"/>
        <v>0.12558018641613905</v>
      </c>
      <c r="GN35" s="112">
        <f t="shared" si="4695"/>
        <v>-0.12558018641613905</v>
      </c>
      <c r="GO35" s="111">
        <f t="shared" si="4695"/>
        <v>1</v>
      </c>
      <c r="GP35" s="111">
        <f t="shared" si="4695"/>
        <v>0.95782628522115143</v>
      </c>
      <c r="GQ35" s="111">
        <f t="shared" ref="GQ35:JB35" si="4696">IF(GQ14=0,1,IF(GQ13&lt;&gt;0,SIGN(GQ14)*COS(ATAN(GQ14/GQ13)),SIGN(GQ14)*COS(ATAN(GQ14/0.00001))))</f>
        <v>-0.95782628522115143</v>
      </c>
      <c r="GR35" s="111">
        <f t="shared" si="4696"/>
        <v>0.93007160780709941</v>
      </c>
      <c r="GS35" s="111">
        <f t="shared" si="4696"/>
        <v>-0.93007160780709941</v>
      </c>
      <c r="GT35" s="111">
        <f t="shared" si="4696"/>
        <v>1</v>
      </c>
      <c r="GU35" s="111">
        <f t="shared" si="4696"/>
        <v>0.16439898730535743</v>
      </c>
      <c r="GV35" s="111">
        <f t="shared" si="4696"/>
        <v>-0.16439898730535743</v>
      </c>
      <c r="GW35" s="111">
        <f t="shared" si="4696"/>
        <v>0.12558018641613905</v>
      </c>
      <c r="GX35" s="112">
        <f t="shared" si="4696"/>
        <v>-0.12558018641613905</v>
      </c>
      <c r="GY35" s="111">
        <f t="shared" si="4696"/>
        <v>1</v>
      </c>
      <c r="GZ35" s="111">
        <f t="shared" si="4696"/>
        <v>0.95782628522115143</v>
      </c>
      <c r="HA35" s="111">
        <f t="shared" si="4696"/>
        <v>-0.95782628522115143</v>
      </c>
      <c r="HB35" s="111">
        <f t="shared" si="4696"/>
        <v>0.93007160780709941</v>
      </c>
      <c r="HC35" s="111">
        <f t="shared" si="4696"/>
        <v>-0.93007160780709941</v>
      </c>
      <c r="HD35" s="111">
        <f t="shared" si="4696"/>
        <v>1</v>
      </c>
      <c r="HE35" s="111">
        <f t="shared" si="4696"/>
        <v>0.95782628522115143</v>
      </c>
      <c r="HF35" s="111">
        <f t="shared" si="4696"/>
        <v>-0.95782628522115143</v>
      </c>
      <c r="HG35" s="111">
        <f t="shared" si="4696"/>
        <v>0.93007160780709941</v>
      </c>
      <c r="HH35" s="112">
        <f t="shared" si="4696"/>
        <v>-0.93007160780709941</v>
      </c>
      <c r="HI35" s="111">
        <f t="shared" si="4696"/>
        <v>1</v>
      </c>
      <c r="HJ35" s="111">
        <f t="shared" si="4696"/>
        <v>0.94178451871979674</v>
      </c>
      <c r="HK35" s="111">
        <f t="shared" si="4696"/>
        <v>-0.94178451871979674</v>
      </c>
      <c r="HL35" s="111">
        <f t="shared" si="4696"/>
        <v>0.9050062813434353</v>
      </c>
      <c r="HM35" s="112">
        <f t="shared" si="4696"/>
        <v>-0.9050062813434353</v>
      </c>
      <c r="HN35" s="111">
        <f t="shared" si="4696"/>
        <v>1</v>
      </c>
      <c r="HO35" s="111">
        <f t="shared" si="4696"/>
        <v>0.85938280235425746</v>
      </c>
      <c r="HP35" s="111">
        <f t="shared" si="4696"/>
        <v>-0.85938280235425746</v>
      </c>
      <c r="HQ35" s="111">
        <f t="shared" si="4696"/>
        <v>0.78719620687612857</v>
      </c>
      <c r="HR35" s="112">
        <f t="shared" si="4696"/>
        <v>-0.78719620687612857</v>
      </c>
      <c r="HS35" s="111">
        <f t="shared" si="4696"/>
        <v>1</v>
      </c>
      <c r="HT35" s="111">
        <f t="shared" si="4696"/>
        <v>2.8011204473174233E-7</v>
      </c>
      <c r="HU35" s="111">
        <f t="shared" si="4696"/>
        <v>-2.8011204473174233E-7</v>
      </c>
      <c r="HV35" s="111">
        <f t="shared" si="4696"/>
        <v>2.127433252398773E-7</v>
      </c>
      <c r="HW35" s="112">
        <f t="shared" si="4696"/>
        <v>-2.127433252398773E-7</v>
      </c>
      <c r="HX35" s="111">
        <f t="shared" si="4696"/>
        <v>1</v>
      </c>
      <c r="HY35" s="111">
        <f t="shared" si="4696"/>
        <v>2.8011204473174233E-7</v>
      </c>
      <c r="HZ35" s="111">
        <f t="shared" si="4696"/>
        <v>-2.8011204473174233E-7</v>
      </c>
      <c r="IA35" s="111">
        <f t="shared" si="4696"/>
        <v>2.127433252398773E-7</v>
      </c>
      <c r="IB35" s="112">
        <f t="shared" si="4696"/>
        <v>-2.127433252398773E-7</v>
      </c>
      <c r="IC35" s="111">
        <f t="shared" si="4696"/>
        <v>1</v>
      </c>
      <c r="ID35" s="111">
        <f t="shared" si="4696"/>
        <v>0.81384343548263383</v>
      </c>
      <c r="IE35" s="111">
        <f t="shared" si="4696"/>
        <v>-0.81384343548263383</v>
      </c>
      <c r="IF35" s="111">
        <f t="shared" si="4696"/>
        <v>0.72859130793530058</v>
      </c>
      <c r="IG35" s="112">
        <f t="shared" si="4696"/>
        <v>-0.72859130793530058</v>
      </c>
      <c r="IH35" s="111">
        <f t="shared" si="4696"/>
        <v>1</v>
      </c>
      <c r="II35" s="111">
        <f t="shared" si="4696"/>
        <v>0.94178451871979674</v>
      </c>
      <c r="IJ35" s="111">
        <f t="shared" si="4696"/>
        <v>-0.94178451871979674</v>
      </c>
      <c r="IK35" s="111">
        <f t="shared" si="4696"/>
        <v>0.9050062813434353</v>
      </c>
      <c r="IL35" s="170">
        <f t="shared" si="4696"/>
        <v>-0.9050062813434353</v>
      </c>
      <c r="IM35" s="111">
        <f t="shared" si="4696"/>
        <v>1</v>
      </c>
      <c r="IN35" s="111">
        <f t="shared" si="4696"/>
        <v>0.95782628522115143</v>
      </c>
      <c r="IO35" s="111">
        <f t="shared" si="4696"/>
        <v>-0.95782628522115143</v>
      </c>
      <c r="IP35" s="111">
        <f t="shared" si="4696"/>
        <v>0.93007160780709941</v>
      </c>
      <c r="IQ35" s="111">
        <f t="shared" si="4696"/>
        <v>-0.93007160780709941</v>
      </c>
      <c r="IR35" s="111">
        <f t="shared" si="4696"/>
        <v>1</v>
      </c>
      <c r="IS35" s="111">
        <f t="shared" si="4696"/>
        <v>0.95782628522115143</v>
      </c>
      <c r="IT35" s="111">
        <f t="shared" si="4696"/>
        <v>-0.95782628522115143</v>
      </c>
      <c r="IU35" s="111">
        <f t="shared" si="4696"/>
        <v>0.93007160780709941</v>
      </c>
      <c r="IV35" s="112">
        <f t="shared" si="4696"/>
        <v>-0.93007160780709941</v>
      </c>
      <c r="IW35" s="111">
        <f t="shared" si="4696"/>
        <v>1</v>
      </c>
      <c r="IX35" s="111">
        <f t="shared" si="4696"/>
        <v>0.94178451871979674</v>
      </c>
      <c r="IY35" s="111">
        <f t="shared" si="4696"/>
        <v>-0.94178451871979674</v>
      </c>
      <c r="IZ35" s="111">
        <f t="shared" si="4696"/>
        <v>0.9050062813434353</v>
      </c>
      <c r="JA35" s="112">
        <f t="shared" si="4696"/>
        <v>-0.9050062813434353</v>
      </c>
      <c r="JB35" s="111">
        <f t="shared" si="4696"/>
        <v>1</v>
      </c>
      <c r="JC35" s="111">
        <f t="shared" ref="JC35:LN35" si="4697">IF(JC14=0,1,IF(JC13&lt;&gt;0,SIGN(JC14)*COS(ATAN(JC14/JC13)),SIGN(JC14)*COS(ATAN(JC14/0.00001))))</f>
        <v>0.85938280235425746</v>
      </c>
      <c r="JD35" s="111">
        <f t="shared" si="4697"/>
        <v>-0.85938280235425746</v>
      </c>
      <c r="JE35" s="111">
        <f t="shared" si="4697"/>
        <v>0.78719620687612857</v>
      </c>
      <c r="JF35" s="112">
        <f t="shared" si="4697"/>
        <v>-0.78719620687612857</v>
      </c>
      <c r="JG35" s="111">
        <f t="shared" si="4697"/>
        <v>1</v>
      </c>
      <c r="JH35" s="111">
        <f t="shared" si="4697"/>
        <v>2.8011204473174233E-7</v>
      </c>
      <c r="JI35" s="111">
        <f t="shared" si="4697"/>
        <v>-2.8011204473174233E-7</v>
      </c>
      <c r="JJ35" s="111">
        <f t="shared" si="4697"/>
        <v>2.127433252398773E-7</v>
      </c>
      <c r="JK35" s="112">
        <f t="shared" si="4697"/>
        <v>-2.127433252398773E-7</v>
      </c>
      <c r="JL35" s="111">
        <f t="shared" si="4697"/>
        <v>1</v>
      </c>
      <c r="JM35" s="111">
        <f t="shared" si="4697"/>
        <v>2.8011204473174233E-7</v>
      </c>
      <c r="JN35" s="111">
        <f t="shared" si="4697"/>
        <v>-2.8011204473174233E-7</v>
      </c>
      <c r="JO35" s="111">
        <f t="shared" si="4697"/>
        <v>2.127433252398773E-7</v>
      </c>
      <c r="JP35" s="112">
        <f t="shared" si="4697"/>
        <v>-2.127433252398773E-7</v>
      </c>
      <c r="JQ35" s="111">
        <f t="shared" si="4697"/>
        <v>1</v>
      </c>
      <c r="JR35" s="111">
        <f t="shared" si="4697"/>
        <v>0.81384343548263383</v>
      </c>
      <c r="JS35" s="111">
        <f t="shared" si="4697"/>
        <v>-0.81384343548263383</v>
      </c>
      <c r="JT35" s="111">
        <f t="shared" si="4697"/>
        <v>0.72859130793530058</v>
      </c>
      <c r="JU35" s="112">
        <f t="shared" si="4697"/>
        <v>-0.72859130793530058</v>
      </c>
      <c r="JV35" s="111">
        <f t="shared" si="4697"/>
        <v>1</v>
      </c>
      <c r="JW35" s="111">
        <f t="shared" si="4697"/>
        <v>0.94178451871979674</v>
      </c>
      <c r="JX35" s="111">
        <f t="shared" si="4697"/>
        <v>-0.94178451871979674</v>
      </c>
      <c r="JY35" s="111">
        <f t="shared" si="4697"/>
        <v>0.9050062813434353</v>
      </c>
      <c r="JZ35" s="170">
        <f t="shared" si="4697"/>
        <v>-0.9050062813434353</v>
      </c>
      <c r="KA35" s="111">
        <f t="shared" si="4697"/>
        <v>1</v>
      </c>
      <c r="KB35" s="111">
        <f t="shared" si="4697"/>
        <v>0.95782628522115143</v>
      </c>
      <c r="KC35" s="111">
        <f t="shared" si="4697"/>
        <v>-0.95782628522115143</v>
      </c>
      <c r="KD35" s="111">
        <f t="shared" si="4697"/>
        <v>0.93007160780709941</v>
      </c>
      <c r="KE35" s="111">
        <f t="shared" si="4697"/>
        <v>-0.93007160780709941</v>
      </c>
      <c r="KF35" s="111">
        <f t="shared" si="4697"/>
        <v>1</v>
      </c>
      <c r="KG35" s="111">
        <f t="shared" si="4697"/>
        <v>0.95782628522115143</v>
      </c>
      <c r="KH35" s="111">
        <f t="shared" si="4697"/>
        <v>-0.95782628522115143</v>
      </c>
      <c r="KI35" s="111">
        <f t="shared" si="4697"/>
        <v>0.93007160780709941</v>
      </c>
      <c r="KJ35" s="112">
        <f t="shared" si="4697"/>
        <v>-0.93007160780709941</v>
      </c>
      <c r="KK35" s="111">
        <f t="shared" si="4697"/>
        <v>1</v>
      </c>
      <c r="KL35" s="111">
        <f t="shared" si="4697"/>
        <v>0.94178451871979674</v>
      </c>
      <c r="KM35" s="111">
        <f t="shared" si="4697"/>
        <v>-0.94178451871979674</v>
      </c>
      <c r="KN35" s="111">
        <f t="shared" si="4697"/>
        <v>0.9050062813434353</v>
      </c>
      <c r="KO35" s="112">
        <f t="shared" si="4697"/>
        <v>-0.9050062813434353</v>
      </c>
      <c r="KP35" s="111">
        <f t="shared" si="4697"/>
        <v>1</v>
      </c>
      <c r="KQ35" s="111">
        <f t="shared" si="4697"/>
        <v>0.85938280235425746</v>
      </c>
      <c r="KR35" s="111">
        <f t="shared" si="4697"/>
        <v>-0.85938280235425746</v>
      </c>
      <c r="KS35" s="111">
        <f t="shared" si="4697"/>
        <v>0.78719620687612857</v>
      </c>
      <c r="KT35" s="112">
        <f t="shared" si="4697"/>
        <v>-0.78719620687612857</v>
      </c>
      <c r="KU35" s="111">
        <f t="shared" si="4697"/>
        <v>1</v>
      </c>
      <c r="KV35" s="111">
        <f t="shared" si="4697"/>
        <v>2.8011204473174233E-7</v>
      </c>
      <c r="KW35" s="111">
        <f t="shared" si="4697"/>
        <v>-2.8011204473174233E-7</v>
      </c>
      <c r="KX35" s="111">
        <f t="shared" si="4697"/>
        <v>2.127433252398773E-7</v>
      </c>
      <c r="KY35" s="112">
        <f t="shared" si="4697"/>
        <v>-2.127433252398773E-7</v>
      </c>
      <c r="KZ35" s="111">
        <f t="shared" si="4697"/>
        <v>1</v>
      </c>
      <c r="LA35" s="111">
        <f t="shared" si="4697"/>
        <v>2.8011204473174233E-7</v>
      </c>
      <c r="LB35" s="111">
        <f t="shared" si="4697"/>
        <v>-2.8011204473174233E-7</v>
      </c>
      <c r="LC35" s="111">
        <f t="shared" si="4697"/>
        <v>2.127433252398773E-7</v>
      </c>
      <c r="LD35" s="112">
        <f t="shared" si="4697"/>
        <v>-2.127433252398773E-7</v>
      </c>
      <c r="LE35" s="111">
        <f t="shared" si="4697"/>
        <v>1</v>
      </c>
      <c r="LF35" s="111">
        <f t="shared" si="4697"/>
        <v>0.81384343548263383</v>
      </c>
      <c r="LG35" s="111">
        <f t="shared" si="4697"/>
        <v>-0.81384343548263383</v>
      </c>
      <c r="LH35" s="111">
        <f t="shared" si="4697"/>
        <v>0.72859130793530058</v>
      </c>
      <c r="LI35" s="112">
        <f t="shared" si="4697"/>
        <v>-0.72859130793530058</v>
      </c>
      <c r="LJ35" s="111">
        <f t="shared" si="4697"/>
        <v>1</v>
      </c>
      <c r="LK35" s="111">
        <f t="shared" si="4697"/>
        <v>0.94178451871979674</v>
      </c>
      <c r="LL35" s="111">
        <f t="shared" si="4697"/>
        <v>-0.94178451871979674</v>
      </c>
      <c r="LM35" s="111">
        <f t="shared" si="4697"/>
        <v>0.9050062813434353</v>
      </c>
      <c r="LN35" s="112">
        <f t="shared" si="4697"/>
        <v>-0.9050062813434353</v>
      </c>
      <c r="LO35" s="111">
        <f t="shared" ref="LO35:NZ35" si="4698">IF(LO14=0,1,IF(LO13&lt;&gt;0,SIGN(LO14)*COS(ATAN(LO14/LO13)),SIGN(LO14)*COS(ATAN(LO14/0.00001))))</f>
        <v>1</v>
      </c>
      <c r="LP35" s="111">
        <f t="shared" si="4698"/>
        <v>0.95782628522115143</v>
      </c>
      <c r="LQ35" s="111">
        <f t="shared" si="4698"/>
        <v>-0.95782628522115143</v>
      </c>
      <c r="LR35" s="111">
        <f t="shared" si="4698"/>
        <v>0.93007160780709941</v>
      </c>
      <c r="LS35" s="111">
        <f t="shared" si="4698"/>
        <v>-0.93007160780709941</v>
      </c>
      <c r="LT35" s="111">
        <f t="shared" si="4698"/>
        <v>1</v>
      </c>
      <c r="LU35" s="111">
        <f t="shared" si="4698"/>
        <v>0.95782628522115143</v>
      </c>
      <c r="LV35" s="111">
        <f t="shared" si="4698"/>
        <v>-0.95782628522115143</v>
      </c>
      <c r="LW35" s="111">
        <f t="shared" si="4698"/>
        <v>0.93007160780709941</v>
      </c>
      <c r="LX35" s="112">
        <f t="shared" si="4698"/>
        <v>-0.93007160780709941</v>
      </c>
      <c r="LY35" s="111">
        <f t="shared" si="4698"/>
        <v>1</v>
      </c>
      <c r="LZ35" s="111">
        <f t="shared" si="4698"/>
        <v>0.94178451871979674</v>
      </c>
      <c r="MA35" s="111">
        <f t="shared" si="4698"/>
        <v>-0.94178451871979674</v>
      </c>
      <c r="MB35" s="111">
        <f t="shared" si="4698"/>
        <v>0.9050062813434353</v>
      </c>
      <c r="MC35" s="112">
        <f t="shared" si="4698"/>
        <v>-0.9050062813434353</v>
      </c>
      <c r="MD35" s="111">
        <f t="shared" si="4698"/>
        <v>1</v>
      </c>
      <c r="ME35" s="111">
        <f t="shared" si="4698"/>
        <v>0.85938280235425746</v>
      </c>
      <c r="MF35" s="111">
        <f t="shared" si="4698"/>
        <v>-0.85938280235425746</v>
      </c>
      <c r="MG35" s="111">
        <f t="shared" si="4698"/>
        <v>0.78719620687612857</v>
      </c>
      <c r="MH35" s="112">
        <f t="shared" si="4698"/>
        <v>-0.78719620687612857</v>
      </c>
      <c r="MI35" s="111">
        <f t="shared" si="4698"/>
        <v>1</v>
      </c>
      <c r="MJ35" s="111">
        <f t="shared" si="4698"/>
        <v>2.8011204473174233E-7</v>
      </c>
      <c r="MK35" s="111">
        <f t="shared" si="4698"/>
        <v>-2.8011204473174233E-7</v>
      </c>
      <c r="ML35" s="111">
        <f t="shared" si="4698"/>
        <v>2.127433252398773E-7</v>
      </c>
      <c r="MM35" s="112">
        <f t="shared" si="4698"/>
        <v>-2.127433252398773E-7</v>
      </c>
      <c r="MN35" s="111">
        <f t="shared" si="4698"/>
        <v>1</v>
      </c>
      <c r="MO35" s="111">
        <f t="shared" si="4698"/>
        <v>2.8011204473174233E-7</v>
      </c>
      <c r="MP35" s="111">
        <f t="shared" si="4698"/>
        <v>-2.8011204473174233E-7</v>
      </c>
      <c r="MQ35" s="111">
        <f t="shared" si="4698"/>
        <v>2.127433252398773E-7</v>
      </c>
      <c r="MR35" s="112">
        <f t="shared" si="4698"/>
        <v>-2.127433252398773E-7</v>
      </c>
      <c r="MS35" s="111">
        <f t="shared" si="4698"/>
        <v>1</v>
      </c>
      <c r="MT35" s="111">
        <f t="shared" si="4698"/>
        <v>0.81384343548263383</v>
      </c>
      <c r="MU35" s="111">
        <f t="shared" si="4698"/>
        <v>-0.81384343548263383</v>
      </c>
      <c r="MV35" s="111">
        <f t="shared" si="4698"/>
        <v>0.72859130793530058</v>
      </c>
      <c r="MW35" s="112">
        <f t="shared" si="4698"/>
        <v>-0.72859130793530058</v>
      </c>
      <c r="MX35" s="111">
        <f t="shared" si="4698"/>
        <v>1</v>
      </c>
      <c r="MY35" s="111">
        <f t="shared" si="4698"/>
        <v>0.94178451871979674</v>
      </c>
      <c r="MZ35" s="111">
        <f t="shared" si="4698"/>
        <v>-0.94178451871979674</v>
      </c>
      <c r="NA35" s="111">
        <f t="shared" si="4698"/>
        <v>0.9050062813434353</v>
      </c>
      <c r="NB35" s="170">
        <f t="shared" si="4698"/>
        <v>-0.9050062813434353</v>
      </c>
      <c r="NC35" s="111">
        <f t="shared" si="4698"/>
        <v>1</v>
      </c>
      <c r="ND35" s="111">
        <f t="shared" si="4698"/>
        <v>0.95782628522115143</v>
      </c>
      <c r="NE35" s="111">
        <f t="shared" si="4698"/>
        <v>-0.95782628522115143</v>
      </c>
      <c r="NF35" s="111">
        <f t="shared" si="4698"/>
        <v>0.93007160780709941</v>
      </c>
      <c r="NG35" s="111">
        <f t="shared" si="4698"/>
        <v>-0.93007160780709941</v>
      </c>
      <c r="NH35" s="111">
        <f t="shared" si="4698"/>
        <v>1</v>
      </c>
      <c r="NI35" s="111">
        <f t="shared" si="4698"/>
        <v>0.95782628522115143</v>
      </c>
      <c r="NJ35" s="111">
        <f t="shared" si="4698"/>
        <v>-0.95782628522115143</v>
      </c>
      <c r="NK35" s="111">
        <f t="shared" si="4698"/>
        <v>0.93007160780709941</v>
      </c>
      <c r="NL35" s="112">
        <f t="shared" si="4698"/>
        <v>-0.93007160780709941</v>
      </c>
      <c r="NM35" s="111">
        <f t="shared" si="4698"/>
        <v>1</v>
      </c>
      <c r="NN35" s="111">
        <f t="shared" si="4698"/>
        <v>0.94178451871979674</v>
      </c>
      <c r="NO35" s="111">
        <f t="shared" si="4698"/>
        <v>-0.94178451871979674</v>
      </c>
      <c r="NP35" s="111">
        <f t="shared" si="4698"/>
        <v>0.9050062813434353</v>
      </c>
      <c r="NQ35" s="112">
        <f t="shared" si="4698"/>
        <v>-0.9050062813434353</v>
      </c>
      <c r="NR35" s="111">
        <f t="shared" si="4698"/>
        <v>1</v>
      </c>
      <c r="NS35" s="111">
        <f t="shared" si="4698"/>
        <v>0.85938280235425746</v>
      </c>
      <c r="NT35" s="111">
        <f t="shared" si="4698"/>
        <v>-0.85938280235425746</v>
      </c>
      <c r="NU35" s="111">
        <f t="shared" si="4698"/>
        <v>0.78719620687612857</v>
      </c>
      <c r="NV35" s="112">
        <f t="shared" si="4698"/>
        <v>-0.78719620687612857</v>
      </c>
      <c r="NW35" s="111">
        <f t="shared" si="4698"/>
        <v>1</v>
      </c>
      <c r="NX35" s="111">
        <f t="shared" si="4698"/>
        <v>2.8011204473174233E-7</v>
      </c>
      <c r="NY35" s="111">
        <f t="shared" si="4698"/>
        <v>-2.8011204473174233E-7</v>
      </c>
      <c r="NZ35" s="111">
        <f t="shared" si="4698"/>
        <v>2.127433252398773E-7</v>
      </c>
      <c r="OA35" s="112">
        <f t="shared" ref="OA35:QL35" si="4699">IF(OA14=0,1,IF(OA13&lt;&gt;0,SIGN(OA14)*COS(ATAN(OA14/OA13)),SIGN(OA14)*COS(ATAN(OA14/0.00001))))</f>
        <v>-2.127433252398773E-7</v>
      </c>
      <c r="OB35" s="111">
        <f t="shared" si="4699"/>
        <v>1</v>
      </c>
      <c r="OC35" s="111">
        <f t="shared" si="4699"/>
        <v>2.8011204473174233E-7</v>
      </c>
      <c r="OD35" s="111">
        <f t="shared" si="4699"/>
        <v>-2.8011204473174233E-7</v>
      </c>
      <c r="OE35" s="111">
        <f t="shared" si="4699"/>
        <v>2.127433252398773E-7</v>
      </c>
      <c r="OF35" s="112">
        <f t="shared" si="4699"/>
        <v>-2.127433252398773E-7</v>
      </c>
      <c r="OG35" s="111">
        <f t="shared" si="4699"/>
        <v>1</v>
      </c>
      <c r="OH35" s="111">
        <f t="shared" si="4699"/>
        <v>0.81384343548263383</v>
      </c>
      <c r="OI35" s="111">
        <f t="shared" si="4699"/>
        <v>-0.81384343548263383</v>
      </c>
      <c r="OJ35" s="111">
        <f t="shared" si="4699"/>
        <v>0.72859130793530058</v>
      </c>
      <c r="OK35" s="112">
        <f t="shared" si="4699"/>
        <v>-0.72859130793530058</v>
      </c>
      <c r="OL35" s="111">
        <f t="shared" si="4699"/>
        <v>1</v>
      </c>
      <c r="OM35" s="111">
        <f t="shared" si="4699"/>
        <v>0.94178451871979674</v>
      </c>
      <c r="ON35" s="111">
        <f t="shared" si="4699"/>
        <v>-0.94178451871979674</v>
      </c>
      <c r="OO35" s="111">
        <f t="shared" si="4699"/>
        <v>0.9050062813434353</v>
      </c>
      <c r="OP35" s="170">
        <f t="shared" si="4699"/>
        <v>-0.9050062813434353</v>
      </c>
      <c r="OQ35" s="111">
        <f t="shared" si="4699"/>
        <v>1</v>
      </c>
      <c r="OR35" s="111">
        <f t="shared" si="4699"/>
        <v>0.95782628522115143</v>
      </c>
      <c r="OS35" s="111">
        <f t="shared" si="4699"/>
        <v>-0.95782628522115143</v>
      </c>
      <c r="OT35" s="111">
        <f t="shared" si="4699"/>
        <v>0.93007160780709941</v>
      </c>
      <c r="OU35" s="111">
        <f t="shared" si="4699"/>
        <v>-0.93007160780709941</v>
      </c>
      <c r="OV35" s="111">
        <f t="shared" si="4699"/>
        <v>1</v>
      </c>
      <c r="OW35" s="111">
        <f t="shared" si="4699"/>
        <v>0.95782628522115143</v>
      </c>
      <c r="OX35" s="111">
        <f t="shared" si="4699"/>
        <v>-0.95782628522115143</v>
      </c>
      <c r="OY35" s="111">
        <f t="shared" si="4699"/>
        <v>0.93007160780709941</v>
      </c>
      <c r="OZ35" s="112">
        <f t="shared" si="4699"/>
        <v>-0.93007160780709941</v>
      </c>
      <c r="PA35" s="111">
        <f t="shared" si="4699"/>
        <v>1</v>
      </c>
      <c r="PB35" s="111">
        <f t="shared" si="4699"/>
        <v>0.94178451871979674</v>
      </c>
      <c r="PC35" s="111">
        <f t="shared" si="4699"/>
        <v>-0.94178451871979674</v>
      </c>
      <c r="PD35" s="111">
        <f t="shared" si="4699"/>
        <v>0.9050062813434353</v>
      </c>
      <c r="PE35" s="112">
        <f t="shared" si="4699"/>
        <v>-0.9050062813434353</v>
      </c>
      <c r="PF35" s="111">
        <f t="shared" si="4699"/>
        <v>1</v>
      </c>
      <c r="PG35" s="111">
        <f t="shared" si="4699"/>
        <v>0.85938280235425746</v>
      </c>
      <c r="PH35" s="111">
        <f t="shared" si="4699"/>
        <v>-0.85938280235425746</v>
      </c>
      <c r="PI35" s="111">
        <f t="shared" si="4699"/>
        <v>0.78719620687612857</v>
      </c>
      <c r="PJ35" s="112">
        <f t="shared" si="4699"/>
        <v>-0.78719620687612857</v>
      </c>
      <c r="PK35" s="111">
        <f t="shared" si="4699"/>
        <v>1</v>
      </c>
      <c r="PL35" s="111">
        <f t="shared" si="4699"/>
        <v>2.8011204473174233E-7</v>
      </c>
      <c r="PM35" s="111">
        <f t="shared" si="4699"/>
        <v>-2.8011204473174233E-7</v>
      </c>
      <c r="PN35" s="111">
        <f t="shared" si="4699"/>
        <v>2.127433252398773E-7</v>
      </c>
      <c r="PO35" s="112">
        <f t="shared" si="4699"/>
        <v>-2.127433252398773E-7</v>
      </c>
      <c r="PP35" s="111">
        <f t="shared" si="4699"/>
        <v>1</v>
      </c>
      <c r="PQ35" s="111">
        <f t="shared" si="4699"/>
        <v>2.8011204473174233E-7</v>
      </c>
      <c r="PR35" s="111">
        <f t="shared" si="4699"/>
        <v>-2.8011204473174233E-7</v>
      </c>
      <c r="PS35" s="111">
        <f t="shared" si="4699"/>
        <v>2.127433252398773E-7</v>
      </c>
      <c r="PT35" s="112">
        <f t="shared" si="4699"/>
        <v>-2.127433252398773E-7</v>
      </c>
      <c r="PU35" s="111">
        <f t="shared" si="4699"/>
        <v>1</v>
      </c>
      <c r="PV35" s="111">
        <f t="shared" si="4699"/>
        <v>0.81384343548263383</v>
      </c>
      <c r="PW35" s="111">
        <f t="shared" si="4699"/>
        <v>-0.81384343548263383</v>
      </c>
      <c r="PX35" s="111">
        <f t="shared" si="4699"/>
        <v>0.72859130793530058</v>
      </c>
      <c r="PY35" s="112">
        <f t="shared" si="4699"/>
        <v>-0.72859130793530058</v>
      </c>
      <c r="PZ35" s="111">
        <f t="shared" si="4699"/>
        <v>1</v>
      </c>
      <c r="QA35" s="111">
        <f t="shared" si="4699"/>
        <v>0.94178451871979674</v>
      </c>
      <c r="QB35" s="111">
        <f t="shared" si="4699"/>
        <v>-0.94178451871979674</v>
      </c>
      <c r="QC35" s="111">
        <f t="shared" si="4699"/>
        <v>0.9050062813434353</v>
      </c>
      <c r="QD35" s="112">
        <f t="shared" si="4699"/>
        <v>-0.9050062813434353</v>
      </c>
      <c r="QE35" s="111">
        <f t="shared" si="4699"/>
        <v>1</v>
      </c>
      <c r="QF35" s="111">
        <f t="shared" si="4699"/>
        <v>0.95782628522115143</v>
      </c>
      <c r="QG35" s="111">
        <f t="shared" si="4699"/>
        <v>-0.95782628522115143</v>
      </c>
      <c r="QH35" s="111">
        <f t="shared" si="4699"/>
        <v>0.93007160780709941</v>
      </c>
      <c r="QI35" s="111">
        <f t="shared" si="4699"/>
        <v>-0.93007160780709941</v>
      </c>
      <c r="QJ35" s="111">
        <f t="shared" si="4699"/>
        <v>1</v>
      </c>
      <c r="QK35" s="111">
        <f t="shared" si="4699"/>
        <v>0.95782628522115143</v>
      </c>
      <c r="QL35" s="111">
        <f t="shared" si="4699"/>
        <v>-0.95782628522115143</v>
      </c>
      <c r="QM35" s="111">
        <f t="shared" ref="QM35:SX35" si="4700">IF(QM14=0,1,IF(QM13&lt;&gt;0,SIGN(QM14)*COS(ATAN(QM14/QM13)),SIGN(QM14)*COS(ATAN(QM14/0.00001))))</f>
        <v>0.93007160780709941</v>
      </c>
      <c r="QN35" s="112">
        <f t="shared" si="4700"/>
        <v>-0.93007160780709941</v>
      </c>
      <c r="QO35" s="111">
        <f t="shared" si="4700"/>
        <v>1</v>
      </c>
      <c r="QP35" s="111">
        <f t="shared" si="4700"/>
        <v>0.94178451871979674</v>
      </c>
      <c r="QQ35" s="111">
        <f t="shared" si="4700"/>
        <v>-0.94178451871979674</v>
      </c>
      <c r="QR35" s="111">
        <f t="shared" si="4700"/>
        <v>0.9050062813434353</v>
      </c>
      <c r="QS35" s="112">
        <f t="shared" si="4700"/>
        <v>-0.9050062813434353</v>
      </c>
      <c r="QT35" s="111">
        <f t="shared" si="4700"/>
        <v>1</v>
      </c>
      <c r="QU35" s="111">
        <f t="shared" si="4700"/>
        <v>0.85938280235425746</v>
      </c>
      <c r="QV35" s="111">
        <f t="shared" si="4700"/>
        <v>-0.85938280235425746</v>
      </c>
      <c r="QW35" s="111">
        <f t="shared" si="4700"/>
        <v>0.78719620687612857</v>
      </c>
      <c r="QX35" s="112">
        <f t="shared" si="4700"/>
        <v>-0.78719620687612857</v>
      </c>
      <c r="QY35" s="111">
        <f t="shared" si="4700"/>
        <v>1</v>
      </c>
      <c r="QZ35" s="111">
        <f t="shared" si="4700"/>
        <v>2.8011204473174233E-7</v>
      </c>
      <c r="RA35" s="111">
        <f t="shared" si="4700"/>
        <v>-2.8011204473174233E-7</v>
      </c>
      <c r="RB35" s="111">
        <f t="shared" si="4700"/>
        <v>2.127433252398773E-7</v>
      </c>
      <c r="RC35" s="112">
        <f t="shared" si="4700"/>
        <v>-2.127433252398773E-7</v>
      </c>
      <c r="RD35" s="111">
        <f t="shared" si="4700"/>
        <v>1</v>
      </c>
      <c r="RE35" s="111">
        <f t="shared" si="4700"/>
        <v>2.8011204473174233E-7</v>
      </c>
      <c r="RF35" s="111">
        <f t="shared" si="4700"/>
        <v>-2.8011204473174233E-7</v>
      </c>
      <c r="RG35" s="111">
        <f t="shared" si="4700"/>
        <v>2.127433252398773E-7</v>
      </c>
      <c r="RH35" s="112">
        <f t="shared" si="4700"/>
        <v>-2.127433252398773E-7</v>
      </c>
      <c r="RI35" s="111">
        <f t="shared" si="4700"/>
        <v>1</v>
      </c>
      <c r="RJ35" s="111">
        <f t="shared" si="4700"/>
        <v>0.81384343548263383</v>
      </c>
      <c r="RK35" s="111">
        <f t="shared" si="4700"/>
        <v>-0.81384343548263383</v>
      </c>
      <c r="RL35" s="111">
        <f t="shared" si="4700"/>
        <v>0.72859130793530058</v>
      </c>
      <c r="RM35" s="112">
        <f t="shared" si="4700"/>
        <v>-0.72859130793530058</v>
      </c>
      <c r="RN35" s="111">
        <f t="shared" si="4700"/>
        <v>1</v>
      </c>
      <c r="RO35" s="111">
        <f t="shared" si="4700"/>
        <v>0.94178451871979674</v>
      </c>
      <c r="RP35" s="111">
        <f t="shared" si="4700"/>
        <v>-0.94178451871979674</v>
      </c>
      <c r="RQ35" s="111">
        <f t="shared" si="4700"/>
        <v>0.9050062813434353</v>
      </c>
      <c r="RR35" s="170">
        <f t="shared" si="4700"/>
        <v>-0.9050062813434353</v>
      </c>
      <c r="RS35" s="111">
        <f t="shared" si="4700"/>
        <v>1</v>
      </c>
      <c r="RT35" s="111">
        <f t="shared" si="4700"/>
        <v>0.95782628522115143</v>
      </c>
      <c r="RU35" s="111">
        <f t="shared" si="4700"/>
        <v>-0.95782628522115143</v>
      </c>
      <c r="RV35" s="111">
        <f t="shared" si="4700"/>
        <v>0.93007160780709941</v>
      </c>
      <c r="RW35" s="111">
        <f t="shared" si="4700"/>
        <v>-0.93007160780709941</v>
      </c>
      <c r="RX35" s="111">
        <f t="shared" si="4700"/>
        <v>1</v>
      </c>
      <c r="RY35" s="111">
        <f t="shared" si="4700"/>
        <v>0.95782628522115143</v>
      </c>
      <c r="RZ35" s="111">
        <f t="shared" si="4700"/>
        <v>-0.95782628522115143</v>
      </c>
      <c r="SA35" s="111">
        <f t="shared" si="4700"/>
        <v>0.93007160780709941</v>
      </c>
      <c r="SB35" s="112">
        <f t="shared" si="4700"/>
        <v>-0.93007160780709941</v>
      </c>
      <c r="SC35" s="111">
        <f t="shared" si="4700"/>
        <v>1</v>
      </c>
      <c r="SD35" s="111">
        <f t="shared" si="4700"/>
        <v>0.94178451871979674</v>
      </c>
      <c r="SE35" s="111">
        <f t="shared" si="4700"/>
        <v>-0.94178451871979674</v>
      </c>
      <c r="SF35" s="111">
        <f t="shared" si="4700"/>
        <v>0.9050062813434353</v>
      </c>
      <c r="SG35" s="112">
        <f t="shared" si="4700"/>
        <v>-0.9050062813434353</v>
      </c>
      <c r="SH35" s="111">
        <f t="shared" si="4700"/>
        <v>1</v>
      </c>
      <c r="SI35" s="111">
        <f t="shared" si="4700"/>
        <v>0.85938280235425746</v>
      </c>
      <c r="SJ35" s="111">
        <f t="shared" si="4700"/>
        <v>-0.85938280235425746</v>
      </c>
      <c r="SK35" s="111">
        <f t="shared" si="4700"/>
        <v>0.78719620687612857</v>
      </c>
      <c r="SL35" s="112">
        <f t="shared" si="4700"/>
        <v>-0.78719620687612857</v>
      </c>
      <c r="SM35" s="111">
        <f t="shared" si="4700"/>
        <v>1</v>
      </c>
      <c r="SN35" s="111">
        <f t="shared" si="4700"/>
        <v>2.8011204473174233E-7</v>
      </c>
      <c r="SO35" s="111">
        <f t="shared" si="4700"/>
        <v>-2.8011204473174233E-7</v>
      </c>
      <c r="SP35" s="111">
        <f t="shared" si="4700"/>
        <v>2.127433252398773E-7</v>
      </c>
      <c r="SQ35" s="112">
        <f t="shared" si="4700"/>
        <v>-2.127433252398773E-7</v>
      </c>
      <c r="SR35" s="111">
        <f t="shared" si="4700"/>
        <v>1</v>
      </c>
      <c r="SS35" s="111">
        <f t="shared" si="4700"/>
        <v>2.8011204473174233E-7</v>
      </c>
      <c r="ST35" s="111">
        <f t="shared" si="4700"/>
        <v>-2.8011204473174233E-7</v>
      </c>
      <c r="SU35" s="111">
        <f t="shared" si="4700"/>
        <v>2.127433252398773E-7</v>
      </c>
      <c r="SV35" s="112">
        <f t="shared" si="4700"/>
        <v>-2.127433252398773E-7</v>
      </c>
      <c r="SW35" s="111">
        <f t="shared" si="4700"/>
        <v>1</v>
      </c>
      <c r="SX35" s="111">
        <f t="shared" si="4700"/>
        <v>0.81384343548263383</v>
      </c>
      <c r="SY35" s="111">
        <f t="shared" ref="SY35:UT35" si="4701">IF(SY14=0,1,IF(SY13&lt;&gt;0,SIGN(SY14)*COS(ATAN(SY14/SY13)),SIGN(SY14)*COS(ATAN(SY14/0.00001))))</f>
        <v>-0.81384343548263383</v>
      </c>
      <c r="SZ35" s="111">
        <f t="shared" si="4701"/>
        <v>0.72859130793530058</v>
      </c>
      <c r="TA35" s="112">
        <f t="shared" si="4701"/>
        <v>-0.72859130793530058</v>
      </c>
      <c r="TB35" s="111">
        <f t="shared" si="4701"/>
        <v>1</v>
      </c>
      <c r="TC35" s="111">
        <f t="shared" si="4701"/>
        <v>0.94178451871979674</v>
      </c>
      <c r="TD35" s="111">
        <f t="shared" si="4701"/>
        <v>-0.94178451871979674</v>
      </c>
      <c r="TE35" s="111">
        <f t="shared" si="4701"/>
        <v>0.9050062813434353</v>
      </c>
      <c r="TF35" s="170">
        <f t="shared" si="4701"/>
        <v>-0.9050062813434353</v>
      </c>
      <c r="TG35" s="111">
        <f t="shared" si="4701"/>
        <v>1</v>
      </c>
      <c r="TH35" s="111">
        <f t="shared" si="4701"/>
        <v>0.95782628522115143</v>
      </c>
      <c r="TI35" s="111">
        <f t="shared" si="4701"/>
        <v>-0.95782628522115143</v>
      </c>
      <c r="TJ35" s="111">
        <f t="shared" si="4701"/>
        <v>0.93007160780709941</v>
      </c>
      <c r="TK35" s="111">
        <f t="shared" si="4701"/>
        <v>-0.93007160780709941</v>
      </c>
      <c r="TL35" s="111">
        <f t="shared" si="4701"/>
        <v>1</v>
      </c>
      <c r="TM35" s="111">
        <f t="shared" si="4701"/>
        <v>0.95782628522115143</v>
      </c>
      <c r="TN35" s="111">
        <f t="shared" si="4701"/>
        <v>-0.95782628522115143</v>
      </c>
      <c r="TO35" s="111">
        <f t="shared" si="4701"/>
        <v>0.93007160780709941</v>
      </c>
      <c r="TP35" s="112">
        <f t="shared" si="4701"/>
        <v>-0.93007160780709941</v>
      </c>
      <c r="TQ35" s="111">
        <f t="shared" si="4701"/>
        <v>1</v>
      </c>
      <c r="TR35" s="111">
        <f t="shared" si="4701"/>
        <v>0.94178451871979674</v>
      </c>
      <c r="TS35" s="111">
        <f t="shared" si="4701"/>
        <v>-0.94178451871979674</v>
      </c>
      <c r="TT35" s="111">
        <f t="shared" si="4701"/>
        <v>0.9050062813434353</v>
      </c>
      <c r="TU35" s="112">
        <f t="shared" si="4701"/>
        <v>-0.9050062813434353</v>
      </c>
      <c r="TV35" s="111">
        <f t="shared" si="4701"/>
        <v>1</v>
      </c>
      <c r="TW35" s="111">
        <f t="shared" si="4701"/>
        <v>0.85938280235425746</v>
      </c>
      <c r="TX35" s="111">
        <f t="shared" si="4701"/>
        <v>-0.85938280235425746</v>
      </c>
      <c r="TY35" s="111">
        <f t="shared" si="4701"/>
        <v>0.78719620687612857</v>
      </c>
      <c r="TZ35" s="112">
        <f t="shared" si="4701"/>
        <v>-0.78719620687612857</v>
      </c>
      <c r="UA35" s="111">
        <f t="shared" si="4701"/>
        <v>1</v>
      </c>
      <c r="UB35" s="111">
        <f t="shared" si="4701"/>
        <v>2.8011204473174233E-7</v>
      </c>
      <c r="UC35" s="111">
        <f t="shared" si="4701"/>
        <v>-2.8011204473174233E-7</v>
      </c>
      <c r="UD35" s="111">
        <f t="shared" si="4701"/>
        <v>2.127433252398773E-7</v>
      </c>
      <c r="UE35" s="112">
        <f t="shared" si="4701"/>
        <v>-2.127433252398773E-7</v>
      </c>
      <c r="UF35" s="111">
        <f t="shared" si="4701"/>
        <v>1</v>
      </c>
      <c r="UG35" s="111">
        <f t="shared" si="4701"/>
        <v>2.8011204473174233E-7</v>
      </c>
      <c r="UH35" s="111">
        <f t="shared" si="4701"/>
        <v>-2.8011204473174233E-7</v>
      </c>
      <c r="UI35" s="111">
        <f t="shared" si="4701"/>
        <v>2.127433252398773E-7</v>
      </c>
      <c r="UJ35" s="112">
        <f t="shared" si="4701"/>
        <v>-2.127433252398773E-7</v>
      </c>
      <c r="UK35" s="111">
        <f t="shared" si="4701"/>
        <v>1</v>
      </c>
      <c r="UL35" s="111">
        <f t="shared" si="4701"/>
        <v>0.81384343548263383</v>
      </c>
      <c r="UM35" s="111">
        <f t="shared" si="4701"/>
        <v>-0.81384343548263383</v>
      </c>
      <c r="UN35" s="111">
        <f t="shared" si="4701"/>
        <v>0.72859130793530058</v>
      </c>
      <c r="UO35" s="112">
        <f t="shared" si="4701"/>
        <v>-0.72859130793530058</v>
      </c>
      <c r="UP35" s="111">
        <f t="shared" si="4701"/>
        <v>1</v>
      </c>
      <c r="UQ35" s="111">
        <f t="shared" si="4701"/>
        <v>0.94178451871979674</v>
      </c>
      <c r="UR35" s="111">
        <f t="shared" si="4701"/>
        <v>-0.94178451871979674</v>
      </c>
      <c r="US35" s="111">
        <f t="shared" si="4701"/>
        <v>0.9050062813434353</v>
      </c>
      <c r="UT35" s="112">
        <f t="shared" si="4701"/>
        <v>-0.9050062813434353</v>
      </c>
      <c r="UU35">
        <v>1</v>
      </c>
      <c r="UV35">
        <v>1</v>
      </c>
      <c r="UW35">
        <v>1</v>
      </c>
      <c r="UX35">
        <v>1</v>
      </c>
      <c r="UY35">
        <v>1</v>
      </c>
      <c r="UZ35">
        <v>1</v>
      </c>
      <c r="VA35">
        <v>1</v>
      </c>
      <c r="VB35" s="7">
        <v>1</v>
      </c>
      <c r="VC35" s="111">
        <f t="shared" si="921"/>
        <v>1</v>
      </c>
      <c r="VD35" s="111">
        <f t="shared" si="921"/>
        <v>0.94178451871979674</v>
      </c>
      <c r="VE35" s="111">
        <f t="shared" si="921"/>
        <v>-0.94178451871979674</v>
      </c>
      <c r="VF35" s="111">
        <f t="shared" si="921"/>
        <v>0.9050062813434353</v>
      </c>
      <c r="VG35" s="111">
        <f t="shared" si="921"/>
        <v>-0.9050062813434353</v>
      </c>
      <c r="VH35" s="111">
        <f t="shared" si="922"/>
        <v>1</v>
      </c>
      <c r="VI35" s="111">
        <f t="shared" si="3551"/>
        <v>2.8011204473174233E-7</v>
      </c>
      <c r="VJ35" s="111">
        <f t="shared" si="3552"/>
        <v>-2.8011204473174233E-7</v>
      </c>
      <c r="VK35" s="111">
        <f t="shared" si="3553"/>
        <v>2.127433252398773E-7</v>
      </c>
      <c r="VL35" s="111">
        <f t="shared" si="3554"/>
        <v>-2.127433252398773E-7</v>
      </c>
      <c r="VM35" s="111">
        <f t="shared" si="923"/>
        <v>1</v>
      </c>
      <c r="VN35" s="111">
        <f t="shared" si="4542"/>
        <v>0.94178451871979674</v>
      </c>
      <c r="VO35" s="111">
        <f t="shared" si="4543"/>
        <v>-0.94178451871979674</v>
      </c>
      <c r="VP35" s="111">
        <f t="shared" si="4544"/>
        <v>0.9050062813434353</v>
      </c>
      <c r="VQ35" s="112">
        <f t="shared" si="4545"/>
        <v>-0.9050062813434353</v>
      </c>
      <c r="VR35" s="111">
        <f t="shared" si="4546"/>
        <v>1</v>
      </c>
      <c r="VS35" s="111">
        <f t="shared" si="4547"/>
        <v>0.94178451871979674</v>
      </c>
      <c r="VT35" s="111">
        <f t="shared" si="4548"/>
        <v>-0.94178451871979674</v>
      </c>
      <c r="VU35" s="111">
        <f t="shared" si="4549"/>
        <v>0.9050062813434353</v>
      </c>
      <c r="VV35" s="111">
        <f t="shared" si="4550"/>
        <v>-0.9050062813434353</v>
      </c>
      <c r="VW35" s="111">
        <f t="shared" si="4551"/>
        <v>1</v>
      </c>
      <c r="VX35" s="111">
        <f t="shared" si="4552"/>
        <v>2.8011204473174233E-7</v>
      </c>
      <c r="VY35" s="111">
        <f t="shared" si="4553"/>
        <v>-2.8011204473174233E-7</v>
      </c>
      <c r="VZ35" s="111">
        <f t="shared" si="4554"/>
        <v>2.127433252398773E-7</v>
      </c>
      <c r="WA35" s="111">
        <f t="shared" si="4555"/>
        <v>-2.127433252398773E-7</v>
      </c>
      <c r="WB35" s="111">
        <f t="shared" si="4556"/>
        <v>1</v>
      </c>
      <c r="WC35" s="111">
        <f t="shared" si="4557"/>
        <v>0.94178451871979674</v>
      </c>
      <c r="WD35" s="111">
        <f t="shared" si="4558"/>
        <v>-0.94178451871979674</v>
      </c>
      <c r="WE35" s="111">
        <f t="shared" si="4559"/>
        <v>0.9050062813434353</v>
      </c>
      <c r="WF35" s="111">
        <f t="shared" si="4560"/>
        <v>-0.9050062813434353</v>
      </c>
      <c r="WG35" s="111">
        <f t="shared" si="4561"/>
        <v>1</v>
      </c>
      <c r="WH35" s="111">
        <f t="shared" si="4562"/>
        <v>0.94178451871979674</v>
      </c>
      <c r="WI35" s="111">
        <f t="shared" si="4563"/>
        <v>-0.94178451871979674</v>
      </c>
      <c r="WJ35" s="111">
        <f t="shared" si="4564"/>
        <v>0.9050062813434353</v>
      </c>
      <c r="WK35" s="111">
        <f t="shared" si="4565"/>
        <v>-0.9050062813434353</v>
      </c>
      <c r="WL35" s="111">
        <f t="shared" si="4566"/>
        <v>1</v>
      </c>
      <c r="WM35" s="111">
        <f t="shared" si="4567"/>
        <v>2.8011204473174233E-7</v>
      </c>
      <c r="WN35" s="111">
        <f t="shared" si="4568"/>
        <v>-2.8011204473174233E-7</v>
      </c>
      <c r="WO35" s="111">
        <f t="shared" si="4569"/>
        <v>2.127433252398773E-7</v>
      </c>
      <c r="WP35" s="111">
        <f t="shared" si="4570"/>
        <v>-2.127433252398773E-7</v>
      </c>
      <c r="WQ35" s="111">
        <f t="shared" si="4571"/>
        <v>1</v>
      </c>
      <c r="WR35" s="111">
        <f t="shared" si="4572"/>
        <v>0.94178451871979674</v>
      </c>
      <c r="WS35" s="111">
        <f t="shared" si="4573"/>
        <v>-0.94178451871979674</v>
      </c>
      <c r="WT35" s="111">
        <f t="shared" si="4574"/>
        <v>0.9050062813434353</v>
      </c>
      <c r="WU35" s="111">
        <f t="shared" si="4575"/>
        <v>-0.9050062813434353</v>
      </c>
      <c r="WV35" s="111">
        <f t="shared" si="4576"/>
        <v>1</v>
      </c>
      <c r="WW35" s="111">
        <f t="shared" si="4577"/>
        <v>0.94178451871979674</v>
      </c>
      <c r="WX35" s="111">
        <f t="shared" si="4578"/>
        <v>-0.94178451871979674</v>
      </c>
      <c r="WY35" s="111">
        <f t="shared" si="4579"/>
        <v>0.9050062813434353</v>
      </c>
      <c r="WZ35" s="111">
        <f t="shared" si="4580"/>
        <v>-0.9050062813434353</v>
      </c>
      <c r="XA35" s="111">
        <f t="shared" si="4581"/>
        <v>1</v>
      </c>
      <c r="XB35" s="111">
        <f t="shared" si="4582"/>
        <v>2.8011204473174233E-7</v>
      </c>
      <c r="XC35" s="111">
        <f t="shared" si="4583"/>
        <v>-2.8011204473174233E-7</v>
      </c>
      <c r="XD35" s="111">
        <f t="shared" si="4584"/>
        <v>2.127433252398773E-7</v>
      </c>
      <c r="XE35" s="111">
        <f t="shared" si="4585"/>
        <v>-2.127433252398773E-7</v>
      </c>
      <c r="XF35" s="111">
        <f t="shared" si="4586"/>
        <v>1</v>
      </c>
      <c r="XG35" s="111">
        <f t="shared" si="4587"/>
        <v>0.94178451871979674</v>
      </c>
      <c r="XH35" s="111">
        <f t="shared" si="4588"/>
        <v>-0.94178451871979674</v>
      </c>
      <c r="XI35" s="111">
        <f t="shared" si="4589"/>
        <v>0.9050062813434353</v>
      </c>
      <c r="XJ35" s="111">
        <f t="shared" si="4590"/>
        <v>-0.9050062813434353</v>
      </c>
      <c r="XK35" s="111">
        <f t="shared" si="4591"/>
        <v>1</v>
      </c>
      <c r="XL35" s="111">
        <f t="shared" si="4592"/>
        <v>0.94178451871979674</v>
      </c>
      <c r="XM35" s="111">
        <f t="shared" si="4593"/>
        <v>-0.94178451871979674</v>
      </c>
      <c r="XN35" s="111">
        <f t="shared" si="4594"/>
        <v>0.9050062813434353</v>
      </c>
      <c r="XO35" s="111">
        <f t="shared" si="4595"/>
        <v>-0.9050062813434353</v>
      </c>
      <c r="XP35" s="111">
        <f t="shared" si="4596"/>
        <v>1</v>
      </c>
      <c r="XQ35" s="111">
        <f t="shared" si="4597"/>
        <v>2.8011204473174233E-7</v>
      </c>
      <c r="XR35" s="111">
        <f t="shared" si="4598"/>
        <v>-2.8011204473174233E-7</v>
      </c>
      <c r="XS35" s="111">
        <f t="shared" si="4599"/>
        <v>2.127433252398773E-7</v>
      </c>
      <c r="XT35" s="111">
        <f t="shared" si="4600"/>
        <v>-2.127433252398773E-7</v>
      </c>
      <c r="XU35" s="111">
        <f t="shared" si="4601"/>
        <v>1</v>
      </c>
      <c r="XV35" s="111">
        <f t="shared" si="4602"/>
        <v>0.94178451871979674</v>
      </c>
      <c r="XW35" s="111">
        <f t="shared" si="4603"/>
        <v>-0.94178451871979674</v>
      </c>
      <c r="XX35" s="111">
        <f t="shared" si="4604"/>
        <v>0.9050062813434353</v>
      </c>
      <c r="XY35" s="111">
        <f t="shared" si="4605"/>
        <v>-0.9050062813434353</v>
      </c>
      <c r="XZ35" s="111">
        <f t="shared" si="4606"/>
        <v>1</v>
      </c>
      <c r="YA35" s="111">
        <f t="shared" si="4607"/>
        <v>0.94178451871979674</v>
      </c>
      <c r="YB35" s="111">
        <f t="shared" si="4608"/>
        <v>-0.94178451871979674</v>
      </c>
      <c r="YC35" s="111">
        <f t="shared" si="4609"/>
        <v>0.9050062813434353</v>
      </c>
      <c r="YD35" s="111">
        <f t="shared" si="4610"/>
        <v>-0.9050062813434353</v>
      </c>
      <c r="YE35" s="111">
        <f t="shared" si="4611"/>
        <v>1</v>
      </c>
      <c r="YF35" s="111">
        <f t="shared" si="4612"/>
        <v>2.8011204473174233E-7</v>
      </c>
      <c r="YG35" s="111">
        <f t="shared" si="4613"/>
        <v>-2.8011204473174233E-7</v>
      </c>
      <c r="YH35" s="111">
        <f t="shared" si="4614"/>
        <v>2.127433252398773E-7</v>
      </c>
      <c r="YI35" s="111">
        <f t="shared" si="4615"/>
        <v>-2.127433252398773E-7</v>
      </c>
      <c r="YJ35" s="111">
        <f t="shared" si="4616"/>
        <v>1</v>
      </c>
      <c r="YK35" s="111">
        <f t="shared" si="4617"/>
        <v>0.94178451871979674</v>
      </c>
      <c r="YL35" s="111">
        <f t="shared" si="4618"/>
        <v>-0.94178451871979674</v>
      </c>
      <c r="YM35" s="111">
        <f t="shared" si="4619"/>
        <v>0.9050062813434353</v>
      </c>
      <c r="YN35" s="112">
        <f t="shared" si="4620"/>
        <v>-0.9050062813434353</v>
      </c>
      <c r="YO35" s="111">
        <f t="shared" si="4621"/>
        <v>1</v>
      </c>
      <c r="YP35" s="111">
        <f t="shared" si="4622"/>
        <v>0.94178451871979674</v>
      </c>
      <c r="YQ35" s="111">
        <f t="shared" si="4623"/>
        <v>-0.94178451871979674</v>
      </c>
      <c r="YR35" s="111">
        <f t="shared" si="4624"/>
        <v>0.9050062813434353</v>
      </c>
      <c r="YS35" s="111">
        <f t="shared" si="4625"/>
        <v>-0.9050062813434353</v>
      </c>
      <c r="YT35" s="111">
        <f t="shared" si="4626"/>
        <v>1</v>
      </c>
      <c r="YU35" s="111">
        <f t="shared" si="4627"/>
        <v>2.8011204473174233E-7</v>
      </c>
      <c r="YV35" s="111">
        <f t="shared" si="4628"/>
        <v>-2.8011204473174233E-7</v>
      </c>
      <c r="YW35" s="111">
        <f t="shared" si="4629"/>
        <v>2.127433252398773E-7</v>
      </c>
      <c r="YX35" s="111">
        <f t="shared" si="4630"/>
        <v>-2.127433252398773E-7</v>
      </c>
      <c r="YY35" s="111">
        <f t="shared" si="4631"/>
        <v>1</v>
      </c>
      <c r="YZ35" s="111">
        <f t="shared" si="4632"/>
        <v>0.94178451871979674</v>
      </c>
      <c r="ZA35" s="111">
        <f t="shared" si="4633"/>
        <v>-0.94178451871979674</v>
      </c>
      <c r="ZB35" s="111">
        <f t="shared" si="4634"/>
        <v>0.9050062813434353</v>
      </c>
      <c r="ZC35" s="111">
        <f t="shared" si="4635"/>
        <v>-0.9050062813434353</v>
      </c>
      <c r="ZD35" s="111">
        <f t="shared" si="4636"/>
        <v>1</v>
      </c>
      <c r="ZE35" s="111">
        <f t="shared" si="4637"/>
        <v>0.94178451871979674</v>
      </c>
      <c r="ZF35" s="111">
        <f t="shared" si="4638"/>
        <v>-0.94178451871979674</v>
      </c>
      <c r="ZG35" s="111">
        <f t="shared" si="4639"/>
        <v>0.9050062813434353</v>
      </c>
      <c r="ZH35" s="111">
        <f t="shared" si="4640"/>
        <v>-0.9050062813434353</v>
      </c>
      <c r="ZI35" s="111">
        <f t="shared" si="4641"/>
        <v>1</v>
      </c>
      <c r="ZJ35" s="111">
        <f t="shared" si="4642"/>
        <v>2.8011204473174233E-7</v>
      </c>
      <c r="ZK35" s="111">
        <f t="shared" si="4643"/>
        <v>-2.8011204473174233E-7</v>
      </c>
      <c r="ZL35" s="111">
        <f t="shared" si="4644"/>
        <v>2.127433252398773E-7</v>
      </c>
      <c r="ZM35" s="111">
        <f t="shared" si="4645"/>
        <v>-2.127433252398773E-7</v>
      </c>
      <c r="ZN35" s="111">
        <f t="shared" si="4646"/>
        <v>1</v>
      </c>
      <c r="ZO35" s="111">
        <f t="shared" si="4647"/>
        <v>0.94178451871979674</v>
      </c>
      <c r="ZP35" s="111">
        <f t="shared" si="4648"/>
        <v>-0.94178451871979674</v>
      </c>
      <c r="ZQ35" s="111">
        <f t="shared" si="4649"/>
        <v>0.9050062813434353</v>
      </c>
      <c r="ZR35" s="111">
        <f t="shared" si="4650"/>
        <v>-0.9050062813434353</v>
      </c>
      <c r="ZS35" s="111">
        <f t="shared" si="4651"/>
        <v>1</v>
      </c>
      <c r="ZT35" s="111">
        <f t="shared" si="4652"/>
        <v>0.94178451871979674</v>
      </c>
      <c r="ZU35" s="111">
        <f t="shared" si="4653"/>
        <v>-0.94178451871979674</v>
      </c>
      <c r="ZV35" s="111">
        <f t="shared" si="4654"/>
        <v>0.9050062813434353</v>
      </c>
      <c r="ZW35" s="111">
        <f t="shared" si="4655"/>
        <v>-0.9050062813434353</v>
      </c>
      <c r="ZX35" s="111">
        <f t="shared" si="4656"/>
        <v>1</v>
      </c>
      <c r="ZY35" s="111">
        <f t="shared" si="4657"/>
        <v>2.8011204473174233E-7</v>
      </c>
      <c r="ZZ35" s="111">
        <f t="shared" si="4658"/>
        <v>-2.8011204473174233E-7</v>
      </c>
      <c r="AAA35" s="111">
        <f t="shared" si="4659"/>
        <v>2.127433252398773E-7</v>
      </c>
      <c r="AAB35" s="111">
        <f t="shared" si="4660"/>
        <v>-2.127433252398773E-7</v>
      </c>
      <c r="AAC35" s="111">
        <f t="shared" si="4661"/>
        <v>1</v>
      </c>
      <c r="AAD35" s="111">
        <f t="shared" si="4662"/>
        <v>0.94178451871979674</v>
      </c>
      <c r="AAE35" s="111">
        <f t="shared" si="4663"/>
        <v>-0.94178451871979674</v>
      </c>
      <c r="AAF35" s="111">
        <f t="shared" si="4664"/>
        <v>0.9050062813434353</v>
      </c>
      <c r="AAG35" s="112">
        <f t="shared" si="4665"/>
        <v>-0.9050062813434353</v>
      </c>
      <c r="AAH35" s="111">
        <f t="shared" si="948"/>
        <v>1</v>
      </c>
      <c r="AAI35" s="111">
        <f t="shared" si="911"/>
        <v>0.95782628522115143</v>
      </c>
      <c r="AAJ35" s="111">
        <f t="shared" si="912"/>
        <v>-0.95782628522115143</v>
      </c>
      <c r="AAK35" s="111">
        <f t="shared" si="913"/>
        <v>0.93007160780709941</v>
      </c>
      <c r="AAL35" s="111">
        <f t="shared" si="914"/>
        <v>-0.93007160780709941</v>
      </c>
      <c r="AAM35" s="111">
        <f t="shared" si="949"/>
        <v>1</v>
      </c>
      <c r="AAN35" s="111">
        <f t="shared" si="915"/>
        <v>2.8011204473174233E-7</v>
      </c>
      <c r="AAO35" s="111">
        <f t="shared" si="916"/>
        <v>-2.8011204473174233E-7</v>
      </c>
      <c r="AAP35" s="111">
        <f t="shared" si="917"/>
        <v>2.127433252398773E-7</v>
      </c>
      <c r="AAQ35" s="111">
        <f t="shared" si="918"/>
        <v>-2.127433252398773E-7</v>
      </c>
      <c r="AAR35" s="370">
        <v>1</v>
      </c>
      <c r="AAS35" s="370">
        <v>1</v>
      </c>
      <c r="AAT35" s="7">
        <v>1</v>
      </c>
      <c r="AAU35" s="370">
        <v>1</v>
      </c>
      <c r="AAV35" s="370">
        <v>1</v>
      </c>
      <c r="AAW35" s="7">
        <v>1</v>
      </c>
      <c r="AAX35" s="370">
        <v>1</v>
      </c>
      <c r="AAY35" s="370">
        <v>1</v>
      </c>
      <c r="AAZ35" s="370">
        <v>1</v>
      </c>
    </row>
    <row r="36" spans="1:728" x14ac:dyDescent="0.25">
      <c r="A36" s="365"/>
      <c r="B36" s="17" t="s">
        <v>140</v>
      </c>
      <c r="C36" t="s">
        <v>45</v>
      </c>
      <c r="D36" t="s">
        <v>71</v>
      </c>
      <c r="E36">
        <f>E35</f>
        <v>163769877</v>
      </c>
      <c r="F36" t="s">
        <v>145</v>
      </c>
      <c r="G36">
        <f t="shared" ref="G36:BR36" si="4702">G7</f>
        <v>1</v>
      </c>
      <c r="H36" s="111">
        <f t="shared" si="4702"/>
        <v>1</v>
      </c>
      <c r="I36" s="111">
        <f t="shared" si="4702"/>
        <v>1</v>
      </c>
      <c r="J36" s="111">
        <f t="shared" si="4702"/>
        <v>1</v>
      </c>
      <c r="K36" s="111">
        <f t="shared" si="4702"/>
        <v>1</v>
      </c>
      <c r="L36" s="111">
        <f t="shared" si="4702"/>
        <v>0.05</v>
      </c>
      <c r="M36" s="111">
        <f t="shared" si="4702"/>
        <v>0.05</v>
      </c>
      <c r="N36" s="111">
        <f t="shared" si="4702"/>
        <v>0.05</v>
      </c>
      <c r="O36" s="111">
        <f t="shared" si="4702"/>
        <v>0.05</v>
      </c>
      <c r="P36" s="112">
        <f t="shared" si="4702"/>
        <v>0.05</v>
      </c>
      <c r="Q36" s="111">
        <f t="shared" si="4702"/>
        <v>1</v>
      </c>
      <c r="R36" s="111">
        <f t="shared" si="4702"/>
        <v>1</v>
      </c>
      <c r="S36" s="111">
        <f t="shared" si="4702"/>
        <v>1</v>
      </c>
      <c r="T36" s="111">
        <f t="shared" si="4702"/>
        <v>1</v>
      </c>
      <c r="U36" s="111">
        <f t="shared" si="4702"/>
        <v>1</v>
      </c>
      <c r="V36" s="111">
        <f t="shared" si="4702"/>
        <v>0.05</v>
      </c>
      <c r="W36" s="111">
        <f t="shared" si="4702"/>
        <v>0.05</v>
      </c>
      <c r="X36" s="111">
        <f t="shared" si="4702"/>
        <v>0.05</v>
      </c>
      <c r="Y36" s="111">
        <f t="shared" si="4702"/>
        <v>0.05</v>
      </c>
      <c r="Z36" s="112">
        <f t="shared" si="4702"/>
        <v>0.05</v>
      </c>
      <c r="AA36" s="111">
        <f t="shared" si="4702"/>
        <v>1</v>
      </c>
      <c r="AB36" s="111">
        <f t="shared" si="4702"/>
        <v>1</v>
      </c>
      <c r="AC36" s="111">
        <f t="shared" si="4702"/>
        <v>1</v>
      </c>
      <c r="AD36" s="111">
        <f t="shared" si="4702"/>
        <v>1</v>
      </c>
      <c r="AE36" s="111">
        <f t="shared" si="4702"/>
        <v>1</v>
      </c>
      <c r="AF36" s="111">
        <f t="shared" si="4702"/>
        <v>0.05</v>
      </c>
      <c r="AG36" s="111">
        <f t="shared" si="4702"/>
        <v>0.05</v>
      </c>
      <c r="AH36" s="111">
        <f t="shared" si="4702"/>
        <v>0.05</v>
      </c>
      <c r="AI36" s="111">
        <f t="shared" si="4702"/>
        <v>0.05</v>
      </c>
      <c r="AJ36" s="112">
        <f t="shared" si="4702"/>
        <v>0.05</v>
      </c>
      <c r="AK36" s="111">
        <f t="shared" si="4702"/>
        <v>1</v>
      </c>
      <c r="AL36" s="111">
        <f t="shared" si="4702"/>
        <v>1</v>
      </c>
      <c r="AM36" s="111">
        <f t="shared" si="4702"/>
        <v>1</v>
      </c>
      <c r="AN36" s="111">
        <f t="shared" si="4702"/>
        <v>1</v>
      </c>
      <c r="AO36" s="111">
        <f t="shared" si="4702"/>
        <v>1</v>
      </c>
      <c r="AP36" s="111">
        <f t="shared" si="4702"/>
        <v>0.05</v>
      </c>
      <c r="AQ36" s="111">
        <f t="shared" si="4702"/>
        <v>0.05</v>
      </c>
      <c r="AR36" s="111">
        <f t="shared" si="4702"/>
        <v>0.05</v>
      </c>
      <c r="AS36" s="111">
        <f t="shared" si="4702"/>
        <v>0.05</v>
      </c>
      <c r="AT36" s="112">
        <f t="shared" si="4702"/>
        <v>0.05</v>
      </c>
      <c r="AU36" s="111">
        <f t="shared" si="4702"/>
        <v>1</v>
      </c>
      <c r="AV36" s="111">
        <f t="shared" si="4702"/>
        <v>1</v>
      </c>
      <c r="AW36" s="111">
        <f t="shared" si="4702"/>
        <v>1</v>
      </c>
      <c r="AX36" s="111">
        <f t="shared" si="4702"/>
        <v>1</v>
      </c>
      <c r="AY36" s="111">
        <f t="shared" si="4702"/>
        <v>1</v>
      </c>
      <c r="AZ36" s="111">
        <f t="shared" si="4702"/>
        <v>0.05</v>
      </c>
      <c r="BA36" s="111">
        <f t="shared" si="4702"/>
        <v>0.05</v>
      </c>
      <c r="BB36" s="111">
        <f t="shared" si="4702"/>
        <v>0.05</v>
      </c>
      <c r="BC36" s="111">
        <f t="shared" si="4702"/>
        <v>0.05</v>
      </c>
      <c r="BD36" s="112">
        <f t="shared" si="4702"/>
        <v>0.05</v>
      </c>
      <c r="BE36" s="111">
        <f t="shared" si="4702"/>
        <v>1</v>
      </c>
      <c r="BF36" s="111">
        <f t="shared" si="4702"/>
        <v>1</v>
      </c>
      <c r="BG36" s="111">
        <f t="shared" si="4702"/>
        <v>1</v>
      </c>
      <c r="BH36" s="111">
        <f t="shared" si="4702"/>
        <v>1</v>
      </c>
      <c r="BI36" s="111">
        <f t="shared" si="4702"/>
        <v>1</v>
      </c>
      <c r="BJ36" s="111">
        <f t="shared" si="4702"/>
        <v>0.05</v>
      </c>
      <c r="BK36" s="111">
        <f t="shared" si="4702"/>
        <v>0.05</v>
      </c>
      <c r="BL36" s="111">
        <f t="shared" si="4702"/>
        <v>0.05</v>
      </c>
      <c r="BM36" s="111">
        <f t="shared" si="4702"/>
        <v>0.05</v>
      </c>
      <c r="BN36" s="112">
        <f t="shared" si="4702"/>
        <v>0.05</v>
      </c>
      <c r="BO36" s="111">
        <f t="shared" si="4702"/>
        <v>1</v>
      </c>
      <c r="BP36" s="111">
        <f t="shared" si="4702"/>
        <v>1</v>
      </c>
      <c r="BQ36" s="111">
        <f t="shared" si="4702"/>
        <v>1</v>
      </c>
      <c r="BR36" s="111">
        <f t="shared" si="4702"/>
        <v>1</v>
      </c>
      <c r="BS36" s="111">
        <f t="shared" ref="BS36:ED36" si="4703">BS7</f>
        <v>1</v>
      </c>
      <c r="BT36" s="111">
        <f t="shared" si="4703"/>
        <v>0.05</v>
      </c>
      <c r="BU36" s="111">
        <f t="shared" si="4703"/>
        <v>0.05</v>
      </c>
      <c r="BV36" s="111">
        <f t="shared" si="4703"/>
        <v>0.05</v>
      </c>
      <c r="BW36" s="111">
        <f t="shared" si="4703"/>
        <v>0.05</v>
      </c>
      <c r="BX36" s="112">
        <f t="shared" si="4703"/>
        <v>0.05</v>
      </c>
      <c r="BY36" s="111">
        <f t="shared" si="4703"/>
        <v>1</v>
      </c>
      <c r="BZ36" s="111">
        <f t="shared" si="4703"/>
        <v>1</v>
      </c>
      <c r="CA36" s="111">
        <f t="shared" si="4703"/>
        <v>1</v>
      </c>
      <c r="CB36" s="111">
        <f t="shared" si="4703"/>
        <v>1</v>
      </c>
      <c r="CC36" s="111">
        <f t="shared" si="4703"/>
        <v>1</v>
      </c>
      <c r="CD36" s="111">
        <f t="shared" si="4703"/>
        <v>0.05</v>
      </c>
      <c r="CE36" s="111">
        <f t="shared" si="4703"/>
        <v>0.05</v>
      </c>
      <c r="CF36" s="111">
        <f t="shared" si="4703"/>
        <v>0.05</v>
      </c>
      <c r="CG36" s="111">
        <f t="shared" si="4703"/>
        <v>0.05</v>
      </c>
      <c r="CH36" s="112">
        <f t="shared" si="4703"/>
        <v>0.05</v>
      </c>
      <c r="CI36" s="111">
        <f t="shared" si="4703"/>
        <v>1</v>
      </c>
      <c r="CJ36" s="111">
        <f t="shared" si="4703"/>
        <v>1</v>
      </c>
      <c r="CK36" s="111">
        <f t="shared" si="4703"/>
        <v>1</v>
      </c>
      <c r="CL36" s="111">
        <f t="shared" si="4703"/>
        <v>1</v>
      </c>
      <c r="CM36" s="111">
        <f t="shared" si="4703"/>
        <v>1</v>
      </c>
      <c r="CN36" s="111">
        <f t="shared" si="4703"/>
        <v>0.05</v>
      </c>
      <c r="CO36" s="111">
        <f t="shared" si="4703"/>
        <v>0.05</v>
      </c>
      <c r="CP36" s="111">
        <f t="shared" si="4703"/>
        <v>0.05</v>
      </c>
      <c r="CQ36" s="111">
        <f t="shared" si="4703"/>
        <v>0.05</v>
      </c>
      <c r="CR36" s="112">
        <f t="shared" si="4703"/>
        <v>0.05</v>
      </c>
      <c r="CS36" s="111">
        <f t="shared" si="4703"/>
        <v>1</v>
      </c>
      <c r="CT36" s="111">
        <f t="shared" si="4703"/>
        <v>1</v>
      </c>
      <c r="CU36" s="111">
        <f t="shared" si="4703"/>
        <v>1</v>
      </c>
      <c r="CV36" s="111">
        <f t="shared" si="4703"/>
        <v>1</v>
      </c>
      <c r="CW36" s="111">
        <f t="shared" si="4703"/>
        <v>1</v>
      </c>
      <c r="CX36" s="111">
        <f t="shared" si="4703"/>
        <v>0.05</v>
      </c>
      <c r="CY36" s="111">
        <f t="shared" si="4703"/>
        <v>0.05</v>
      </c>
      <c r="CZ36" s="111">
        <f t="shared" si="4703"/>
        <v>0.05</v>
      </c>
      <c r="DA36" s="111">
        <f t="shared" si="4703"/>
        <v>0.05</v>
      </c>
      <c r="DB36" s="112">
        <f t="shared" si="4703"/>
        <v>0.05</v>
      </c>
      <c r="DC36" s="111">
        <f t="shared" si="4703"/>
        <v>1</v>
      </c>
      <c r="DD36" s="111">
        <f t="shared" si="4703"/>
        <v>1</v>
      </c>
      <c r="DE36" s="111">
        <f t="shared" si="4703"/>
        <v>1</v>
      </c>
      <c r="DF36" s="111">
        <f t="shared" si="4703"/>
        <v>1</v>
      </c>
      <c r="DG36" s="111">
        <f t="shared" si="4703"/>
        <v>1</v>
      </c>
      <c r="DH36" s="111">
        <f t="shared" si="4703"/>
        <v>0.05</v>
      </c>
      <c r="DI36" s="111">
        <f t="shared" si="4703"/>
        <v>0.05</v>
      </c>
      <c r="DJ36" s="111">
        <f t="shared" si="4703"/>
        <v>0.05</v>
      </c>
      <c r="DK36" s="111">
        <f t="shared" si="4703"/>
        <v>0.05</v>
      </c>
      <c r="DL36" s="112">
        <f t="shared" si="4703"/>
        <v>0.05</v>
      </c>
      <c r="DM36" s="111">
        <f t="shared" si="4703"/>
        <v>1</v>
      </c>
      <c r="DN36" s="111">
        <f t="shared" si="4703"/>
        <v>1</v>
      </c>
      <c r="DO36" s="111">
        <f t="shared" si="4703"/>
        <v>1</v>
      </c>
      <c r="DP36" s="111">
        <f t="shared" si="4703"/>
        <v>1</v>
      </c>
      <c r="DQ36" s="111">
        <f t="shared" si="4703"/>
        <v>1</v>
      </c>
      <c r="DR36" s="111">
        <f t="shared" si="4703"/>
        <v>0.05</v>
      </c>
      <c r="DS36" s="111">
        <f t="shared" si="4703"/>
        <v>0.05</v>
      </c>
      <c r="DT36" s="111">
        <f t="shared" si="4703"/>
        <v>0.05</v>
      </c>
      <c r="DU36" s="111">
        <f t="shared" si="4703"/>
        <v>0.05</v>
      </c>
      <c r="DV36" s="112">
        <f t="shared" si="4703"/>
        <v>0.05</v>
      </c>
      <c r="DW36" s="111">
        <f t="shared" si="4703"/>
        <v>0.5</v>
      </c>
      <c r="DX36" s="111">
        <f t="shared" si="4703"/>
        <v>0.5</v>
      </c>
      <c r="DY36" s="111">
        <f t="shared" si="4703"/>
        <v>0.5</v>
      </c>
      <c r="DZ36" s="111">
        <f t="shared" si="4703"/>
        <v>0.5</v>
      </c>
      <c r="EA36" s="111">
        <f t="shared" si="4703"/>
        <v>0.05</v>
      </c>
      <c r="EB36" s="111">
        <f t="shared" si="4703"/>
        <v>0.05</v>
      </c>
      <c r="EC36" s="111">
        <f t="shared" si="4703"/>
        <v>0.05</v>
      </c>
      <c r="ED36" s="111">
        <f t="shared" si="4703"/>
        <v>0.05</v>
      </c>
      <c r="EE36" s="111">
        <f t="shared" ref="EE36:GP36" si="4704">EE7</f>
        <v>1</v>
      </c>
      <c r="EF36" s="170">
        <f t="shared" si="4704"/>
        <v>1</v>
      </c>
      <c r="EG36">
        <f t="shared" si="4704"/>
        <v>1</v>
      </c>
      <c r="EH36" s="111">
        <f t="shared" si="4704"/>
        <v>1</v>
      </c>
      <c r="EI36" s="111">
        <f t="shared" si="4704"/>
        <v>1</v>
      </c>
      <c r="EJ36" s="111">
        <f t="shared" si="4704"/>
        <v>1</v>
      </c>
      <c r="EK36" s="111">
        <f t="shared" si="4704"/>
        <v>1</v>
      </c>
      <c r="EL36" s="111">
        <f t="shared" si="4704"/>
        <v>0.05</v>
      </c>
      <c r="EM36" s="111">
        <f t="shared" si="4704"/>
        <v>0.05</v>
      </c>
      <c r="EN36" s="111">
        <f t="shared" si="4704"/>
        <v>0.05</v>
      </c>
      <c r="EO36" s="111">
        <f t="shared" si="4704"/>
        <v>0.05</v>
      </c>
      <c r="EP36" s="112">
        <f t="shared" si="4704"/>
        <v>0.05</v>
      </c>
      <c r="EQ36" s="111">
        <f t="shared" si="4704"/>
        <v>1</v>
      </c>
      <c r="ER36" s="111">
        <f t="shared" si="4704"/>
        <v>1</v>
      </c>
      <c r="ES36" s="111">
        <f t="shared" si="4704"/>
        <v>1</v>
      </c>
      <c r="ET36" s="111">
        <f t="shared" si="4704"/>
        <v>1</v>
      </c>
      <c r="EU36" s="111">
        <f t="shared" si="4704"/>
        <v>1</v>
      </c>
      <c r="EV36" s="111">
        <f t="shared" si="4704"/>
        <v>0.05</v>
      </c>
      <c r="EW36" s="111">
        <f t="shared" si="4704"/>
        <v>0.05</v>
      </c>
      <c r="EX36" s="111">
        <f t="shared" si="4704"/>
        <v>0.05</v>
      </c>
      <c r="EY36" s="111">
        <f t="shared" si="4704"/>
        <v>0.05</v>
      </c>
      <c r="EZ36" s="112">
        <f t="shared" si="4704"/>
        <v>0.05</v>
      </c>
      <c r="FA36" s="111">
        <f t="shared" si="4704"/>
        <v>1</v>
      </c>
      <c r="FB36" s="111">
        <f t="shared" si="4704"/>
        <v>1</v>
      </c>
      <c r="FC36" s="111">
        <f t="shared" si="4704"/>
        <v>1</v>
      </c>
      <c r="FD36" s="111">
        <f t="shared" si="4704"/>
        <v>1</v>
      </c>
      <c r="FE36" s="111">
        <f t="shared" si="4704"/>
        <v>1</v>
      </c>
      <c r="FF36" s="111">
        <f t="shared" si="4704"/>
        <v>0.05</v>
      </c>
      <c r="FG36" s="111">
        <f t="shared" si="4704"/>
        <v>0.05</v>
      </c>
      <c r="FH36" s="111">
        <f t="shared" si="4704"/>
        <v>0.05</v>
      </c>
      <c r="FI36" s="111">
        <f t="shared" si="4704"/>
        <v>0.05</v>
      </c>
      <c r="FJ36" s="112">
        <f t="shared" si="4704"/>
        <v>0.05</v>
      </c>
      <c r="FK36" s="111">
        <f t="shared" si="4704"/>
        <v>1</v>
      </c>
      <c r="FL36" s="111">
        <f t="shared" si="4704"/>
        <v>1</v>
      </c>
      <c r="FM36" s="111">
        <f t="shared" si="4704"/>
        <v>0.05</v>
      </c>
      <c r="FN36" s="111">
        <f t="shared" si="4704"/>
        <v>0.05</v>
      </c>
      <c r="FO36" s="111">
        <f t="shared" si="4704"/>
        <v>1</v>
      </c>
      <c r="FP36" s="111">
        <f t="shared" si="4704"/>
        <v>1</v>
      </c>
      <c r="FQ36" s="111">
        <f t="shared" si="4704"/>
        <v>0.05</v>
      </c>
      <c r="FR36" s="111">
        <f t="shared" si="4704"/>
        <v>0.05</v>
      </c>
      <c r="FS36" s="111">
        <f t="shared" si="4704"/>
        <v>0.05</v>
      </c>
      <c r="FT36" s="170">
        <f t="shared" si="4704"/>
        <v>0.05</v>
      </c>
      <c r="FU36">
        <f t="shared" si="4704"/>
        <v>1</v>
      </c>
      <c r="FV36" s="111">
        <f t="shared" si="4704"/>
        <v>1</v>
      </c>
      <c r="FW36" s="111">
        <f t="shared" si="4704"/>
        <v>1</v>
      </c>
      <c r="FX36" s="111">
        <f t="shared" si="4704"/>
        <v>1</v>
      </c>
      <c r="FY36" s="111">
        <f t="shared" si="4704"/>
        <v>1</v>
      </c>
      <c r="FZ36" s="111">
        <f t="shared" si="4704"/>
        <v>0.05</v>
      </c>
      <c r="GA36" s="111">
        <f t="shared" si="4704"/>
        <v>0.05</v>
      </c>
      <c r="GB36" s="111">
        <f t="shared" si="4704"/>
        <v>0.05</v>
      </c>
      <c r="GC36" s="111">
        <f t="shared" si="4704"/>
        <v>0.05</v>
      </c>
      <c r="GD36" s="112">
        <f t="shared" si="4704"/>
        <v>0.05</v>
      </c>
      <c r="GE36" s="111">
        <f t="shared" si="4704"/>
        <v>1</v>
      </c>
      <c r="GF36" s="111">
        <f t="shared" si="4704"/>
        <v>1</v>
      </c>
      <c r="GG36" s="111">
        <f t="shared" si="4704"/>
        <v>1</v>
      </c>
      <c r="GH36" s="111">
        <f t="shared" si="4704"/>
        <v>1</v>
      </c>
      <c r="GI36" s="111">
        <f t="shared" si="4704"/>
        <v>1</v>
      </c>
      <c r="GJ36" s="111">
        <f t="shared" si="4704"/>
        <v>0.05</v>
      </c>
      <c r="GK36" s="111">
        <f t="shared" si="4704"/>
        <v>0.05</v>
      </c>
      <c r="GL36" s="111">
        <f t="shared" si="4704"/>
        <v>0.05</v>
      </c>
      <c r="GM36" s="111">
        <f t="shared" si="4704"/>
        <v>0.05</v>
      </c>
      <c r="GN36" s="112">
        <f t="shared" si="4704"/>
        <v>0.05</v>
      </c>
      <c r="GO36" s="111">
        <f t="shared" si="4704"/>
        <v>1</v>
      </c>
      <c r="GP36" s="111">
        <f t="shared" si="4704"/>
        <v>1</v>
      </c>
      <c r="GQ36" s="111">
        <f t="shared" ref="GQ36:JB36" si="4705">GQ7</f>
        <v>1</v>
      </c>
      <c r="GR36" s="111">
        <f t="shared" si="4705"/>
        <v>1</v>
      </c>
      <c r="GS36" s="111">
        <f t="shared" si="4705"/>
        <v>1</v>
      </c>
      <c r="GT36" s="111">
        <f t="shared" si="4705"/>
        <v>0.05</v>
      </c>
      <c r="GU36" s="111">
        <f t="shared" si="4705"/>
        <v>0.05</v>
      </c>
      <c r="GV36" s="111">
        <f t="shared" si="4705"/>
        <v>0.05</v>
      </c>
      <c r="GW36" s="111">
        <f t="shared" si="4705"/>
        <v>0.05</v>
      </c>
      <c r="GX36" s="112">
        <f t="shared" si="4705"/>
        <v>0.05</v>
      </c>
      <c r="GY36">
        <f t="shared" si="4705"/>
        <v>1</v>
      </c>
      <c r="GZ36" s="111">
        <f t="shared" si="4705"/>
        <v>1</v>
      </c>
      <c r="HA36" s="111">
        <f t="shared" si="4705"/>
        <v>1</v>
      </c>
      <c r="HB36" s="111">
        <f t="shared" si="4705"/>
        <v>1</v>
      </c>
      <c r="HC36" s="111">
        <f t="shared" si="4705"/>
        <v>1</v>
      </c>
      <c r="HD36" s="111">
        <f t="shared" si="4705"/>
        <v>1</v>
      </c>
      <c r="HE36" s="111">
        <f t="shared" si="4705"/>
        <v>1</v>
      </c>
      <c r="HF36" s="111">
        <f t="shared" si="4705"/>
        <v>1</v>
      </c>
      <c r="HG36" s="111">
        <f t="shared" si="4705"/>
        <v>1</v>
      </c>
      <c r="HH36" s="112">
        <f t="shared" si="4705"/>
        <v>1</v>
      </c>
      <c r="HI36" s="111">
        <f t="shared" si="4705"/>
        <v>0.84033613445378152</v>
      </c>
      <c r="HJ36" s="111">
        <f t="shared" si="4705"/>
        <v>0.84033613445378152</v>
      </c>
      <c r="HK36" s="111">
        <f t="shared" si="4705"/>
        <v>0.84033613445378152</v>
      </c>
      <c r="HL36" s="111">
        <f t="shared" si="4705"/>
        <v>0.84033613445378152</v>
      </c>
      <c r="HM36" s="112">
        <f t="shared" si="4705"/>
        <v>0.84033613445378152</v>
      </c>
      <c r="HN36" s="111">
        <f t="shared" si="4705"/>
        <v>0.50420168067226889</v>
      </c>
      <c r="HO36" s="111">
        <f t="shared" si="4705"/>
        <v>0.50420168067226889</v>
      </c>
      <c r="HP36" s="111">
        <f t="shared" si="4705"/>
        <v>0.50420168067226889</v>
      </c>
      <c r="HQ36" s="111">
        <f t="shared" si="4705"/>
        <v>0.50420168067226889</v>
      </c>
      <c r="HR36" s="112">
        <f t="shared" si="4705"/>
        <v>0.50420168067226889</v>
      </c>
      <c r="HS36" s="111">
        <f t="shared" si="4705"/>
        <v>0</v>
      </c>
      <c r="HT36" s="111">
        <f t="shared" si="4705"/>
        <v>0</v>
      </c>
      <c r="HU36" s="111">
        <f t="shared" si="4705"/>
        <v>0</v>
      </c>
      <c r="HV36" s="111">
        <f t="shared" si="4705"/>
        <v>0</v>
      </c>
      <c r="HW36" s="112">
        <f t="shared" si="4705"/>
        <v>0</v>
      </c>
      <c r="HX36" s="111">
        <f t="shared" si="4705"/>
        <v>0</v>
      </c>
      <c r="HY36" s="111">
        <f t="shared" si="4705"/>
        <v>0</v>
      </c>
      <c r="HZ36" s="111">
        <f t="shared" si="4705"/>
        <v>0</v>
      </c>
      <c r="IA36" s="111">
        <f t="shared" si="4705"/>
        <v>0</v>
      </c>
      <c r="IB36" s="112">
        <f t="shared" si="4705"/>
        <v>0</v>
      </c>
      <c r="IC36" s="111">
        <f t="shared" si="4705"/>
        <v>-0.42016806722689076</v>
      </c>
      <c r="ID36" s="111">
        <f t="shared" si="4705"/>
        <v>-0.42016806722689076</v>
      </c>
      <c r="IE36" s="111">
        <f t="shared" si="4705"/>
        <v>-0.42016806722689076</v>
      </c>
      <c r="IF36" s="111">
        <f t="shared" si="4705"/>
        <v>-0.42016806722689076</v>
      </c>
      <c r="IG36" s="112">
        <f t="shared" si="4705"/>
        <v>-0.42016806722689076</v>
      </c>
      <c r="IH36" s="111">
        <f t="shared" si="4705"/>
        <v>-0.84033613445378152</v>
      </c>
      <c r="II36" s="111">
        <f t="shared" si="4705"/>
        <v>-0.84033613445378152</v>
      </c>
      <c r="IJ36" s="111">
        <f t="shared" si="4705"/>
        <v>-0.84033613445378152</v>
      </c>
      <c r="IK36" s="111">
        <f t="shared" si="4705"/>
        <v>-0.84033613445378152</v>
      </c>
      <c r="IL36" s="170">
        <f t="shared" si="4705"/>
        <v>-0.84033613445378152</v>
      </c>
      <c r="IM36">
        <f t="shared" si="4705"/>
        <v>1</v>
      </c>
      <c r="IN36" s="111">
        <f t="shared" si="4705"/>
        <v>1</v>
      </c>
      <c r="IO36" s="111">
        <f t="shared" si="4705"/>
        <v>1</v>
      </c>
      <c r="IP36" s="111">
        <f t="shared" si="4705"/>
        <v>1</v>
      </c>
      <c r="IQ36" s="111">
        <f t="shared" si="4705"/>
        <v>1</v>
      </c>
      <c r="IR36" s="111">
        <f t="shared" si="4705"/>
        <v>1</v>
      </c>
      <c r="IS36" s="111">
        <f t="shared" si="4705"/>
        <v>1</v>
      </c>
      <c r="IT36" s="111">
        <f t="shared" si="4705"/>
        <v>1</v>
      </c>
      <c r="IU36" s="111">
        <f t="shared" si="4705"/>
        <v>1</v>
      </c>
      <c r="IV36" s="112">
        <f t="shared" si="4705"/>
        <v>1</v>
      </c>
      <c r="IW36" s="111">
        <f t="shared" si="4705"/>
        <v>0.84033613445378152</v>
      </c>
      <c r="IX36" s="111">
        <f t="shared" si="4705"/>
        <v>0.84033613445378152</v>
      </c>
      <c r="IY36" s="111">
        <f t="shared" si="4705"/>
        <v>0.84033613445378152</v>
      </c>
      <c r="IZ36" s="111">
        <f t="shared" si="4705"/>
        <v>0.84033613445378152</v>
      </c>
      <c r="JA36" s="112">
        <f t="shared" si="4705"/>
        <v>0.84033613445378152</v>
      </c>
      <c r="JB36" s="111">
        <f t="shared" si="4705"/>
        <v>0.50420168067226889</v>
      </c>
      <c r="JC36" s="111">
        <f t="shared" ref="JC36:LN36" si="4706">JC7</f>
        <v>0.50420168067226889</v>
      </c>
      <c r="JD36" s="111">
        <f t="shared" si="4706"/>
        <v>0.50420168067226889</v>
      </c>
      <c r="JE36" s="111">
        <f t="shared" si="4706"/>
        <v>0.50420168067226889</v>
      </c>
      <c r="JF36" s="112">
        <f t="shared" si="4706"/>
        <v>0.50420168067226889</v>
      </c>
      <c r="JG36" s="111">
        <f t="shared" si="4706"/>
        <v>0</v>
      </c>
      <c r="JH36" s="111">
        <f t="shared" si="4706"/>
        <v>0</v>
      </c>
      <c r="JI36" s="111">
        <f t="shared" si="4706"/>
        <v>0</v>
      </c>
      <c r="JJ36" s="111">
        <f t="shared" si="4706"/>
        <v>0</v>
      </c>
      <c r="JK36" s="112">
        <f t="shared" si="4706"/>
        <v>0</v>
      </c>
      <c r="JL36" s="111">
        <f t="shared" si="4706"/>
        <v>0</v>
      </c>
      <c r="JM36" s="111">
        <f t="shared" si="4706"/>
        <v>0</v>
      </c>
      <c r="JN36" s="111">
        <f t="shared" si="4706"/>
        <v>0</v>
      </c>
      <c r="JO36" s="111">
        <f t="shared" si="4706"/>
        <v>0</v>
      </c>
      <c r="JP36" s="112">
        <f t="shared" si="4706"/>
        <v>0</v>
      </c>
      <c r="JQ36" s="111">
        <f t="shared" si="4706"/>
        <v>-0.42016806722689076</v>
      </c>
      <c r="JR36" s="111">
        <f t="shared" si="4706"/>
        <v>-0.42016806722689076</v>
      </c>
      <c r="JS36" s="111">
        <f t="shared" si="4706"/>
        <v>-0.42016806722689076</v>
      </c>
      <c r="JT36" s="111">
        <f t="shared" si="4706"/>
        <v>-0.42016806722689076</v>
      </c>
      <c r="JU36" s="112">
        <f t="shared" si="4706"/>
        <v>-0.42016806722689076</v>
      </c>
      <c r="JV36" s="111">
        <f t="shared" si="4706"/>
        <v>-0.84033613445378152</v>
      </c>
      <c r="JW36" s="111">
        <f t="shared" si="4706"/>
        <v>-0.84033613445378152</v>
      </c>
      <c r="JX36" s="111">
        <f t="shared" si="4706"/>
        <v>-0.84033613445378152</v>
      </c>
      <c r="JY36" s="111">
        <f t="shared" si="4706"/>
        <v>-0.84033613445378152</v>
      </c>
      <c r="JZ36" s="170">
        <f t="shared" si="4706"/>
        <v>-0.84033613445378152</v>
      </c>
      <c r="KA36">
        <f t="shared" si="4706"/>
        <v>1</v>
      </c>
      <c r="KB36" s="111">
        <f t="shared" si="4706"/>
        <v>1</v>
      </c>
      <c r="KC36" s="111">
        <f t="shared" si="4706"/>
        <v>1</v>
      </c>
      <c r="KD36" s="111">
        <f t="shared" si="4706"/>
        <v>1</v>
      </c>
      <c r="KE36" s="111">
        <f t="shared" si="4706"/>
        <v>1</v>
      </c>
      <c r="KF36" s="111">
        <f t="shared" si="4706"/>
        <v>1</v>
      </c>
      <c r="KG36" s="111">
        <f t="shared" si="4706"/>
        <v>1</v>
      </c>
      <c r="KH36" s="111">
        <f t="shared" si="4706"/>
        <v>1</v>
      </c>
      <c r="KI36" s="111">
        <f t="shared" si="4706"/>
        <v>1</v>
      </c>
      <c r="KJ36" s="112">
        <f t="shared" si="4706"/>
        <v>1</v>
      </c>
      <c r="KK36" s="111">
        <f t="shared" si="4706"/>
        <v>0.84033613445378152</v>
      </c>
      <c r="KL36" s="111">
        <f t="shared" si="4706"/>
        <v>0.84033613445378152</v>
      </c>
      <c r="KM36" s="111">
        <f t="shared" si="4706"/>
        <v>0.84033613445378152</v>
      </c>
      <c r="KN36" s="111">
        <f t="shared" si="4706"/>
        <v>0.84033613445378152</v>
      </c>
      <c r="KO36" s="112">
        <f t="shared" si="4706"/>
        <v>0.84033613445378152</v>
      </c>
      <c r="KP36" s="111">
        <f t="shared" si="4706"/>
        <v>0.50420168067226889</v>
      </c>
      <c r="KQ36" s="111">
        <f t="shared" si="4706"/>
        <v>0.50420168067226889</v>
      </c>
      <c r="KR36" s="111">
        <f t="shared" si="4706"/>
        <v>0.50420168067226889</v>
      </c>
      <c r="KS36" s="111">
        <f t="shared" si="4706"/>
        <v>0.50420168067226889</v>
      </c>
      <c r="KT36" s="112">
        <f t="shared" si="4706"/>
        <v>0.50420168067226889</v>
      </c>
      <c r="KU36" s="111">
        <f t="shared" si="4706"/>
        <v>0</v>
      </c>
      <c r="KV36" s="111">
        <f t="shared" si="4706"/>
        <v>0</v>
      </c>
      <c r="KW36" s="111">
        <f t="shared" si="4706"/>
        <v>0</v>
      </c>
      <c r="KX36" s="111">
        <f t="shared" si="4706"/>
        <v>0</v>
      </c>
      <c r="KY36" s="112">
        <f t="shared" si="4706"/>
        <v>0</v>
      </c>
      <c r="KZ36" s="111">
        <f t="shared" si="4706"/>
        <v>0</v>
      </c>
      <c r="LA36" s="111">
        <f t="shared" si="4706"/>
        <v>0</v>
      </c>
      <c r="LB36" s="111">
        <f t="shared" si="4706"/>
        <v>0</v>
      </c>
      <c r="LC36" s="111">
        <f t="shared" si="4706"/>
        <v>0</v>
      </c>
      <c r="LD36" s="112">
        <f t="shared" si="4706"/>
        <v>0</v>
      </c>
      <c r="LE36" s="111">
        <f t="shared" si="4706"/>
        <v>-0.42016806722689076</v>
      </c>
      <c r="LF36" s="111">
        <f t="shared" si="4706"/>
        <v>-0.42016806722689076</v>
      </c>
      <c r="LG36" s="111">
        <f t="shared" si="4706"/>
        <v>-0.42016806722689076</v>
      </c>
      <c r="LH36" s="111">
        <f t="shared" si="4706"/>
        <v>-0.42016806722689076</v>
      </c>
      <c r="LI36" s="112">
        <f t="shared" si="4706"/>
        <v>-0.42016806722689076</v>
      </c>
      <c r="LJ36" s="111">
        <f t="shared" si="4706"/>
        <v>-0.84033613445378152</v>
      </c>
      <c r="LK36" s="111">
        <f t="shared" si="4706"/>
        <v>-0.84033613445378152</v>
      </c>
      <c r="LL36" s="111">
        <f t="shared" si="4706"/>
        <v>-0.84033613445378152</v>
      </c>
      <c r="LM36" s="111">
        <f t="shared" si="4706"/>
        <v>-0.84033613445378152</v>
      </c>
      <c r="LN36" s="112">
        <f t="shared" si="4706"/>
        <v>-0.84033613445378152</v>
      </c>
      <c r="LO36">
        <f t="shared" ref="LO36:NZ36" si="4707">LO7</f>
        <v>1</v>
      </c>
      <c r="LP36" s="111">
        <f t="shared" si="4707"/>
        <v>1</v>
      </c>
      <c r="LQ36" s="111">
        <f t="shared" si="4707"/>
        <v>1</v>
      </c>
      <c r="LR36" s="111">
        <f t="shared" si="4707"/>
        <v>1</v>
      </c>
      <c r="LS36" s="111">
        <f t="shared" si="4707"/>
        <v>1</v>
      </c>
      <c r="LT36" s="111">
        <f t="shared" si="4707"/>
        <v>1</v>
      </c>
      <c r="LU36" s="111">
        <f t="shared" si="4707"/>
        <v>1</v>
      </c>
      <c r="LV36" s="111">
        <f t="shared" si="4707"/>
        <v>1</v>
      </c>
      <c r="LW36" s="111">
        <f t="shared" si="4707"/>
        <v>1</v>
      </c>
      <c r="LX36" s="112">
        <f t="shared" si="4707"/>
        <v>1</v>
      </c>
      <c r="LY36" s="111">
        <f t="shared" si="4707"/>
        <v>0.84033613445378152</v>
      </c>
      <c r="LZ36" s="111">
        <f t="shared" si="4707"/>
        <v>0.84033613445378152</v>
      </c>
      <c r="MA36" s="111">
        <f t="shared" si="4707"/>
        <v>0.84033613445378152</v>
      </c>
      <c r="MB36" s="111">
        <f t="shared" si="4707"/>
        <v>0.84033613445378152</v>
      </c>
      <c r="MC36" s="112">
        <f t="shared" si="4707"/>
        <v>0.84033613445378152</v>
      </c>
      <c r="MD36" s="111">
        <f t="shared" si="4707"/>
        <v>0.50420168067226889</v>
      </c>
      <c r="ME36" s="111">
        <f t="shared" si="4707"/>
        <v>0.50420168067226889</v>
      </c>
      <c r="MF36" s="111">
        <f t="shared" si="4707"/>
        <v>0.50420168067226889</v>
      </c>
      <c r="MG36" s="111">
        <f t="shared" si="4707"/>
        <v>0.50420168067226889</v>
      </c>
      <c r="MH36" s="112">
        <f t="shared" si="4707"/>
        <v>0.50420168067226889</v>
      </c>
      <c r="MI36" s="111">
        <f t="shared" si="4707"/>
        <v>0</v>
      </c>
      <c r="MJ36" s="111">
        <f t="shared" si="4707"/>
        <v>0</v>
      </c>
      <c r="MK36" s="111">
        <f t="shared" si="4707"/>
        <v>0</v>
      </c>
      <c r="ML36" s="111">
        <f t="shared" si="4707"/>
        <v>0</v>
      </c>
      <c r="MM36" s="112">
        <f t="shared" si="4707"/>
        <v>0</v>
      </c>
      <c r="MN36" s="111">
        <f t="shared" si="4707"/>
        <v>0</v>
      </c>
      <c r="MO36" s="111">
        <f t="shared" si="4707"/>
        <v>0</v>
      </c>
      <c r="MP36" s="111">
        <f t="shared" si="4707"/>
        <v>0</v>
      </c>
      <c r="MQ36" s="111">
        <f t="shared" si="4707"/>
        <v>0</v>
      </c>
      <c r="MR36" s="112">
        <f t="shared" si="4707"/>
        <v>0</v>
      </c>
      <c r="MS36" s="111">
        <f t="shared" si="4707"/>
        <v>-0.42016806722689076</v>
      </c>
      <c r="MT36" s="111">
        <f t="shared" si="4707"/>
        <v>-0.42016806722689076</v>
      </c>
      <c r="MU36" s="111">
        <f t="shared" si="4707"/>
        <v>-0.42016806722689076</v>
      </c>
      <c r="MV36" s="111">
        <f t="shared" si="4707"/>
        <v>-0.42016806722689076</v>
      </c>
      <c r="MW36" s="112">
        <f t="shared" si="4707"/>
        <v>-0.42016806722689076</v>
      </c>
      <c r="MX36" s="111">
        <f t="shared" si="4707"/>
        <v>-0.84033613445378152</v>
      </c>
      <c r="MY36" s="111">
        <f t="shared" si="4707"/>
        <v>-0.84033613445378152</v>
      </c>
      <c r="MZ36" s="111">
        <f t="shared" si="4707"/>
        <v>-0.84033613445378152</v>
      </c>
      <c r="NA36" s="111">
        <f t="shared" si="4707"/>
        <v>-0.84033613445378152</v>
      </c>
      <c r="NB36" s="170">
        <f t="shared" si="4707"/>
        <v>-0.84033613445378152</v>
      </c>
      <c r="NC36">
        <f t="shared" si="4707"/>
        <v>1</v>
      </c>
      <c r="ND36" s="111">
        <f t="shared" si="4707"/>
        <v>1</v>
      </c>
      <c r="NE36" s="111">
        <f t="shared" si="4707"/>
        <v>1</v>
      </c>
      <c r="NF36" s="111">
        <f t="shared" si="4707"/>
        <v>1</v>
      </c>
      <c r="NG36" s="111">
        <f t="shared" si="4707"/>
        <v>1</v>
      </c>
      <c r="NH36" s="111">
        <f t="shared" si="4707"/>
        <v>1</v>
      </c>
      <c r="NI36" s="111">
        <f t="shared" si="4707"/>
        <v>1</v>
      </c>
      <c r="NJ36" s="111">
        <f t="shared" si="4707"/>
        <v>1</v>
      </c>
      <c r="NK36" s="111">
        <f t="shared" si="4707"/>
        <v>1</v>
      </c>
      <c r="NL36" s="112">
        <f t="shared" si="4707"/>
        <v>1</v>
      </c>
      <c r="NM36" s="111">
        <f t="shared" si="4707"/>
        <v>0.84033613445378152</v>
      </c>
      <c r="NN36" s="111">
        <f t="shared" si="4707"/>
        <v>0.84033613445378152</v>
      </c>
      <c r="NO36" s="111">
        <f t="shared" si="4707"/>
        <v>0.84033613445378152</v>
      </c>
      <c r="NP36" s="111">
        <f t="shared" si="4707"/>
        <v>0.84033613445378152</v>
      </c>
      <c r="NQ36" s="112">
        <f t="shared" si="4707"/>
        <v>0.84033613445378152</v>
      </c>
      <c r="NR36" s="111">
        <f t="shared" si="4707"/>
        <v>0.50420168067226889</v>
      </c>
      <c r="NS36" s="111">
        <f t="shared" si="4707"/>
        <v>0.50420168067226889</v>
      </c>
      <c r="NT36" s="111">
        <f t="shared" si="4707"/>
        <v>0.50420168067226889</v>
      </c>
      <c r="NU36" s="111">
        <f t="shared" si="4707"/>
        <v>0.50420168067226889</v>
      </c>
      <c r="NV36" s="112">
        <f t="shared" si="4707"/>
        <v>0.50420168067226889</v>
      </c>
      <c r="NW36" s="111">
        <f t="shared" si="4707"/>
        <v>0</v>
      </c>
      <c r="NX36" s="111">
        <f t="shared" si="4707"/>
        <v>0</v>
      </c>
      <c r="NY36" s="111">
        <f t="shared" si="4707"/>
        <v>0</v>
      </c>
      <c r="NZ36" s="111">
        <f t="shared" si="4707"/>
        <v>0</v>
      </c>
      <c r="OA36" s="112">
        <f t="shared" ref="OA36:QL36" si="4708">OA7</f>
        <v>0</v>
      </c>
      <c r="OB36" s="111">
        <f t="shared" si="4708"/>
        <v>0</v>
      </c>
      <c r="OC36" s="111">
        <f t="shared" si="4708"/>
        <v>0</v>
      </c>
      <c r="OD36" s="111">
        <f t="shared" si="4708"/>
        <v>0</v>
      </c>
      <c r="OE36" s="111">
        <f t="shared" si="4708"/>
        <v>0</v>
      </c>
      <c r="OF36" s="112">
        <f t="shared" si="4708"/>
        <v>0</v>
      </c>
      <c r="OG36" s="111">
        <f t="shared" si="4708"/>
        <v>-0.42016806722689076</v>
      </c>
      <c r="OH36" s="111">
        <f t="shared" si="4708"/>
        <v>-0.42016806722689076</v>
      </c>
      <c r="OI36" s="111">
        <f t="shared" si="4708"/>
        <v>-0.42016806722689076</v>
      </c>
      <c r="OJ36" s="111">
        <f t="shared" si="4708"/>
        <v>-0.42016806722689076</v>
      </c>
      <c r="OK36" s="112">
        <f t="shared" si="4708"/>
        <v>-0.42016806722689076</v>
      </c>
      <c r="OL36" s="111">
        <f t="shared" si="4708"/>
        <v>-0.84033613445378152</v>
      </c>
      <c r="OM36" s="111">
        <f t="shared" si="4708"/>
        <v>-0.84033613445378152</v>
      </c>
      <c r="ON36" s="111">
        <f t="shared" si="4708"/>
        <v>-0.84033613445378152</v>
      </c>
      <c r="OO36" s="111">
        <f t="shared" si="4708"/>
        <v>-0.84033613445378152</v>
      </c>
      <c r="OP36" s="170">
        <f t="shared" si="4708"/>
        <v>-0.84033613445378152</v>
      </c>
      <c r="OQ36">
        <f t="shared" si="4708"/>
        <v>1</v>
      </c>
      <c r="OR36" s="111">
        <f t="shared" si="4708"/>
        <v>1</v>
      </c>
      <c r="OS36" s="111">
        <f t="shared" si="4708"/>
        <v>1</v>
      </c>
      <c r="OT36" s="111">
        <f t="shared" si="4708"/>
        <v>1</v>
      </c>
      <c r="OU36" s="111">
        <f t="shared" si="4708"/>
        <v>1</v>
      </c>
      <c r="OV36" s="111">
        <f t="shared" si="4708"/>
        <v>1</v>
      </c>
      <c r="OW36" s="111">
        <f t="shared" si="4708"/>
        <v>1</v>
      </c>
      <c r="OX36" s="111">
        <f t="shared" si="4708"/>
        <v>1</v>
      </c>
      <c r="OY36" s="111">
        <f t="shared" si="4708"/>
        <v>1</v>
      </c>
      <c r="OZ36" s="112">
        <f t="shared" si="4708"/>
        <v>1</v>
      </c>
      <c r="PA36" s="111">
        <f t="shared" si="4708"/>
        <v>0.84033613445378152</v>
      </c>
      <c r="PB36" s="111">
        <f t="shared" si="4708"/>
        <v>0.84033613445378152</v>
      </c>
      <c r="PC36" s="111">
        <f t="shared" si="4708"/>
        <v>0.84033613445378152</v>
      </c>
      <c r="PD36" s="111">
        <f t="shared" si="4708"/>
        <v>0.84033613445378152</v>
      </c>
      <c r="PE36" s="112">
        <f t="shared" si="4708"/>
        <v>0.84033613445378152</v>
      </c>
      <c r="PF36" s="111">
        <f t="shared" si="4708"/>
        <v>0.50420168067226889</v>
      </c>
      <c r="PG36" s="111">
        <f t="shared" si="4708"/>
        <v>0.50420168067226889</v>
      </c>
      <c r="PH36" s="111">
        <f t="shared" si="4708"/>
        <v>0.50420168067226889</v>
      </c>
      <c r="PI36" s="111">
        <f t="shared" si="4708"/>
        <v>0.50420168067226889</v>
      </c>
      <c r="PJ36" s="112">
        <f t="shared" si="4708"/>
        <v>0.50420168067226889</v>
      </c>
      <c r="PK36" s="111">
        <f t="shared" si="4708"/>
        <v>0</v>
      </c>
      <c r="PL36" s="111">
        <f t="shared" si="4708"/>
        <v>0</v>
      </c>
      <c r="PM36" s="111">
        <f t="shared" si="4708"/>
        <v>0</v>
      </c>
      <c r="PN36" s="111">
        <f t="shared" si="4708"/>
        <v>0</v>
      </c>
      <c r="PO36" s="112">
        <f t="shared" si="4708"/>
        <v>0</v>
      </c>
      <c r="PP36" s="111">
        <f t="shared" si="4708"/>
        <v>0</v>
      </c>
      <c r="PQ36" s="111">
        <f t="shared" si="4708"/>
        <v>0</v>
      </c>
      <c r="PR36" s="111">
        <f t="shared" si="4708"/>
        <v>0</v>
      </c>
      <c r="PS36" s="111">
        <f t="shared" si="4708"/>
        <v>0</v>
      </c>
      <c r="PT36" s="112">
        <f t="shared" si="4708"/>
        <v>0</v>
      </c>
      <c r="PU36" s="111">
        <f t="shared" si="4708"/>
        <v>-0.42016806722689076</v>
      </c>
      <c r="PV36" s="111">
        <f t="shared" si="4708"/>
        <v>-0.42016806722689076</v>
      </c>
      <c r="PW36" s="111">
        <f t="shared" si="4708"/>
        <v>-0.42016806722689076</v>
      </c>
      <c r="PX36" s="111">
        <f t="shared" si="4708"/>
        <v>-0.42016806722689076</v>
      </c>
      <c r="PY36" s="112">
        <f t="shared" si="4708"/>
        <v>-0.42016806722689076</v>
      </c>
      <c r="PZ36" s="111">
        <f t="shared" si="4708"/>
        <v>-0.84033613445378152</v>
      </c>
      <c r="QA36" s="111">
        <f t="shared" si="4708"/>
        <v>-0.84033613445378152</v>
      </c>
      <c r="QB36" s="111">
        <f t="shared" si="4708"/>
        <v>-0.84033613445378152</v>
      </c>
      <c r="QC36" s="111">
        <f t="shared" si="4708"/>
        <v>-0.84033613445378152</v>
      </c>
      <c r="QD36" s="112">
        <f t="shared" si="4708"/>
        <v>-0.84033613445378152</v>
      </c>
      <c r="QE36">
        <f t="shared" si="4708"/>
        <v>1</v>
      </c>
      <c r="QF36" s="111">
        <f t="shared" si="4708"/>
        <v>1</v>
      </c>
      <c r="QG36" s="111">
        <f t="shared" si="4708"/>
        <v>1</v>
      </c>
      <c r="QH36" s="111">
        <f t="shared" si="4708"/>
        <v>1</v>
      </c>
      <c r="QI36" s="111">
        <f t="shared" si="4708"/>
        <v>1</v>
      </c>
      <c r="QJ36" s="111">
        <f t="shared" si="4708"/>
        <v>1</v>
      </c>
      <c r="QK36" s="111">
        <f t="shared" si="4708"/>
        <v>1</v>
      </c>
      <c r="QL36" s="111">
        <f t="shared" si="4708"/>
        <v>1</v>
      </c>
      <c r="QM36" s="111">
        <f t="shared" ref="QM36:SX36" si="4709">QM7</f>
        <v>1</v>
      </c>
      <c r="QN36" s="112">
        <f t="shared" si="4709"/>
        <v>1</v>
      </c>
      <c r="QO36" s="111">
        <f t="shared" si="4709"/>
        <v>0.84033613445378152</v>
      </c>
      <c r="QP36" s="111">
        <f t="shared" si="4709"/>
        <v>0.84033613445378152</v>
      </c>
      <c r="QQ36" s="111">
        <f t="shared" si="4709"/>
        <v>0.84033613445378152</v>
      </c>
      <c r="QR36" s="111">
        <f t="shared" si="4709"/>
        <v>0.84033613445378152</v>
      </c>
      <c r="QS36" s="112">
        <f t="shared" si="4709"/>
        <v>0.84033613445378152</v>
      </c>
      <c r="QT36" s="111">
        <f t="shared" si="4709"/>
        <v>0.50420168067226889</v>
      </c>
      <c r="QU36" s="111">
        <f t="shared" si="4709"/>
        <v>0.50420168067226889</v>
      </c>
      <c r="QV36" s="111">
        <f t="shared" si="4709"/>
        <v>0.50420168067226889</v>
      </c>
      <c r="QW36" s="111">
        <f t="shared" si="4709"/>
        <v>0.50420168067226889</v>
      </c>
      <c r="QX36" s="112">
        <f t="shared" si="4709"/>
        <v>0.50420168067226889</v>
      </c>
      <c r="QY36" s="111">
        <f t="shared" si="4709"/>
        <v>0</v>
      </c>
      <c r="QZ36" s="111">
        <f t="shared" si="4709"/>
        <v>0</v>
      </c>
      <c r="RA36" s="111">
        <f t="shared" si="4709"/>
        <v>0</v>
      </c>
      <c r="RB36" s="111">
        <f t="shared" si="4709"/>
        <v>0</v>
      </c>
      <c r="RC36" s="112">
        <f t="shared" si="4709"/>
        <v>0</v>
      </c>
      <c r="RD36" s="111">
        <f t="shared" si="4709"/>
        <v>0</v>
      </c>
      <c r="RE36" s="111">
        <f t="shared" si="4709"/>
        <v>0</v>
      </c>
      <c r="RF36" s="111">
        <f t="shared" si="4709"/>
        <v>0</v>
      </c>
      <c r="RG36" s="111">
        <f t="shared" si="4709"/>
        <v>0</v>
      </c>
      <c r="RH36" s="112">
        <f t="shared" si="4709"/>
        <v>0</v>
      </c>
      <c r="RI36" s="111">
        <f t="shared" si="4709"/>
        <v>-0.42016806722689076</v>
      </c>
      <c r="RJ36" s="111">
        <f t="shared" si="4709"/>
        <v>-0.42016806722689076</v>
      </c>
      <c r="RK36" s="111">
        <f t="shared" si="4709"/>
        <v>-0.42016806722689076</v>
      </c>
      <c r="RL36" s="111">
        <f t="shared" si="4709"/>
        <v>-0.42016806722689076</v>
      </c>
      <c r="RM36" s="112">
        <f t="shared" si="4709"/>
        <v>-0.42016806722689076</v>
      </c>
      <c r="RN36" s="111">
        <f t="shared" si="4709"/>
        <v>-0.84033613445378152</v>
      </c>
      <c r="RO36" s="111">
        <f t="shared" si="4709"/>
        <v>-0.84033613445378152</v>
      </c>
      <c r="RP36" s="111">
        <f t="shared" si="4709"/>
        <v>-0.84033613445378152</v>
      </c>
      <c r="RQ36" s="111">
        <f t="shared" si="4709"/>
        <v>-0.84033613445378152</v>
      </c>
      <c r="RR36" s="170">
        <f t="shared" si="4709"/>
        <v>-0.84033613445378152</v>
      </c>
      <c r="RS36">
        <f t="shared" si="4709"/>
        <v>1</v>
      </c>
      <c r="RT36" s="111">
        <f t="shared" si="4709"/>
        <v>1</v>
      </c>
      <c r="RU36" s="111">
        <f t="shared" si="4709"/>
        <v>1</v>
      </c>
      <c r="RV36" s="111">
        <f t="shared" si="4709"/>
        <v>1</v>
      </c>
      <c r="RW36" s="111">
        <f t="shared" si="4709"/>
        <v>1</v>
      </c>
      <c r="RX36" s="111">
        <f t="shared" si="4709"/>
        <v>1</v>
      </c>
      <c r="RY36" s="111">
        <f t="shared" si="4709"/>
        <v>1</v>
      </c>
      <c r="RZ36" s="111">
        <f t="shared" si="4709"/>
        <v>1</v>
      </c>
      <c r="SA36" s="111">
        <f t="shared" si="4709"/>
        <v>1</v>
      </c>
      <c r="SB36" s="112">
        <f t="shared" si="4709"/>
        <v>1</v>
      </c>
      <c r="SC36" s="111">
        <f t="shared" si="4709"/>
        <v>0.84033613445378152</v>
      </c>
      <c r="SD36" s="111">
        <f t="shared" si="4709"/>
        <v>0.84033613445378152</v>
      </c>
      <c r="SE36" s="111">
        <f t="shared" si="4709"/>
        <v>0.84033613445378152</v>
      </c>
      <c r="SF36" s="111">
        <f t="shared" si="4709"/>
        <v>0.84033613445378152</v>
      </c>
      <c r="SG36" s="112">
        <f t="shared" si="4709"/>
        <v>0.84033613445378152</v>
      </c>
      <c r="SH36" s="111">
        <f t="shared" si="4709"/>
        <v>0.50420168067226889</v>
      </c>
      <c r="SI36" s="111">
        <f t="shared" si="4709"/>
        <v>0.50420168067226889</v>
      </c>
      <c r="SJ36" s="111">
        <f t="shared" si="4709"/>
        <v>0.50420168067226889</v>
      </c>
      <c r="SK36" s="111">
        <f t="shared" si="4709"/>
        <v>0.50420168067226889</v>
      </c>
      <c r="SL36" s="112">
        <f t="shared" si="4709"/>
        <v>0.50420168067226889</v>
      </c>
      <c r="SM36" s="111">
        <f t="shared" si="4709"/>
        <v>0</v>
      </c>
      <c r="SN36" s="111">
        <f t="shared" si="4709"/>
        <v>0</v>
      </c>
      <c r="SO36" s="111">
        <f t="shared" si="4709"/>
        <v>0</v>
      </c>
      <c r="SP36" s="111">
        <f t="shared" si="4709"/>
        <v>0</v>
      </c>
      <c r="SQ36" s="112">
        <f t="shared" si="4709"/>
        <v>0</v>
      </c>
      <c r="SR36" s="111">
        <f t="shared" si="4709"/>
        <v>0</v>
      </c>
      <c r="SS36" s="111">
        <f t="shared" si="4709"/>
        <v>0</v>
      </c>
      <c r="ST36" s="111">
        <f t="shared" si="4709"/>
        <v>0</v>
      </c>
      <c r="SU36" s="111">
        <f t="shared" si="4709"/>
        <v>0</v>
      </c>
      <c r="SV36" s="112">
        <f t="shared" si="4709"/>
        <v>0</v>
      </c>
      <c r="SW36" s="111">
        <f t="shared" si="4709"/>
        <v>-0.42016806722689076</v>
      </c>
      <c r="SX36" s="111">
        <f t="shared" si="4709"/>
        <v>-0.42016806722689076</v>
      </c>
      <c r="SY36" s="111">
        <f t="shared" ref="SY36:UT36" si="4710">SY7</f>
        <v>-0.42016806722689076</v>
      </c>
      <c r="SZ36" s="111">
        <f t="shared" si="4710"/>
        <v>-0.42016806722689076</v>
      </c>
      <c r="TA36" s="112">
        <f t="shared" si="4710"/>
        <v>-0.42016806722689076</v>
      </c>
      <c r="TB36" s="111">
        <f t="shared" si="4710"/>
        <v>-0.84033613445378152</v>
      </c>
      <c r="TC36" s="111">
        <f t="shared" si="4710"/>
        <v>-0.84033613445378152</v>
      </c>
      <c r="TD36" s="111">
        <f t="shared" si="4710"/>
        <v>-0.84033613445378152</v>
      </c>
      <c r="TE36" s="111">
        <f t="shared" si="4710"/>
        <v>-0.84033613445378152</v>
      </c>
      <c r="TF36" s="170">
        <f t="shared" si="4710"/>
        <v>-0.84033613445378152</v>
      </c>
      <c r="TG36">
        <f t="shared" si="4710"/>
        <v>1</v>
      </c>
      <c r="TH36" s="111">
        <f t="shared" si="4710"/>
        <v>1</v>
      </c>
      <c r="TI36" s="111">
        <f t="shared" si="4710"/>
        <v>1</v>
      </c>
      <c r="TJ36" s="111">
        <f t="shared" si="4710"/>
        <v>1</v>
      </c>
      <c r="TK36" s="111">
        <f t="shared" si="4710"/>
        <v>1</v>
      </c>
      <c r="TL36" s="111">
        <f t="shared" si="4710"/>
        <v>1</v>
      </c>
      <c r="TM36" s="111">
        <f t="shared" si="4710"/>
        <v>1</v>
      </c>
      <c r="TN36" s="111">
        <f t="shared" si="4710"/>
        <v>1</v>
      </c>
      <c r="TO36" s="111">
        <f t="shared" si="4710"/>
        <v>1</v>
      </c>
      <c r="TP36" s="112">
        <f t="shared" si="4710"/>
        <v>1</v>
      </c>
      <c r="TQ36" s="111">
        <f t="shared" si="4710"/>
        <v>0.84033613445378152</v>
      </c>
      <c r="TR36" s="111">
        <f t="shared" si="4710"/>
        <v>0.84033613445378152</v>
      </c>
      <c r="TS36" s="111">
        <f t="shared" si="4710"/>
        <v>0.84033613445378152</v>
      </c>
      <c r="TT36" s="111">
        <f t="shared" si="4710"/>
        <v>0.84033613445378152</v>
      </c>
      <c r="TU36" s="112">
        <f t="shared" si="4710"/>
        <v>0.84033613445378152</v>
      </c>
      <c r="TV36" s="111">
        <f t="shared" si="4710"/>
        <v>0.50420168067226889</v>
      </c>
      <c r="TW36" s="111">
        <f t="shared" si="4710"/>
        <v>0.50420168067226889</v>
      </c>
      <c r="TX36" s="111">
        <f t="shared" si="4710"/>
        <v>0.50420168067226889</v>
      </c>
      <c r="TY36" s="111">
        <f t="shared" si="4710"/>
        <v>0.50420168067226889</v>
      </c>
      <c r="TZ36" s="112">
        <f t="shared" si="4710"/>
        <v>0.50420168067226889</v>
      </c>
      <c r="UA36" s="111">
        <f t="shared" si="4710"/>
        <v>0</v>
      </c>
      <c r="UB36" s="111">
        <f t="shared" si="4710"/>
        <v>0</v>
      </c>
      <c r="UC36" s="111">
        <f t="shared" si="4710"/>
        <v>0</v>
      </c>
      <c r="UD36" s="111">
        <f t="shared" si="4710"/>
        <v>0</v>
      </c>
      <c r="UE36" s="112">
        <f t="shared" si="4710"/>
        <v>0</v>
      </c>
      <c r="UF36" s="111">
        <f t="shared" si="4710"/>
        <v>0</v>
      </c>
      <c r="UG36" s="111">
        <f t="shared" si="4710"/>
        <v>0</v>
      </c>
      <c r="UH36" s="111">
        <f t="shared" si="4710"/>
        <v>0</v>
      </c>
      <c r="UI36" s="111">
        <f t="shared" si="4710"/>
        <v>0</v>
      </c>
      <c r="UJ36" s="112">
        <f t="shared" si="4710"/>
        <v>0</v>
      </c>
      <c r="UK36" s="111">
        <f t="shared" si="4710"/>
        <v>-0.42016806722689076</v>
      </c>
      <c r="UL36" s="111">
        <f t="shared" si="4710"/>
        <v>-0.42016806722689076</v>
      </c>
      <c r="UM36" s="111">
        <f t="shared" si="4710"/>
        <v>-0.42016806722689076</v>
      </c>
      <c r="UN36" s="111">
        <f t="shared" si="4710"/>
        <v>-0.42016806722689076</v>
      </c>
      <c r="UO36" s="112">
        <f t="shared" si="4710"/>
        <v>-0.42016806722689076</v>
      </c>
      <c r="UP36" s="111">
        <f t="shared" si="4710"/>
        <v>-0.84033613445378152</v>
      </c>
      <c r="UQ36" s="111">
        <f t="shared" si="4710"/>
        <v>-0.84033613445378152</v>
      </c>
      <c r="UR36" s="111">
        <f t="shared" si="4710"/>
        <v>-0.84033613445378152</v>
      </c>
      <c r="US36" s="111">
        <f t="shared" si="4710"/>
        <v>-0.84033613445378152</v>
      </c>
      <c r="UT36" s="112">
        <f t="shared" si="4710"/>
        <v>-0.84033613445378152</v>
      </c>
      <c r="UU36">
        <v>0.84033613445378152</v>
      </c>
      <c r="UV36">
        <v>0.84033613445378152</v>
      </c>
      <c r="UW36">
        <v>0.84033613445378152</v>
      </c>
      <c r="UX36">
        <v>0.84033613445378152</v>
      </c>
      <c r="UY36">
        <v>-0.84033613445378152</v>
      </c>
      <c r="UZ36">
        <v>-0.84033613445378152</v>
      </c>
      <c r="VA36">
        <v>-0.84033613445378152</v>
      </c>
      <c r="VB36" s="7">
        <v>-0.84033613445378152</v>
      </c>
      <c r="VC36" s="111">
        <f t="shared" si="921"/>
        <v>0.84033613445378152</v>
      </c>
      <c r="VD36" s="111">
        <f t="shared" si="921"/>
        <v>0.84033613445378152</v>
      </c>
      <c r="VE36" s="111">
        <f t="shared" si="921"/>
        <v>0.84033613445378152</v>
      </c>
      <c r="VF36" s="111">
        <f t="shared" si="921"/>
        <v>0.84033613445378152</v>
      </c>
      <c r="VG36" s="111">
        <f t="shared" si="921"/>
        <v>0.84033613445378152</v>
      </c>
      <c r="VH36" s="111">
        <f t="shared" si="922"/>
        <v>0</v>
      </c>
      <c r="VI36" s="111">
        <f t="shared" si="3551"/>
        <v>0</v>
      </c>
      <c r="VJ36" s="111">
        <f t="shared" si="3552"/>
        <v>0</v>
      </c>
      <c r="VK36" s="111">
        <f t="shared" si="3553"/>
        <v>0</v>
      </c>
      <c r="VL36" s="111">
        <f t="shared" si="3554"/>
        <v>0</v>
      </c>
      <c r="VM36" s="111">
        <f t="shared" si="923"/>
        <v>-0.84033613445378152</v>
      </c>
      <c r="VN36" s="111">
        <f t="shared" si="4542"/>
        <v>-0.84033613445378152</v>
      </c>
      <c r="VO36" s="111">
        <f t="shared" si="4543"/>
        <v>-0.84033613445378152</v>
      </c>
      <c r="VP36" s="111">
        <f t="shared" si="4544"/>
        <v>-0.84033613445378152</v>
      </c>
      <c r="VQ36" s="112">
        <f t="shared" si="4545"/>
        <v>-0.84033613445378152</v>
      </c>
      <c r="VR36" s="111">
        <f t="shared" si="4546"/>
        <v>0.84033613445378152</v>
      </c>
      <c r="VS36" s="111">
        <f t="shared" si="4547"/>
        <v>0.84033613445378152</v>
      </c>
      <c r="VT36" s="111">
        <f t="shared" si="4548"/>
        <v>0.84033613445378152</v>
      </c>
      <c r="VU36" s="111">
        <f t="shared" si="4549"/>
        <v>0.84033613445378152</v>
      </c>
      <c r="VV36" s="111">
        <f t="shared" si="4550"/>
        <v>0.84033613445378152</v>
      </c>
      <c r="VW36" s="111">
        <f t="shared" si="4551"/>
        <v>0</v>
      </c>
      <c r="VX36" s="111">
        <f t="shared" si="4552"/>
        <v>0</v>
      </c>
      <c r="VY36" s="111">
        <f t="shared" si="4553"/>
        <v>0</v>
      </c>
      <c r="VZ36" s="111">
        <f t="shared" si="4554"/>
        <v>0</v>
      </c>
      <c r="WA36" s="111">
        <f t="shared" si="4555"/>
        <v>0</v>
      </c>
      <c r="WB36" s="111">
        <f t="shared" si="4556"/>
        <v>-0.84033613445378152</v>
      </c>
      <c r="WC36" s="111">
        <f t="shared" si="4557"/>
        <v>-0.84033613445378152</v>
      </c>
      <c r="WD36" s="111">
        <f t="shared" si="4558"/>
        <v>-0.84033613445378152</v>
      </c>
      <c r="WE36" s="111">
        <f t="shared" si="4559"/>
        <v>-0.84033613445378152</v>
      </c>
      <c r="WF36" s="111">
        <f t="shared" si="4560"/>
        <v>-0.84033613445378152</v>
      </c>
      <c r="WG36" s="111">
        <f t="shared" si="4561"/>
        <v>0.84033613445378152</v>
      </c>
      <c r="WH36" s="111">
        <f t="shared" si="4562"/>
        <v>0.84033613445378152</v>
      </c>
      <c r="WI36" s="111">
        <f t="shared" si="4563"/>
        <v>0.84033613445378152</v>
      </c>
      <c r="WJ36" s="111">
        <f t="shared" si="4564"/>
        <v>0.84033613445378152</v>
      </c>
      <c r="WK36" s="111">
        <f t="shared" si="4565"/>
        <v>0.84033613445378152</v>
      </c>
      <c r="WL36" s="111">
        <f t="shared" si="4566"/>
        <v>0</v>
      </c>
      <c r="WM36" s="111">
        <f t="shared" si="4567"/>
        <v>0</v>
      </c>
      <c r="WN36" s="111">
        <f t="shared" si="4568"/>
        <v>0</v>
      </c>
      <c r="WO36" s="111">
        <f t="shared" si="4569"/>
        <v>0</v>
      </c>
      <c r="WP36" s="111">
        <f t="shared" si="4570"/>
        <v>0</v>
      </c>
      <c r="WQ36" s="111">
        <f t="shared" si="4571"/>
        <v>-0.84033613445378152</v>
      </c>
      <c r="WR36" s="111">
        <f t="shared" si="4572"/>
        <v>-0.84033613445378152</v>
      </c>
      <c r="WS36" s="111">
        <f t="shared" si="4573"/>
        <v>-0.84033613445378152</v>
      </c>
      <c r="WT36" s="111">
        <f t="shared" si="4574"/>
        <v>-0.84033613445378152</v>
      </c>
      <c r="WU36" s="111">
        <f t="shared" si="4575"/>
        <v>-0.84033613445378152</v>
      </c>
      <c r="WV36" s="111">
        <f t="shared" si="4576"/>
        <v>0.84033613445378152</v>
      </c>
      <c r="WW36" s="111">
        <f t="shared" si="4577"/>
        <v>0.84033613445378152</v>
      </c>
      <c r="WX36" s="111">
        <f t="shared" si="4578"/>
        <v>0.84033613445378152</v>
      </c>
      <c r="WY36" s="111">
        <f t="shared" si="4579"/>
        <v>0.84033613445378152</v>
      </c>
      <c r="WZ36" s="111">
        <f t="shared" si="4580"/>
        <v>0.84033613445378152</v>
      </c>
      <c r="XA36" s="111">
        <f t="shared" si="4581"/>
        <v>0</v>
      </c>
      <c r="XB36" s="111">
        <f t="shared" si="4582"/>
        <v>0</v>
      </c>
      <c r="XC36" s="111">
        <f t="shared" si="4583"/>
        <v>0</v>
      </c>
      <c r="XD36" s="111">
        <f t="shared" si="4584"/>
        <v>0</v>
      </c>
      <c r="XE36" s="111">
        <f t="shared" si="4585"/>
        <v>0</v>
      </c>
      <c r="XF36" s="111">
        <f t="shared" si="4586"/>
        <v>-0.84033613445378152</v>
      </c>
      <c r="XG36" s="111">
        <f t="shared" si="4587"/>
        <v>-0.84033613445378152</v>
      </c>
      <c r="XH36" s="111">
        <f t="shared" si="4588"/>
        <v>-0.84033613445378152</v>
      </c>
      <c r="XI36" s="111">
        <f t="shared" si="4589"/>
        <v>-0.84033613445378152</v>
      </c>
      <c r="XJ36" s="111">
        <f t="shared" si="4590"/>
        <v>-0.84033613445378152</v>
      </c>
      <c r="XK36" s="111">
        <f t="shared" si="4591"/>
        <v>0.84033613445378152</v>
      </c>
      <c r="XL36" s="111">
        <f t="shared" si="4592"/>
        <v>0.84033613445378152</v>
      </c>
      <c r="XM36" s="111">
        <f t="shared" si="4593"/>
        <v>0.84033613445378152</v>
      </c>
      <c r="XN36" s="111">
        <f t="shared" si="4594"/>
        <v>0.84033613445378152</v>
      </c>
      <c r="XO36" s="111">
        <f t="shared" si="4595"/>
        <v>0.84033613445378152</v>
      </c>
      <c r="XP36" s="111">
        <f t="shared" si="4596"/>
        <v>0</v>
      </c>
      <c r="XQ36" s="111">
        <f t="shared" si="4597"/>
        <v>0</v>
      </c>
      <c r="XR36" s="111">
        <f t="shared" si="4598"/>
        <v>0</v>
      </c>
      <c r="XS36" s="111">
        <f t="shared" si="4599"/>
        <v>0</v>
      </c>
      <c r="XT36" s="111">
        <f t="shared" si="4600"/>
        <v>0</v>
      </c>
      <c r="XU36" s="111">
        <f t="shared" si="4601"/>
        <v>-0.84033613445378152</v>
      </c>
      <c r="XV36" s="111">
        <f t="shared" si="4602"/>
        <v>-0.84033613445378152</v>
      </c>
      <c r="XW36" s="111">
        <f t="shared" si="4603"/>
        <v>-0.84033613445378152</v>
      </c>
      <c r="XX36" s="111">
        <f t="shared" si="4604"/>
        <v>-0.84033613445378152</v>
      </c>
      <c r="XY36" s="111">
        <f t="shared" si="4605"/>
        <v>-0.84033613445378152</v>
      </c>
      <c r="XZ36" s="111">
        <f t="shared" si="4606"/>
        <v>0.84033613445378152</v>
      </c>
      <c r="YA36" s="111">
        <f t="shared" si="4607"/>
        <v>0.84033613445378152</v>
      </c>
      <c r="YB36" s="111">
        <f t="shared" si="4608"/>
        <v>0.84033613445378152</v>
      </c>
      <c r="YC36" s="111">
        <f t="shared" si="4609"/>
        <v>0.84033613445378152</v>
      </c>
      <c r="YD36" s="111">
        <f t="shared" si="4610"/>
        <v>0.84033613445378152</v>
      </c>
      <c r="YE36" s="111">
        <f t="shared" si="4611"/>
        <v>0</v>
      </c>
      <c r="YF36" s="111">
        <f t="shared" si="4612"/>
        <v>0</v>
      </c>
      <c r="YG36" s="111">
        <f t="shared" si="4613"/>
        <v>0</v>
      </c>
      <c r="YH36" s="111">
        <f t="shared" si="4614"/>
        <v>0</v>
      </c>
      <c r="YI36" s="111">
        <f t="shared" si="4615"/>
        <v>0</v>
      </c>
      <c r="YJ36" s="111">
        <f t="shared" si="4616"/>
        <v>-0.84033613445378152</v>
      </c>
      <c r="YK36" s="111">
        <f t="shared" si="4617"/>
        <v>-0.84033613445378152</v>
      </c>
      <c r="YL36" s="111">
        <f t="shared" si="4618"/>
        <v>-0.84033613445378152</v>
      </c>
      <c r="YM36" s="111">
        <f t="shared" si="4619"/>
        <v>-0.84033613445378152</v>
      </c>
      <c r="YN36" s="112">
        <f t="shared" si="4620"/>
        <v>-0.84033613445378152</v>
      </c>
      <c r="YO36" s="111">
        <f t="shared" si="4621"/>
        <v>0.84033613445378152</v>
      </c>
      <c r="YP36" s="111">
        <f t="shared" si="4622"/>
        <v>0.84033613445378152</v>
      </c>
      <c r="YQ36" s="111">
        <f t="shared" si="4623"/>
        <v>0.84033613445378152</v>
      </c>
      <c r="YR36" s="111">
        <f t="shared" si="4624"/>
        <v>0.84033613445378152</v>
      </c>
      <c r="YS36" s="111">
        <f t="shared" si="4625"/>
        <v>0.84033613445378152</v>
      </c>
      <c r="YT36" s="111">
        <f t="shared" si="4626"/>
        <v>0</v>
      </c>
      <c r="YU36" s="111">
        <f t="shared" si="4627"/>
        <v>0</v>
      </c>
      <c r="YV36" s="111">
        <f t="shared" si="4628"/>
        <v>0</v>
      </c>
      <c r="YW36" s="111">
        <f t="shared" si="4629"/>
        <v>0</v>
      </c>
      <c r="YX36" s="111">
        <f t="shared" si="4630"/>
        <v>0</v>
      </c>
      <c r="YY36" s="111">
        <f t="shared" si="4631"/>
        <v>-0.84033613445378152</v>
      </c>
      <c r="YZ36" s="111">
        <f t="shared" si="4632"/>
        <v>-0.84033613445378152</v>
      </c>
      <c r="ZA36" s="111">
        <f t="shared" si="4633"/>
        <v>-0.84033613445378152</v>
      </c>
      <c r="ZB36" s="111">
        <f t="shared" si="4634"/>
        <v>-0.84033613445378152</v>
      </c>
      <c r="ZC36" s="111">
        <f t="shared" si="4635"/>
        <v>-0.84033613445378152</v>
      </c>
      <c r="ZD36" s="111">
        <f t="shared" si="4636"/>
        <v>0.84033613445378152</v>
      </c>
      <c r="ZE36" s="111">
        <f t="shared" si="4637"/>
        <v>0.84033613445378152</v>
      </c>
      <c r="ZF36" s="111">
        <f t="shared" si="4638"/>
        <v>0.84033613445378152</v>
      </c>
      <c r="ZG36" s="111">
        <f t="shared" si="4639"/>
        <v>0.84033613445378152</v>
      </c>
      <c r="ZH36" s="111">
        <f t="shared" si="4640"/>
        <v>0.84033613445378152</v>
      </c>
      <c r="ZI36" s="111">
        <f t="shared" si="4641"/>
        <v>0</v>
      </c>
      <c r="ZJ36" s="111">
        <f t="shared" si="4642"/>
        <v>0</v>
      </c>
      <c r="ZK36" s="111">
        <f t="shared" si="4643"/>
        <v>0</v>
      </c>
      <c r="ZL36" s="111">
        <f t="shared" si="4644"/>
        <v>0</v>
      </c>
      <c r="ZM36" s="111">
        <f t="shared" si="4645"/>
        <v>0</v>
      </c>
      <c r="ZN36" s="111">
        <f t="shared" si="4646"/>
        <v>-0.84033613445378152</v>
      </c>
      <c r="ZO36" s="111">
        <f t="shared" si="4647"/>
        <v>-0.84033613445378152</v>
      </c>
      <c r="ZP36" s="111">
        <f t="shared" si="4648"/>
        <v>-0.84033613445378152</v>
      </c>
      <c r="ZQ36" s="111">
        <f t="shared" si="4649"/>
        <v>-0.84033613445378152</v>
      </c>
      <c r="ZR36" s="111">
        <f t="shared" si="4650"/>
        <v>-0.84033613445378152</v>
      </c>
      <c r="ZS36" s="111">
        <f t="shared" si="4651"/>
        <v>0.84033613445378152</v>
      </c>
      <c r="ZT36" s="111">
        <f t="shared" si="4652"/>
        <v>0.84033613445378152</v>
      </c>
      <c r="ZU36" s="111">
        <f t="shared" si="4653"/>
        <v>0.84033613445378152</v>
      </c>
      <c r="ZV36" s="111">
        <f t="shared" si="4654"/>
        <v>0.84033613445378152</v>
      </c>
      <c r="ZW36" s="111">
        <f t="shared" si="4655"/>
        <v>0.84033613445378152</v>
      </c>
      <c r="ZX36" s="111">
        <f t="shared" si="4656"/>
        <v>0</v>
      </c>
      <c r="ZY36" s="111">
        <f t="shared" si="4657"/>
        <v>0</v>
      </c>
      <c r="ZZ36" s="111">
        <f t="shared" si="4658"/>
        <v>0</v>
      </c>
      <c r="AAA36" s="111">
        <f t="shared" si="4659"/>
        <v>0</v>
      </c>
      <c r="AAB36" s="111">
        <f t="shared" si="4660"/>
        <v>0</v>
      </c>
      <c r="AAC36" s="111">
        <f t="shared" si="4661"/>
        <v>-0.84033613445378152</v>
      </c>
      <c r="AAD36" s="111">
        <f t="shared" si="4662"/>
        <v>-0.84033613445378152</v>
      </c>
      <c r="AAE36" s="111">
        <f t="shared" si="4663"/>
        <v>-0.84033613445378152</v>
      </c>
      <c r="AAF36" s="111">
        <f t="shared" si="4664"/>
        <v>-0.84033613445378152</v>
      </c>
      <c r="AAG36" s="112">
        <f t="shared" si="4665"/>
        <v>-0.84033613445378152</v>
      </c>
      <c r="AAH36" s="111">
        <f t="shared" si="948"/>
        <v>1</v>
      </c>
      <c r="AAI36" s="111">
        <f t="shared" si="911"/>
        <v>1</v>
      </c>
      <c r="AAJ36" s="111">
        <f t="shared" si="912"/>
        <v>1</v>
      </c>
      <c r="AAK36" s="111">
        <f t="shared" si="913"/>
        <v>1</v>
      </c>
      <c r="AAL36" s="111">
        <f t="shared" si="914"/>
        <v>1</v>
      </c>
      <c r="AAM36" s="111">
        <f t="shared" si="949"/>
        <v>0</v>
      </c>
      <c r="AAN36" s="111">
        <f t="shared" si="915"/>
        <v>0</v>
      </c>
      <c r="AAO36" s="111">
        <f t="shared" si="916"/>
        <v>0</v>
      </c>
      <c r="AAP36" s="111">
        <f t="shared" si="917"/>
        <v>0</v>
      </c>
      <c r="AAQ36" s="111">
        <f t="shared" si="918"/>
        <v>0</v>
      </c>
      <c r="AAR36" s="370">
        <v>-0.84033613445378152</v>
      </c>
      <c r="AAS36" s="370">
        <v>-0.84033613445378152</v>
      </c>
      <c r="AAT36" s="7">
        <v>-0.84033613445378152</v>
      </c>
      <c r="AAU36" s="370">
        <v>0.84033613445378152</v>
      </c>
      <c r="AAV36" s="370">
        <v>0.84033613445378152</v>
      </c>
      <c r="AAW36" s="7">
        <v>0.84033613445378152</v>
      </c>
      <c r="AAX36" s="370">
        <v>-0.84033613445378152</v>
      </c>
      <c r="AAY36" s="370">
        <v>-0.84033613445378152</v>
      </c>
      <c r="AAZ36" s="370">
        <v>-0.84033613445378152</v>
      </c>
    </row>
    <row r="37" spans="1:728" x14ac:dyDescent="0.25">
      <c r="A37" s="365"/>
      <c r="B37" s="17" t="s">
        <v>600</v>
      </c>
      <c r="C37" t="s">
        <v>45</v>
      </c>
      <c r="D37" t="s">
        <v>71</v>
      </c>
      <c r="E37">
        <f>E36</f>
        <v>163769877</v>
      </c>
      <c r="F37" t="s">
        <v>601</v>
      </c>
      <c r="G37" s="111">
        <f>+G36*0.5</f>
        <v>0.5</v>
      </c>
      <c r="H37" s="111">
        <f>+H36*0.5</f>
        <v>0.5</v>
      </c>
      <c r="I37" s="111">
        <f t="shared" ref="I37:K37" si="4711">+I36*0.5</f>
        <v>0.5</v>
      </c>
      <c r="J37" s="111">
        <f t="shared" si="4711"/>
        <v>0.5</v>
      </c>
      <c r="K37" s="111">
        <f t="shared" si="4711"/>
        <v>0.5</v>
      </c>
      <c r="L37" s="111">
        <f t="shared" ref="L37" si="4712">+L36*0.5</f>
        <v>2.5000000000000001E-2</v>
      </c>
      <c r="M37" s="111">
        <f t="shared" ref="M37" si="4713">+M36*0.5</f>
        <v>2.5000000000000001E-2</v>
      </c>
      <c r="N37" s="111">
        <f t="shared" ref="N37" si="4714">+N36*0.5</f>
        <v>2.5000000000000001E-2</v>
      </c>
      <c r="O37" s="111">
        <f t="shared" ref="O37" si="4715">+O36*0.5</f>
        <v>2.5000000000000001E-2</v>
      </c>
      <c r="P37" s="112">
        <f t="shared" ref="P37" si="4716">+P36*0.5</f>
        <v>2.5000000000000001E-2</v>
      </c>
      <c r="Q37" s="111">
        <f>+Q36*0.5</f>
        <v>0.5</v>
      </c>
      <c r="R37" s="111">
        <f>+R36*0.5</f>
        <v>0.5</v>
      </c>
      <c r="S37" s="111">
        <f t="shared" ref="S37" si="4717">+S36*0.5</f>
        <v>0.5</v>
      </c>
      <c r="T37" s="111">
        <f t="shared" ref="T37" si="4718">+T36*0.5</f>
        <v>0.5</v>
      </c>
      <c r="U37" s="111">
        <f t="shared" ref="U37" si="4719">+U36*0.5</f>
        <v>0.5</v>
      </c>
      <c r="V37" s="111">
        <f t="shared" ref="V37" si="4720">+V36*0.5</f>
        <v>2.5000000000000001E-2</v>
      </c>
      <c r="W37" s="111">
        <f t="shared" ref="W37" si="4721">+W36*0.5</f>
        <v>2.5000000000000001E-2</v>
      </c>
      <c r="X37" s="111">
        <f t="shared" ref="X37" si="4722">+X36*0.5</f>
        <v>2.5000000000000001E-2</v>
      </c>
      <c r="Y37" s="111">
        <f t="shared" ref="Y37" si="4723">+Y36*0.5</f>
        <v>2.5000000000000001E-2</v>
      </c>
      <c r="Z37" s="112">
        <f t="shared" ref="Z37" si="4724">+Z36*0.5</f>
        <v>2.5000000000000001E-2</v>
      </c>
      <c r="AA37" s="111">
        <f>+AA36*0.5</f>
        <v>0.5</v>
      </c>
      <c r="AB37" s="111">
        <f>+AB36*0.5</f>
        <v>0.5</v>
      </c>
      <c r="AC37" s="111">
        <f t="shared" ref="AC37" si="4725">+AC36*0.5</f>
        <v>0.5</v>
      </c>
      <c r="AD37" s="111">
        <f t="shared" ref="AD37" si="4726">+AD36*0.5</f>
        <v>0.5</v>
      </c>
      <c r="AE37" s="111">
        <f t="shared" ref="AE37" si="4727">+AE36*0.5</f>
        <v>0.5</v>
      </c>
      <c r="AF37" s="111">
        <f t="shared" ref="AF37" si="4728">+AF36*0.5</f>
        <v>2.5000000000000001E-2</v>
      </c>
      <c r="AG37" s="111">
        <f t="shared" ref="AG37" si="4729">+AG36*0.5</f>
        <v>2.5000000000000001E-2</v>
      </c>
      <c r="AH37" s="111">
        <f t="shared" ref="AH37" si="4730">+AH36*0.5</f>
        <v>2.5000000000000001E-2</v>
      </c>
      <c r="AI37" s="111">
        <f t="shared" ref="AI37" si="4731">+AI36*0.5</f>
        <v>2.5000000000000001E-2</v>
      </c>
      <c r="AJ37" s="112">
        <f t="shared" ref="AJ37" si="4732">+AJ36*0.5</f>
        <v>2.5000000000000001E-2</v>
      </c>
      <c r="AK37" s="111">
        <f>+AK36*0.5</f>
        <v>0.5</v>
      </c>
      <c r="AL37" s="111">
        <f>+AL36*0.5</f>
        <v>0.5</v>
      </c>
      <c r="AM37" s="111">
        <f t="shared" ref="AM37" si="4733">+AM36*0.5</f>
        <v>0.5</v>
      </c>
      <c r="AN37" s="111">
        <f t="shared" ref="AN37" si="4734">+AN36*0.5</f>
        <v>0.5</v>
      </c>
      <c r="AO37" s="111">
        <f t="shared" ref="AO37" si="4735">+AO36*0.5</f>
        <v>0.5</v>
      </c>
      <c r="AP37" s="111">
        <f t="shared" ref="AP37" si="4736">+AP36*0.5</f>
        <v>2.5000000000000001E-2</v>
      </c>
      <c r="AQ37" s="111">
        <f t="shared" ref="AQ37" si="4737">+AQ36*0.5</f>
        <v>2.5000000000000001E-2</v>
      </c>
      <c r="AR37" s="111">
        <f t="shared" ref="AR37" si="4738">+AR36*0.5</f>
        <v>2.5000000000000001E-2</v>
      </c>
      <c r="AS37" s="111">
        <f t="shared" ref="AS37" si="4739">+AS36*0.5</f>
        <v>2.5000000000000001E-2</v>
      </c>
      <c r="AT37" s="112">
        <f t="shared" ref="AT37" si="4740">+AT36*0.5</f>
        <v>2.5000000000000001E-2</v>
      </c>
      <c r="AU37" s="111">
        <f>+AU36*0.5</f>
        <v>0.5</v>
      </c>
      <c r="AV37" s="111">
        <f>+AV36*0.5</f>
        <v>0.5</v>
      </c>
      <c r="AW37" s="111">
        <f t="shared" ref="AW37" si="4741">+AW36*0.5</f>
        <v>0.5</v>
      </c>
      <c r="AX37" s="111">
        <f t="shared" ref="AX37" si="4742">+AX36*0.5</f>
        <v>0.5</v>
      </c>
      <c r="AY37" s="111">
        <f t="shared" ref="AY37" si="4743">+AY36*0.5</f>
        <v>0.5</v>
      </c>
      <c r="AZ37" s="111">
        <f t="shared" ref="AZ37" si="4744">+AZ36*0.5</f>
        <v>2.5000000000000001E-2</v>
      </c>
      <c r="BA37" s="111">
        <f t="shared" ref="BA37" si="4745">+BA36*0.5</f>
        <v>2.5000000000000001E-2</v>
      </c>
      <c r="BB37" s="111">
        <f t="shared" ref="BB37" si="4746">+BB36*0.5</f>
        <v>2.5000000000000001E-2</v>
      </c>
      <c r="BC37" s="111">
        <f t="shared" ref="BC37" si="4747">+BC36*0.5</f>
        <v>2.5000000000000001E-2</v>
      </c>
      <c r="BD37" s="112">
        <f t="shared" ref="BD37" si="4748">+BD36*0.5</f>
        <v>2.5000000000000001E-2</v>
      </c>
      <c r="BE37" s="111">
        <f>+BE36*0.5</f>
        <v>0.5</v>
      </c>
      <c r="BF37" s="111">
        <f>+BF36*0.5</f>
        <v>0.5</v>
      </c>
      <c r="BG37" s="111">
        <f t="shared" ref="BG37" si="4749">+BG36*0.5</f>
        <v>0.5</v>
      </c>
      <c r="BH37" s="111">
        <f t="shared" ref="BH37" si="4750">+BH36*0.5</f>
        <v>0.5</v>
      </c>
      <c r="BI37" s="111">
        <f t="shared" ref="BI37" si="4751">+BI36*0.5</f>
        <v>0.5</v>
      </c>
      <c r="BJ37" s="111">
        <f t="shared" ref="BJ37" si="4752">+BJ36*0.5</f>
        <v>2.5000000000000001E-2</v>
      </c>
      <c r="BK37" s="111">
        <f t="shared" ref="BK37" si="4753">+BK36*0.5</f>
        <v>2.5000000000000001E-2</v>
      </c>
      <c r="BL37" s="111">
        <f t="shared" ref="BL37" si="4754">+BL36*0.5</f>
        <v>2.5000000000000001E-2</v>
      </c>
      <c r="BM37" s="111">
        <f t="shared" ref="BM37" si="4755">+BM36*0.5</f>
        <v>2.5000000000000001E-2</v>
      </c>
      <c r="BN37" s="112">
        <f t="shared" ref="BN37" si="4756">+BN36*0.5</f>
        <v>2.5000000000000001E-2</v>
      </c>
      <c r="BO37" s="111">
        <f>+BO36*0.5</f>
        <v>0.5</v>
      </c>
      <c r="BP37" s="111">
        <f>+BP36*0.5</f>
        <v>0.5</v>
      </c>
      <c r="BQ37" s="111">
        <f t="shared" ref="BQ37" si="4757">+BQ36*0.5</f>
        <v>0.5</v>
      </c>
      <c r="BR37" s="111">
        <f t="shared" ref="BR37" si="4758">+BR36*0.5</f>
        <v>0.5</v>
      </c>
      <c r="BS37" s="111">
        <f t="shared" ref="BS37" si="4759">+BS36*0.5</f>
        <v>0.5</v>
      </c>
      <c r="BT37" s="111">
        <f t="shared" ref="BT37" si="4760">+BT36*0.5</f>
        <v>2.5000000000000001E-2</v>
      </c>
      <c r="BU37" s="111">
        <f t="shared" ref="BU37" si="4761">+BU36*0.5</f>
        <v>2.5000000000000001E-2</v>
      </c>
      <c r="BV37" s="111">
        <f t="shared" ref="BV37" si="4762">+BV36*0.5</f>
        <v>2.5000000000000001E-2</v>
      </c>
      <c r="BW37" s="111">
        <f t="shared" ref="BW37" si="4763">+BW36*0.5</f>
        <v>2.5000000000000001E-2</v>
      </c>
      <c r="BX37" s="112">
        <f t="shared" ref="BX37" si="4764">+BX36*0.5</f>
        <v>2.5000000000000001E-2</v>
      </c>
      <c r="BY37" s="111">
        <f>+BY36*0.5</f>
        <v>0.5</v>
      </c>
      <c r="BZ37" s="111">
        <f>+BZ36*0.5</f>
        <v>0.5</v>
      </c>
      <c r="CA37" s="111">
        <f t="shared" ref="CA37" si="4765">+CA36*0.5</f>
        <v>0.5</v>
      </c>
      <c r="CB37" s="111">
        <f t="shared" ref="CB37" si="4766">+CB36*0.5</f>
        <v>0.5</v>
      </c>
      <c r="CC37" s="111">
        <f t="shared" ref="CC37" si="4767">+CC36*0.5</f>
        <v>0.5</v>
      </c>
      <c r="CD37" s="111">
        <f t="shared" ref="CD37" si="4768">+CD36*0.5</f>
        <v>2.5000000000000001E-2</v>
      </c>
      <c r="CE37" s="111">
        <f t="shared" ref="CE37" si="4769">+CE36*0.5</f>
        <v>2.5000000000000001E-2</v>
      </c>
      <c r="CF37" s="111">
        <f t="shared" ref="CF37" si="4770">+CF36*0.5</f>
        <v>2.5000000000000001E-2</v>
      </c>
      <c r="CG37" s="111">
        <f t="shared" ref="CG37" si="4771">+CG36*0.5</f>
        <v>2.5000000000000001E-2</v>
      </c>
      <c r="CH37" s="112">
        <f t="shared" ref="CH37" si="4772">+CH36*0.5</f>
        <v>2.5000000000000001E-2</v>
      </c>
      <c r="CI37" s="111">
        <f>+CI36*0.5</f>
        <v>0.5</v>
      </c>
      <c r="CJ37" s="111">
        <f>+CJ36*0.5</f>
        <v>0.5</v>
      </c>
      <c r="CK37" s="111">
        <f t="shared" ref="CK37" si="4773">+CK36*0.5</f>
        <v>0.5</v>
      </c>
      <c r="CL37" s="111">
        <f t="shared" ref="CL37" si="4774">+CL36*0.5</f>
        <v>0.5</v>
      </c>
      <c r="CM37" s="111">
        <f t="shared" ref="CM37" si="4775">+CM36*0.5</f>
        <v>0.5</v>
      </c>
      <c r="CN37" s="111">
        <f t="shared" ref="CN37" si="4776">+CN36*0.5</f>
        <v>2.5000000000000001E-2</v>
      </c>
      <c r="CO37" s="111">
        <f t="shared" ref="CO37" si="4777">+CO36*0.5</f>
        <v>2.5000000000000001E-2</v>
      </c>
      <c r="CP37" s="111">
        <f t="shared" ref="CP37" si="4778">+CP36*0.5</f>
        <v>2.5000000000000001E-2</v>
      </c>
      <c r="CQ37" s="111">
        <f t="shared" ref="CQ37" si="4779">+CQ36*0.5</f>
        <v>2.5000000000000001E-2</v>
      </c>
      <c r="CR37" s="112">
        <f t="shared" ref="CR37" si="4780">+CR36*0.5</f>
        <v>2.5000000000000001E-2</v>
      </c>
      <c r="CS37" s="111">
        <f>+CS36*0.5</f>
        <v>0.5</v>
      </c>
      <c r="CT37" s="111">
        <f>+CT36*0.5</f>
        <v>0.5</v>
      </c>
      <c r="CU37" s="111">
        <f t="shared" ref="CU37" si="4781">+CU36*0.5</f>
        <v>0.5</v>
      </c>
      <c r="CV37" s="111">
        <f t="shared" ref="CV37" si="4782">+CV36*0.5</f>
        <v>0.5</v>
      </c>
      <c r="CW37" s="111">
        <f t="shared" ref="CW37" si="4783">+CW36*0.5</f>
        <v>0.5</v>
      </c>
      <c r="CX37" s="111">
        <f t="shared" ref="CX37" si="4784">+CX36*0.5</f>
        <v>2.5000000000000001E-2</v>
      </c>
      <c r="CY37" s="111">
        <f t="shared" ref="CY37" si="4785">+CY36*0.5</f>
        <v>2.5000000000000001E-2</v>
      </c>
      <c r="CZ37" s="111">
        <f t="shared" ref="CZ37" si="4786">+CZ36*0.5</f>
        <v>2.5000000000000001E-2</v>
      </c>
      <c r="DA37" s="111">
        <f t="shared" ref="DA37" si="4787">+DA36*0.5</f>
        <v>2.5000000000000001E-2</v>
      </c>
      <c r="DB37" s="112">
        <f t="shared" ref="DB37" si="4788">+DB36*0.5</f>
        <v>2.5000000000000001E-2</v>
      </c>
      <c r="DC37" s="111">
        <f>+DC36*0.5</f>
        <v>0.5</v>
      </c>
      <c r="DD37" s="111">
        <f>+DD36*0.5</f>
        <v>0.5</v>
      </c>
      <c r="DE37" s="111">
        <f t="shared" ref="DE37" si="4789">+DE36*0.5</f>
        <v>0.5</v>
      </c>
      <c r="DF37" s="111">
        <f t="shared" ref="DF37" si="4790">+DF36*0.5</f>
        <v>0.5</v>
      </c>
      <c r="DG37" s="111">
        <f t="shared" ref="DG37" si="4791">+DG36*0.5</f>
        <v>0.5</v>
      </c>
      <c r="DH37" s="111">
        <f t="shared" ref="DH37" si="4792">+DH36*0.5</f>
        <v>2.5000000000000001E-2</v>
      </c>
      <c r="DI37" s="111">
        <f t="shared" ref="DI37" si="4793">+DI36*0.5</f>
        <v>2.5000000000000001E-2</v>
      </c>
      <c r="DJ37" s="111">
        <f t="shared" ref="DJ37" si="4794">+DJ36*0.5</f>
        <v>2.5000000000000001E-2</v>
      </c>
      <c r="DK37" s="111">
        <f t="shared" ref="DK37" si="4795">+DK36*0.5</f>
        <v>2.5000000000000001E-2</v>
      </c>
      <c r="DL37" s="112">
        <f t="shared" ref="DL37" si="4796">+DL36*0.5</f>
        <v>2.5000000000000001E-2</v>
      </c>
      <c r="DM37" s="111">
        <f>+DM36*0.5</f>
        <v>0.5</v>
      </c>
      <c r="DN37" s="111">
        <f>+DN36*0.5</f>
        <v>0.5</v>
      </c>
      <c r="DO37" s="111">
        <f t="shared" ref="DO37" si="4797">+DO36*0.5</f>
        <v>0.5</v>
      </c>
      <c r="DP37" s="111">
        <f t="shared" ref="DP37" si="4798">+DP36*0.5</f>
        <v>0.5</v>
      </c>
      <c r="DQ37" s="111">
        <f t="shared" ref="DQ37" si="4799">+DQ36*0.5</f>
        <v>0.5</v>
      </c>
      <c r="DR37" s="111">
        <f t="shared" ref="DR37" si="4800">+DR36*0.5</f>
        <v>2.5000000000000001E-2</v>
      </c>
      <c r="DS37" s="111">
        <f t="shared" ref="DS37" si="4801">+DS36*0.5</f>
        <v>2.5000000000000001E-2</v>
      </c>
      <c r="DT37" s="111">
        <f t="shared" ref="DT37" si="4802">+DT36*0.5</f>
        <v>2.5000000000000001E-2</v>
      </c>
      <c r="DU37" s="111">
        <f t="shared" ref="DU37" si="4803">+DU36*0.5</f>
        <v>2.5000000000000001E-2</v>
      </c>
      <c r="DV37" s="112">
        <f t="shared" ref="DV37" si="4804">+DV36*0.5</f>
        <v>2.5000000000000001E-2</v>
      </c>
      <c r="DW37" s="111">
        <f>+DW36*0.5</f>
        <v>0.25</v>
      </c>
      <c r="DX37" s="111">
        <f>+DX36*0.5</f>
        <v>0.25</v>
      </c>
      <c r="DY37" s="111">
        <f t="shared" ref="DY37" si="4805">+DY36*0.5</f>
        <v>0.25</v>
      </c>
      <c r="DZ37" s="111">
        <f t="shared" ref="DZ37" si="4806">+DZ36*0.5</f>
        <v>0.25</v>
      </c>
      <c r="EA37" s="111">
        <f t="shared" ref="EA37" si="4807">+EA36*0.5</f>
        <v>2.5000000000000001E-2</v>
      </c>
      <c r="EB37" s="111">
        <f t="shared" ref="EB37" si="4808">+EB36*0.5</f>
        <v>2.5000000000000001E-2</v>
      </c>
      <c r="EC37" s="111">
        <f t="shared" ref="EC37" si="4809">+EC36*0.5</f>
        <v>2.5000000000000001E-2</v>
      </c>
      <c r="ED37" s="111">
        <f t="shared" ref="ED37" si="4810">+ED36*0.5</f>
        <v>2.5000000000000001E-2</v>
      </c>
      <c r="EE37" s="111">
        <f t="shared" ref="EE37" si="4811">+EE36*0.5</f>
        <v>0.5</v>
      </c>
      <c r="EF37" s="112">
        <f t="shared" ref="EF37" si="4812">+EF36*0.5</f>
        <v>0.5</v>
      </c>
      <c r="EG37" s="111">
        <f>+EG36*0.5</f>
        <v>0.5</v>
      </c>
      <c r="EH37" s="111">
        <f>+EH36*0.5</f>
        <v>0.5</v>
      </c>
      <c r="EI37" s="111">
        <f t="shared" ref="EI37" si="4813">+EI36*0.5</f>
        <v>0.5</v>
      </c>
      <c r="EJ37" s="111">
        <f t="shared" ref="EJ37" si="4814">+EJ36*0.5</f>
        <v>0.5</v>
      </c>
      <c r="EK37" s="111">
        <f t="shared" ref="EK37" si="4815">+EK36*0.5</f>
        <v>0.5</v>
      </c>
      <c r="EL37" s="111">
        <f t="shared" ref="EL37" si="4816">+EL36*0.5</f>
        <v>2.5000000000000001E-2</v>
      </c>
      <c r="EM37" s="111">
        <f t="shared" ref="EM37" si="4817">+EM36*0.5</f>
        <v>2.5000000000000001E-2</v>
      </c>
      <c r="EN37" s="111">
        <f t="shared" ref="EN37" si="4818">+EN36*0.5</f>
        <v>2.5000000000000001E-2</v>
      </c>
      <c r="EO37" s="111">
        <f t="shared" ref="EO37" si="4819">+EO36*0.5</f>
        <v>2.5000000000000001E-2</v>
      </c>
      <c r="EP37" s="112">
        <f t="shared" ref="EP37" si="4820">+EP36*0.5</f>
        <v>2.5000000000000001E-2</v>
      </c>
      <c r="EQ37" s="111">
        <f>+EQ36*0.5</f>
        <v>0.5</v>
      </c>
      <c r="ER37" s="111">
        <f>+ER36*0.5</f>
        <v>0.5</v>
      </c>
      <c r="ES37" s="111">
        <f t="shared" ref="ES37" si="4821">+ES36*0.5</f>
        <v>0.5</v>
      </c>
      <c r="ET37" s="111">
        <f t="shared" ref="ET37" si="4822">+ET36*0.5</f>
        <v>0.5</v>
      </c>
      <c r="EU37" s="111">
        <f t="shared" ref="EU37" si="4823">+EU36*0.5</f>
        <v>0.5</v>
      </c>
      <c r="EV37" s="111">
        <f t="shared" ref="EV37" si="4824">+EV36*0.5</f>
        <v>2.5000000000000001E-2</v>
      </c>
      <c r="EW37" s="111">
        <f t="shared" ref="EW37" si="4825">+EW36*0.5</f>
        <v>2.5000000000000001E-2</v>
      </c>
      <c r="EX37" s="111">
        <f t="shared" ref="EX37" si="4826">+EX36*0.5</f>
        <v>2.5000000000000001E-2</v>
      </c>
      <c r="EY37" s="111">
        <f t="shared" ref="EY37" si="4827">+EY36*0.5</f>
        <v>2.5000000000000001E-2</v>
      </c>
      <c r="EZ37" s="112">
        <f t="shared" ref="EZ37" si="4828">+EZ36*0.5</f>
        <v>2.5000000000000001E-2</v>
      </c>
      <c r="FA37" s="111">
        <f t="shared" ref="FA37:HL37" si="4829">FA8</f>
        <v>0.5</v>
      </c>
      <c r="FB37" s="111">
        <f t="shared" si="4829"/>
        <v>0.5</v>
      </c>
      <c r="FC37" s="111">
        <f t="shared" si="4829"/>
        <v>0.5</v>
      </c>
      <c r="FD37" s="111">
        <f t="shared" si="4829"/>
        <v>0.5</v>
      </c>
      <c r="FE37" s="111">
        <f t="shared" si="4829"/>
        <v>0.5</v>
      </c>
      <c r="FF37" s="111">
        <f t="shared" si="4829"/>
        <v>2.5000000000000001E-2</v>
      </c>
      <c r="FG37" s="111">
        <f t="shared" si="4829"/>
        <v>2.5000000000000001E-2</v>
      </c>
      <c r="FH37" s="111">
        <f t="shared" si="4829"/>
        <v>2.5000000000000001E-2</v>
      </c>
      <c r="FI37" s="111">
        <f t="shared" si="4829"/>
        <v>2.5000000000000001E-2</v>
      </c>
      <c r="FJ37" s="112">
        <f t="shared" si="4829"/>
        <v>2.5000000000000001E-2</v>
      </c>
      <c r="FK37" s="111">
        <f t="shared" si="4829"/>
        <v>0.5</v>
      </c>
      <c r="FL37" s="111">
        <f t="shared" si="4829"/>
        <v>0.5</v>
      </c>
      <c r="FM37" s="111">
        <f t="shared" si="4829"/>
        <v>2.5000000000000001E-2</v>
      </c>
      <c r="FN37" s="111">
        <f t="shared" si="4829"/>
        <v>2.5000000000000001E-2</v>
      </c>
      <c r="FO37" s="111">
        <f t="shared" si="4829"/>
        <v>0.5</v>
      </c>
      <c r="FP37" s="111">
        <f t="shared" si="4829"/>
        <v>2.5000000000000001E-2</v>
      </c>
      <c r="FQ37" s="111">
        <f t="shared" si="4829"/>
        <v>2.5000000000000001E-2</v>
      </c>
      <c r="FR37" s="111">
        <f t="shared" si="4829"/>
        <v>2.5000000000000001E-2</v>
      </c>
      <c r="FS37" s="111">
        <f t="shared" si="4829"/>
        <v>2.5000000000000001E-2</v>
      </c>
      <c r="FT37" s="170">
        <f t="shared" si="4829"/>
        <v>2.5000000000000001E-2</v>
      </c>
      <c r="FU37">
        <f t="shared" si="4829"/>
        <v>0.5</v>
      </c>
      <c r="FV37" s="111">
        <f t="shared" si="4829"/>
        <v>0.5</v>
      </c>
      <c r="FW37" s="111">
        <f t="shared" si="4829"/>
        <v>0.5</v>
      </c>
      <c r="FX37" s="111">
        <f t="shared" si="4829"/>
        <v>0.5</v>
      </c>
      <c r="FY37" s="111">
        <f t="shared" si="4829"/>
        <v>0.5</v>
      </c>
      <c r="FZ37" s="111">
        <f t="shared" si="4829"/>
        <v>2.5000000000000001E-2</v>
      </c>
      <c r="GA37" s="111">
        <f t="shared" si="4829"/>
        <v>2.5000000000000001E-2</v>
      </c>
      <c r="GB37" s="111">
        <f t="shared" si="4829"/>
        <v>2.5000000000000001E-2</v>
      </c>
      <c r="GC37" s="111">
        <f t="shared" si="4829"/>
        <v>2.5000000000000001E-2</v>
      </c>
      <c r="GD37" s="112">
        <f t="shared" si="4829"/>
        <v>2.5000000000000001E-2</v>
      </c>
      <c r="GE37" s="111">
        <f t="shared" si="4829"/>
        <v>0.5</v>
      </c>
      <c r="GF37" s="111">
        <f t="shared" si="4829"/>
        <v>0.5</v>
      </c>
      <c r="GG37" s="111">
        <f t="shared" si="4829"/>
        <v>0.5</v>
      </c>
      <c r="GH37" s="111">
        <f t="shared" si="4829"/>
        <v>0.5</v>
      </c>
      <c r="GI37" s="111">
        <f t="shared" si="4829"/>
        <v>0.5</v>
      </c>
      <c r="GJ37" s="111">
        <f t="shared" si="4829"/>
        <v>2.5000000000000001E-2</v>
      </c>
      <c r="GK37" s="111">
        <f t="shared" si="4829"/>
        <v>2.5000000000000001E-2</v>
      </c>
      <c r="GL37" s="111">
        <f t="shared" si="4829"/>
        <v>2.5000000000000001E-2</v>
      </c>
      <c r="GM37" s="111">
        <f t="shared" si="4829"/>
        <v>2.5000000000000001E-2</v>
      </c>
      <c r="GN37" s="112">
        <f t="shared" si="4829"/>
        <v>2.5000000000000001E-2</v>
      </c>
      <c r="GO37" s="111">
        <f t="shared" si="4829"/>
        <v>0.5</v>
      </c>
      <c r="GP37" s="111">
        <f t="shared" si="4829"/>
        <v>0.5</v>
      </c>
      <c r="GQ37" s="111">
        <f t="shared" si="4829"/>
        <v>0.5</v>
      </c>
      <c r="GR37" s="111">
        <f t="shared" si="4829"/>
        <v>0.5</v>
      </c>
      <c r="GS37" s="111">
        <f t="shared" si="4829"/>
        <v>0.5</v>
      </c>
      <c r="GT37" s="111">
        <f t="shared" si="4829"/>
        <v>2.5000000000000001E-2</v>
      </c>
      <c r="GU37" s="111">
        <f t="shared" si="4829"/>
        <v>2.5000000000000001E-2</v>
      </c>
      <c r="GV37" s="111">
        <f t="shared" si="4829"/>
        <v>2.5000000000000001E-2</v>
      </c>
      <c r="GW37" s="111">
        <f t="shared" si="4829"/>
        <v>2.5000000000000001E-2</v>
      </c>
      <c r="GX37" s="112">
        <f t="shared" si="4829"/>
        <v>2.5000000000000001E-2</v>
      </c>
      <c r="GY37">
        <f t="shared" si="4829"/>
        <v>0</v>
      </c>
      <c r="GZ37" s="111">
        <f t="shared" si="4829"/>
        <v>0</v>
      </c>
      <c r="HA37" s="111">
        <f t="shared" si="4829"/>
        <v>0</v>
      </c>
      <c r="HB37" s="111">
        <f t="shared" si="4829"/>
        <v>0</v>
      </c>
      <c r="HC37" s="111">
        <f t="shared" si="4829"/>
        <v>0</v>
      </c>
      <c r="HD37" s="111">
        <f t="shared" si="4829"/>
        <v>0.49579831932773111</v>
      </c>
      <c r="HE37" s="111">
        <f t="shared" si="4829"/>
        <v>0.49579831932773111</v>
      </c>
      <c r="HF37" s="111">
        <f t="shared" si="4829"/>
        <v>0.49579831932773111</v>
      </c>
      <c r="HG37" s="111">
        <f t="shared" si="4829"/>
        <v>0.49579831932773111</v>
      </c>
      <c r="HH37" s="112">
        <f t="shared" si="4829"/>
        <v>0.49579831932773111</v>
      </c>
      <c r="HI37" s="111">
        <f t="shared" si="4829"/>
        <v>0.84033613445378152</v>
      </c>
      <c r="HJ37" s="111">
        <f t="shared" si="4829"/>
        <v>0.84033613445378152</v>
      </c>
      <c r="HK37" s="111">
        <f t="shared" si="4829"/>
        <v>0.84033613445378152</v>
      </c>
      <c r="HL37" s="111">
        <f t="shared" si="4829"/>
        <v>0.84033613445378152</v>
      </c>
      <c r="HM37" s="112">
        <f t="shared" ref="HM37:JX37" si="4830">HM8</f>
        <v>0.84033613445378152</v>
      </c>
      <c r="HN37" s="111">
        <f t="shared" si="4830"/>
        <v>-0.49579831932773111</v>
      </c>
      <c r="HO37" s="111">
        <f t="shared" si="4830"/>
        <v>-0.49579831932773111</v>
      </c>
      <c r="HP37" s="111">
        <f t="shared" si="4830"/>
        <v>-0.49579831932773111</v>
      </c>
      <c r="HQ37" s="111">
        <f t="shared" si="4830"/>
        <v>-0.49579831932773111</v>
      </c>
      <c r="HR37" s="112">
        <f t="shared" si="4830"/>
        <v>-0.49579831932773111</v>
      </c>
      <c r="HS37" s="111">
        <f t="shared" si="4830"/>
        <v>0</v>
      </c>
      <c r="HT37" s="111">
        <f t="shared" si="4830"/>
        <v>0</v>
      </c>
      <c r="HU37" s="111">
        <f t="shared" si="4830"/>
        <v>0</v>
      </c>
      <c r="HV37" s="111">
        <f t="shared" si="4830"/>
        <v>0</v>
      </c>
      <c r="HW37" s="112">
        <f t="shared" si="4830"/>
        <v>0</v>
      </c>
      <c r="HX37" s="111">
        <f t="shared" si="4830"/>
        <v>-0.84033613445378152</v>
      </c>
      <c r="HY37" s="111">
        <f t="shared" si="4830"/>
        <v>-0.84033613445378152</v>
      </c>
      <c r="HZ37" s="111">
        <f t="shared" si="4830"/>
        <v>-0.84033613445378152</v>
      </c>
      <c r="IA37" s="111">
        <f t="shared" si="4830"/>
        <v>-0.84033613445378152</v>
      </c>
      <c r="IB37" s="112">
        <f t="shared" si="4830"/>
        <v>-0.84033613445378152</v>
      </c>
      <c r="IC37" s="111">
        <f t="shared" si="4830"/>
        <v>-0.84033613445378152</v>
      </c>
      <c r="ID37" s="111">
        <f t="shared" si="4830"/>
        <v>-0.84033613445378152</v>
      </c>
      <c r="IE37" s="111">
        <f t="shared" si="4830"/>
        <v>-0.84033613445378152</v>
      </c>
      <c r="IF37" s="111">
        <f t="shared" si="4830"/>
        <v>-0.84033613445378152</v>
      </c>
      <c r="IG37" s="112">
        <f t="shared" si="4830"/>
        <v>-0.84033613445378152</v>
      </c>
      <c r="IH37" s="111">
        <f t="shared" si="4830"/>
        <v>-0.84033613445378152</v>
      </c>
      <c r="II37" s="111">
        <f t="shared" si="4830"/>
        <v>-0.84033613445378152</v>
      </c>
      <c r="IJ37" s="111">
        <f t="shared" si="4830"/>
        <v>-0.84033613445378152</v>
      </c>
      <c r="IK37" s="111">
        <f t="shared" si="4830"/>
        <v>-0.84033613445378152</v>
      </c>
      <c r="IL37" s="170">
        <f t="shared" si="4830"/>
        <v>-0.84033613445378152</v>
      </c>
      <c r="IM37">
        <f t="shared" si="4830"/>
        <v>0</v>
      </c>
      <c r="IN37" s="111">
        <f t="shared" si="4830"/>
        <v>0</v>
      </c>
      <c r="IO37" s="111">
        <f t="shared" si="4830"/>
        <v>0</v>
      </c>
      <c r="IP37" s="111">
        <f t="shared" si="4830"/>
        <v>0</v>
      </c>
      <c r="IQ37" s="111">
        <f t="shared" si="4830"/>
        <v>0</v>
      </c>
      <c r="IR37" s="111">
        <f t="shared" si="4830"/>
        <v>0.49579831932773111</v>
      </c>
      <c r="IS37" s="111">
        <f t="shared" si="4830"/>
        <v>0.49579831932773111</v>
      </c>
      <c r="IT37" s="111">
        <f t="shared" si="4830"/>
        <v>0.49579831932773111</v>
      </c>
      <c r="IU37" s="111">
        <f t="shared" si="4830"/>
        <v>0.49579831932773111</v>
      </c>
      <c r="IV37" s="112">
        <f t="shared" si="4830"/>
        <v>0.49579831932773111</v>
      </c>
      <c r="IW37" s="111">
        <f t="shared" si="4830"/>
        <v>0.84033613445378152</v>
      </c>
      <c r="IX37" s="111">
        <f t="shared" si="4830"/>
        <v>0.84033613445378152</v>
      </c>
      <c r="IY37" s="111">
        <f t="shared" si="4830"/>
        <v>0.84033613445378152</v>
      </c>
      <c r="IZ37" s="111">
        <f t="shared" si="4830"/>
        <v>0.84033613445378152</v>
      </c>
      <c r="JA37" s="112">
        <f t="shared" si="4830"/>
        <v>0.84033613445378152</v>
      </c>
      <c r="JB37" s="111">
        <f t="shared" si="4830"/>
        <v>-0.49579831932773111</v>
      </c>
      <c r="JC37" s="111">
        <f t="shared" si="4830"/>
        <v>-0.49579831932773111</v>
      </c>
      <c r="JD37" s="111">
        <f t="shared" si="4830"/>
        <v>-0.49579831932773111</v>
      </c>
      <c r="JE37" s="111">
        <f t="shared" si="4830"/>
        <v>-0.49579831932773111</v>
      </c>
      <c r="JF37" s="112">
        <f t="shared" si="4830"/>
        <v>-0.49579831932773111</v>
      </c>
      <c r="JG37" s="111">
        <f t="shared" si="4830"/>
        <v>0</v>
      </c>
      <c r="JH37" s="111">
        <f t="shared" si="4830"/>
        <v>0</v>
      </c>
      <c r="JI37" s="111">
        <f t="shared" si="4830"/>
        <v>0</v>
      </c>
      <c r="JJ37" s="111">
        <f t="shared" si="4830"/>
        <v>0</v>
      </c>
      <c r="JK37" s="112">
        <f t="shared" si="4830"/>
        <v>0</v>
      </c>
      <c r="JL37" s="111">
        <f t="shared" si="4830"/>
        <v>-0.84033613445378152</v>
      </c>
      <c r="JM37" s="111">
        <f t="shared" si="4830"/>
        <v>-0.84033613445378152</v>
      </c>
      <c r="JN37" s="111">
        <f t="shared" si="4830"/>
        <v>-0.84033613445378152</v>
      </c>
      <c r="JO37" s="111">
        <f t="shared" si="4830"/>
        <v>-0.84033613445378152</v>
      </c>
      <c r="JP37" s="112">
        <f t="shared" si="4830"/>
        <v>-0.84033613445378152</v>
      </c>
      <c r="JQ37" s="111">
        <f t="shared" si="4830"/>
        <v>-0.84033613445378152</v>
      </c>
      <c r="JR37" s="111">
        <f t="shared" si="4830"/>
        <v>-0.84033613445378152</v>
      </c>
      <c r="JS37" s="111">
        <f t="shared" si="4830"/>
        <v>-0.84033613445378152</v>
      </c>
      <c r="JT37" s="111">
        <f t="shared" si="4830"/>
        <v>-0.84033613445378152</v>
      </c>
      <c r="JU37" s="112">
        <f t="shared" si="4830"/>
        <v>-0.84033613445378152</v>
      </c>
      <c r="JV37" s="111">
        <f t="shared" si="4830"/>
        <v>-0.84033613445378152</v>
      </c>
      <c r="JW37" s="111">
        <f t="shared" si="4830"/>
        <v>-0.84033613445378152</v>
      </c>
      <c r="JX37" s="111">
        <f t="shared" si="4830"/>
        <v>-0.84033613445378152</v>
      </c>
      <c r="JY37" s="111">
        <f t="shared" ref="JY37:MJ37" si="4831">JY8</f>
        <v>-0.84033613445378152</v>
      </c>
      <c r="JZ37" s="170">
        <f t="shared" si="4831"/>
        <v>-0.84033613445378152</v>
      </c>
      <c r="KA37">
        <f t="shared" si="4831"/>
        <v>0</v>
      </c>
      <c r="KB37" s="111">
        <f t="shared" si="4831"/>
        <v>0</v>
      </c>
      <c r="KC37" s="111">
        <f t="shared" si="4831"/>
        <v>0</v>
      </c>
      <c r="KD37" s="111">
        <f t="shared" si="4831"/>
        <v>0</v>
      </c>
      <c r="KE37" s="111">
        <f t="shared" si="4831"/>
        <v>0</v>
      </c>
      <c r="KF37" s="111">
        <f t="shared" si="4831"/>
        <v>0.49579831932773111</v>
      </c>
      <c r="KG37" s="111">
        <f t="shared" si="4831"/>
        <v>0.49579831932773111</v>
      </c>
      <c r="KH37" s="111">
        <f t="shared" si="4831"/>
        <v>0.49579831932773111</v>
      </c>
      <c r="KI37" s="111">
        <f t="shared" si="4831"/>
        <v>0.49579831932773111</v>
      </c>
      <c r="KJ37" s="112">
        <f t="shared" si="4831"/>
        <v>0.49579831932773111</v>
      </c>
      <c r="KK37" s="111">
        <f t="shared" si="4831"/>
        <v>0.84033613445378152</v>
      </c>
      <c r="KL37" s="111">
        <f t="shared" si="4831"/>
        <v>0.84033613445378152</v>
      </c>
      <c r="KM37" s="111">
        <f t="shared" si="4831"/>
        <v>0.84033613445378152</v>
      </c>
      <c r="KN37" s="111">
        <f t="shared" si="4831"/>
        <v>0.84033613445378152</v>
      </c>
      <c r="KO37" s="112">
        <f t="shared" si="4831"/>
        <v>0.84033613445378152</v>
      </c>
      <c r="KP37" s="111">
        <f t="shared" si="4831"/>
        <v>-0.49579831932773111</v>
      </c>
      <c r="KQ37" s="111">
        <f t="shared" si="4831"/>
        <v>-0.49579831932773111</v>
      </c>
      <c r="KR37" s="111">
        <f t="shared" si="4831"/>
        <v>-0.49579831932773111</v>
      </c>
      <c r="KS37" s="111">
        <f t="shared" si="4831"/>
        <v>-0.49579831932773111</v>
      </c>
      <c r="KT37" s="112">
        <f t="shared" si="4831"/>
        <v>-0.49579831932773111</v>
      </c>
      <c r="KU37" s="111">
        <f t="shared" si="4831"/>
        <v>0</v>
      </c>
      <c r="KV37" s="111">
        <f t="shared" si="4831"/>
        <v>0</v>
      </c>
      <c r="KW37" s="111">
        <f t="shared" si="4831"/>
        <v>0</v>
      </c>
      <c r="KX37" s="111">
        <f t="shared" si="4831"/>
        <v>0</v>
      </c>
      <c r="KY37" s="112">
        <f t="shared" si="4831"/>
        <v>0</v>
      </c>
      <c r="KZ37" s="111">
        <f t="shared" si="4831"/>
        <v>-0.84033613445378152</v>
      </c>
      <c r="LA37" s="111">
        <f t="shared" si="4831"/>
        <v>-0.84033613445378152</v>
      </c>
      <c r="LB37" s="111">
        <f t="shared" si="4831"/>
        <v>-0.84033613445378152</v>
      </c>
      <c r="LC37" s="111">
        <f t="shared" si="4831"/>
        <v>-0.84033613445378152</v>
      </c>
      <c r="LD37" s="112">
        <f t="shared" si="4831"/>
        <v>-0.84033613445378152</v>
      </c>
      <c r="LE37" s="111">
        <f t="shared" si="4831"/>
        <v>-0.84033613445378152</v>
      </c>
      <c r="LF37" s="111">
        <f t="shared" si="4831"/>
        <v>-0.84033613445378152</v>
      </c>
      <c r="LG37" s="111">
        <f t="shared" si="4831"/>
        <v>-0.84033613445378152</v>
      </c>
      <c r="LH37" s="111">
        <f t="shared" si="4831"/>
        <v>-0.84033613445378152</v>
      </c>
      <c r="LI37" s="112">
        <f t="shared" si="4831"/>
        <v>-0.84033613445378152</v>
      </c>
      <c r="LJ37" s="111">
        <f t="shared" si="4831"/>
        <v>-0.84033613445378152</v>
      </c>
      <c r="LK37" s="111">
        <f t="shared" si="4831"/>
        <v>-0.84033613445378152</v>
      </c>
      <c r="LL37" s="111">
        <f t="shared" si="4831"/>
        <v>-0.84033613445378152</v>
      </c>
      <c r="LM37" s="111">
        <f t="shared" si="4831"/>
        <v>-0.84033613445378152</v>
      </c>
      <c r="LN37" s="112">
        <f t="shared" si="4831"/>
        <v>-0.84033613445378152</v>
      </c>
      <c r="LO37">
        <f t="shared" si="4831"/>
        <v>0</v>
      </c>
      <c r="LP37" s="111">
        <f t="shared" si="4831"/>
        <v>0</v>
      </c>
      <c r="LQ37" s="111">
        <f t="shared" si="4831"/>
        <v>0</v>
      </c>
      <c r="LR37" s="111">
        <f t="shared" si="4831"/>
        <v>0</v>
      </c>
      <c r="LS37" s="111">
        <f t="shared" si="4831"/>
        <v>0</v>
      </c>
      <c r="LT37" s="111">
        <f t="shared" si="4831"/>
        <v>0.49579831932773111</v>
      </c>
      <c r="LU37" s="111">
        <f t="shared" si="4831"/>
        <v>0.49579831932773111</v>
      </c>
      <c r="LV37" s="111">
        <f t="shared" si="4831"/>
        <v>0.49579831932773111</v>
      </c>
      <c r="LW37" s="111">
        <f t="shared" si="4831"/>
        <v>0.49579831932773111</v>
      </c>
      <c r="LX37" s="112">
        <f t="shared" si="4831"/>
        <v>0.49579831932773111</v>
      </c>
      <c r="LY37" s="111">
        <f t="shared" si="4831"/>
        <v>0.84033613445378152</v>
      </c>
      <c r="LZ37" s="111">
        <f t="shared" si="4831"/>
        <v>0.84033613445378152</v>
      </c>
      <c r="MA37" s="111">
        <f t="shared" si="4831"/>
        <v>0.84033613445378152</v>
      </c>
      <c r="MB37" s="111">
        <f t="shared" si="4831"/>
        <v>0.84033613445378152</v>
      </c>
      <c r="MC37" s="112">
        <f t="shared" si="4831"/>
        <v>0.84033613445378152</v>
      </c>
      <c r="MD37" s="111">
        <f t="shared" si="4831"/>
        <v>-0.49579831932773111</v>
      </c>
      <c r="ME37" s="111">
        <f t="shared" si="4831"/>
        <v>-0.49579831932773111</v>
      </c>
      <c r="MF37" s="111">
        <f t="shared" si="4831"/>
        <v>-0.49579831932773111</v>
      </c>
      <c r="MG37" s="111">
        <f t="shared" si="4831"/>
        <v>-0.49579831932773111</v>
      </c>
      <c r="MH37" s="112">
        <f t="shared" si="4831"/>
        <v>-0.49579831932773111</v>
      </c>
      <c r="MI37" s="111">
        <f t="shared" si="4831"/>
        <v>0</v>
      </c>
      <c r="MJ37" s="111">
        <f t="shared" si="4831"/>
        <v>0</v>
      </c>
      <c r="MK37" s="111">
        <f t="shared" ref="MK37:OV37" si="4832">MK8</f>
        <v>0</v>
      </c>
      <c r="ML37" s="111">
        <f t="shared" si="4832"/>
        <v>0</v>
      </c>
      <c r="MM37" s="112">
        <f t="shared" si="4832"/>
        <v>0</v>
      </c>
      <c r="MN37" s="111">
        <f t="shared" si="4832"/>
        <v>-0.84033613445378152</v>
      </c>
      <c r="MO37" s="111">
        <f t="shared" si="4832"/>
        <v>-0.84033613445378152</v>
      </c>
      <c r="MP37" s="111">
        <f t="shared" si="4832"/>
        <v>-0.84033613445378152</v>
      </c>
      <c r="MQ37" s="111">
        <f t="shared" si="4832"/>
        <v>-0.84033613445378152</v>
      </c>
      <c r="MR37" s="112">
        <f t="shared" si="4832"/>
        <v>-0.84033613445378152</v>
      </c>
      <c r="MS37" s="111">
        <f t="shared" si="4832"/>
        <v>-0.84033613445378152</v>
      </c>
      <c r="MT37" s="111">
        <f t="shared" si="4832"/>
        <v>-0.84033613445378152</v>
      </c>
      <c r="MU37" s="111">
        <f t="shared" si="4832"/>
        <v>-0.84033613445378152</v>
      </c>
      <c r="MV37" s="111">
        <f t="shared" si="4832"/>
        <v>-0.84033613445378152</v>
      </c>
      <c r="MW37" s="112">
        <f t="shared" si="4832"/>
        <v>-0.84033613445378152</v>
      </c>
      <c r="MX37" s="111">
        <f t="shared" si="4832"/>
        <v>-0.84033613445378152</v>
      </c>
      <c r="MY37" s="111">
        <f t="shared" si="4832"/>
        <v>-0.84033613445378152</v>
      </c>
      <c r="MZ37" s="111">
        <f t="shared" si="4832"/>
        <v>-0.84033613445378152</v>
      </c>
      <c r="NA37" s="111">
        <f t="shared" si="4832"/>
        <v>-0.84033613445378152</v>
      </c>
      <c r="NB37" s="170">
        <f t="shared" si="4832"/>
        <v>-0.84033613445378152</v>
      </c>
      <c r="NC37">
        <f t="shared" si="4832"/>
        <v>0</v>
      </c>
      <c r="ND37" s="111">
        <f t="shared" si="4832"/>
        <v>0</v>
      </c>
      <c r="NE37" s="111">
        <f t="shared" si="4832"/>
        <v>0</v>
      </c>
      <c r="NF37" s="111">
        <f t="shared" si="4832"/>
        <v>0</v>
      </c>
      <c r="NG37" s="111">
        <f t="shared" si="4832"/>
        <v>0</v>
      </c>
      <c r="NH37" s="111">
        <f t="shared" si="4832"/>
        <v>0.49579831932773111</v>
      </c>
      <c r="NI37" s="111">
        <f t="shared" si="4832"/>
        <v>0.49579831932773111</v>
      </c>
      <c r="NJ37" s="111">
        <f t="shared" si="4832"/>
        <v>0.49579831932773111</v>
      </c>
      <c r="NK37" s="111">
        <f t="shared" si="4832"/>
        <v>0.49579831932773111</v>
      </c>
      <c r="NL37" s="112">
        <f t="shared" si="4832"/>
        <v>0.49579831932773111</v>
      </c>
      <c r="NM37" s="111">
        <f t="shared" si="4832"/>
        <v>0.84033613445378152</v>
      </c>
      <c r="NN37" s="111">
        <f t="shared" si="4832"/>
        <v>0.84033613445378152</v>
      </c>
      <c r="NO37" s="111">
        <f t="shared" si="4832"/>
        <v>0.84033613445378152</v>
      </c>
      <c r="NP37" s="111">
        <f t="shared" si="4832"/>
        <v>0.84033613445378152</v>
      </c>
      <c r="NQ37" s="112">
        <f t="shared" si="4832"/>
        <v>0.84033613445378152</v>
      </c>
      <c r="NR37" s="111">
        <f t="shared" si="4832"/>
        <v>-0.49579831932773111</v>
      </c>
      <c r="NS37" s="111">
        <f t="shared" si="4832"/>
        <v>-0.49579831932773111</v>
      </c>
      <c r="NT37" s="111">
        <f t="shared" si="4832"/>
        <v>-0.49579831932773111</v>
      </c>
      <c r="NU37" s="111">
        <f t="shared" si="4832"/>
        <v>-0.49579831932773111</v>
      </c>
      <c r="NV37" s="112">
        <f t="shared" si="4832"/>
        <v>-0.49579831932773111</v>
      </c>
      <c r="NW37" s="111">
        <f t="shared" si="4832"/>
        <v>0</v>
      </c>
      <c r="NX37" s="111">
        <f t="shared" si="4832"/>
        <v>0</v>
      </c>
      <c r="NY37" s="111">
        <f t="shared" si="4832"/>
        <v>0</v>
      </c>
      <c r="NZ37" s="111">
        <f t="shared" si="4832"/>
        <v>0</v>
      </c>
      <c r="OA37" s="112">
        <f t="shared" si="4832"/>
        <v>0</v>
      </c>
      <c r="OB37" s="111">
        <f t="shared" si="4832"/>
        <v>-0.84033613445378152</v>
      </c>
      <c r="OC37" s="111">
        <f t="shared" si="4832"/>
        <v>-0.84033613445378152</v>
      </c>
      <c r="OD37" s="111">
        <f t="shared" si="4832"/>
        <v>-0.84033613445378152</v>
      </c>
      <c r="OE37" s="111">
        <f t="shared" si="4832"/>
        <v>-0.84033613445378152</v>
      </c>
      <c r="OF37" s="112">
        <f t="shared" si="4832"/>
        <v>-0.84033613445378152</v>
      </c>
      <c r="OG37" s="111">
        <f t="shared" si="4832"/>
        <v>-0.84033613445378152</v>
      </c>
      <c r="OH37" s="111">
        <f t="shared" si="4832"/>
        <v>-0.84033613445378152</v>
      </c>
      <c r="OI37" s="111">
        <f t="shared" si="4832"/>
        <v>-0.84033613445378152</v>
      </c>
      <c r="OJ37" s="111">
        <f t="shared" si="4832"/>
        <v>-0.84033613445378152</v>
      </c>
      <c r="OK37" s="112">
        <f t="shared" si="4832"/>
        <v>-0.84033613445378152</v>
      </c>
      <c r="OL37" s="111">
        <f t="shared" si="4832"/>
        <v>-0.84033613445378152</v>
      </c>
      <c r="OM37" s="111">
        <f t="shared" si="4832"/>
        <v>-0.84033613445378152</v>
      </c>
      <c r="ON37" s="111">
        <f t="shared" si="4832"/>
        <v>-0.84033613445378152</v>
      </c>
      <c r="OO37" s="111">
        <f t="shared" si="4832"/>
        <v>-0.84033613445378152</v>
      </c>
      <c r="OP37" s="170">
        <f t="shared" si="4832"/>
        <v>-0.84033613445378152</v>
      </c>
      <c r="OQ37">
        <f t="shared" si="4832"/>
        <v>0</v>
      </c>
      <c r="OR37" s="111">
        <f t="shared" si="4832"/>
        <v>0</v>
      </c>
      <c r="OS37" s="111">
        <f t="shared" si="4832"/>
        <v>0</v>
      </c>
      <c r="OT37" s="111">
        <f t="shared" si="4832"/>
        <v>0</v>
      </c>
      <c r="OU37" s="111">
        <f t="shared" si="4832"/>
        <v>0</v>
      </c>
      <c r="OV37" s="111">
        <f t="shared" si="4832"/>
        <v>0.49579831932773111</v>
      </c>
      <c r="OW37" s="111">
        <f t="shared" ref="OW37:RH37" si="4833">OW8</f>
        <v>0.49579831932773111</v>
      </c>
      <c r="OX37" s="111">
        <f t="shared" si="4833"/>
        <v>0.49579831932773111</v>
      </c>
      <c r="OY37" s="111">
        <f t="shared" si="4833"/>
        <v>0.49579831932773111</v>
      </c>
      <c r="OZ37" s="112">
        <f t="shared" si="4833"/>
        <v>0.49579831932773111</v>
      </c>
      <c r="PA37" s="111">
        <f t="shared" si="4833"/>
        <v>0.84033613445378152</v>
      </c>
      <c r="PB37" s="111">
        <f t="shared" si="4833"/>
        <v>0.84033613445378152</v>
      </c>
      <c r="PC37" s="111">
        <f t="shared" si="4833"/>
        <v>0.84033613445378152</v>
      </c>
      <c r="PD37" s="111">
        <f t="shared" si="4833"/>
        <v>0.84033613445378152</v>
      </c>
      <c r="PE37" s="112">
        <f t="shared" si="4833"/>
        <v>0.84033613445378152</v>
      </c>
      <c r="PF37" s="111">
        <f t="shared" si="4833"/>
        <v>-0.49579831932773111</v>
      </c>
      <c r="PG37" s="111">
        <f t="shared" si="4833"/>
        <v>-0.49579831932773111</v>
      </c>
      <c r="PH37" s="111">
        <f t="shared" si="4833"/>
        <v>-0.49579831932773111</v>
      </c>
      <c r="PI37" s="111">
        <f t="shared" si="4833"/>
        <v>-0.49579831932773111</v>
      </c>
      <c r="PJ37" s="112">
        <f t="shared" si="4833"/>
        <v>-0.49579831932773111</v>
      </c>
      <c r="PK37" s="111">
        <f t="shared" si="4833"/>
        <v>0</v>
      </c>
      <c r="PL37" s="111">
        <f t="shared" si="4833"/>
        <v>0</v>
      </c>
      <c r="PM37" s="111">
        <f t="shared" si="4833"/>
        <v>0</v>
      </c>
      <c r="PN37" s="111">
        <f t="shared" si="4833"/>
        <v>0</v>
      </c>
      <c r="PO37" s="112">
        <f t="shared" si="4833"/>
        <v>0</v>
      </c>
      <c r="PP37" s="111">
        <f t="shared" si="4833"/>
        <v>-0.84033613445378152</v>
      </c>
      <c r="PQ37" s="111">
        <f t="shared" si="4833"/>
        <v>-0.84033613445378152</v>
      </c>
      <c r="PR37" s="111">
        <f t="shared" si="4833"/>
        <v>-0.84033613445378152</v>
      </c>
      <c r="PS37" s="111">
        <f t="shared" si="4833"/>
        <v>-0.84033613445378152</v>
      </c>
      <c r="PT37" s="112">
        <f t="shared" si="4833"/>
        <v>-0.84033613445378152</v>
      </c>
      <c r="PU37" s="111">
        <f t="shared" si="4833"/>
        <v>-0.84033613445378152</v>
      </c>
      <c r="PV37" s="111">
        <f t="shared" si="4833"/>
        <v>-0.84033613445378152</v>
      </c>
      <c r="PW37" s="111">
        <f t="shared" si="4833"/>
        <v>-0.84033613445378152</v>
      </c>
      <c r="PX37" s="111">
        <f t="shared" si="4833"/>
        <v>-0.84033613445378152</v>
      </c>
      <c r="PY37" s="112">
        <f t="shared" si="4833"/>
        <v>-0.84033613445378152</v>
      </c>
      <c r="PZ37" s="111">
        <f t="shared" si="4833"/>
        <v>-0.84033613445378152</v>
      </c>
      <c r="QA37" s="111">
        <f t="shared" si="4833"/>
        <v>-0.84033613445378152</v>
      </c>
      <c r="QB37" s="111">
        <f t="shared" si="4833"/>
        <v>-0.84033613445378152</v>
      </c>
      <c r="QC37" s="111">
        <f t="shared" si="4833"/>
        <v>-0.84033613445378152</v>
      </c>
      <c r="QD37" s="112">
        <f t="shared" si="4833"/>
        <v>-0.84033613445378152</v>
      </c>
      <c r="QE37">
        <f t="shared" si="4833"/>
        <v>0</v>
      </c>
      <c r="QF37" s="111">
        <f t="shared" si="4833"/>
        <v>0</v>
      </c>
      <c r="QG37" s="111">
        <f t="shared" si="4833"/>
        <v>0</v>
      </c>
      <c r="QH37" s="111">
        <f t="shared" si="4833"/>
        <v>0</v>
      </c>
      <c r="QI37" s="111">
        <f t="shared" si="4833"/>
        <v>0</v>
      </c>
      <c r="QJ37" s="111">
        <f t="shared" si="4833"/>
        <v>0.49579831932773111</v>
      </c>
      <c r="QK37" s="111">
        <f t="shared" si="4833"/>
        <v>0.49579831932773111</v>
      </c>
      <c r="QL37" s="111">
        <f t="shared" si="4833"/>
        <v>0.49579831932773111</v>
      </c>
      <c r="QM37" s="111">
        <f t="shared" si="4833"/>
        <v>0.49579831932773111</v>
      </c>
      <c r="QN37" s="112">
        <f t="shared" si="4833"/>
        <v>0.49579831932773111</v>
      </c>
      <c r="QO37" s="111">
        <f t="shared" si="4833"/>
        <v>0.84033613445378152</v>
      </c>
      <c r="QP37" s="111">
        <f t="shared" si="4833"/>
        <v>0.84033613445378152</v>
      </c>
      <c r="QQ37" s="111">
        <f t="shared" si="4833"/>
        <v>0.84033613445378152</v>
      </c>
      <c r="QR37" s="111">
        <f t="shared" si="4833"/>
        <v>0.84033613445378152</v>
      </c>
      <c r="QS37" s="112">
        <f t="shared" si="4833"/>
        <v>0.84033613445378152</v>
      </c>
      <c r="QT37" s="111">
        <f t="shared" si="4833"/>
        <v>-0.49579831932773111</v>
      </c>
      <c r="QU37" s="111">
        <f t="shared" si="4833"/>
        <v>-0.49579831932773111</v>
      </c>
      <c r="QV37" s="111">
        <f t="shared" si="4833"/>
        <v>-0.49579831932773111</v>
      </c>
      <c r="QW37" s="111">
        <f t="shared" si="4833"/>
        <v>-0.49579831932773111</v>
      </c>
      <c r="QX37" s="112">
        <f t="shared" si="4833"/>
        <v>-0.49579831932773111</v>
      </c>
      <c r="QY37" s="111">
        <f t="shared" si="4833"/>
        <v>0</v>
      </c>
      <c r="QZ37" s="111">
        <f t="shared" si="4833"/>
        <v>0</v>
      </c>
      <c r="RA37" s="111">
        <f t="shared" si="4833"/>
        <v>0</v>
      </c>
      <c r="RB37" s="111">
        <f t="shared" si="4833"/>
        <v>0</v>
      </c>
      <c r="RC37" s="112">
        <f t="shared" si="4833"/>
        <v>0</v>
      </c>
      <c r="RD37" s="111">
        <f t="shared" si="4833"/>
        <v>-0.84033613445378152</v>
      </c>
      <c r="RE37" s="111">
        <f t="shared" si="4833"/>
        <v>-0.84033613445378152</v>
      </c>
      <c r="RF37" s="111">
        <f t="shared" si="4833"/>
        <v>-0.84033613445378152</v>
      </c>
      <c r="RG37" s="111">
        <f t="shared" si="4833"/>
        <v>-0.84033613445378152</v>
      </c>
      <c r="RH37" s="112">
        <f t="shared" si="4833"/>
        <v>-0.84033613445378152</v>
      </c>
      <c r="RI37" s="111">
        <f t="shared" ref="RI37:TT37" si="4834">RI8</f>
        <v>-0.84033613445378152</v>
      </c>
      <c r="RJ37" s="111">
        <f t="shared" si="4834"/>
        <v>-0.84033613445378152</v>
      </c>
      <c r="RK37" s="111">
        <f t="shared" si="4834"/>
        <v>-0.84033613445378152</v>
      </c>
      <c r="RL37" s="111">
        <f t="shared" si="4834"/>
        <v>-0.84033613445378152</v>
      </c>
      <c r="RM37" s="112">
        <f t="shared" si="4834"/>
        <v>-0.84033613445378152</v>
      </c>
      <c r="RN37" s="111">
        <f t="shared" si="4834"/>
        <v>-0.84033613445378152</v>
      </c>
      <c r="RO37" s="111">
        <f t="shared" si="4834"/>
        <v>-0.84033613445378152</v>
      </c>
      <c r="RP37" s="111">
        <f t="shared" si="4834"/>
        <v>-0.84033613445378152</v>
      </c>
      <c r="RQ37" s="111">
        <f t="shared" si="4834"/>
        <v>-0.84033613445378152</v>
      </c>
      <c r="RR37" s="170">
        <f t="shared" si="4834"/>
        <v>-0.84033613445378152</v>
      </c>
      <c r="RS37">
        <f t="shared" si="4834"/>
        <v>0</v>
      </c>
      <c r="RT37" s="111">
        <f t="shared" si="4834"/>
        <v>0</v>
      </c>
      <c r="RU37" s="111">
        <f t="shared" si="4834"/>
        <v>0</v>
      </c>
      <c r="RV37" s="111">
        <f t="shared" si="4834"/>
        <v>0</v>
      </c>
      <c r="RW37" s="111">
        <f t="shared" si="4834"/>
        <v>0</v>
      </c>
      <c r="RX37" s="111">
        <f t="shared" si="4834"/>
        <v>0.49579831932773111</v>
      </c>
      <c r="RY37" s="111">
        <f t="shared" si="4834"/>
        <v>0.49579831932773111</v>
      </c>
      <c r="RZ37" s="111">
        <f t="shared" si="4834"/>
        <v>0.49579831932773111</v>
      </c>
      <c r="SA37" s="111">
        <f t="shared" si="4834"/>
        <v>0.49579831932773111</v>
      </c>
      <c r="SB37" s="112">
        <f t="shared" si="4834"/>
        <v>0.49579831932773111</v>
      </c>
      <c r="SC37" s="111">
        <f t="shared" si="4834"/>
        <v>0.84033613445378152</v>
      </c>
      <c r="SD37" s="111">
        <f t="shared" si="4834"/>
        <v>0.84033613445378152</v>
      </c>
      <c r="SE37" s="111">
        <f t="shared" si="4834"/>
        <v>0.84033613445378152</v>
      </c>
      <c r="SF37" s="111">
        <f t="shared" si="4834"/>
        <v>0.84033613445378152</v>
      </c>
      <c r="SG37" s="112">
        <f t="shared" si="4834"/>
        <v>0.84033613445378152</v>
      </c>
      <c r="SH37" s="111">
        <f t="shared" si="4834"/>
        <v>-0.49579831932773111</v>
      </c>
      <c r="SI37" s="111">
        <f t="shared" si="4834"/>
        <v>-0.49579831932773111</v>
      </c>
      <c r="SJ37" s="111">
        <f t="shared" si="4834"/>
        <v>-0.49579831932773111</v>
      </c>
      <c r="SK37" s="111">
        <f t="shared" si="4834"/>
        <v>-0.49579831932773111</v>
      </c>
      <c r="SL37" s="112">
        <f t="shared" si="4834"/>
        <v>-0.49579831932773111</v>
      </c>
      <c r="SM37" s="111">
        <f t="shared" si="4834"/>
        <v>0</v>
      </c>
      <c r="SN37" s="111">
        <f t="shared" si="4834"/>
        <v>0</v>
      </c>
      <c r="SO37" s="111">
        <f t="shared" si="4834"/>
        <v>0</v>
      </c>
      <c r="SP37" s="111">
        <f t="shared" si="4834"/>
        <v>0</v>
      </c>
      <c r="SQ37" s="112">
        <f t="shared" si="4834"/>
        <v>0</v>
      </c>
      <c r="SR37" s="111">
        <f t="shared" si="4834"/>
        <v>-0.84033613445378152</v>
      </c>
      <c r="SS37" s="111">
        <f t="shared" si="4834"/>
        <v>-0.84033613445378152</v>
      </c>
      <c r="ST37" s="111">
        <f t="shared" si="4834"/>
        <v>-0.84033613445378152</v>
      </c>
      <c r="SU37" s="111">
        <f t="shared" si="4834"/>
        <v>-0.84033613445378152</v>
      </c>
      <c r="SV37" s="112">
        <f t="shared" si="4834"/>
        <v>-0.84033613445378152</v>
      </c>
      <c r="SW37" s="111">
        <f t="shared" si="4834"/>
        <v>-0.84033613445378152</v>
      </c>
      <c r="SX37" s="111">
        <f t="shared" si="4834"/>
        <v>-0.84033613445378152</v>
      </c>
      <c r="SY37" s="111">
        <f t="shared" si="4834"/>
        <v>-0.84033613445378152</v>
      </c>
      <c r="SZ37" s="111">
        <f t="shared" si="4834"/>
        <v>-0.84033613445378152</v>
      </c>
      <c r="TA37" s="112">
        <f t="shared" si="4834"/>
        <v>-0.84033613445378152</v>
      </c>
      <c r="TB37" s="111">
        <f t="shared" si="4834"/>
        <v>-0.84033613445378152</v>
      </c>
      <c r="TC37" s="111">
        <f t="shared" si="4834"/>
        <v>-0.84033613445378152</v>
      </c>
      <c r="TD37" s="111">
        <f t="shared" si="4834"/>
        <v>-0.84033613445378152</v>
      </c>
      <c r="TE37" s="111">
        <f t="shared" si="4834"/>
        <v>-0.84033613445378152</v>
      </c>
      <c r="TF37" s="170">
        <f t="shared" si="4834"/>
        <v>-0.84033613445378152</v>
      </c>
      <c r="TG37">
        <f t="shared" si="4834"/>
        <v>0</v>
      </c>
      <c r="TH37" s="111">
        <f t="shared" si="4834"/>
        <v>0</v>
      </c>
      <c r="TI37" s="111">
        <f t="shared" si="4834"/>
        <v>0</v>
      </c>
      <c r="TJ37" s="111">
        <f t="shared" si="4834"/>
        <v>0</v>
      </c>
      <c r="TK37" s="111">
        <f t="shared" si="4834"/>
        <v>0</v>
      </c>
      <c r="TL37" s="111">
        <f t="shared" si="4834"/>
        <v>0.49579831932773111</v>
      </c>
      <c r="TM37" s="111">
        <f t="shared" si="4834"/>
        <v>0.49579831932773111</v>
      </c>
      <c r="TN37" s="111">
        <f t="shared" si="4834"/>
        <v>0.49579831932773111</v>
      </c>
      <c r="TO37" s="111">
        <f t="shared" si="4834"/>
        <v>0.49579831932773111</v>
      </c>
      <c r="TP37" s="112">
        <f t="shared" si="4834"/>
        <v>0.49579831932773111</v>
      </c>
      <c r="TQ37" s="111">
        <f t="shared" si="4834"/>
        <v>0.84033613445378152</v>
      </c>
      <c r="TR37" s="111">
        <f t="shared" si="4834"/>
        <v>0.84033613445378152</v>
      </c>
      <c r="TS37" s="111">
        <f t="shared" si="4834"/>
        <v>0.84033613445378152</v>
      </c>
      <c r="TT37" s="111">
        <f t="shared" si="4834"/>
        <v>0.84033613445378152</v>
      </c>
      <c r="TU37" s="112">
        <f t="shared" ref="TU37:UT37" si="4835">TU8</f>
        <v>0.84033613445378152</v>
      </c>
      <c r="TV37" s="111">
        <f t="shared" si="4835"/>
        <v>-0.49579831932773111</v>
      </c>
      <c r="TW37" s="111">
        <f t="shared" si="4835"/>
        <v>-0.49579831932773111</v>
      </c>
      <c r="TX37" s="111">
        <f t="shared" si="4835"/>
        <v>-0.49579831932773111</v>
      </c>
      <c r="TY37" s="111">
        <f t="shared" si="4835"/>
        <v>-0.49579831932773111</v>
      </c>
      <c r="TZ37" s="112">
        <f t="shared" si="4835"/>
        <v>-0.49579831932773111</v>
      </c>
      <c r="UA37" s="111">
        <f t="shared" si="4835"/>
        <v>0</v>
      </c>
      <c r="UB37" s="111">
        <f t="shared" si="4835"/>
        <v>0</v>
      </c>
      <c r="UC37" s="111">
        <f t="shared" si="4835"/>
        <v>0</v>
      </c>
      <c r="UD37" s="111">
        <f t="shared" si="4835"/>
        <v>0</v>
      </c>
      <c r="UE37" s="112">
        <f t="shared" si="4835"/>
        <v>0</v>
      </c>
      <c r="UF37" s="111">
        <f t="shared" si="4835"/>
        <v>-0.84033613445378152</v>
      </c>
      <c r="UG37" s="111">
        <f t="shared" si="4835"/>
        <v>-0.84033613445378152</v>
      </c>
      <c r="UH37" s="111">
        <f t="shared" si="4835"/>
        <v>-0.84033613445378152</v>
      </c>
      <c r="UI37" s="111">
        <f t="shared" si="4835"/>
        <v>-0.84033613445378152</v>
      </c>
      <c r="UJ37" s="112">
        <f t="shared" si="4835"/>
        <v>-0.84033613445378152</v>
      </c>
      <c r="UK37" s="111">
        <f t="shared" si="4835"/>
        <v>-0.84033613445378152</v>
      </c>
      <c r="UL37" s="111">
        <f t="shared" si="4835"/>
        <v>-0.84033613445378152</v>
      </c>
      <c r="UM37" s="111">
        <f t="shared" si="4835"/>
        <v>-0.84033613445378152</v>
      </c>
      <c r="UN37" s="111">
        <f t="shared" si="4835"/>
        <v>-0.84033613445378152</v>
      </c>
      <c r="UO37" s="112">
        <f t="shared" si="4835"/>
        <v>-0.84033613445378152</v>
      </c>
      <c r="UP37" s="111">
        <f t="shared" si="4835"/>
        <v>-0.84033613445378152</v>
      </c>
      <c r="UQ37" s="111">
        <f t="shared" si="4835"/>
        <v>-0.84033613445378152</v>
      </c>
      <c r="UR37" s="111">
        <f t="shared" si="4835"/>
        <v>-0.84033613445378152</v>
      </c>
      <c r="US37" s="111">
        <f t="shared" si="4835"/>
        <v>-0.84033613445378152</v>
      </c>
      <c r="UT37" s="112">
        <f t="shared" si="4835"/>
        <v>-0.84033613445378152</v>
      </c>
      <c r="UU37">
        <v>0.84033613445378152</v>
      </c>
      <c r="UV37">
        <v>0.84033613445378152</v>
      </c>
      <c r="UW37">
        <v>0.84033613445378152</v>
      </c>
      <c r="UX37">
        <v>0.84033613445378152</v>
      </c>
      <c r="UY37">
        <v>-0.84033613445378152</v>
      </c>
      <c r="UZ37">
        <v>-0.84033613445378152</v>
      </c>
      <c r="VA37">
        <v>-0.84033613445378152</v>
      </c>
      <c r="VB37" s="7">
        <v>-0.84033613445378152</v>
      </c>
      <c r="VC37" s="111">
        <f t="shared" si="921"/>
        <v>0.84033613445378152</v>
      </c>
      <c r="VD37" s="111">
        <f t="shared" si="921"/>
        <v>0.84033613445378152</v>
      </c>
      <c r="VE37" s="111">
        <f t="shared" si="921"/>
        <v>0.84033613445378152</v>
      </c>
      <c r="VF37" s="111">
        <f t="shared" si="921"/>
        <v>0.84033613445378152</v>
      </c>
      <c r="VG37" s="111">
        <f t="shared" si="921"/>
        <v>0.84033613445378152</v>
      </c>
      <c r="VH37" s="111">
        <f t="shared" si="922"/>
        <v>0</v>
      </c>
      <c r="VI37" s="111">
        <f t="shared" si="3551"/>
        <v>0</v>
      </c>
      <c r="VJ37" s="111">
        <f t="shared" si="3552"/>
        <v>0</v>
      </c>
      <c r="VK37" s="111">
        <f t="shared" si="3553"/>
        <v>0</v>
      </c>
      <c r="VL37" s="111">
        <f t="shared" si="3554"/>
        <v>0</v>
      </c>
      <c r="VM37" s="111">
        <f t="shared" si="923"/>
        <v>-0.84033613445378152</v>
      </c>
      <c r="VN37" s="111">
        <f t="shared" si="4542"/>
        <v>-0.84033613445378152</v>
      </c>
      <c r="VO37" s="111">
        <f t="shared" si="4543"/>
        <v>-0.84033613445378152</v>
      </c>
      <c r="VP37" s="111">
        <f t="shared" si="4544"/>
        <v>-0.84033613445378152</v>
      </c>
      <c r="VQ37" s="112">
        <f t="shared" si="4545"/>
        <v>-0.84033613445378152</v>
      </c>
      <c r="VR37" s="111">
        <f t="shared" si="4546"/>
        <v>0.84033613445378152</v>
      </c>
      <c r="VS37" s="111">
        <f t="shared" si="4547"/>
        <v>0.84033613445378152</v>
      </c>
      <c r="VT37" s="111">
        <f t="shared" si="4548"/>
        <v>0.84033613445378152</v>
      </c>
      <c r="VU37" s="111">
        <f t="shared" si="4549"/>
        <v>0.84033613445378152</v>
      </c>
      <c r="VV37" s="111">
        <f t="shared" si="4550"/>
        <v>0.84033613445378152</v>
      </c>
      <c r="VW37" s="111">
        <f t="shared" si="4551"/>
        <v>0</v>
      </c>
      <c r="VX37" s="111">
        <f t="shared" si="4552"/>
        <v>0</v>
      </c>
      <c r="VY37" s="111">
        <f t="shared" si="4553"/>
        <v>0</v>
      </c>
      <c r="VZ37" s="111">
        <f t="shared" si="4554"/>
        <v>0</v>
      </c>
      <c r="WA37" s="111">
        <f t="shared" si="4555"/>
        <v>0</v>
      </c>
      <c r="WB37" s="111">
        <f t="shared" si="4556"/>
        <v>-0.84033613445378152</v>
      </c>
      <c r="WC37" s="111">
        <f t="shared" si="4557"/>
        <v>-0.84033613445378152</v>
      </c>
      <c r="WD37" s="111">
        <f t="shared" si="4558"/>
        <v>-0.84033613445378152</v>
      </c>
      <c r="WE37" s="111">
        <f t="shared" si="4559"/>
        <v>-0.84033613445378152</v>
      </c>
      <c r="WF37" s="111">
        <f t="shared" si="4560"/>
        <v>-0.84033613445378152</v>
      </c>
      <c r="WG37" s="111">
        <f t="shared" si="4561"/>
        <v>0.84033613445378152</v>
      </c>
      <c r="WH37" s="111">
        <f t="shared" si="4562"/>
        <v>0.84033613445378152</v>
      </c>
      <c r="WI37" s="111">
        <f t="shared" si="4563"/>
        <v>0.84033613445378152</v>
      </c>
      <c r="WJ37" s="111">
        <f t="shared" si="4564"/>
        <v>0.84033613445378152</v>
      </c>
      <c r="WK37" s="111">
        <f t="shared" si="4565"/>
        <v>0.84033613445378152</v>
      </c>
      <c r="WL37" s="111">
        <f t="shared" si="4566"/>
        <v>0</v>
      </c>
      <c r="WM37" s="111">
        <f t="shared" si="4567"/>
        <v>0</v>
      </c>
      <c r="WN37" s="111">
        <f t="shared" si="4568"/>
        <v>0</v>
      </c>
      <c r="WO37" s="111">
        <f t="shared" si="4569"/>
        <v>0</v>
      </c>
      <c r="WP37" s="111">
        <f t="shared" si="4570"/>
        <v>0</v>
      </c>
      <c r="WQ37" s="111">
        <f t="shared" si="4571"/>
        <v>-0.84033613445378152</v>
      </c>
      <c r="WR37" s="111">
        <f t="shared" si="4572"/>
        <v>-0.84033613445378152</v>
      </c>
      <c r="WS37" s="111">
        <f t="shared" si="4573"/>
        <v>-0.84033613445378152</v>
      </c>
      <c r="WT37" s="111">
        <f t="shared" si="4574"/>
        <v>-0.84033613445378152</v>
      </c>
      <c r="WU37" s="111">
        <f t="shared" si="4575"/>
        <v>-0.84033613445378152</v>
      </c>
      <c r="WV37" s="111">
        <f t="shared" si="4576"/>
        <v>0.84033613445378152</v>
      </c>
      <c r="WW37" s="111">
        <f t="shared" si="4577"/>
        <v>0.84033613445378152</v>
      </c>
      <c r="WX37" s="111">
        <f t="shared" si="4578"/>
        <v>0.84033613445378152</v>
      </c>
      <c r="WY37" s="111">
        <f t="shared" si="4579"/>
        <v>0.84033613445378152</v>
      </c>
      <c r="WZ37" s="111">
        <f t="shared" si="4580"/>
        <v>0.84033613445378152</v>
      </c>
      <c r="XA37" s="111">
        <f t="shared" si="4581"/>
        <v>0</v>
      </c>
      <c r="XB37" s="111">
        <f t="shared" si="4582"/>
        <v>0</v>
      </c>
      <c r="XC37" s="111">
        <f t="shared" si="4583"/>
        <v>0</v>
      </c>
      <c r="XD37" s="111">
        <f t="shared" si="4584"/>
        <v>0</v>
      </c>
      <c r="XE37" s="111">
        <f t="shared" si="4585"/>
        <v>0</v>
      </c>
      <c r="XF37" s="111">
        <f t="shared" si="4586"/>
        <v>-0.84033613445378152</v>
      </c>
      <c r="XG37" s="111">
        <f t="shared" si="4587"/>
        <v>-0.84033613445378152</v>
      </c>
      <c r="XH37" s="111">
        <f t="shared" si="4588"/>
        <v>-0.84033613445378152</v>
      </c>
      <c r="XI37" s="111">
        <f t="shared" si="4589"/>
        <v>-0.84033613445378152</v>
      </c>
      <c r="XJ37" s="111">
        <f t="shared" si="4590"/>
        <v>-0.84033613445378152</v>
      </c>
      <c r="XK37" s="111">
        <f t="shared" si="4591"/>
        <v>0.84033613445378152</v>
      </c>
      <c r="XL37" s="111">
        <f t="shared" si="4592"/>
        <v>0.84033613445378152</v>
      </c>
      <c r="XM37" s="111">
        <f t="shared" si="4593"/>
        <v>0.84033613445378152</v>
      </c>
      <c r="XN37" s="111">
        <f t="shared" si="4594"/>
        <v>0.84033613445378152</v>
      </c>
      <c r="XO37" s="111">
        <f t="shared" si="4595"/>
        <v>0.84033613445378152</v>
      </c>
      <c r="XP37" s="111">
        <f t="shared" si="4596"/>
        <v>0</v>
      </c>
      <c r="XQ37" s="111">
        <f t="shared" si="4597"/>
        <v>0</v>
      </c>
      <c r="XR37" s="111">
        <f t="shared" si="4598"/>
        <v>0</v>
      </c>
      <c r="XS37" s="111">
        <f t="shared" si="4599"/>
        <v>0</v>
      </c>
      <c r="XT37" s="111">
        <f t="shared" si="4600"/>
        <v>0</v>
      </c>
      <c r="XU37" s="111">
        <f t="shared" si="4601"/>
        <v>-0.84033613445378152</v>
      </c>
      <c r="XV37" s="111">
        <f t="shared" si="4602"/>
        <v>-0.84033613445378152</v>
      </c>
      <c r="XW37" s="111">
        <f t="shared" si="4603"/>
        <v>-0.84033613445378152</v>
      </c>
      <c r="XX37" s="111">
        <f t="shared" si="4604"/>
        <v>-0.84033613445378152</v>
      </c>
      <c r="XY37" s="111">
        <f t="shared" si="4605"/>
        <v>-0.84033613445378152</v>
      </c>
      <c r="XZ37" s="111">
        <f t="shared" si="4606"/>
        <v>0.84033613445378152</v>
      </c>
      <c r="YA37" s="111">
        <f t="shared" si="4607"/>
        <v>0.84033613445378152</v>
      </c>
      <c r="YB37" s="111">
        <f t="shared" si="4608"/>
        <v>0.84033613445378152</v>
      </c>
      <c r="YC37" s="111">
        <f t="shared" si="4609"/>
        <v>0.84033613445378152</v>
      </c>
      <c r="YD37" s="111">
        <f t="shared" si="4610"/>
        <v>0.84033613445378152</v>
      </c>
      <c r="YE37" s="111">
        <f t="shared" si="4611"/>
        <v>0</v>
      </c>
      <c r="YF37" s="111">
        <f t="shared" si="4612"/>
        <v>0</v>
      </c>
      <c r="YG37" s="111">
        <f t="shared" si="4613"/>
        <v>0</v>
      </c>
      <c r="YH37" s="111">
        <f t="shared" si="4614"/>
        <v>0</v>
      </c>
      <c r="YI37" s="111">
        <f t="shared" si="4615"/>
        <v>0</v>
      </c>
      <c r="YJ37" s="111">
        <f t="shared" si="4616"/>
        <v>-0.84033613445378152</v>
      </c>
      <c r="YK37" s="111">
        <f t="shared" si="4617"/>
        <v>-0.84033613445378152</v>
      </c>
      <c r="YL37" s="111">
        <f t="shared" si="4618"/>
        <v>-0.84033613445378152</v>
      </c>
      <c r="YM37" s="111">
        <f t="shared" si="4619"/>
        <v>-0.84033613445378152</v>
      </c>
      <c r="YN37" s="112">
        <f t="shared" si="4620"/>
        <v>-0.84033613445378152</v>
      </c>
      <c r="YO37" s="111">
        <f t="shared" si="4621"/>
        <v>0.84033613445378152</v>
      </c>
      <c r="YP37" s="111">
        <f t="shared" si="4622"/>
        <v>0.84033613445378152</v>
      </c>
      <c r="YQ37" s="111">
        <f t="shared" si="4623"/>
        <v>0.84033613445378152</v>
      </c>
      <c r="YR37" s="111">
        <f t="shared" si="4624"/>
        <v>0.84033613445378152</v>
      </c>
      <c r="YS37" s="111">
        <f t="shared" si="4625"/>
        <v>0.84033613445378152</v>
      </c>
      <c r="YT37" s="111">
        <f t="shared" si="4626"/>
        <v>0</v>
      </c>
      <c r="YU37" s="111">
        <f t="shared" si="4627"/>
        <v>0</v>
      </c>
      <c r="YV37" s="111">
        <f t="shared" si="4628"/>
        <v>0</v>
      </c>
      <c r="YW37" s="111">
        <f t="shared" si="4629"/>
        <v>0</v>
      </c>
      <c r="YX37" s="111">
        <f t="shared" si="4630"/>
        <v>0</v>
      </c>
      <c r="YY37" s="111">
        <f t="shared" si="4631"/>
        <v>-0.84033613445378152</v>
      </c>
      <c r="YZ37" s="111">
        <f t="shared" si="4632"/>
        <v>-0.84033613445378152</v>
      </c>
      <c r="ZA37" s="111">
        <f t="shared" si="4633"/>
        <v>-0.84033613445378152</v>
      </c>
      <c r="ZB37" s="111">
        <f t="shared" si="4634"/>
        <v>-0.84033613445378152</v>
      </c>
      <c r="ZC37" s="111">
        <f t="shared" si="4635"/>
        <v>-0.84033613445378152</v>
      </c>
      <c r="ZD37" s="111">
        <f t="shared" si="4636"/>
        <v>0.84033613445378152</v>
      </c>
      <c r="ZE37" s="111">
        <f t="shared" si="4637"/>
        <v>0.84033613445378152</v>
      </c>
      <c r="ZF37" s="111">
        <f t="shared" si="4638"/>
        <v>0.84033613445378152</v>
      </c>
      <c r="ZG37" s="111">
        <f t="shared" si="4639"/>
        <v>0.84033613445378152</v>
      </c>
      <c r="ZH37" s="111">
        <f t="shared" si="4640"/>
        <v>0.84033613445378152</v>
      </c>
      <c r="ZI37" s="111">
        <f t="shared" si="4641"/>
        <v>0</v>
      </c>
      <c r="ZJ37" s="111">
        <f t="shared" si="4642"/>
        <v>0</v>
      </c>
      <c r="ZK37" s="111">
        <f t="shared" si="4643"/>
        <v>0</v>
      </c>
      <c r="ZL37" s="111">
        <f t="shared" si="4644"/>
        <v>0</v>
      </c>
      <c r="ZM37" s="111">
        <f t="shared" si="4645"/>
        <v>0</v>
      </c>
      <c r="ZN37" s="111">
        <f t="shared" si="4646"/>
        <v>-0.84033613445378152</v>
      </c>
      <c r="ZO37" s="111">
        <f t="shared" si="4647"/>
        <v>-0.84033613445378152</v>
      </c>
      <c r="ZP37" s="111">
        <f t="shared" si="4648"/>
        <v>-0.84033613445378152</v>
      </c>
      <c r="ZQ37" s="111">
        <f t="shared" si="4649"/>
        <v>-0.84033613445378152</v>
      </c>
      <c r="ZR37" s="111">
        <f t="shared" si="4650"/>
        <v>-0.84033613445378152</v>
      </c>
      <c r="ZS37" s="111">
        <f t="shared" si="4651"/>
        <v>0.84033613445378152</v>
      </c>
      <c r="ZT37" s="111">
        <f t="shared" si="4652"/>
        <v>0.84033613445378152</v>
      </c>
      <c r="ZU37" s="111">
        <f t="shared" si="4653"/>
        <v>0.84033613445378152</v>
      </c>
      <c r="ZV37" s="111">
        <f t="shared" si="4654"/>
        <v>0.84033613445378152</v>
      </c>
      <c r="ZW37" s="111">
        <f t="shared" si="4655"/>
        <v>0.84033613445378152</v>
      </c>
      <c r="ZX37" s="111">
        <f t="shared" si="4656"/>
        <v>0</v>
      </c>
      <c r="ZY37" s="111">
        <f t="shared" si="4657"/>
        <v>0</v>
      </c>
      <c r="ZZ37" s="111">
        <f t="shared" si="4658"/>
        <v>0</v>
      </c>
      <c r="AAA37" s="111">
        <f t="shared" si="4659"/>
        <v>0</v>
      </c>
      <c r="AAB37" s="111">
        <f t="shared" si="4660"/>
        <v>0</v>
      </c>
      <c r="AAC37" s="111">
        <f t="shared" si="4661"/>
        <v>-0.84033613445378152</v>
      </c>
      <c r="AAD37" s="111">
        <f t="shared" si="4662"/>
        <v>-0.84033613445378152</v>
      </c>
      <c r="AAE37" s="111">
        <f t="shared" si="4663"/>
        <v>-0.84033613445378152</v>
      </c>
      <c r="AAF37" s="111">
        <f t="shared" si="4664"/>
        <v>-0.84033613445378152</v>
      </c>
      <c r="AAG37" s="112">
        <f t="shared" si="4665"/>
        <v>-0.84033613445378152</v>
      </c>
      <c r="AAH37" s="111">
        <f t="shared" si="948"/>
        <v>0</v>
      </c>
      <c r="AAI37" s="111">
        <f t="shared" si="911"/>
        <v>0</v>
      </c>
      <c r="AAJ37" s="111">
        <f t="shared" si="912"/>
        <v>0</v>
      </c>
      <c r="AAK37" s="111">
        <f t="shared" si="913"/>
        <v>0</v>
      </c>
      <c r="AAL37" s="111">
        <f t="shared" si="914"/>
        <v>0</v>
      </c>
      <c r="AAM37" s="111">
        <f t="shared" si="949"/>
        <v>0</v>
      </c>
      <c r="AAN37" s="111">
        <f t="shared" si="915"/>
        <v>0</v>
      </c>
      <c r="AAO37" s="111">
        <f t="shared" si="916"/>
        <v>0</v>
      </c>
      <c r="AAP37" s="111">
        <f t="shared" si="917"/>
        <v>0</v>
      </c>
      <c r="AAQ37" s="111">
        <f t="shared" si="918"/>
        <v>0</v>
      </c>
      <c r="AAR37" s="370">
        <v>-0.84033613445378152</v>
      </c>
      <c r="AAS37" s="370">
        <v>-0.84033613445378152</v>
      </c>
      <c r="AAT37" s="7">
        <v>-0.84033613445378152</v>
      </c>
      <c r="AAU37" s="370">
        <v>0.84033613445378152</v>
      </c>
      <c r="AAV37" s="370">
        <v>0.84033613445378152</v>
      </c>
      <c r="AAW37" s="7">
        <v>0.84033613445378152</v>
      </c>
      <c r="AAX37" s="370">
        <v>-0.84033613445378152</v>
      </c>
      <c r="AAY37" s="370">
        <v>-0.84033613445378152</v>
      </c>
      <c r="AAZ37" s="370">
        <v>-0.84033613445378152</v>
      </c>
    </row>
    <row r="38" spans="1:728" x14ac:dyDescent="0.25">
      <c r="A38" s="365"/>
      <c r="B38" s="17" t="s">
        <v>253</v>
      </c>
      <c r="C38" t="s">
        <v>45</v>
      </c>
      <c r="D38" t="s">
        <v>71</v>
      </c>
      <c r="E38">
        <f>E36</f>
        <v>163769877</v>
      </c>
      <c r="F38" t="s">
        <v>597</v>
      </c>
      <c r="G38">
        <v>1000</v>
      </c>
      <c r="H38" s="111">
        <f t="shared" ref="H38" si="4836">G38</f>
        <v>1000</v>
      </c>
      <c r="I38" s="111">
        <f t="shared" ref="I38" si="4837">H38</f>
        <v>1000</v>
      </c>
      <c r="J38" s="111">
        <f t="shared" ref="J38" si="4838">I38</f>
        <v>1000</v>
      </c>
      <c r="K38" s="111">
        <f t="shared" ref="K38" si="4839">J38</f>
        <v>1000</v>
      </c>
      <c r="L38" s="111">
        <f t="shared" ref="L38" si="4840">K38</f>
        <v>1000</v>
      </c>
      <c r="M38" s="111">
        <f t="shared" ref="M38" si="4841">L38</f>
        <v>1000</v>
      </c>
      <c r="N38" s="111">
        <f t="shared" ref="N38" si="4842">M38</f>
        <v>1000</v>
      </c>
      <c r="O38" s="111">
        <f t="shared" ref="O38" si="4843">N38</f>
        <v>1000</v>
      </c>
      <c r="P38" s="112">
        <f t="shared" ref="P38:P41" si="4844">+O38</f>
        <v>1000</v>
      </c>
      <c r="Q38" s="111">
        <f t="shared" ref="Q38:Q41" si="4845">+G38</f>
        <v>1000</v>
      </c>
      <c r="R38" s="111">
        <f t="shared" ref="R38:R41" si="4846">Q38</f>
        <v>1000</v>
      </c>
      <c r="S38" s="111">
        <f t="shared" ref="S38:S41" si="4847">R38</f>
        <v>1000</v>
      </c>
      <c r="T38" s="111">
        <f t="shared" ref="T38:T41" si="4848">S38</f>
        <v>1000</v>
      </c>
      <c r="U38" s="111">
        <f t="shared" ref="U38:U41" si="4849">T38</f>
        <v>1000</v>
      </c>
      <c r="V38" s="111">
        <f t="shared" ref="V38:V41" si="4850">U38</f>
        <v>1000</v>
      </c>
      <c r="W38" s="111">
        <f t="shared" ref="W38:W41" si="4851">V38</f>
        <v>1000</v>
      </c>
      <c r="X38" s="111">
        <f t="shared" ref="X38:X41" si="4852">W38</f>
        <v>1000</v>
      </c>
      <c r="Y38" s="111">
        <f t="shared" ref="Y38:Y41" si="4853">X38</f>
        <v>1000</v>
      </c>
      <c r="Z38" s="112">
        <f t="shared" ref="Z38:Z41" si="4854">+Y38</f>
        <v>1000</v>
      </c>
      <c r="AA38" s="111">
        <f t="shared" ref="AA38:AA41" si="4855">+Q38</f>
        <v>1000</v>
      </c>
      <c r="AB38" s="111">
        <f t="shared" ref="AB38:AB41" si="4856">AA38</f>
        <v>1000</v>
      </c>
      <c r="AC38" s="111">
        <f t="shared" ref="AC38:AC41" si="4857">AB38</f>
        <v>1000</v>
      </c>
      <c r="AD38" s="111">
        <f t="shared" ref="AD38:AD41" si="4858">AC38</f>
        <v>1000</v>
      </c>
      <c r="AE38" s="111">
        <f t="shared" ref="AE38:AE41" si="4859">AD38</f>
        <v>1000</v>
      </c>
      <c r="AF38" s="111">
        <f t="shared" ref="AF38:AF41" si="4860">AE38</f>
        <v>1000</v>
      </c>
      <c r="AG38" s="111">
        <f t="shared" ref="AG38:AG41" si="4861">AF38</f>
        <v>1000</v>
      </c>
      <c r="AH38" s="111">
        <f t="shared" ref="AH38:AH41" si="4862">AG38</f>
        <v>1000</v>
      </c>
      <c r="AI38" s="111">
        <f t="shared" ref="AI38:AI41" si="4863">AH38</f>
        <v>1000</v>
      </c>
      <c r="AJ38" s="112">
        <f t="shared" ref="AJ38:AJ41" si="4864">+AI38</f>
        <v>1000</v>
      </c>
      <c r="AK38" s="111">
        <f t="shared" ref="AK38:AK41" si="4865">+AA38</f>
        <v>1000</v>
      </c>
      <c r="AL38" s="111">
        <f t="shared" ref="AL38:AL41" si="4866">AK38</f>
        <v>1000</v>
      </c>
      <c r="AM38" s="111">
        <f t="shared" ref="AM38:AM41" si="4867">AL38</f>
        <v>1000</v>
      </c>
      <c r="AN38" s="111">
        <f t="shared" ref="AN38:AN41" si="4868">AM38</f>
        <v>1000</v>
      </c>
      <c r="AO38" s="111">
        <f t="shared" ref="AO38:AO41" si="4869">AN38</f>
        <v>1000</v>
      </c>
      <c r="AP38" s="111">
        <f t="shared" ref="AP38:AP41" si="4870">AO38</f>
        <v>1000</v>
      </c>
      <c r="AQ38" s="111">
        <f t="shared" ref="AQ38:AQ41" si="4871">AP38</f>
        <v>1000</v>
      </c>
      <c r="AR38" s="111">
        <f t="shared" ref="AR38:AR41" si="4872">AQ38</f>
        <v>1000</v>
      </c>
      <c r="AS38" s="111">
        <f t="shared" ref="AS38:AS41" si="4873">AR38</f>
        <v>1000</v>
      </c>
      <c r="AT38" s="112">
        <f t="shared" ref="AT38:AT41" si="4874">+AS38</f>
        <v>1000</v>
      </c>
      <c r="AU38" s="111">
        <f t="shared" ref="AU38:AU41" si="4875">+AK38</f>
        <v>1000</v>
      </c>
      <c r="AV38" s="111">
        <f t="shared" ref="AV38:AV41" si="4876">AU38</f>
        <v>1000</v>
      </c>
      <c r="AW38" s="111">
        <f t="shared" ref="AW38:AW41" si="4877">AV38</f>
        <v>1000</v>
      </c>
      <c r="AX38" s="111">
        <f t="shared" ref="AX38:AX41" si="4878">AW38</f>
        <v>1000</v>
      </c>
      <c r="AY38" s="111">
        <f t="shared" ref="AY38:AY41" si="4879">AX38</f>
        <v>1000</v>
      </c>
      <c r="AZ38" s="111">
        <f t="shared" ref="AZ38:AZ41" si="4880">AY38</f>
        <v>1000</v>
      </c>
      <c r="BA38" s="111">
        <f t="shared" ref="BA38:BA41" si="4881">AZ38</f>
        <v>1000</v>
      </c>
      <c r="BB38" s="111">
        <f t="shared" ref="BB38:BB41" si="4882">BA38</f>
        <v>1000</v>
      </c>
      <c r="BC38" s="111">
        <f t="shared" ref="BC38:BC41" si="4883">BB38</f>
        <v>1000</v>
      </c>
      <c r="BD38" s="112">
        <f t="shared" ref="BD38:BD41" si="4884">+BC38</f>
        <v>1000</v>
      </c>
      <c r="BE38" s="111">
        <f t="shared" ref="BE38:BE41" si="4885">+AU38</f>
        <v>1000</v>
      </c>
      <c r="BF38" s="111">
        <f t="shared" ref="BF38:BF41" si="4886">BE38</f>
        <v>1000</v>
      </c>
      <c r="BG38" s="111">
        <f t="shared" ref="BG38:BG41" si="4887">BF38</f>
        <v>1000</v>
      </c>
      <c r="BH38" s="111">
        <f t="shared" ref="BH38:BH41" si="4888">BG38</f>
        <v>1000</v>
      </c>
      <c r="BI38" s="111">
        <f t="shared" ref="BI38:BI41" si="4889">BH38</f>
        <v>1000</v>
      </c>
      <c r="BJ38" s="111">
        <f t="shared" ref="BJ38:BJ41" si="4890">BI38</f>
        <v>1000</v>
      </c>
      <c r="BK38" s="111">
        <f t="shared" ref="BK38:BK41" si="4891">BJ38</f>
        <v>1000</v>
      </c>
      <c r="BL38" s="111">
        <f t="shared" ref="BL38:BL41" si="4892">BK38</f>
        <v>1000</v>
      </c>
      <c r="BM38" s="111">
        <f t="shared" ref="BM38:BM41" si="4893">BL38</f>
        <v>1000</v>
      </c>
      <c r="BN38" s="112">
        <f t="shared" ref="BN38:BN41" si="4894">+BM38</f>
        <v>1000</v>
      </c>
      <c r="BO38" s="111">
        <f t="shared" ref="BO38:BO41" si="4895">+BE38</f>
        <v>1000</v>
      </c>
      <c r="BP38" s="111">
        <f t="shared" ref="BP38:BP41" si="4896">BO38</f>
        <v>1000</v>
      </c>
      <c r="BQ38" s="111">
        <f t="shared" ref="BQ38:BQ41" si="4897">BP38</f>
        <v>1000</v>
      </c>
      <c r="BR38" s="111">
        <f t="shared" ref="BR38:BR41" si="4898">BQ38</f>
        <v>1000</v>
      </c>
      <c r="BS38" s="111">
        <f t="shared" ref="BS38:BS41" si="4899">BR38</f>
        <v>1000</v>
      </c>
      <c r="BT38" s="111">
        <f t="shared" ref="BT38:BT41" si="4900">BS38</f>
        <v>1000</v>
      </c>
      <c r="BU38" s="111">
        <f t="shared" ref="BU38:BU41" si="4901">BT38</f>
        <v>1000</v>
      </c>
      <c r="BV38" s="111">
        <f t="shared" ref="BV38:BV41" si="4902">BU38</f>
        <v>1000</v>
      </c>
      <c r="BW38" s="111">
        <f t="shared" ref="BW38:BW41" si="4903">BV38</f>
        <v>1000</v>
      </c>
      <c r="BX38" s="112">
        <f t="shared" ref="BX38:BX41" si="4904">+BW38</f>
        <v>1000</v>
      </c>
      <c r="BY38" s="111">
        <f t="shared" ref="BY38:BY41" si="4905">+BO38</f>
        <v>1000</v>
      </c>
      <c r="BZ38" s="111">
        <f t="shared" ref="BZ38:BZ41" si="4906">BY38</f>
        <v>1000</v>
      </c>
      <c r="CA38" s="111">
        <f t="shared" ref="CA38:CA41" si="4907">BZ38</f>
        <v>1000</v>
      </c>
      <c r="CB38" s="111">
        <f t="shared" ref="CB38:CB41" si="4908">CA38</f>
        <v>1000</v>
      </c>
      <c r="CC38" s="111">
        <f t="shared" ref="CC38:CC41" si="4909">CB38</f>
        <v>1000</v>
      </c>
      <c r="CD38" s="111">
        <f t="shared" ref="CD38:CD41" si="4910">CC38</f>
        <v>1000</v>
      </c>
      <c r="CE38" s="111">
        <f t="shared" ref="CE38:CE41" si="4911">CD38</f>
        <v>1000</v>
      </c>
      <c r="CF38" s="111">
        <f t="shared" ref="CF38:CF41" si="4912">CE38</f>
        <v>1000</v>
      </c>
      <c r="CG38" s="111">
        <f t="shared" ref="CG38:CG41" si="4913">CF38</f>
        <v>1000</v>
      </c>
      <c r="CH38" s="112">
        <f t="shared" ref="CH38:CH41" si="4914">+CG38</f>
        <v>1000</v>
      </c>
      <c r="CI38" s="111">
        <f t="shared" ref="CI38:CI41" si="4915">+BY38</f>
        <v>1000</v>
      </c>
      <c r="CJ38" s="111">
        <f t="shared" ref="CJ38:CJ41" si="4916">CI38</f>
        <v>1000</v>
      </c>
      <c r="CK38" s="111">
        <f t="shared" ref="CK38:CK41" si="4917">CJ38</f>
        <v>1000</v>
      </c>
      <c r="CL38" s="111">
        <f t="shared" ref="CL38:CL41" si="4918">CK38</f>
        <v>1000</v>
      </c>
      <c r="CM38" s="111">
        <f t="shared" ref="CM38:CM41" si="4919">CL38</f>
        <v>1000</v>
      </c>
      <c r="CN38" s="111">
        <f t="shared" ref="CN38:CN41" si="4920">CM38</f>
        <v>1000</v>
      </c>
      <c r="CO38" s="111">
        <f t="shared" ref="CO38:CO41" si="4921">CN38</f>
        <v>1000</v>
      </c>
      <c r="CP38" s="111">
        <f t="shared" ref="CP38:CP41" si="4922">CO38</f>
        <v>1000</v>
      </c>
      <c r="CQ38" s="111">
        <f t="shared" ref="CQ38:CQ41" si="4923">CP38</f>
        <v>1000</v>
      </c>
      <c r="CR38" s="112">
        <f t="shared" ref="CR38:CR41" si="4924">+CQ38</f>
        <v>1000</v>
      </c>
      <c r="CS38" s="111">
        <f t="shared" ref="CS38:CS41" si="4925">+CI38</f>
        <v>1000</v>
      </c>
      <c r="CT38" s="111">
        <f t="shared" ref="CT38:CT41" si="4926">CS38</f>
        <v>1000</v>
      </c>
      <c r="CU38" s="111">
        <f t="shared" ref="CU38:CU41" si="4927">CT38</f>
        <v>1000</v>
      </c>
      <c r="CV38" s="111">
        <f t="shared" ref="CV38:CV41" si="4928">CU38</f>
        <v>1000</v>
      </c>
      <c r="CW38" s="111">
        <f t="shared" ref="CW38:CW41" si="4929">CV38</f>
        <v>1000</v>
      </c>
      <c r="CX38" s="111">
        <f t="shared" ref="CX38:CX41" si="4930">CW38</f>
        <v>1000</v>
      </c>
      <c r="CY38" s="111">
        <f t="shared" ref="CY38:CY41" si="4931">CX38</f>
        <v>1000</v>
      </c>
      <c r="CZ38" s="111">
        <f t="shared" ref="CZ38:CZ41" si="4932">CY38</f>
        <v>1000</v>
      </c>
      <c r="DA38" s="111">
        <f t="shared" ref="DA38:DA41" si="4933">CZ38</f>
        <v>1000</v>
      </c>
      <c r="DB38" s="112">
        <f t="shared" ref="DB38:DB41" si="4934">+DA38</f>
        <v>1000</v>
      </c>
      <c r="DC38" s="111">
        <f t="shared" ref="DC38:DC41" si="4935">+CS38</f>
        <v>1000</v>
      </c>
      <c r="DD38" s="111">
        <f t="shared" ref="DD38:DD41" si="4936">DC38</f>
        <v>1000</v>
      </c>
      <c r="DE38" s="111">
        <f t="shared" ref="DE38:DE41" si="4937">DD38</f>
        <v>1000</v>
      </c>
      <c r="DF38" s="111">
        <f t="shared" ref="DF38:DF41" si="4938">DE38</f>
        <v>1000</v>
      </c>
      <c r="DG38" s="111">
        <f t="shared" ref="DG38:DG41" si="4939">DF38</f>
        <v>1000</v>
      </c>
      <c r="DH38" s="111">
        <f t="shared" ref="DH38:DH41" si="4940">DG38</f>
        <v>1000</v>
      </c>
      <c r="DI38" s="111">
        <f t="shared" ref="DI38:DI41" si="4941">DH38</f>
        <v>1000</v>
      </c>
      <c r="DJ38" s="111">
        <f t="shared" ref="DJ38:DJ41" si="4942">DI38</f>
        <v>1000</v>
      </c>
      <c r="DK38" s="111">
        <f t="shared" ref="DK38:DK41" si="4943">DJ38</f>
        <v>1000</v>
      </c>
      <c r="DL38" s="112">
        <f t="shared" ref="DL38:DL41" si="4944">+DK38</f>
        <v>1000</v>
      </c>
      <c r="DM38" s="111">
        <f t="shared" ref="DM38:DM41" si="4945">+DC38</f>
        <v>1000</v>
      </c>
      <c r="DN38" s="111">
        <f t="shared" ref="DN38:DN41" si="4946">DM38</f>
        <v>1000</v>
      </c>
      <c r="DO38" s="111">
        <f t="shared" ref="DO38:DO41" si="4947">DN38</f>
        <v>1000</v>
      </c>
      <c r="DP38" s="111">
        <f t="shared" ref="DP38:DP41" si="4948">DO38</f>
        <v>1000</v>
      </c>
      <c r="DQ38" s="111">
        <f t="shared" ref="DQ38:DQ41" si="4949">DP38</f>
        <v>1000</v>
      </c>
      <c r="DR38" s="111">
        <f t="shared" ref="DR38:DR41" si="4950">DQ38</f>
        <v>1000</v>
      </c>
      <c r="DS38" s="111">
        <f t="shared" ref="DS38:DS41" si="4951">DR38</f>
        <v>1000</v>
      </c>
      <c r="DT38" s="111">
        <f t="shared" ref="DT38:DT41" si="4952">DS38</f>
        <v>1000</v>
      </c>
      <c r="DU38" s="111">
        <f t="shared" ref="DU38:DU41" si="4953">DT38</f>
        <v>1000</v>
      </c>
      <c r="DV38" s="112">
        <f t="shared" ref="DV38:DV41" si="4954">+DU38</f>
        <v>1000</v>
      </c>
      <c r="DW38">
        <v>1000</v>
      </c>
      <c r="DX38">
        <v>1000</v>
      </c>
      <c r="DY38">
        <v>500</v>
      </c>
      <c r="DZ38">
        <v>500</v>
      </c>
      <c r="EA38">
        <v>500</v>
      </c>
      <c r="EB38">
        <v>500</v>
      </c>
      <c r="EC38">
        <v>50</v>
      </c>
      <c r="ED38">
        <v>50</v>
      </c>
      <c r="EE38">
        <v>1000</v>
      </c>
      <c r="EF38" s="171">
        <v>1000</v>
      </c>
      <c r="EG38">
        <v>1000</v>
      </c>
      <c r="EH38" s="111">
        <f t="shared" ref="EH38:EH41" si="4955">EG38</f>
        <v>1000</v>
      </c>
      <c r="EI38" s="111">
        <f t="shared" ref="EI38:EI41" si="4956">EH38</f>
        <v>1000</v>
      </c>
      <c r="EJ38" s="111">
        <f t="shared" ref="EJ38:EJ41" si="4957">EI38</f>
        <v>1000</v>
      </c>
      <c r="EK38" s="111">
        <f t="shared" ref="EK38:EK41" si="4958">EJ38</f>
        <v>1000</v>
      </c>
      <c r="EL38" s="111">
        <f t="shared" ref="EL38:EL41" si="4959">EK38</f>
        <v>1000</v>
      </c>
      <c r="EM38" s="111">
        <f t="shared" ref="EM38:EM41" si="4960">EL38</f>
        <v>1000</v>
      </c>
      <c r="EN38" s="111">
        <f t="shared" ref="EN38:EN41" si="4961">EM38</f>
        <v>1000</v>
      </c>
      <c r="EO38" s="111">
        <f t="shared" ref="EO38:EO41" si="4962">EN38</f>
        <v>1000</v>
      </c>
      <c r="EP38" s="112">
        <f t="shared" ref="EP38:EP41" si="4963">+EO38</f>
        <v>1000</v>
      </c>
      <c r="EQ38" s="111">
        <f t="shared" ref="EQ38:EQ41" si="4964">+EG38</f>
        <v>1000</v>
      </c>
      <c r="ER38" s="111">
        <f t="shared" ref="ER38:ER41" si="4965">EQ38</f>
        <v>1000</v>
      </c>
      <c r="ES38" s="111">
        <f t="shared" ref="ES38:ES41" si="4966">ER38</f>
        <v>1000</v>
      </c>
      <c r="ET38" s="111">
        <f t="shared" ref="ET38:ET41" si="4967">ES38</f>
        <v>1000</v>
      </c>
      <c r="EU38" s="111">
        <f t="shared" ref="EU38:EU41" si="4968">ET38</f>
        <v>1000</v>
      </c>
      <c r="EV38" s="111">
        <f t="shared" ref="EV38:EV41" si="4969">EU38</f>
        <v>1000</v>
      </c>
      <c r="EW38" s="111">
        <f t="shared" ref="EW38:EW41" si="4970">EV38</f>
        <v>1000</v>
      </c>
      <c r="EX38" s="111">
        <f t="shared" ref="EX38:EX41" si="4971">EW38</f>
        <v>1000</v>
      </c>
      <c r="EY38" s="111">
        <f t="shared" ref="EY38:EY41" si="4972">EX38</f>
        <v>1000</v>
      </c>
      <c r="EZ38" s="112">
        <f t="shared" ref="EZ38:EZ41" si="4973">+EY38</f>
        <v>1000</v>
      </c>
      <c r="FA38" s="111">
        <f t="shared" ref="FA38:FA41" si="4974">+EQ38</f>
        <v>1000</v>
      </c>
      <c r="FB38" s="111">
        <f t="shared" ref="FB38:FB41" si="4975">FA38</f>
        <v>1000</v>
      </c>
      <c r="FC38" s="111">
        <f t="shared" ref="FC38:FC41" si="4976">FB38</f>
        <v>1000</v>
      </c>
      <c r="FD38" s="111">
        <f t="shared" ref="FD38:FD41" si="4977">FC38</f>
        <v>1000</v>
      </c>
      <c r="FE38" s="111">
        <f t="shared" ref="FE38:FE41" si="4978">FD38</f>
        <v>1000</v>
      </c>
      <c r="FF38" s="111">
        <f t="shared" ref="FF38:FF41" si="4979">FE38</f>
        <v>1000</v>
      </c>
      <c r="FG38" s="111">
        <f t="shared" ref="FG38:FG41" si="4980">FF38</f>
        <v>1000</v>
      </c>
      <c r="FH38" s="111">
        <f t="shared" ref="FH38:FH41" si="4981">FG38</f>
        <v>1000</v>
      </c>
      <c r="FI38" s="111">
        <f t="shared" ref="FI38:FI41" si="4982">FH38</f>
        <v>1000</v>
      </c>
      <c r="FJ38" s="112">
        <f t="shared" ref="FJ38:FJ41" si="4983">+FI38</f>
        <v>1000</v>
      </c>
      <c r="FK38" s="111">
        <f t="shared" ref="FK38:FP41" si="4984">+FA38</f>
        <v>1000</v>
      </c>
      <c r="FL38" s="111">
        <f t="shared" si="4984"/>
        <v>1000</v>
      </c>
      <c r="FM38" s="111">
        <f t="shared" si="4984"/>
        <v>1000</v>
      </c>
      <c r="FN38" s="111">
        <f t="shared" si="4984"/>
        <v>1000</v>
      </c>
      <c r="FO38" s="111">
        <f t="shared" si="4984"/>
        <v>1000</v>
      </c>
      <c r="FP38" s="111">
        <f t="shared" si="4984"/>
        <v>1000</v>
      </c>
      <c r="FQ38" s="111">
        <f t="shared" ref="FQ38:FQ41" si="4985">+FG38</f>
        <v>1000</v>
      </c>
      <c r="FR38" s="111">
        <f t="shared" ref="FR38:FR41" si="4986">+FH38</f>
        <v>1000</v>
      </c>
      <c r="FS38" s="111">
        <f t="shared" ref="FS38:FT41" si="4987">+FG38</f>
        <v>1000</v>
      </c>
      <c r="FT38" s="170">
        <f t="shared" si="4987"/>
        <v>1000</v>
      </c>
      <c r="FU38">
        <v>1000</v>
      </c>
      <c r="FV38" s="111">
        <f t="shared" ref="FV38:FV41" si="4988">FU38</f>
        <v>1000</v>
      </c>
      <c r="FW38" s="111">
        <f t="shared" ref="FW38:FW41" si="4989">FV38</f>
        <v>1000</v>
      </c>
      <c r="FX38" s="111">
        <f t="shared" ref="FX38:FX41" si="4990">FW38</f>
        <v>1000</v>
      </c>
      <c r="FY38" s="111">
        <f t="shared" ref="FY38:FY41" si="4991">FX38</f>
        <v>1000</v>
      </c>
      <c r="FZ38" s="111">
        <f t="shared" ref="FZ38:FZ41" si="4992">FY38</f>
        <v>1000</v>
      </c>
      <c r="GA38" s="111">
        <f t="shared" ref="GA38:GA41" si="4993">FZ38</f>
        <v>1000</v>
      </c>
      <c r="GB38" s="111">
        <f t="shared" ref="GB38:GB41" si="4994">GA38</f>
        <v>1000</v>
      </c>
      <c r="GC38" s="111">
        <f t="shared" ref="GC38:GC41" si="4995">GB38</f>
        <v>1000</v>
      </c>
      <c r="GD38" s="112">
        <f t="shared" ref="GD38:GD41" si="4996">+GC38</f>
        <v>1000</v>
      </c>
      <c r="GE38" s="111">
        <f t="shared" ref="GE38:GE41" si="4997">+FU38</f>
        <v>1000</v>
      </c>
      <c r="GF38" s="111">
        <f t="shared" ref="GF38:GF41" si="4998">GE38</f>
        <v>1000</v>
      </c>
      <c r="GG38" s="111">
        <f t="shared" ref="GG38:GG41" si="4999">GF38</f>
        <v>1000</v>
      </c>
      <c r="GH38" s="111">
        <f t="shared" ref="GH38:GH41" si="5000">GG38</f>
        <v>1000</v>
      </c>
      <c r="GI38" s="111">
        <f t="shared" ref="GI38:GI41" si="5001">GH38</f>
        <v>1000</v>
      </c>
      <c r="GJ38" s="111">
        <f t="shared" ref="GJ38:GJ41" si="5002">GI38</f>
        <v>1000</v>
      </c>
      <c r="GK38" s="111">
        <f t="shared" ref="GK38:GK41" si="5003">GJ38</f>
        <v>1000</v>
      </c>
      <c r="GL38" s="111">
        <f t="shared" ref="GL38:GL41" si="5004">GK38</f>
        <v>1000</v>
      </c>
      <c r="GM38" s="111">
        <f t="shared" ref="GM38:GM41" si="5005">GL38</f>
        <v>1000</v>
      </c>
      <c r="GN38" s="112">
        <f t="shared" ref="GN38:GN41" si="5006">+GM38</f>
        <v>1000</v>
      </c>
      <c r="GO38" s="111">
        <f t="shared" ref="GO38:GO41" si="5007">+GE38</f>
        <v>1000</v>
      </c>
      <c r="GP38" s="111">
        <f t="shared" ref="GP38:GP41" si="5008">GO38</f>
        <v>1000</v>
      </c>
      <c r="GQ38" s="111">
        <f t="shared" ref="GQ38:GQ41" si="5009">GP38</f>
        <v>1000</v>
      </c>
      <c r="GR38" s="111">
        <f t="shared" ref="GR38:GR41" si="5010">GQ38</f>
        <v>1000</v>
      </c>
      <c r="GS38" s="111">
        <f t="shared" ref="GS38:GS41" si="5011">GR38</f>
        <v>1000</v>
      </c>
      <c r="GT38" s="111">
        <f t="shared" ref="GT38:GT41" si="5012">GS38</f>
        <v>1000</v>
      </c>
      <c r="GU38" s="111">
        <f t="shared" ref="GU38:GU41" si="5013">GT38</f>
        <v>1000</v>
      </c>
      <c r="GV38" s="111">
        <f t="shared" ref="GV38:GV41" si="5014">GU38</f>
        <v>1000</v>
      </c>
      <c r="GW38" s="111">
        <f t="shared" ref="GW38:GW41" si="5015">GV38</f>
        <v>1000</v>
      </c>
      <c r="GX38" s="112">
        <f t="shared" ref="GX38:GX41" si="5016">+GW38</f>
        <v>1000</v>
      </c>
      <c r="GY38">
        <v>1000</v>
      </c>
      <c r="GZ38" s="111">
        <f t="shared" ref="GZ38:GZ41" si="5017">GY38</f>
        <v>1000</v>
      </c>
      <c r="HA38" s="111">
        <f t="shared" ref="HA38:HA41" si="5018">GZ38</f>
        <v>1000</v>
      </c>
      <c r="HB38" s="111">
        <f t="shared" ref="HB38:HB41" si="5019">HA38</f>
        <v>1000</v>
      </c>
      <c r="HC38" s="111">
        <f t="shared" ref="HC38:HC41" si="5020">HB38</f>
        <v>1000</v>
      </c>
      <c r="HD38" s="111">
        <f t="shared" ref="HD38:HD41" si="5021">HC38</f>
        <v>1000</v>
      </c>
      <c r="HE38" s="111">
        <f t="shared" ref="HE38:HE41" si="5022">HD38</f>
        <v>1000</v>
      </c>
      <c r="HF38" s="111">
        <f t="shared" ref="HF38:HF41" si="5023">HE38</f>
        <v>1000</v>
      </c>
      <c r="HG38" s="111">
        <f t="shared" ref="HG38:HG41" si="5024">HF38</f>
        <v>1000</v>
      </c>
      <c r="HH38" s="112">
        <f t="shared" ref="HH38:HH41" si="5025">+HG38</f>
        <v>1000</v>
      </c>
      <c r="HI38" s="111">
        <f t="shared" ref="HI38:HI42" si="5026">HH38</f>
        <v>1000</v>
      </c>
      <c r="HJ38" s="111">
        <f t="shared" ref="HJ38:HJ42" si="5027">HI38</f>
        <v>1000</v>
      </c>
      <c r="HK38" s="111">
        <f t="shared" ref="HK38:HK42" si="5028">HJ38</f>
        <v>1000</v>
      </c>
      <c r="HL38" s="111">
        <f t="shared" ref="HL38:HL42" si="5029">HK38</f>
        <v>1000</v>
      </c>
      <c r="HM38" s="112">
        <f t="shared" ref="HM38:HM42" si="5030">+HL38</f>
        <v>1000</v>
      </c>
      <c r="HN38" s="111">
        <f t="shared" ref="HN38:HN42" si="5031">HM38</f>
        <v>1000</v>
      </c>
      <c r="HO38" s="111">
        <f t="shared" ref="HO38:HO42" si="5032">HN38</f>
        <v>1000</v>
      </c>
      <c r="HP38" s="111">
        <f t="shared" ref="HP38:HP42" si="5033">HO38</f>
        <v>1000</v>
      </c>
      <c r="HQ38" s="111">
        <f t="shared" ref="HQ38:HQ42" si="5034">HP38</f>
        <v>1000</v>
      </c>
      <c r="HR38" s="112">
        <f t="shared" ref="HR38:HR42" si="5035">+HQ38</f>
        <v>1000</v>
      </c>
      <c r="HS38" s="111">
        <f t="shared" ref="HS38:HS42" si="5036">HR38</f>
        <v>1000</v>
      </c>
      <c r="HT38" s="111">
        <f t="shared" ref="HT38:HT42" si="5037">HS38</f>
        <v>1000</v>
      </c>
      <c r="HU38" s="111">
        <f t="shared" ref="HU38:HU42" si="5038">HT38</f>
        <v>1000</v>
      </c>
      <c r="HV38" s="111">
        <f t="shared" ref="HV38:HV42" si="5039">HU38</f>
        <v>1000</v>
      </c>
      <c r="HW38" s="112">
        <f t="shared" ref="HW38:HW42" si="5040">+HV38</f>
        <v>1000</v>
      </c>
      <c r="HX38" s="111">
        <f t="shared" ref="HX38:HX42" si="5041">HW38</f>
        <v>1000</v>
      </c>
      <c r="HY38" s="111">
        <f t="shared" ref="HY38:HY42" si="5042">HX38</f>
        <v>1000</v>
      </c>
      <c r="HZ38" s="111">
        <f t="shared" ref="HZ38:HZ42" si="5043">HY38</f>
        <v>1000</v>
      </c>
      <c r="IA38" s="111">
        <f t="shared" ref="IA38:IA42" si="5044">HZ38</f>
        <v>1000</v>
      </c>
      <c r="IB38" s="112">
        <f t="shared" ref="IB38:IB42" si="5045">+IA38</f>
        <v>1000</v>
      </c>
      <c r="IC38" s="111">
        <f t="shared" ref="IC38:IC42" si="5046">IB38</f>
        <v>1000</v>
      </c>
      <c r="ID38" s="111">
        <f t="shared" ref="ID38:ID42" si="5047">IC38</f>
        <v>1000</v>
      </c>
      <c r="IE38" s="111">
        <f t="shared" ref="IE38:IE42" si="5048">ID38</f>
        <v>1000</v>
      </c>
      <c r="IF38" s="111">
        <f t="shared" ref="IF38:IF42" si="5049">IE38</f>
        <v>1000</v>
      </c>
      <c r="IG38" s="112">
        <f t="shared" ref="IG38:IG42" si="5050">+IF38</f>
        <v>1000</v>
      </c>
      <c r="IH38" s="111">
        <f t="shared" ref="IH38:IH42" si="5051">IG38</f>
        <v>1000</v>
      </c>
      <c r="II38" s="111">
        <f t="shared" ref="II38:II42" si="5052">IH38</f>
        <v>1000</v>
      </c>
      <c r="IJ38" s="111">
        <f t="shared" ref="IJ38:IJ42" si="5053">II38</f>
        <v>1000</v>
      </c>
      <c r="IK38" s="111">
        <f t="shared" ref="IK38:IK42" si="5054">IJ38</f>
        <v>1000</v>
      </c>
      <c r="IL38" s="170">
        <f t="shared" ref="IL38:IL42" si="5055">+IK38</f>
        <v>1000</v>
      </c>
      <c r="IM38">
        <v>1000</v>
      </c>
      <c r="IN38" s="111">
        <f t="shared" ref="IN38:IN42" si="5056">IM38</f>
        <v>1000</v>
      </c>
      <c r="IO38" s="111">
        <f t="shared" ref="IO38:IO42" si="5057">IN38</f>
        <v>1000</v>
      </c>
      <c r="IP38" s="111">
        <f t="shared" ref="IP38:IP42" si="5058">IO38</f>
        <v>1000</v>
      </c>
      <c r="IQ38" s="111">
        <f t="shared" ref="IQ38:IQ42" si="5059">IP38</f>
        <v>1000</v>
      </c>
      <c r="IR38" s="111">
        <f t="shared" ref="IR38:IR42" si="5060">IQ38</f>
        <v>1000</v>
      </c>
      <c r="IS38" s="111">
        <f t="shared" ref="IS38:IS42" si="5061">IR38</f>
        <v>1000</v>
      </c>
      <c r="IT38" s="111">
        <f t="shared" ref="IT38:IT42" si="5062">IS38</f>
        <v>1000</v>
      </c>
      <c r="IU38" s="111">
        <f t="shared" ref="IU38:IU42" si="5063">IT38</f>
        <v>1000</v>
      </c>
      <c r="IV38" s="112">
        <f t="shared" ref="IV38:IV42" si="5064">+IU38</f>
        <v>1000</v>
      </c>
      <c r="IW38" s="111">
        <f t="shared" ref="IW38:IW42" si="5065">IV38</f>
        <v>1000</v>
      </c>
      <c r="IX38" s="111">
        <f t="shared" ref="IX38:IX42" si="5066">IW38</f>
        <v>1000</v>
      </c>
      <c r="IY38" s="111">
        <f t="shared" ref="IY38:IY42" si="5067">IX38</f>
        <v>1000</v>
      </c>
      <c r="IZ38" s="111">
        <f t="shared" ref="IZ38:IZ42" si="5068">IY38</f>
        <v>1000</v>
      </c>
      <c r="JA38" s="112">
        <f t="shared" ref="JA38:JA42" si="5069">+IZ38</f>
        <v>1000</v>
      </c>
      <c r="JB38" s="111">
        <f t="shared" ref="JB38:JB42" si="5070">JA38</f>
        <v>1000</v>
      </c>
      <c r="JC38" s="111">
        <f t="shared" ref="JC38:JC42" si="5071">JB38</f>
        <v>1000</v>
      </c>
      <c r="JD38" s="111">
        <f t="shared" ref="JD38:JD42" si="5072">JC38</f>
        <v>1000</v>
      </c>
      <c r="JE38" s="111">
        <f t="shared" ref="JE38:JE42" si="5073">JD38</f>
        <v>1000</v>
      </c>
      <c r="JF38" s="112">
        <f t="shared" ref="JF38:JF42" si="5074">+JE38</f>
        <v>1000</v>
      </c>
      <c r="JG38" s="111">
        <f t="shared" ref="JG38:JG42" si="5075">JF38</f>
        <v>1000</v>
      </c>
      <c r="JH38" s="111">
        <f t="shared" ref="JH38:JH42" si="5076">JG38</f>
        <v>1000</v>
      </c>
      <c r="JI38" s="111">
        <f t="shared" ref="JI38:JI42" si="5077">JH38</f>
        <v>1000</v>
      </c>
      <c r="JJ38" s="111">
        <f t="shared" ref="JJ38:JJ42" si="5078">JI38</f>
        <v>1000</v>
      </c>
      <c r="JK38" s="112">
        <f t="shared" ref="JK38:JK42" si="5079">+JJ38</f>
        <v>1000</v>
      </c>
      <c r="JL38" s="111">
        <f t="shared" ref="JL38:JL42" si="5080">JK38</f>
        <v>1000</v>
      </c>
      <c r="JM38" s="111">
        <f t="shared" ref="JM38:JM42" si="5081">JL38</f>
        <v>1000</v>
      </c>
      <c r="JN38" s="111">
        <f t="shared" ref="JN38:JN42" si="5082">JM38</f>
        <v>1000</v>
      </c>
      <c r="JO38" s="111">
        <f t="shared" ref="JO38:JO42" si="5083">JN38</f>
        <v>1000</v>
      </c>
      <c r="JP38" s="112">
        <f t="shared" ref="JP38:JP42" si="5084">+JO38</f>
        <v>1000</v>
      </c>
      <c r="JQ38" s="111">
        <f t="shared" ref="JQ38:JQ42" si="5085">JP38</f>
        <v>1000</v>
      </c>
      <c r="JR38" s="111">
        <f t="shared" ref="JR38:JR42" si="5086">JQ38</f>
        <v>1000</v>
      </c>
      <c r="JS38" s="111">
        <f t="shared" ref="JS38:JS42" si="5087">JR38</f>
        <v>1000</v>
      </c>
      <c r="JT38" s="111">
        <f t="shared" ref="JT38:JT42" si="5088">JS38</f>
        <v>1000</v>
      </c>
      <c r="JU38" s="112">
        <f t="shared" ref="JU38:JU42" si="5089">+JT38</f>
        <v>1000</v>
      </c>
      <c r="JV38" s="111">
        <f t="shared" ref="JV38:JV42" si="5090">JU38</f>
        <v>1000</v>
      </c>
      <c r="JW38" s="111">
        <f t="shared" ref="JW38:JW42" si="5091">JV38</f>
        <v>1000</v>
      </c>
      <c r="JX38" s="111">
        <f t="shared" ref="JX38:JX42" si="5092">JW38</f>
        <v>1000</v>
      </c>
      <c r="JY38" s="111">
        <f t="shared" ref="JY38:JY42" si="5093">JX38</f>
        <v>1000</v>
      </c>
      <c r="JZ38" s="170">
        <f t="shared" ref="JZ38:JZ42" si="5094">+JY38</f>
        <v>1000</v>
      </c>
      <c r="KA38">
        <v>1000</v>
      </c>
      <c r="KB38" s="111">
        <f t="shared" ref="KB38:KB42" si="5095">KA38</f>
        <v>1000</v>
      </c>
      <c r="KC38" s="111">
        <f t="shared" ref="KC38:KC42" si="5096">KB38</f>
        <v>1000</v>
      </c>
      <c r="KD38" s="111">
        <f t="shared" ref="KD38:KD42" si="5097">KC38</f>
        <v>1000</v>
      </c>
      <c r="KE38" s="111">
        <f t="shared" ref="KE38:KE42" si="5098">KD38</f>
        <v>1000</v>
      </c>
      <c r="KF38" s="111">
        <f t="shared" ref="KF38:KF42" si="5099">KE38</f>
        <v>1000</v>
      </c>
      <c r="KG38" s="111">
        <f t="shared" ref="KG38:KG42" si="5100">KF38</f>
        <v>1000</v>
      </c>
      <c r="KH38" s="111">
        <f t="shared" ref="KH38:KH42" si="5101">KG38</f>
        <v>1000</v>
      </c>
      <c r="KI38" s="111">
        <f t="shared" ref="KI38:KI42" si="5102">KH38</f>
        <v>1000</v>
      </c>
      <c r="KJ38" s="112">
        <f t="shared" ref="KJ38:KJ42" si="5103">+KI38</f>
        <v>1000</v>
      </c>
      <c r="KK38" s="111">
        <f t="shared" ref="KK38:KK42" si="5104">KJ38</f>
        <v>1000</v>
      </c>
      <c r="KL38" s="111">
        <f t="shared" ref="KL38:KL42" si="5105">KK38</f>
        <v>1000</v>
      </c>
      <c r="KM38" s="111">
        <f t="shared" ref="KM38:KM42" si="5106">KL38</f>
        <v>1000</v>
      </c>
      <c r="KN38" s="111">
        <f t="shared" ref="KN38:KN42" si="5107">KM38</f>
        <v>1000</v>
      </c>
      <c r="KO38" s="112">
        <f t="shared" ref="KO38:KO42" si="5108">+KN38</f>
        <v>1000</v>
      </c>
      <c r="KP38" s="111">
        <f t="shared" ref="KP38:KP42" si="5109">KO38</f>
        <v>1000</v>
      </c>
      <c r="KQ38" s="111">
        <f t="shared" ref="KQ38:KQ42" si="5110">KP38</f>
        <v>1000</v>
      </c>
      <c r="KR38" s="111">
        <f t="shared" ref="KR38:KR42" si="5111">KQ38</f>
        <v>1000</v>
      </c>
      <c r="KS38" s="111">
        <f t="shared" ref="KS38:KS42" si="5112">KR38</f>
        <v>1000</v>
      </c>
      <c r="KT38" s="112">
        <f t="shared" ref="KT38:KT42" si="5113">+KS38</f>
        <v>1000</v>
      </c>
      <c r="KU38" s="111">
        <f t="shared" ref="KU38:KU42" si="5114">KT38</f>
        <v>1000</v>
      </c>
      <c r="KV38" s="111">
        <f t="shared" ref="KV38:KV42" si="5115">KU38</f>
        <v>1000</v>
      </c>
      <c r="KW38" s="111">
        <f t="shared" ref="KW38:KW42" si="5116">KV38</f>
        <v>1000</v>
      </c>
      <c r="KX38" s="111">
        <f t="shared" ref="KX38:KX42" si="5117">KW38</f>
        <v>1000</v>
      </c>
      <c r="KY38" s="112">
        <f t="shared" ref="KY38:KY42" si="5118">+KX38</f>
        <v>1000</v>
      </c>
      <c r="KZ38" s="111">
        <f t="shared" ref="KZ38:KZ42" si="5119">KY38</f>
        <v>1000</v>
      </c>
      <c r="LA38" s="111">
        <f t="shared" ref="LA38:LA42" si="5120">KZ38</f>
        <v>1000</v>
      </c>
      <c r="LB38" s="111">
        <f t="shared" ref="LB38:LB42" si="5121">LA38</f>
        <v>1000</v>
      </c>
      <c r="LC38" s="111">
        <f t="shared" ref="LC38:LC42" si="5122">LB38</f>
        <v>1000</v>
      </c>
      <c r="LD38" s="112">
        <f t="shared" ref="LD38:LD42" si="5123">+LC38</f>
        <v>1000</v>
      </c>
      <c r="LE38" s="111">
        <f t="shared" ref="LE38:LE42" si="5124">LD38</f>
        <v>1000</v>
      </c>
      <c r="LF38" s="111">
        <f t="shared" ref="LF38:LF42" si="5125">LE38</f>
        <v>1000</v>
      </c>
      <c r="LG38" s="111">
        <f t="shared" ref="LG38:LG42" si="5126">LF38</f>
        <v>1000</v>
      </c>
      <c r="LH38" s="111">
        <f t="shared" ref="LH38:LH42" si="5127">LG38</f>
        <v>1000</v>
      </c>
      <c r="LI38" s="112">
        <f t="shared" ref="LI38:LI42" si="5128">+LH38</f>
        <v>1000</v>
      </c>
      <c r="LJ38" s="111">
        <f t="shared" ref="LJ38:LJ42" si="5129">LI38</f>
        <v>1000</v>
      </c>
      <c r="LK38" s="111">
        <f t="shared" ref="LK38:LK42" si="5130">LJ38</f>
        <v>1000</v>
      </c>
      <c r="LL38" s="111">
        <f t="shared" ref="LL38:LL42" si="5131">LK38</f>
        <v>1000</v>
      </c>
      <c r="LM38" s="111">
        <f t="shared" ref="LM38:LM42" si="5132">LL38</f>
        <v>1000</v>
      </c>
      <c r="LN38" s="112">
        <f t="shared" ref="LN38:LN42" si="5133">+LM38</f>
        <v>1000</v>
      </c>
      <c r="LO38">
        <v>1000</v>
      </c>
      <c r="LP38" s="111">
        <f t="shared" ref="LP38:LP42" si="5134">LO38</f>
        <v>1000</v>
      </c>
      <c r="LQ38" s="111">
        <f t="shared" ref="LQ38:LQ42" si="5135">LP38</f>
        <v>1000</v>
      </c>
      <c r="LR38" s="111">
        <f t="shared" ref="LR38:LR42" si="5136">LQ38</f>
        <v>1000</v>
      </c>
      <c r="LS38" s="111">
        <f t="shared" ref="LS38:LS42" si="5137">LR38</f>
        <v>1000</v>
      </c>
      <c r="LT38" s="111">
        <f t="shared" ref="LT38:LT42" si="5138">LS38</f>
        <v>1000</v>
      </c>
      <c r="LU38" s="111">
        <f t="shared" ref="LU38:LU42" si="5139">LT38</f>
        <v>1000</v>
      </c>
      <c r="LV38" s="111">
        <f t="shared" ref="LV38:LV42" si="5140">LU38</f>
        <v>1000</v>
      </c>
      <c r="LW38" s="111">
        <f t="shared" ref="LW38:LW42" si="5141">LV38</f>
        <v>1000</v>
      </c>
      <c r="LX38" s="112">
        <f t="shared" ref="LX38:LX42" si="5142">+LW38</f>
        <v>1000</v>
      </c>
      <c r="LY38" s="111">
        <f t="shared" ref="LY38:LY42" si="5143">LX38</f>
        <v>1000</v>
      </c>
      <c r="LZ38" s="111">
        <f t="shared" ref="LZ38:LZ42" si="5144">LY38</f>
        <v>1000</v>
      </c>
      <c r="MA38" s="111">
        <f t="shared" ref="MA38:MA42" si="5145">LZ38</f>
        <v>1000</v>
      </c>
      <c r="MB38" s="111">
        <f t="shared" ref="MB38:MB42" si="5146">MA38</f>
        <v>1000</v>
      </c>
      <c r="MC38" s="112">
        <f t="shared" ref="MC38:MC42" si="5147">+MB38</f>
        <v>1000</v>
      </c>
      <c r="MD38" s="111">
        <f t="shared" ref="MD38:MD42" si="5148">MC38</f>
        <v>1000</v>
      </c>
      <c r="ME38" s="111">
        <f t="shared" ref="ME38:ME42" si="5149">MD38</f>
        <v>1000</v>
      </c>
      <c r="MF38" s="111">
        <f t="shared" ref="MF38:MF42" si="5150">ME38</f>
        <v>1000</v>
      </c>
      <c r="MG38" s="111">
        <f t="shared" ref="MG38:MG42" si="5151">MF38</f>
        <v>1000</v>
      </c>
      <c r="MH38" s="112">
        <f t="shared" ref="MH38:MH42" si="5152">+MG38</f>
        <v>1000</v>
      </c>
      <c r="MI38" s="111">
        <f t="shared" ref="MI38:MI42" si="5153">MH38</f>
        <v>1000</v>
      </c>
      <c r="MJ38" s="111">
        <f t="shared" ref="MJ38:MJ42" si="5154">MI38</f>
        <v>1000</v>
      </c>
      <c r="MK38" s="111">
        <f t="shared" ref="MK38:MK42" si="5155">MJ38</f>
        <v>1000</v>
      </c>
      <c r="ML38" s="111">
        <f t="shared" ref="ML38:ML42" si="5156">MK38</f>
        <v>1000</v>
      </c>
      <c r="MM38" s="112">
        <f t="shared" ref="MM38:MM42" si="5157">+ML38</f>
        <v>1000</v>
      </c>
      <c r="MN38" s="111">
        <f t="shared" ref="MN38:MN42" si="5158">MM38</f>
        <v>1000</v>
      </c>
      <c r="MO38" s="111">
        <f t="shared" ref="MO38:MO42" si="5159">MN38</f>
        <v>1000</v>
      </c>
      <c r="MP38" s="111">
        <f t="shared" ref="MP38:MP42" si="5160">MO38</f>
        <v>1000</v>
      </c>
      <c r="MQ38" s="111">
        <f t="shared" ref="MQ38:MQ42" si="5161">MP38</f>
        <v>1000</v>
      </c>
      <c r="MR38" s="112">
        <f t="shared" ref="MR38:MR42" si="5162">+MQ38</f>
        <v>1000</v>
      </c>
      <c r="MS38" s="111">
        <f t="shared" ref="MS38:MS42" si="5163">MR38</f>
        <v>1000</v>
      </c>
      <c r="MT38" s="111">
        <f t="shared" ref="MT38:MT42" si="5164">MS38</f>
        <v>1000</v>
      </c>
      <c r="MU38" s="111">
        <f t="shared" ref="MU38:MU42" si="5165">MT38</f>
        <v>1000</v>
      </c>
      <c r="MV38" s="111">
        <f t="shared" ref="MV38:MV42" si="5166">MU38</f>
        <v>1000</v>
      </c>
      <c r="MW38" s="112">
        <f t="shared" ref="MW38:MW42" si="5167">+MV38</f>
        <v>1000</v>
      </c>
      <c r="MX38" s="111">
        <f t="shared" ref="MX38:MX42" si="5168">MW38</f>
        <v>1000</v>
      </c>
      <c r="MY38" s="111">
        <f t="shared" ref="MY38:MY42" si="5169">MX38</f>
        <v>1000</v>
      </c>
      <c r="MZ38" s="111">
        <f t="shared" ref="MZ38:MZ42" si="5170">MY38</f>
        <v>1000</v>
      </c>
      <c r="NA38" s="111">
        <f t="shared" ref="NA38:NA42" si="5171">MZ38</f>
        <v>1000</v>
      </c>
      <c r="NB38" s="170">
        <f t="shared" ref="NB38:NB42" si="5172">+NA38</f>
        <v>1000</v>
      </c>
      <c r="NC38">
        <v>1000</v>
      </c>
      <c r="ND38" s="111">
        <f t="shared" ref="ND38:ND42" si="5173">NC38</f>
        <v>1000</v>
      </c>
      <c r="NE38" s="111">
        <f t="shared" ref="NE38:NE42" si="5174">ND38</f>
        <v>1000</v>
      </c>
      <c r="NF38" s="111">
        <f t="shared" ref="NF38:NF42" si="5175">NE38</f>
        <v>1000</v>
      </c>
      <c r="NG38" s="111">
        <f t="shared" ref="NG38:NG42" si="5176">NF38</f>
        <v>1000</v>
      </c>
      <c r="NH38" s="111">
        <f t="shared" ref="NH38:NH42" si="5177">NG38</f>
        <v>1000</v>
      </c>
      <c r="NI38" s="111">
        <f t="shared" ref="NI38:NI42" si="5178">NH38</f>
        <v>1000</v>
      </c>
      <c r="NJ38" s="111">
        <f t="shared" ref="NJ38:NJ42" si="5179">NI38</f>
        <v>1000</v>
      </c>
      <c r="NK38" s="111">
        <f t="shared" ref="NK38:NK42" si="5180">NJ38</f>
        <v>1000</v>
      </c>
      <c r="NL38" s="112">
        <f t="shared" ref="NL38:NL42" si="5181">+NK38</f>
        <v>1000</v>
      </c>
      <c r="NM38" s="111">
        <f t="shared" ref="NM38:NM42" si="5182">NL38</f>
        <v>1000</v>
      </c>
      <c r="NN38" s="111">
        <f t="shared" ref="NN38:NN42" si="5183">NM38</f>
        <v>1000</v>
      </c>
      <c r="NO38" s="111">
        <f t="shared" ref="NO38:NO42" si="5184">NN38</f>
        <v>1000</v>
      </c>
      <c r="NP38" s="111">
        <f t="shared" ref="NP38:NP42" si="5185">NO38</f>
        <v>1000</v>
      </c>
      <c r="NQ38" s="112">
        <f t="shared" ref="NQ38:NQ42" si="5186">+NP38</f>
        <v>1000</v>
      </c>
      <c r="NR38" s="111">
        <f t="shared" ref="NR38:NR42" si="5187">NQ38</f>
        <v>1000</v>
      </c>
      <c r="NS38" s="111">
        <f t="shared" ref="NS38:NS42" si="5188">NR38</f>
        <v>1000</v>
      </c>
      <c r="NT38" s="111">
        <f t="shared" ref="NT38:NT42" si="5189">NS38</f>
        <v>1000</v>
      </c>
      <c r="NU38" s="111">
        <f t="shared" ref="NU38:NU42" si="5190">NT38</f>
        <v>1000</v>
      </c>
      <c r="NV38" s="112">
        <f t="shared" ref="NV38:NV42" si="5191">+NU38</f>
        <v>1000</v>
      </c>
      <c r="NW38" s="111">
        <f t="shared" ref="NW38:NW42" si="5192">NV38</f>
        <v>1000</v>
      </c>
      <c r="NX38" s="111">
        <f t="shared" ref="NX38:NX42" si="5193">NW38</f>
        <v>1000</v>
      </c>
      <c r="NY38" s="111">
        <f t="shared" ref="NY38:NY42" si="5194">NX38</f>
        <v>1000</v>
      </c>
      <c r="NZ38" s="111">
        <f t="shared" ref="NZ38:NZ42" si="5195">NY38</f>
        <v>1000</v>
      </c>
      <c r="OA38" s="112">
        <f t="shared" ref="OA38:OA42" si="5196">+NZ38</f>
        <v>1000</v>
      </c>
      <c r="OB38" s="111">
        <f t="shared" ref="OB38:OB42" si="5197">OA38</f>
        <v>1000</v>
      </c>
      <c r="OC38" s="111">
        <f t="shared" ref="OC38:OC42" si="5198">OB38</f>
        <v>1000</v>
      </c>
      <c r="OD38" s="111">
        <f t="shared" ref="OD38:OD42" si="5199">OC38</f>
        <v>1000</v>
      </c>
      <c r="OE38" s="111">
        <f t="shared" ref="OE38:OE42" si="5200">OD38</f>
        <v>1000</v>
      </c>
      <c r="OF38" s="112">
        <f t="shared" ref="OF38:OF42" si="5201">+OE38</f>
        <v>1000</v>
      </c>
      <c r="OG38" s="111">
        <f t="shared" ref="OG38:OG42" si="5202">OF38</f>
        <v>1000</v>
      </c>
      <c r="OH38" s="111">
        <f t="shared" ref="OH38:OH42" si="5203">OG38</f>
        <v>1000</v>
      </c>
      <c r="OI38" s="111">
        <f t="shared" ref="OI38:OI42" si="5204">OH38</f>
        <v>1000</v>
      </c>
      <c r="OJ38" s="111">
        <f t="shared" ref="OJ38:OJ42" si="5205">OI38</f>
        <v>1000</v>
      </c>
      <c r="OK38" s="112">
        <f t="shared" ref="OK38:OK42" si="5206">+OJ38</f>
        <v>1000</v>
      </c>
      <c r="OL38" s="111">
        <f t="shared" ref="OL38:OL42" si="5207">OK38</f>
        <v>1000</v>
      </c>
      <c r="OM38" s="111">
        <f t="shared" ref="OM38:OM42" si="5208">OL38</f>
        <v>1000</v>
      </c>
      <c r="ON38" s="111">
        <f t="shared" ref="ON38:ON42" si="5209">OM38</f>
        <v>1000</v>
      </c>
      <c r="OO38" s="111">
        <f t="shared" ref="OO38:OO42" si="5210">ON38</f>
        <v>1000</v>
      </c>
      <c r="OP38" s="170">
        <f t="shared" ref="OP38:OP42" si="5211">+OO38</f>
        <v>1000</v>
      </c>
      <c r="OQ38">
        <v>1000</v>
      </c>
      <c r="OR38" s="111">
        <f t="shared" ref="OR38:OR42" si="5212">OQ38</f>
        <v>1000</v>
      </c>
      <c r="OS38" s="111">
        <f t="shared" ref="OS38:OS42" si="5213">OR38</f>
        <v>1000</v>
      </c>
      <c r="OT38" s="111">
        <f t="shared" ref="OT38:OT42" si="5214">OS38</f>
        <v>1000</v>
      </c>
      <c r="OU38" s="111">
        <f t="shared" ref="OU38:OU42" si="5215">OT38</f>
        <v>1000</v>
      </c>
      <c r="OV38" s="111">
        <f t="shared" ref="OV38:OV42" si="5216">OU38</f>
        <v>1000</v>
      </c>
      <c r="OW38" s="111">
        <f t="shared" ref="OW38:OW42" si="5217">OV38</f>
        <v>1000</v>
      </c>
      <c r="OX38" s="111">
        <f t="shared" ref="OX38:OX42" si="5218">OW38</f>
        <v>1000</v>
      </c>
      <c r="OY38" s="111">
        <f t="shared" ref="OY38:OY42" si="5219">OX38</f>
        <v>1000</v>
      </c>
      <c r="OZ38" s="112">
        <f t="shared" ref="OZ38:OZ42" si="5220">+OY38</f>
        <v>1000</v>
      </c>
      <c r="PA38" s="111">
        <f t="shared" ref="PA38:PA42" si="5221">OZ38</f>
        <v>1000</v>
      </c>
      <c r="PB38" s="111">
        <f t="shared" ref="PB38:PB42" si="5222">PA38</f>
        <v>1000</v>
      </c>
      <c r="PC38" s="111">
        <f t="shared" ref="PC38:PC42" si="5223">PB38</f>
        <v>1000</v>
      </c>
      <c r="PD38" s="111">
        <f t="shared" ref="PD38:PD42" si="5224">PC38</f>
        <v>1000</v>
      </c>
      <c r="PE38" s="112">
        <f t="shared" ref="PE38:PE42" si="5225">+PD38</f>
        <v>1000</v>
      </c>
      <c r="PF38" s="111">
        <f t="shared" ref="PF38:PF42" si="5226">PE38</f>
        <v>1000</v>
      </c>
      <c r="PG38" s="111">
        <f t="shared" ref="PG38:PG42" si="5227">PF38</f>
        <v>1000</v>
      </c>
      <c r="PH38" s="111">
        <f t="shared" ref="PH38:PH42" si="5228">PG38</f>
        <v>1000</v>
      </c>
      <c r="PI38" s="111">
        <f t="shared" ref="PI38:PI42" si="5229">PH38</f>
        <v>1000</v>
      </c>
      <c r="PJ38" s="112">
        <f t="shared" ref="PJ38:PJ42" si="5230">+PI38</f>
        <v>1000</v>
      </c>
      <c r="PK38" s="111">
        <f t="shared" ref="PK38:PK42" si="5231">PJ38</f>
        <v>1000</v>
      </c>
      <c r="PL38" s="111">
        <f t="shared" ref="PL38:PL42" si="5232">PK38</f>
        <v>1000</v>
      </c>
      <c r="PM38" s="111">
        <f t="shared" ref="PM38:PM42" si="5233">PL38</f>
        <v>1000</v>
      </c>
      <c r="PN38" s="111">
        <f t="shared" ref="PN38:PN42" si="5234">PM38</f>
        <v>1000</v>
      </c>
      <c r="PO38" s="112">
        <f t="shared" ref="PO38:PO42" si="5235">+PN38</f>
        <v>1000</v>
      </c>
      <c r="PP38" s="111">
        <f t="shared" ref="PP38:PP42" si="5236">PO38</f>
        <v>1000</v>
      </c>
      <c r="PQ38" s="111">
        <f t="shared" ref="PQ38:PQ42" si="5237">PP38</f>
        <v>1000</v>
      </c>
      <c r="PR38" s="111">
        <f t="shared" ref="PR38:PR42" si="5238">PQ38</f>
        <v>1000</v>
      </c>
      <c r="PS38" s="111">
        <f t="shared" ref="PS38:PS42" si="5239">PR38</f>
        <v>1000</v>
      </c>
      <c r="PT38" s="112">
        <f t="shared" ref="PT38:PT42" si="5240">+PS38</f>
        <v>1000</v>
      </c>
      <c r="PU38" s="111">
        <f t="shared" ref="PU38:PU42" si="5241">PT38</f>
        <v>1000</v>
      </c>
      <c r="PV38" s="111">
        <f t="shared" ref="PV38:PV42" si="5242">PU38</f>
        <v>1000</v>
      </c>
      <c r="PW38" s="111">
        <f t="shared" ref="PW38:PW42" si="5243">PV38</f>
        <v>1000</v>
      </c>
      <c r="PX38" s="111">
        <f t="shared" ref="PX38:PX42" si="5244">PW38</f>
        <v>1000</v>
      </c>
      <c r="PY38" s="112">
        <f t="shared" ref="PY38:PY42" si="5245">+PX38</f>
        <v>1000</v>
      </c>
      <c r="PZ38" s="111">
        <f t="shared" ref="PZ38:PZ42" si="5246">PY38</f>
        <v>1000</v>
      </c>
      <c r="QA38" s="111">
        <f t="shared" ref="QA38:QA42" si="5247">PZ38</f>
        <v>1000</v>
      </c>
      <c r="QB38" s="111">
        <f t="shared" ref="QB38:QB42" si="5248">QA38</f>
        <v>1000</v>
      </c>
      <c r="QC38" s="111">
        <f t="shared" ref="QC38:QC42" si="5249">QB38</f>
        <v>1000</v>
      </c>
      <c r="QD38" s="112">
        <f t="shared" ref="QD38:QD42" si="5250">+QC38</f>
        <v>1000</v>
      </c>
      <c r="QE38">
        <v>1000</v>
      </c>
      <c r="QF38" s="111">
        <f t="shared" ref="QF38:QF42" si="5251">QE38</f>
        <v>1000</v>
      </c>
      <c r="QG38" s="111">
        <f t="shared" ref="QG38:QG42" si="5252">QF38</f>
        <v>1000</v>
      </c>
      <c r="QH38" s="111">
        <f t="shared" ref="QH38:QH42" si="5253">QG38</f>
        <v>1000</v>
      </c>
      <c r="QI38" s="111">
        <f t="shared" ref="QI38:QI42" si="5254">QH38</f>
        <v>1000</v>
      </c>
      <c r="QJ38" s="111">
        <f t="shared" ref="QJ38:QJ42" si="5255">QI38</f>
        <v>1000</v>
      </c>
      <c r="QK38" s="111">
        <f t="shared" ref="QK38:QK42" si="5256">QJ38</f>
        <v>1000</v>
      </c>
      <c r="QL38" s="111">
        <f t="shared" ref="QL38:QL42" si="5257">QK38</f>
        <v>1000</v>
      </c>
      <c r="QM38" s="111">
        <f t="shared" ref="QM38:QM42" si="5258">QL38</f>
        <v>1000</v>
      </c>
      <c r="QN38" s="112">
        <f t="shared" ref="QN38:QN42" si="5259">+QM38</f>
        <v>1000</v>
      </c>
      <c r="QO38" s="111">
        <f t="shared" ref="QO38:QO42" si="5260">QN38</f>
        <v>1000</v>
      </c>
      <c r="QP38" s="111">
        <f t="shared" ref="QP38:QP42" si="5261">QO38</f>
        <v>1000</v>
      </c>
      <c r="QQ38" s="111">
        <f t="shared" ref="QQ38:QQ42" si="5262">QP38</f>
        <v>1000</v>
      </c>
      <c r="QR38" s="111">
        <f t="shared" ref="QR38:QR42" si="5263">QQ38</f>
        <v>1000</v>
      </c>
      <c r="QS38" s="112">
        <f t="shared" ref="QS38:QS42" si="5264">+QR38</f>
        <v>1000</v>
      </c>
      <c r="QT38" s="111">
        <f t="shared" ref="QT38:QT42" si="5265">QS38</f>
        <v>1000</v>
      </c>
      <c r="QU38" s="111">
        <f t="shared" ref="QU38:QU42" si="5266">QT38</f>
        <v>1000</v>
      </c>
      <c r="QV38" s="111">
        <f t="shared" ref="QV38:QV42" si="5267">QU38</f>
        <v>1000</v>
      </c>
      <c r="QW38" s="111">
        <f t="shared" ref="QW38:QW42" si="5268">QV38</f>
        <v>1000</v>
      </c>
      <c r="QX38" s="112">
        <f t="shared" ref="QX38:QX42" si="5269">+QW38</f>
        <v>1000</v>
      </c>
      <c r="QY38" s="111">
        <f t="shared" ref="QY38:QY42" si="5270">QX38</f>
        <v>1000</v>
      </c>
      <c r="QZ38" s="111">
        <f t="shared" ref="QZ38:QZ42" si="5271">QY38</f>
        <v>1000</v>
      </c>
      <c r="RA38" s="111">
        <f t="shared" ref="RA38:RA42" si="5272">QZ38</f>
        <v>1000</v>
      </c>
      <c r="RB38" s="111">
        <f t="shared" ref="RB38:RB42" si="5273">RA38</f>
        <v>1000</v>
      </c>
      <c r="RC38" s="112">
        <f t="shared" ref="RC38:RC42" si="5274">+RB38</f>
        <v>1000</v>
      </c>
      <c r="RD38" s="111">
        <f t="shared" ref="RD38:RD42" si="5275">RC38</f>
        <v>1000</v>
      </c>
      <c r="RE38" s="111">
        <f t="shared" ref="RE38:RE42" si="5276">RD38</f>
        <v>1000</v>
      </c>
      <c r="RF38" s="111">
        <f t="shared" ref="RF38:RF42" si="5277">RE38</f>
        <v>1000</v>
      </c>
      <c r="RG38" s="111">
        <f t="shared" ref="RG38:RG42" si="5278">RF38</f>
        <v>1000</v>
      </c>
      <c r="RH38" s="112">
        <f t="shared" ref="RH38:RH42" si="5279">+RG38</f>
        <v>1000</v>
      </c>
      <c r="RI38" s="111">
        <f t="shared" ref="RI38:RI42" si="5280">RH38</f>
        <v>1000</v>
      </c>
      <c r="RJ38" s="111">
        <f t="shared" ref="RJ38:RJ42" si="5281">RI38</f>
        <v>1000</v>
      </c>
      <c r="RK38" s="111">
        <f t="shared" ref="RK38:RK42" si="5282">RJ38</f>
        <v>1000</v>
      </c>
      <c r="RL38" s="111">
        <f t="shared" ref="RL38:RL42" si="5283">RK38</f>
        <v>1000</v>
      </c>
      <c r="RM38" s="112">
        <f t="shared" ref="RM38:RM42" si="5284">+RL38</f>
        <v>1000</v>
      </c>
      <c r="RN38" s="111">
        <f t="shared" ref="RN38:RN42" si="5285">RM38</f>
        <v>1000</v>
      </c>
      <c r="RO38" s="111">
        <f t="shared" ref="RO38:RO42" si="5286">RN38</f>
        <v>1000</v>
      </c>
      <c r="RP38" s="111">
        <f t="shared" ref="RP38:RP42" si="5287">RO38</f>
        <v>1000</v>
      </c>
      <c r="RQ38" s="111">
        <f t="shared" ref="RQ38:RQ42" si="5288">RP38</f>
        <v>1000</v>
      </c>
      <c r="RR38" s="170">
        <f t="shared" ref="RR38:RR42" si="5289">+RQ38</f>
        <v>1000</v>
      </c>
      <c r="RS38">
        <v>1000</v>
      </c>
      <c r="RT38" s="111">
        <f t="shared" ref="RT38:RT42" si="5290">RS38</f>
        <v>1000</v>
      </c>
      <c r="RU38" s="111">
        <f t="shared" ref="RU38:RU42" si="5291">RT38</f>
        <v>1000</v>
      </c>
      <c r="RV38" s="111">
        <f t="shared" ref="RV38:RV42" si="5292">RU38</f>
        <v>1000</v>
      </c>
      <c r="RW38" s="111">
        <f t="shared" ref="RW38:RW42" si="5293">RV38</f>
        <v>1000</v>
      </c>
      <c r="RX38" s="111">
        <f t="shared" ref="RX38:RX42" si="5294">RW38</f>
        <v>1000</v>
      </c>
      <c r="RY38" s="111">
        <f t="shared" ref="RY38:RY42" si="5295">RX38</f>
        <v>1000</v>
      </c>
      <c r="RZ38" s="111">
        <f t="shared" ref="RZ38:RZ42" si="5296">RY38</f>
        <v>1000</v>
      </c>
      <c r="SA38" s="111">
        <f t="shared" ref="SA38:SA42" si="5297">RZ38</f>
        <v>1000</v>
      </c>
      <c r="SB38" s="112">
        <f t="shared" ref="SB38:SB42" si="5298">+SA38</f>
        <v>1000</v>
      </c>
      <c r="SC38" s="111">
        <f t="shared" ref="SC38:SC42" si="5299">SB38</f>
        <v>1000</v>
      </c>
      <c r="SD38" s="111">
        <f t="shared" ref="SD38:SD42" si="5300">SC38</f>
        <v>1000</v>
      </c>
      <c r="SE38" s="111">
        <f t="shared" ref="SE38:SE42" si="5301">SD38</f>
        <v>1000</v>
      </c>
      <c r="SF38" s="111">
        <f t="shared" ref="SF38:SF42" si="5302">SE38</f>
        <v>1000</v>
      </c>
      <c r="SG38" s="112">
        <f t="shared" ref="SG38:SG42" si="5303">+SF38</f>
        <v>1000</v>
      </c>
      <c r="SH38" s="111">
        <f t="shared" ref="SH38:SH42" si="5304">SG38</f>
        <v>1000</v>
      </c>
      <c r="SI38" s="111">
        <f t="shared" ref="SI38:SI42" si="5305">SH38</f>
        <v>1000</v>
      </c>
      <c r="SJ38" s="111">
        <f t="shared" ref="SJ38:SJ42" si="5306">SI38</f>
        <v>1000</v>
      </c>
      <c r="SK38" s="111">
        <f t="shared" ref="SK38:SK42" si="5307">SJ38</f>
        <v>1000</v>
      </c>
      <c r="SL38" s="112">
        <f t="shared" ref="SL38:SL42" si="5308">+SK38</f>
        <v>1000</v>
      </c>
      <c r="SM38" s="111">
        <f t="shared" ref="SM38:SM42" si="5309">SL38</f>
        <v>1000</v>
      </c>
      <c r="SN38" s="111">
        <f t="shared" ref="SN38:SN42" si="5310">SM38</f>
        <v>1000</v>
      </c>
      <c r="SO38" s="111">
        <f t="shared" ref="SO38:SO42" si="5311">SN38</f>
        <v>1000</v>
      </c>
      <c r="SP38" s="111">
        <f t="shared" ref="SP38:SP42" si="5312">SO38</f>
        <v>1000</v>
      </c>
      <c r="SQ38" s="112">
        <f t="shared" ref="SQ38:SQ42" si="5313">+SP38</f>
        <v>1000</v>
      </c>
      <c r="SR38" s="111">
        <f t="shared" ref="SR38:SR42" si="5314">SQ38</f>
        <v>1000</v>
      </c>
      <c r="SS38" s="111">
        <f t="shared" ref="SS38:SS42" si="5315">SR38</f>
        <v>1000</v>
      </c>
      <c r="ST38" s="111">
        <f t="shared" ref="ST38:ST42" si="5316">SS38</f>
        <v>1000</v>
      </c>
      <c r="SU38" s="111">
        <f t="shared" ref="SU38:SU42" si="5317">ST38</f>
        <v>1000</v>
      </c>
      <c r="SV38" s="112">
        <f t="shared" ref="SV38:SV42" si="5318">+SU38</f>
        <v>1000</v>
      </c>
      <c r="SW38" s="111">
        <f t="shared" ref="SW38:SW42" si="5319">SV38</f>
        <v>1000</v>
      </c>
      <c r="SX38" s="111">
        <f t="shared" ref="SX38:SX42" si="5320">SW38</f>
        <v>1000</v>
      </c>
      <c r="SY38" s="111">
        <f t="shared" ref="SY38:SY42" si="5321">SX38</f>
        <v>1000</v>
      </c>
      <c r="SZ38" s="111">
        <f t="shared" ref="SZ38:SZ42" si="5322">SY38</f>
        <v>1000</v>
      </c>
      <c r="TA38" s="112">
        <f t="shared" ref="TA38:TA42" si="5323">+SZ38</f>
        <v>1000</v>
      </c>
      <c r="TB38" s="111">
        <f t="shared" ref="TB38:TB42" si="5324">TA38</f>
        <v>1000</v>
      </c>
      <c r="TC38" s="111">
        <f t="shared" ref="TC38:TC42" si="5325">TB38</f>
        <v>1000</v>
      </c>
      <c r="TD38" s="111">
        <f t="shared" ref="TD38:TD42" si="5326">TC38</f>
        <v>1000</v>
      </c>
      <c r="TE38" s="111">
        <f t="shared" ref="TE38:TE42" si="5327">TD38</f>
        <v>1000</v>
      </c>
      <c r="TF38" s="170">
        <f t="shared" ref="TF38:TF42" si="5328">+TE38</f>
        <v>1000</v>
      </c>
      <c r="TG38">
        <v>1000</v>
      </c>
      <c r="TH38" s="111">
        <f t="shared" ref="TH38:TH42" si="5329">TG38</f>
        <v>1000</v>
      </c>
      <c r="TI38" s="111">
        <f t="shared" ref="TI38:TI42" si="5330">TH38</f>
        <v>1000</v>
      </c>
      <c r="TJ38" s="111">
        <f t="shared" ref="TJ38:TJ42" si="5331">TI38</f>
        <v>1000</v>
      </c>
      <c r="TK38" s="111">
        <f t="shared" ref="TK38:TK42" si="5332">TJ38</f>
        <v>1000</v>
      </c>
      <c r="TL38" s="111">
        <f t="shared" ref="TL38:TL42" si="5333">TK38</f>
        <v>1000</v>
      </c>
      <c r="TM38" s="111">
        <f t="shared" ref="TM38:TM42" si="5334">TL38</f>
        <v>1000</v>
      </c>
      <c r="TN38" s="111">
        <f t="shared" ref="TN38:TN42" si="5335">TM38</f>
        <v>1000</v>
      </c>
      <c r="TO38" s="111">
        <f t="shared" ref="TO38:TO42" si="5336">TN38</f>
        <v>1000</v>
      </c>
      <c r="TP38" s="112">
        <f t="shared" ref="TP38:TP42" si="5337">+TO38</f>
        <v>1000</v>
      </c>
      <c r="TQ38" s="111">
        <f t="shared" ref="TQ38:TQ42" si="5338">TP38</f>
        <v>1000</v>
      </c>
      <c r="TR38" s="111">
        <f t="shared" ref="TR38:TR42" si="5339">TQ38</f>
        <v>1000</v>
      </c>
      <c r="TS38" s="111">
        <f t="shared" ref="TS38:TS42" si="5340">TR38</f>
        <v>1000</v>
      </c>
      <c r="TT38" s="111">
        <f t="shared" ref="TT38:TT42" si="5341">TS38</f>
        <v>1000</v>
      </c>
      <c r="TU38" s="112">
        <f t="shared" ref="TU38:TU42" si="5342">+TT38</f>
        <v>1000</v>
      </c>
      <c r="TV38" s="111">
        <f t="shared" ref="TV38:TV42" si="5343">TU38</f>
        <v>1000</v>
      </c>
      <c r="TW38" s="111">
        <f t="shared" ref="TW38:TW42" si="5344">TV38</f>
        <v>1000</v>
      </c>
      <c r="TX38" s="111">
        <f t="shared" ref="TX38:TX42" si="5345">TW38</f>
        <v>1000</v>
      </c>
      <c r="TY38" s="111">
        <f t="shared" ref="TY38:TY42" si="5346">TX38</f>
        <v>1000</v>
      </c>
      <c r="TZ38" s="112">
        <f t="shared" ref="TZ38:TZ42" si="5347">+TY38</f>
        <v>1000</v>
      </c>
      <c r="UA38" s="111">
        <f t="shared" ref="UA38:UA42" si="5348">TZ38</f>
        <v>1000</v>
      </c>
      <c r="UB38" s="111">
        <f t="shared" ref="UB38:UB42" si="5349">UA38</f>
        <v>1000</v>
      </c>
      <c r="UC38" s="111">
        <f t="shared" ref="UC38:UC42" si="5350">UB38</f>
        <v>1000</v>
      </c>
      <c r="UD38" s="111">
        <f t="shared" ref="UD38:UD42" si="5351">UC38</f>
        <v>1000</v>
      </c>
      <c r="UE38" s="112">
        <f t="shared" ref="UE38:UE42" si="5352">+UD38</f>
        <v>1000</v>
      </c>
      <c r="UF38" s="111">
        <f t="shared" ref="UF38:UF42" si="5353">UE38</f>
        <v>1000</v>
      </c>
      <c r="UG38" s="111">
        <f t="shared" ref="UG38:UG42" si="5354">UF38</f>
        <v>1000</v>
      </c>
      <c r="UH38" s="111">
        <f t="shared" ref="UH38:UH42" si="5355">UG38</f>
        <v>1000</v>
      </c>
      <c r="UI38" s="111">
        <f t="shared" ref="UI38:UI42" si="5356">UH38</f>
        <v>1000</v>
      </c>
      <c r="UJ38" s="112">
        <f t="shared" ref="UJ38:UJ42" si="5357">+UI38</f>
        <v>1000</v>
      </c>
      <c r="UK38" s="111">
        <f t="shared" ref="UK38:UK42" si="5358">UJ38</f>
        <v>1000</v>
      </c>
      <c r="UL38" s="111">
        <f t="shared" ref="UL38:UL42" si="5359">UK38</f>
        <v>1000</v>
      </c>
      <c r="UM38" s="111">
        <f t="shared" ref="UM38:UM42" si="5360">UL38</f>
        <v>1000</v>
      </c>
      <c r="UN38" s="111">
        <f t="shared" ref="UN38:UN42" si="5361">UM38</f>
        <v>1000</v>
      </c>
      <c r="UO38" s="112">
        <f t="shared" ref="UO38:UO42" si="5362">+UN38</f>
        <v>1000</v>
      </c>
      <c r="UP38" s="111">
        <f t="shared" ref="UP38:UP42" si="5363">UO38</f>
        <v>1000</v>
      </c>
      <c r="UQ38" s="111">
        <f t="shared" ref="UQ38:UQ42" si="5364">UP38</f>
        <v>1000</v>
      </c>
      <c r="UR38" s="111">
        <f t="shared" ref="UR38:UR42" si="5365">UQ38</f>
        <v>1000</v>
      </c>
      <c r="US38" s="111">
        <f t="shared" ref="US38:US42" si="5366">UR38</f>
        <v>1000</v>
      </c>
      <c r="UT38" s="112">
        <f t="shared" ref="UT38:UT42" si="5367">+US38</f>
        <v>1000</v>
      </c>
      <c r="UU38">
        <v>1000</v>
      </c>
      <c r="UV38">
        <v>1000</v>
      </c>
      <c r="UW38">
        <v>1000</v>
      </c>
      <c r="UX38">
        <v>1000</v>
      </c>
      <c r="UY38">
        <v>1000</v>
      </c>
      <c r="UZ38">
        <v>1000</v>
      </c>
      <c r="VA38">
        <v>1000</v>
      </c>
      <c r="VB38" s="7">
        <v>1000</v>
      </c>
      <c r="VC38" s="111">
        <f t="shared" si="921"/>
        <v>1000</v>
      </c>
      <c r="VD38" s="111">
        <f t="shared" si="921"/>
        <v>1000</v>
      </c>
      <c r="VE38" s="111">
        <f t="shared" si="921"/>
        <v>1000</v>
      </c>
      <c r="VF38" s="111">
        <f t="shared" si="921"/>
        <v>1000</v>
      </c>
      <c r="VG38" s="111">
        <f t="shared" si="921"/>
        <v>1000</v>
      </c>
      <c r="VH38" s="111">
        <f t="shared" si="922"/>
        <v>1000</v>
      </c>
      <c r="VI38" s="111">
        <f t="shared" si="3551"/>
        <v>1000</v>
      </c>
      <c r="VJ38" s="111">
        <f t="shared" si="3552"/>
        <v>1000</v>
      </c>
      <c r="VK38" s="111">
        <f t="shared" si="3553"/>
        <v>1000</v>
      </c>
      <c r="VL38" s="111">
        <f t="shared" si="3554"/>
        <v>1000</v>
      </c>
      <c r="VM38" s="111">
        <f t="shared" si="923"/>
        <v>1000</v>
      </c>
      <c r="VN38" s="111">
        <f t="shared" si="4542"/>
        <v>1000</v>
      </c>
      <c r="VO38" s="111">
        <f t="shared" si="4543"/>
        <v>1000</v>
      </c>
      <c r="VP38" s="111">
        <f t="shared" si="4544"/>
        <v>1000</v>
      </c>
      <c r="VQ38" s="112">
        <f t="shared" si="4545"/>
        <v>1000</v>
      </c>
      <c r="VR38" s="111">
        <f t="shared" si="4546"/>
        <v>1000</v>
      </c>
      <c r="VS38" s="111">
        <f t="shared" si="4547"/>
        <v>1000</v>
      </c>
      <c r="VT38" s="111">
        <f t="shared" si="4548"/>
        <v>1000</v>
      </c>
      <c r="VU38" s="111">
        <f t="shared" si="4549"/>
        <v>1000</v>
      </c>
      <c r="VV38" s="111">
        <f t="shared" si="4550"/>
        <v>1000</v>
      </c>
      <c r="VW38" s="111">
        <f t="shared" si="4551"/>
        <v>1000</v>
      </c>
      <c r="VX38" s="111">
        <f t="shared" si="4552"/>
        <v>1000</v>
      </c>
      <c r="VY38" s="111">
        <f t="shared" si="4553"/>
        <v>1000</v>
      </c>
      <c r="VZ38" s="111">
        <f t="shared" si="4554"/>
        <v>1000</v>
      </c>
      <c r="WA38" s="111">
        <f t="shared" si="4555"/>
        <v>1000</v>
      </c>
      <c r="WB38" s="111">
        <f t="shared" si="4556"/>
        <v>1000</v>
      </c>
      <c r="WC38" s="111">
        <f t="shared" si="4557"/>
        <v>1000</v>
      </c>
      <c r="WD38" s="111">
        <f t="shared" si="4558"/>
        <v>1000</v>
      </c>
      <c r="WE38" s="111">
        <f t="shared" si="4559"/>
        <v>1000</v>
      </c>
      <c r="WF38" s="111">
        <f t="shared" si="4560"/>
        <v>1000</v>
      </c>
      <c r="WG38" s="111">
        <f t="shared" si="4561"/>
        <v>1000</v>
      </c>
      <c r="WH38" s="111">
        <f t="shared" si="4562"/>
        <v>1000</v>
      </c>
      <c r="WI38" s="111">
        <f t="shared" si="4563"/>
        <v>1000</v>
      </c>
      <c r="WJ38" s="111">
        <f t="shared" si="4564"/>
        <v>1000</v>
      </c>
      <c r="WK38" s="111">
        <f t="shared" si="4565"/>
        <v>1000</v>
      </c>
      <c r="WL38" s="111">
        <f t="shared" si="4566"/>
        <v>1000</v>
      </c>
      <c r="WM38" s="111">
        <f t="shared" si="4567"/>
        <v>1000</v>
      </c>
      <c r="WN38" s="111">
        <f t="shared" si="4568"/>
        <v>1000</v>
      </c>
      <c r="WO38" s="111">
        <f t="shared" si="4569"/>
        <v>1000</v>
      </c>
      <c r="WP38" s="111">
        <f t="shared" si="4570"/>
        <v>1000</v>
      </c>
      <c r="WQ38" s="111">
        <f t="shared" si="4571"/>
        <v>1000</v>
      </c>
      <c r="WR38" s="111">
        <f t="shared" si="4572"/>
        <v>1000</v>
      </c>
      <c r="WS38" s="111">
        <f t="shared" si="4573"/>
        <v>1000</v>
      </c>
      <c r="WT38" s="111">
        <f t="shared" si="4574"/>
        <v>1000</v>
      </c>
      <c r="WU38" s="111">
        <f t="shared" si="4575"/>
        <v>1000</v>
      </c>
      <c r="WV38" s="111">
        <f t="shared" si="4576"/>
        <v>1000</v>
      </c>
      <c r="WW38" s="111">
        <f t="shared" si="4577"/>
        <v>1000</v>
      </c>
      <c r="WX38" s="111">
        <f t="shared" si="4578"/>
        <v>1000</v>
      </c>
      <c r="WY38" s="111">
        <f t="shared" si="4579"/>
        <v>1000</v>
      </c>
      <c r="WZ38" s="111">
        <f t="shared" si="4580"/>
        <v>1000</v>
      </c>
      <c r="XA38" s="111">
        <f t="shared" si="4581"/>
        <v>1000</v>
      </c>
      <c r="XB38" s="111">
        <f t="shared" si="4582"/>
        <v>1000</v>
      </c>
      <c r="XC38" s="111">
        <f t="shared" si="4583"/>
        <v>1000</v>
      </c>
      <c r="XD38" s="111">
        <f t="shared" si="4584"/>
        <v>1000</v>
      </c>
      <c r="XE38" s="111">
        <f t="shared" si="4585"/>
        <v>1000</v>
      </c>
      <c r="XF38" s="111">
        <f t="shared" si="4586"/>
        <v>1000</v>
      </c>
      <c r="XG38" s="111">
        <f t="shared" si="4587"/>
        <v>1000</v>
      </c>
      <c r="XH38" s="111">
        <f t="shared" si="4588"/>
        <v>1000</v>
      </c>
      <c r="XI38" s="111">
        <f t="shared" si="4589"/>
        <v>1000</v>
      </c>
      <c r="XJ38" s="111">
        <f t="shared" si="4590"/>
        <v>1000</v>
      </c>
      <c r="XK38" s="111">
        <f t="shared" si="4591"/>
        <v>1000</v>
      </c>
      <c r="XL38" s="111">
        <f t="shared" si="4592"/>
        <v>1000</v>
      </c>
      <c r="XM38" s="111">
        <f t="shared" si="4593"/>
        <v>1000</v>
      </c>
      <c r="XN38" s="111">
        <f t="shared" si="4594"/>
        <v>1000</v>
      </c>
      <c r="XO38" s="111">
        <f t="shared" si="4595"/>
        <v>1000</v>
      </c>
      <c r="XP38" s="111">
        <f t="shared" si="4596"/>
        <v>1000</v>
      </c>
      <c r="XQ38" s="111">
        <f t="shared" si="4597"/>
        <v>1000</v>
      </c>
      <c r="XR38" s="111">
        <f t="shared" si="4598"/>
        <v>1000</v>
      </c>
      <c r="XS38" s="111">
        <f t="shared" si="4599"/>
        <v>1000</v>
      </c>
      <c r="XT38" s="111">
        <f t="shared" si="4600"/>
        <v>1000</v>
      </c>
      <c r="XU38" s="111">
        <f t="shared" si="4601"/>
        <v>1000</v>
      </c>
      <c r="XV38" s="111">
        <f t="shared" si="4602"/>
        <v>1000</v>
      </c>
      <c r="XW38" s="111">
        <f t="shared" si="4603"/>
        <v>1000</v>
      </c>
      <c r="XX38" s="111">
        <f t="shared" si="4604"/>
        <v>1000</v>
      </c>
      <c r="XY38" s="111">
        <f t="shared" si="4605"/>
        <v>1000</v>
      </c>
      <c r="XZ38" s="111">
        <f t="shared" si="4606"/>
        <v>1000</v>
      </c>
      <c r="YA38" s="111">
        <f t="shared" si="4607"/>
        <v>1000</v>
      </c>
      <c r="YB38" s="111">
        <f t="shared" si="4608"/>
        <v>1000</v>
      </c>
      <c r="YC38" s="111">
        <f t="shared" si="4609"/>
        <v>1000</v>
      </c>
      <c r="YD38" s="111">
        <f t="shared" si="4610"/>
        <v>1000</v>
      </c>
      <c r="YE38" s="111">
        <f t="shared" si="4611"/>
        <v>1000</v>
      </c>
      <c r="YF38" s="111">
        <f t="shared" si="4612"/>
        <v>1000</v>
      </c>
      <c r="YG38" s="111">
        <f t="shared" si="4613"/>
        <v>1000</v>
      </c>
      <c r="YH38" s="111">
        <f t="shared" si="4614"/>
        <v>1000</v>
      </c>
      <c r="YI38" s="111">
        <f t="shared" si="4615"/>
        <v>1000</v>
      </c>
      <c r="YJ38" s="111">
        <f t="shared" si="4616"/>
        <v>1000</v>
      </c>
      <c r="YK38" s="111">
        <f t="shared" si="4617"/>
        <v>1000</v>
      </c>
      <c r="YL38" s="111">
        <f t="shared" si="4618"/>
        <v>1000</v>
      </c>
      <c r="YM38" s="111">
        <f t="shared" si="4619"/>
        <v>1000</v>
      </c>
      <c r="YN38" s="112">
        <f t="shared" si="4620"/>
        <v>1000</v>
      </c>
      <c r="YO38" s="111">
        <f t="shared" si="4621"/>
        <v>1000</v>
      </c>
      <c r="YP38" s="111">
        <f t="shared" si="4622"/>
        <v>1000</v>
      </c>
      <c r="YQ38" s="111">
        <f t="shared" si="4623"/>
        <v>1000</v>
      </c>
      <c r="YR38" s="111">
        <f t="shared" si="4624"/>
        <v>1000</v>
      </c>
      <c r="YS38" s="111">
        <f t="shared" si="4625"/>
        <v>1000</v>
      </c>
      <c r="YT38" s="111">
        <f t="shared" si="4626"/>
        <v>1000</v>
      </c>
      <c r="YU38" s="111">
        <f t="shared" si="4627"/>
        <v>1000</v>
      </c>
      <c r="YV38" s="111">
        <f t="shared" si="4628"/>
        <v>1000</v>
      </c>
      <c r="YW38" s="111">
        <f t="shared" si="4629"/>
        <v>1000</v>
      </c>
      <c r="YX38" s="111">
        <f t="shared" si="4630"/>
        <v>1000</v>
      </c>
      <c r="YY38" s="111">
        <f t="shared" si="4631"/>
        <v>1000</v>
      </c>
      <c r="YZ38" s="111">
        <f t="shared" si="4632"/>
        <v>1000</v>
      </c>
      <c r="ZA38" s="111">
        <f t="shared" si="4633"/>
        <v>1000</v>
      </c>
      <c r="ZB38" s="111">
        <f t="shared" si="4634"/>
        <v>1000</v>
      </c>
      <c r="ZC38" s="111">
        <f t="shared" si="4635"/>
        <v>1000</v>
      </c>
      <c r="ZD38" s="111">
        <f t="shared" si="4636"/>
        <v>1000</v>
      </c>
      <c r="ZE38" s="111">
        <f t="shared" si="4637"/>
        <v>1000</v>
      </c>
      <c r="ZF38" s="111">
        <f t="shared" si="4638"/>
        <v>1000</v>
      </c>
      <c r="ZG38" s="111">
        <f t="shared" si="4639"/>
        <v>1000</v>
      </c>
      <c r="ZH38" s="111">
        <f t="shared" si="4640"/>
        <v>1000</v>
      </c>
      <c r="ZI38" s="111">
        <f t="shared" si="4641"/>
        <v>1000</v>
      </c>
      <c r="ZJ38" s="111">
        <f t="shared" si="4642"/>
        <v>1000</v>
      </c>
      <c r="ZK38" s="111">
        <f t="shared" si="4643"/>
        <v>1000</v>
      </c>
      <c r="ZL38" s="111">
        <f t="shared" si="4644"/>
        <v>1000</v>
      </c>
      <c r="ZM38" s="111">
        <f t="shared" si="4645"/>
        <v>1000</v>
      </c>
      <c r="ZN38" s="111">
        <f t="shared" si="4646"/>
        <v>1000</v>
      </c>
      <c r="ZO38" s="111">
        <f t="shared" si="4647"/>
        <v>1000</v>
      </c>
      <c r="ZP38" s="111">
        <f t="shared" si="4648"/>
        <v>1000</v>
      </c>
      <c r="ZQ38" s="111">
        <f t="shared" si="4649"/>
        <v>1000</v>
      </c>
      <c r="ZR38" s="111">
        <f t="shared" si="4650"/>
        <v>1000</v>
      </c>
      <c r="ZS38" s="111">
        <f t="shared" si="4651"/>
        <v>1000</v>
      </c>
      <c r="ZT38" s="111">
        <f t="shared" si="4652"/>
        <v>1000</v>
      </c>
      <c r="ZU38" s="111">
        <f t="shared" si="4653"/>
        <v>1000</v>
      </c>
      <c r="ZV38" s="111">
        <f t="shared" si="4654"/>
        <v>1000</v>
      </c>
      <c r="ZW38" s="111">
        <f t="shared" si="4655"/>
        <v>1000</v>
      </c>
      <c r="ZX38" s="111">
        <f t="shared" si="4656"/>
        <v>1000</v>
      </c>
      <c r="ZY38" s="111">
        <f t="shared" si="4657"/>
        <v>1000</v>
      </c>
      <c r="ZZ38" s="111">
        <f t="shared" si="4658"/>
        <v>1000</v>
      </c>
      <c r="AAA38" s="111">
        <f t="shared" si="4659"/>
        <v>1000</v>
      </c>
      <c r="AAB38" s="111">
        <f t="shared" si="4660"/>
        <v>1000</v>
      </c>
      <c r="AAC38" s="111">
        <f t="shared" si="4661"/>
        <v>1000</v>
      </c>
      <c r="AAD38" s="111">
        <f t="shared" si="4662"/>
        <v>1000</v>
      </c>
      <c r="AAE38" s="111">
        <f t="shared" si="4663"/>
        <v>1000</v>
      </c>
      <c r="AAF38" s="111">
        <f t="shared" si="4664"/>
        <v>1000</v>
      </c>
      <c r="AAG38" s="112">
        <f t="shared" si="4665"/>
        <v>1000</v>
      </c>
      <c r="AAH38" s="111">
        <f t="shared" si="948"/>
        <v>1000</v>
      </c>
      <c r="AAI38" s="111">
        <f t="shared" si="911"/>
        <v>1000</v>
      </c>
      <c r="AAJ38" s="111">
        <f t="shared" si="912"/>
        <v>1000</v>
      </c>
      <c r="AAK38" s="111">
        <f t="shared" si="913"/>
        <v>1000</v>
      </c>
      <c r="AAL38" s="111">
        <f t="shared" si="914"/>
        <v>1000</v>
      </c>
      <c r="AAM38" s="111">
        <f t="shared" si="949"/>
        <v>1000</v>
      </c>
      <c r="AAN38" s="111">
        <f t="shared" si="915"/>
        <v>1000</v>
      </c>
      <c r="AAO38" s="111">
        <f t="shared" si="916"/>
        <v>1000</v>
      </c>
      <c r="AAP38" s="111">
        <f t="shared" si="917"/>
        <v>1000</v>
      </c>
      <c r="AAQ38" s="111">
        <f t="shared" si="918"/>
        <v>1000</v>
      </c>
      <c r="AAR38" s="370">
        <v>1000</v>
      </c>
      <c r="AAS38" s="370">
        <v>1000</v>
      </c>
      <c r="AAT38" s="7">
        <v>1000</v>
      </c>
      <c r="AAU38" s="370">
        <v>1000</v>
      </c>
      <c r="AAV38" s="370">
        <v>1000</v>
      </c>
      <c r="AAW38" s="7">
        <v>1000</v>
      </c>
      <c r="AAX38" s="370">
        <v>1000</v>
      </c>
      <c r="AAY38" s="370">
        <v>1000</v>
      </c>
      <c r="AAZ38" s="370">
        <v>1000</v>
      </c>
    </row>
    <row r="39" spans="1:728" x14ac:dyDescent="0.25">
      <c r="A39" s="365"/>
      <c r="B39" s="17" t="s">
        <v>602</v>
      </c>
      <c r="C39" t="s">
        <v>45</v>
      </c>
      <c r="D39" t="s">
        <v>71</v>
      </c>
      <c r="E39">
        <v>1857394408</v>
      </c>
      <c r="F39" t="s">
        <v>97</v>
      </c>
      <c r="G39">
        <v>0</v>
      </c>
      <c r="H39" s="111">
        <f t="shared" ref="H39:H41" si="5368">G39</f>
        <v>0</v>
      </c>
      <c r="I39" s="111">
        <f t="shared" ref="I39:I41" si="5369">H39</f>
        <v>0</v>
      </c>
      <c r="J39" s="111">
        <f t="shared" ref="J39:J41" si="5370">I39</f>
        <v>0</v>
      </c>
      <c r="K39" s="111">
        <f t="shared" ref="K39:K41" si="5371">J39</f>
        <v>0</v>
      </c>
      <c r="L39" s="111">
        <f t="shared" ref="L39:L41" si="5372">K39</f>
        <v>0</v>
      </c>
      <c r="M39" s="111">
        <f t="shared" ref="M39:M41" si="5373">L39</f>
        <v>0</v>
      </c>
      <c r="N39" s="111">
        <f t="shared" ref="N39:N41" si="5374">M39</f>
        <v>0</v>
      </c>
      <c r="O39" s="111">
        <f t="shared" ref="O39:O41" si="5375">N39</f>
        <v>0</v>
      </c>
      <c r="P39" s="112">
        <f t="shared" si="4844"/>
        <v>0</v>
      </c>
      <c r="Q39" s="111">
        <f t="shared" si="4845"/>
        <v>0</v>
      </c>
      <c r="R39" s="111">
        <f t="shared" si="4846"/>
        <v>0</v>
      </c>
      <c r="S39" s="111">
        <f t="shared" si="4847"/>
        <v>0</v>
      </c>
      <c r="T39" s="111">
        <f t="shared" si="4848"/>
        <v>0</v>
      </c>
      <c r="U39" s="111">
        <f t="shared" si="4849"/>
        <v>0</v>
      </c>
      <c r="V39" s="111">
        <f t="shared" si="4850"/>
        <v>0</v>
      </c>
      <c r="W39" s="111">
        <f t="shared" si="4851"/>
        <v>0</v>
      </c>
      <c r="X39" s="111">
        <f t="shared" si="4852"/>
        <v>0</v>
      </c>
      <c r="Y39" s="111">
        <f t="shared" si="4853"/>
        <v>0</v>
      </c>
      <c r="Z39" s="112">
        <f t="shared" si="4854"/>
        <v>0</v>
      </c>
      <c r="AA39" s="111">
        <f t="shared" si="4855"/>
        <v>0</v>
      </c>
      <c r="AB39" s="111">
        <f t="shared" si="4856"/>
        <v>0</v>
      </c>
      <c r="AC39" s="111">
        <f t="shared" si="4857"/>
        <v>0</v>
      </c>
      <c r="AD39" s="111">
        <f t="shared" si="4858"/>
        <v>0</v>
      </c>
      <c r="AE39" s="111">
        <f t="shared" si="4859"/>
        <v>0</v>
      </c>
      <c r="AF39" s="111">
        <f t="shared" si="4860"/>
        <v>0</v>
      </c>
      <c r="AG39" s="111">
        <f t="shared" si="4861"/>
        <v>0</v>
      </c>
      <c r="AH39" s="111">
        <f t="shared" si="4862"/>
        <v>0</v>
      </c>
      <c r="AI39" s="111">
        <f t="shared" si="4863"/>
        <v>0</v>
      </c>
      <c r="AJ39" s="112">
        <f t="shared" si="4864"/>
        <v>0</v>
      </c>
      <c r="AK39" s="111">
        <f t="shared" si="4865"/>
        <v>0</v>
      </c>
      <c r="AL39" s="111">
        <f t="shared" si="4866"/>
        <v>0</v>
      </c>
      <c r="AM39" s="111">
        <f t="shared" si="4867"/>
        <v>0</v>
      </c>
      <c r="AN39" s="111">
        <f t="shared" si="4868"/>
        <v>0</v>
      </c>
      <c r="AO39" s="111">
        <f t="shared" si="4869"/>
        <v>0</v>
      </c>
      <c r="AP39" s="111">
        <f t="shared" si="4870"/>
        <v>0</v>
      </c>
      <c r="AQ39" s="111">
        <f t="shared" si="4871"/>
        <v>0</v>
      </c>
      <c r="AR39" s="111">
        <f t="shared" si="4872"/>
        <v>0</v>
      </c>
      <c r="AS39" s="111">
        <f t="shared" si="4873"/>
        <v>0</v>
      </c>
      <c r="AT39" s="112">
        <f t="shared" si="4874"/>
        <v>0</v>
      </c>
      <c r="AU39" s="111">
        <f t="shared" si="4875"/>
        <v>0</v>
      </c>
      <c r="AV39" s="111">
        <f t="shared" si="4876"/>
        <v>0</v>
      </c>
      <c r="AW39" s="111">
        <f t="shared" si="4877"/>
        <v>0</v>
      </c>
      <c r="AX39" s="111">
        <f t="shared" si="4878"/>
        <v>0</v>
      </c>
      <c r="AY39" s="111">
        <f t="shared" si="4879"/>
        <v>0</v>
      </c>
      <c r="AZ39" s="111">
        <f t="shared" si="4880"/>
        <v>0</v>
      </c>
      <c r="BA39" s="111">
        <f t="shared" si="4881"/>
        <v>0</v>
      </c>
      <c r="BB39" s="111">
        <f t="shared" si="4882"/>
        <v>0</v>
      </c>
      <c r="BC39" s="111">
        <f t="shared" si="4883"/>
        <v>0</v>
      </c>
      <c r="BD39" s="112">
        <f t="shared" si="4884"/>
        <v>0</v>
      </c>
      <c r="BE39" s="111">
        <f t="shared" si="4885"/>
        <v>0</v>
      </c>
      <c r="BF39" s="111">
        <f t="shared" si="4886"/>
        <v>0</v>
      </c>
      <c r="BG39" s="111">
        <f t="shared" si="4887"/>
        <v>0</v>
      </c>
      <c r="BH39" s="111">
        <f t="shared" si="4888"/>
        <v>0</v>
      </c>
      <c r="BI39" s="111">
        <f t="shared" si="4889"/>
        <v>0</v>
      </c>
      <c r="BJ39" s="111">
        <f t="shared" si="4890"/>
        <v>0</v>
      </c>
      <c r="BK39" s="111">
        <f t="shared" si="4891"/>
        <v>0</v>
      </c>
      <c r="BL39" s="111">
        <f t="shared" si="4892"/>
        <v>0</v>
      </c>
      <c r="BM39" s="111">
        <f t="shared" si="4893"/>
        <v>0</v>
      </c>
      <c r="BN39" s="112">
        <f t="shared" si="4894"/>
        <v>0</v>
      </c>
      <c r="BO39" s="111">
        <f t="shared" si="4895"/>
        <v>0</v>
      </c>
      <c r="BP39" s="111">
        <f t="shared" si="4896"/>
        <v>0</v>
      </c>
      <c r="BQ39" s="111">
        <f t="shared" si="4897"/>
        <v>0</v>
      </c>
      <c r="BR39" s="111">
        <f t="shared" si="4898"/>
        <v>0</v>
      </c>
      <c r="BS39" s="111">
        <f t="shared" si="4899"/>
        <v>0</v>
      </c>
      <c r="BT39" s="111">
        <f t="shared" si="4900"/>
        <v>0</v>
      </c>
      <c r="BU39" s="111">
        <f t="shared" si="4901"/>
        <v>0</v>
      </c>
      <c r="BV39" s="111">
        <f t="shared" si="4902"/>
        <v>0</v>
      </c>
      <c r="BW39" s="111">
        <f t="shared" si="4903"/>
        <v>0</v>
      </c>
      <c r="BX39" s="112">
        <f t="shared" si="4904"/>
        <v>0</v>
      </c>
      <c r="BY39" s="111">
        <f t="shared" si="4905"/>
        <v>0</v>
      </c>
      <c r="BZ39" s="111">
        <f t="shared" si="4906"/>
        <v>0</v>
      </c>
      <c r="CA39" s="111">
        <f t="shared" si="4907"/>
        <v>0</v>
      </c>
      <c r="CB39" s="111">
        <f t="shared" si="4908"/>
        <v>0</v>
      </c>
      <c r="CC39" s="111">
        <f t="shared" si="4909"/>
        <v>0</v>
      </c>
      <c r="CD39" s="111">
        <f t="shared" si="4910"/>
        <v>0</v>
      </c>
      <c r="CE39" s="111">
        <f t="shared" si="4911"/>
        <v>0</v>
      </c>
      <c r="CF39" s="111">
        <f t="shared" si="4912"/>
        <v>0</v>
      </c>
      <c r="CG39" s="111">
        <f t="shared" si="4913"/>
        <v>0</v>
      </c>
      <c r="CH39" s="112">
        <f t="shared" si="4914"/>
        <v>0</v>
      </c>
      <c r="CI39" s="111">
        <f t="shared" si="4915"/>
        <v>0</v>
      </c>
      <c r="CJ39" s="111">
        <f t="shared" si="4916"/>
        <v>0</v>
      </c>
      <c r="CK39" s="111">
        <f t="shared" si="4917"/>
        <v>0</v>
      </c>
      <c r="CL39" s="111">
        <f t="shared" si="4918"/>
        <v>0</v>
      </c>
      <c r="CM39" s="111">
        <f t="shared" si="4919"/>
        <v>0</v>
      </c>
      <c r="CN39" s="111">
        <f t="shared" si="4920"/>
        <v>0</v>
      </c>
      <c r="CO39" s="111">
        <f t="shared" si="4921"/>
        <v>0</v>
      </c>
      <c r="CP39" s="111">
        <f t="shared" si="4922"/>
        <v>0</v>
      </c>
      <c r="CQ39" s="111">
        <f t="shared" si="4923"/>
        <v>0</v>
      </c>
      <c r="CR39" s="112">
        <f t="shared" si="4924"/>
        <v>0</v>
      </c>
      <c r="CS39" s="111">
        <f t="shared" si="4925"/>
        <v>0</v>
      </c>
      <c r="CT39" s="111">
        <f t="shared" si="4926"/>
        <v>0</v>
      </c>
      <c r="CU39" s="111">
        <f t="shared" si="4927"/>
        <v>0</v>
      </c>
      <c r="CV39" s="111">
        <f t="shared" si="4928"/>
        <v>0</v>
      </c>
      <c r="CW39" s="111">
        <f t="shared" si="4929"/>
        <v>0</v>
      </c>
      <c r="CX39" s="111">
        <f t="shared" si="4930"/>
        <v>0</v>
      </c>
      <c r="CY39" s="111">
        <f t="shared" si="4931"/>
        <v>0</v>
      </c>
      <c r="CZ39" s="111">
        <f t="shared" si="4932"/>
        <v>0</v>
      </c>
      <c r="DA39" s="111">
        <f t="shared" si="4933"/>
        <v>0</v>
      </c>
      <c r="DB39" s="112">
        <f t="shared" si="4934"/>
        <v>0</v>
      </c>
      <c r="DC39" s="111">
        <f t="shared" si="4935"/>
        <v>0</v>
      </c>
      <c r="DD39" s="111">
        <f t="shared" si="4936"/>
        <v>0</v>
      </c>
      <c r="DE39" s="111">
        <f t="shared" si="4937"/>
        <v>0</v>
      </c>
      <c r="DF39" s="111">
        <f t="shared" si="4938"/>
        <v>0</v>
      </c>
      <c r="DG39" s="111">
        <f t="shared" si="4939"/>
        <v>0</v>
      </c>
      <c r="DH39" s="111">
        <f t="shared" si="4940"/>
        <v>0</v>
      </c>
      <c r="DI39" s="111">
        <f t="shared" si="4941"/>
        <v>0</v>
      </c>
      <c r="DJ39" s="111">
        <f t="shared" si="4942"/>
        <v>0</v>
      </c>
      <c r="DK39" s="111">
        <f t="shared" si="4943"/>
        <v>0</v>
      </c>
      <c r="DL39" s="112">
        <f t="shared" si="4944"/>
        <v>0</v>
      </c>
      <c r="DM39" s="111">
        <f t="shared" si="4945"/>
        <v>0</v>
      </c>
      <c r="DN39" s="111">
        <f t="shared" si="4946"/>
        <v>0</v>
      </c>
      <c r="DO39" s="111">
        <f t="shared" si="4947"/>
        <v>0</v>
      </c>
      <c r="DP39" s="111">
        <f t="shared" si="4948"/>
        <v>0</v>
      </c>
      <c r="DQ39" s="111">
        <f t="shared" si="4949"/>
        <v>0</v>
      </c>
      <c r="DR39" s="111">
        <f t="shared" si="4950"/>
        <v>0</v>
      </c>
      <c r="DS39" s="111">
        <f t="shared" si="4951"/>
        <v>0</v>
      </c>
      <c r="DT39" s="111">
        <f t="shared" si="4952"/>
        <v>0</v>
      </c>
      <c r="DU39" s="111">
        <f t="shared" si="4953"/>
        <v>0</v>
      </c>
      <c r="DV39" s="112">
        <f t="shared" si="4954"/>
        <v>0</v>
      </c>
      <c r="DW39" s="111">
        <f t="shared" ref="DW39:EF41" si="5376">+DM39</f>
        <v>0</v>
      </c>
      <c r="DX39" s="111">
        <f t="shared" si="5376"/>
        <v>0</v>
      </c>
      <c r="DY39" s="111">
        <f t="shared" si="5376"/>
        <v>0</v>
      </c>
      <c r="DZ39" s="111">
        <f t="shared" si="5376"/>
        <v>0</v>
      </c>
      <c r="EA39" s="111">
        <f t="shared" si="5376"/>
        <v>0</v>
      </c>
      <c r="EB39" s="111">
        <f t="shared" si="5376"/>
        <v>0</v>
      </c>
      <c r="EC39" s="111">
        <f t="shared" si="5376"/>
        <v>0</v>
      </c>
      <c r="ED39" s="111">
        <f t="shared" si="5376"/>
        <v>0</v>
      </c>
      <c r="EE39" s="111">
        <f t="shared" si="5376"/>
        <v>0</v>
      </c>
      <c r="EF39" s="170">
        <f t="shared" si="5376"/>
        <v>0</v>
      </c>
      <c r="EG39">
        <v>0</v>
      </c>
      <c r="EH39" s="111">
        <f t="shared" si="4955"/>
        <v>0</v>
      </c>
      <c r="EI39" s="111">
        <f t="shared" si="4956"/>
        <v>0</v>
      </c>
      <c r="EJ39" s="111">
        <f t="shared" si="4957"/>
        <v>0</v>
      </c>
      <c r="EK39" s="111">
        <f t="shared" si="4958"/>
        <v>0</v>
      </c>
      <c r="EL39" s="111">
        <f t="shared" si="4959"/>
        <v>0</v>
      </c>
      <c r="EM39" s="111">
        <f t="shared" si="4960"/>
        <v>0</v>
      </c>
      <c r="EN39" s="111">
        <f t="shared" si="4961"/>
        <v>0</v>
      </c>
      <c r="EO39" s="111">
        <f t="shared" si="4962"/>
        <v>0</v>
      </c>
      <c r="EP39" s="112">
        <f t="shared" si="4963"/>
        <v>0</v>
      </c>
      <c r="EQ39" s="111">
        <f t="shared" si="4964"/>
        <v>0</v>
      </c>
      <c r="ER39" s="111">
        <f t="shared" si="4965"/>
        <v>0</v>
      </c>
      <c r="ES39" s="111">
        <f t="shared" si="4966"/>
        <v>0</v>
      </c>
      <c r="ET39" s="111">
        <f t="shared" si="4967"/>
        <v>0</v>
      </c>
      <c r="EU39" s="111">
        <f t="shared" si="4968"/>
        <v>0</v>
      </c>
      <c r="EV39" s="111">
        <f t="shared" si="4969"/>
        <v>0</v>
      </c>
      <c r="EW39" s="111">
        <f t="shared" si="4970"/>
        <v>0</v>
      </c>
      <c r="EX39" s="111">
        <f t="shared" si="4971"/>
        <v>0</v>
      </c>
      <c r="EY39" s="111">
        <f t="shared" si="4972"/>
        <v>0</v>
      </c>
      <c r="EZ39" s="112">
        <f t="shared" si="4973"/>
        <v>0</v>
      </c>
      <c r="FA39" s="111">
        <f t="shared" si="4974"/>
        <v>0</v>
      </c>
      <c r="FB39" s="111">
        <f t="shared" si="4975"/>
        <v>0</v>
      </c>
      <c r="FC39" s="111">
        <f t="shared" si="4976"/>
        <v>0</v>
      </c>
      <c r="FD39" s="111">
        <f t="shared" si="4977"/>
        <v>0</v>
      </c>
      <c r="FE39" s="111">
        <f t="shared" si="4978"/>
        <v>0</v>
      </c>
      <c r="FF39" s="111">
        <f t="shared" si="4979"/>
        <v>0</v>
      </c>
      <c r="FG39" s="111">
        <f t="shared" si="4980"/>
        <v>0</v>
      </c>
      <c r="FH39" s="111">
        <f t="shared" si="4981"/>
        <v>0</v>
      </c>
      <c r="FI39" s="111">
        <f t="shared" si="4982"/>
        <v>0</v>
      </c>
      <c r="FJ39" s="112">
        <f t="shared" si="4983"/>
        <v>0</v>
      </c>
      <c r="FK39" s="111">
        <f t="shared" si="4984"/>
        <v>0</v>
      </c>
      <c r="FL39" s="111">
        <f t="shared" si="4984"/>
        <v>0</v>
      </c>
      <c r="FM39" s="111">
        <f t="shared" si="4984"/>
        <v>0</v>
      </c>
      <c r="FN39" s="111">
        <f t="shared" si="4984"/>
        <v>0</v>
      </c>
      <c r="FO39" s="111">
        <f t="shared" si="4984"/>
        <v>0</v>
      </c>
      <c r="FP39" s="111">
        <f t="shared" si="4984"/>
        <v>0</v>
      </c>
      <c r="FQ39" s="111">
        <f t="shared" si="4985"/>
        <v>0</v>
      </c>
      <c r="FR39" s="111">
        <f t="shared" si="4986"/>
        <v>0</v>
      </c>
      <c r="FS39" s="111">
        <f t="shared" si="4987"/>
        <v>0</v>
      </c>
      <c r="FT39" s="170">
        <f t="shared" si="4987"/>
        <v>0</v>
      </c>
      <c r="FU39">
        <v>0</v>
      </c>
      <c r="FV39" s="111">
        <f t="shared" si="4988"/>
        <v>0</v>
      </c>
      <c r="FW39" s="111">
        <f t="shared" si="4989"/>
        <v>0</v>
      </c>
      <c r="FX39" s="111">
        <f t="shared" si="4990"/>
        <v>0</v>
      </c>
      <c r="FY39" s="111">
        <f t="shared" si="4991"/>
        <v>0</v>
      </c>
      <c r="FZ39" s="111">
        <f t="shared" si="4992"/>
        <v>0</v>
      </c>
      <c r="GA39" s="111">
        <f t="shared" si="4993"/>
        <v>0</v>
      </c>
      <c r="GB39" s="111">
        <f t="shared" si="4994"/>
        <v>0</v>
      </c>
      <c r="GC39" s="111">
        <f t="shared" si="4995"/>
        <v>0</v>
      </c>
      <c r="GD39" s="112">
        <f t="shared" si="4996"/>
        <v>0</v>
      </c>
      <c r="GE39" s="111">
        <f t="shared" si="4997"/>
        <v>0</v>
      </c>
      <c r="GF39" s="111">
        <f t="shared" si="4998"/>
        <v>0</v>
      </c>
      <c r="GG39" s="111">
        <f t="shared" si="4999"/>
        <v>0</v>
      </c>
      <c r="GH39" s="111">
        <f t="shared" si="5000"/>
        <v>0</v>
      </c>
      <c r="GI39" s="111">
        <f t="shared" si="5001"/>
        <v>0</v>
      </c>
      <c r="GJ39" s="111">
        <f t="shared" si="5002"/>
        <v>0</v>
      </c>
      <c r="GK39" s="111">
        <f t="shared" si="5003"/>
        <v>0</v>
      </c>
      <c r="GL39" s="111">
        <f t="shared" si="5004"/>
        <v>0</v>
      </c>
      <c r="GM39" s="111">
        <f t="shared" si="5005"/>
        <v>0</v>
      </c>
      <c r="GN39" s="112">
        <f t="shared" si="5006"/>
        <v>0</v>
      </c>
      <c r="GO39" s="111">
        <f t="shared" si="5007"/>
        <v>0</v>
      </c>
      <c r="GP39" s="111">
        <f t="shared" si="5008"/>
        <v>0</v>
      </c>
      <c r="GQ39" s="111">
        <f t="shared" si="5009"/>
        <v>0</v>
      </c>
      <c r="GR39" s="111">
        <f t="shared" si="5010"/>
        <v>0</v>
      </c>
      <c r="GS39" s="111">
        <f t="shared" si="5011"/>
        <v>0</v>
      </c>
      <c r="GT39" s="111">
        <f t="shared" si="5012"/>
        <v>0</v>
      </c>
      <c r="GU39" s="111">
        <f t="shared" si="5013"/>
        <v>0</v>
      </c>
      <c r="GV39" s="111">
        <f t="shared" si="5014"/>
        <v>0</v>
      </c>
      <c r="GW39" s="111">
        <f t="shared" si="5015"/>
        <v>0</v>
      </c>
      <c r="GX39" s="112">
        <f t="shared" si="5016"/>
        <v>0</v>
      </c>
      <c r="GY39">
        <v>0</v>
      </c>
      <c r="GZ39" s="111">
        <f t="shared" si="5017"/>
        <v>0</v>
      </c>
      <c r="HA39" s="111">
        <f t="shared" si="5018"/>
        <v>0</v>
      </c>
      <c r="HB39" s="111">
        <f t="shared" si="5019"/>
        <v>0</v>
      </c>
      <c r="HC39" s="111">
        <f t="shared" si="5020"/>
        <v>0</v>
      </c>
      <c r="HD39" s="111">
        <f t="shared" si="5021"/>
        <v>0</v>
      </c>
      <c r="HE39" s="111">
        <f t="shared" si="5022"/>
        <v>0</v>
      </c>
      <c r="HF39" s="111">
        <f t="shared" si="5023"/>
        <v>0</v>
      </c>
      <c r="HG39" s="111">
        <f t="shared" si="5024"/>
        <v>0</v>
      </c>
      <c r="HH39" s="112">
        <f t="shared" si="5025"/>
        <v>0</v>
      </c>
      <c r="HI39" s="111">
        <f t="shared" si="5026"/>
        <v>0</v>
      </c>
      <c r="HJ39" s="111">
        <f t="shared" si="5027"/>
        <v>0</v>
      </c>
      <c r="HK39" s="111">
        <f t="shared" si="5028"/>
        <v>0</v>
      </c>
      <c r="HL39" s="111">
        <f t="shared" si="5029"/>
        <v>0</v>
      </c>
      <c r="HM39" s="112">
        <f t="shared" si="5030"/>
        <v>0</v>
      </c>
      <c r="HN39" s="111">
        <f t="shared" si="5031"/>
        <v>0</v>
      </c>
      <c r="HO39" s="111">
        <f t="shared" si="5032"/>
        <v>0</v>
      </c>
      <c r="HP39" s="111">
        <f t="shared" si="5033"/>
        <v>0</v>
      </c>
      <c r="HQ39" s="111">
        <f t="shared" si="5034"/>
        <v>0</v>
      </c>
      <c r="HR39" s="112">
        <f t="shared" si="5035"/>
        <v>0</v>
      </c>
      <c r="HS39" s="111">
        <f t="shared" si="5036"/>
        <v>0</v>
      </c>
      <c r="HT39" s="111">
        <f t="shared" si="5037"/>
        <v>0</v>
      </c>
      <c r="HU39" s="111">
        <f t="shared" si="5038"/>
        <v>0</v>
      </c>
      <c r="HV39" s="111">
        <f t="shared" si="5039"/>
        <v>0</v>
      </c>
      <c r="HW39" s="112">
        <f t="shared" si="5040"/>
        <v>0</v>
      </c>
      <c r="HX39" s="111">
        <f t="shared" si="5041"/>
        <v>0</v>
      </c>
      <c r="HY39" s="111">
        <f t="shared" si="5042"/>
        <v>0</v>
      </c>
      <c r="HZ39" s="111">
        <f t="shared" si="5043"/>
        <v>0</v>
      </c>
      <c r="IA39" s="111">
        <f t="shared" si="5044"/>
        <v>0</v>
      </c>
      <c r="IB39" s="112">
        <f t="shared" si="5045"/>
        <v>0</v>
      </c>
      <c r="IC39" s="111">
        <f t="shared" si="5046"/>
        <v>0</v>
      </c>
      <c r="ID39" s="111">
        <f t="shared" si="5047"/>
        <v>0</v>
      </c>
      <c r="IE39" s="111">
        <f t="shared" si="5048"/>
        <v>0</v>
      </c>
      <c r="IF39" s="111">
        <f t="shared" si="5049"/>
        <v>0</v>
      </c>
      <c r="IG39" s="112">
        <f t="shared" si="5050"/>
        <v>0</v>
      </c>
      <c r="IH39" s="111">
        <f t="shared" si="5051"/>
        <v>0</v>
      </c>
      <c r="II39" s="111">
        <f t="shared" si="5052"/>
        <v>0</v>
      </c>
      <c r="IJ39" s="111">
        <f t="shared" si="5053"/>
        <v>0</v>
      </c>
      <c r="IK39" s="111">
        <f t="shared" si="5054"/>
        <v>0</v>
      </c>
      <c r="IL39" s="170">
        <f t="shared" si="5055"/>
        <v>0</v>
      </c>
      <c r="IM39">
        <v>0</v>
      </c>
      <c r="IN39" s="111">
        <f t="shared" si="5056"/>
        <v>0</v>
      </c>
      <c r="IO39" s="111">
        <f t="shared" si="5057"/>
        <v>0</v>
      </c>
      <c r="IP39" s="111">
        <f t="shared" si="5058"/>
        <v>0</v>
      </c>
      <c r="IQ39" s="111">
        <f t="shared" si="5059"/>
        <v>0</v>
      </c>
      <c r="IR39" s="111">
        <f t="shared" si="5060"/>
        <v>0</v>
      </c>
      <c r="IS39" s="111">
        <f t="shared" si="5061"/>
        <v>0</v>
      </c>
      <c r="IT39" s="111">
        <f t="shared" si="5062"/>
        <v>0</v>
      </c>
      <c r="IU39" s="111">
        <f t="shared" si="5063"/>
        <v>0</v>
      </c>
      <c r="IV39" s="112">
        <f t="shared" si="5064"/>
        <v>0</v>
      </c>
      <c r="IW39" s="111">
        <f t="shared" si="5065"/>
        <v>0</v>
      </c>
      <c r="IX39" s="111">
        <f t="shared" si="5066"/>
        <v>0</v>
      </c>
      <c r="IY39" s="111">
        <f t="shared" si="5067"/>
        <v>0</v>
      </c>
      <c r="IZ39" s="111">
        <f t="shared" si="5068"/>
        <v>0</v>
      </c>
      <c r="JA39" s="112">
        <f t="shared" si="5069"/>
        <v>0</v>
      </c>
      <c r="JB39" s="111">
        <f t="shared" si="5070"/>
        <v>0</v>
      </c>
      <c r="JC39" s="111">
        <f t="shared" si="5071"/>
        <v>0</v>
      </c>
      <c r="JD39" s="111">
        <f t="shared" si="5072"/>
        <v>0</v>
      </c>
      <c r="JE39" s="111">
        <f t="shared" si="5073"/>
        <v>0</v>
      </c>
      <c r="JF39" s="112">
        <f t="shared" si="5074"/>
        <v>0</v>
      </c>
      <c r="JG39" s="111">
        <f t="shared" si="5075"/>
        <v>0</v>
      </c>
      <c r="JH39" s="111">
        <f t="shared" si="5076"/>
        <v>0</v>
      </c>
      <c r="JI39" s="111">
        <f t="shared" si="5077"/>
        <v>0</v>
      </c>
      <c r="JJ39" s="111">
        <f t="shared" si="5078"/>
        <v>0</v>
      </c>
      <c r="JK39" s="112">
        <f t="shared" si="5079"/>
        <v>0</v>
      </c>
      <c r="JL39" s="111">
        <f t="shared" si="5080"/>
        <v>0</v>
      </c>
      <c r="JM39" s="111">
        <f t="shared" si="5081"/>
        <v>0</v>
      </c>
      <c r="JN39" s="111">
        <f t="shared" si="5082"/>
        <v>0</v>
      </c>
      <c r="JO39" s="111">
        <f t="shared" si="5083"/>
        <v>0</v>
      </c>
      <c r="JP39" s="112">
        <f t="shared" si="5084"/>
        <v>0</v>
      </c>
      <c r="JQ39" s="111">
        <f t="shared" si="5085"/>
        <v>0</v>
      </c>
      <c r="JR39" s="111">
        <f t="shared" si="5086"/>
        <v>0</v>
      </c>
      <c r="JS39" s="111">
        <f t="shared" si="5087"/>
        <v>0</v>
      </c>
      <c r="JT39" s="111">
        <f t="shared" si="5088"/>
        <v>0</v>
      </c>
      <c r="JU39" s="112">
        <f t="shared" si="5089"/>
        <v>0</v>
      </c>
      <c r="JV39" s="111">
        <f t="shared" si="5090"/>
        <v>0</v>
      </c>
      <c r="JW39" s="111">
        <f t="shared" si="5091"/>
        <v>0</v>
      </c>
      <c r="JX39" s="111">
        <f t="shared" si="5092"/>
        <v>0</v>
      </c>
      <c r="JY39" s="111">
        <f t="shared" si="5093"/>
        <v>0</v>
      </c>
      <c r="JZ39" s="170">
        <f t="shared" si="5094"/>
        <v>0</v>
      </c>
      <c r="KA39">
        <v>0</v>
      </c>
      <c r="KB39" s="111">
        <f t="shared" si="5095"/>
        <v>0</v>
      </c>
      <c r="KC39" s="111">
        <f t="shared" si="5096"/>
        <v>0</v>
      </c>
      <c r="KD39" s="111">
        <f t="shared" si="5097"/>
        <v>0</v>
      </c>
      <c r="KE39" s="111">
        <f t="shared" si="5098"/>
        <v>0</v>
      </c>
      <c r="KF39" s="111">
        <f t="shared" si="5099"/>
        <v>0</v>
      </c>
      <c r="KG39" s="111">
        <f t="shared" si="5100"/>
        <v>0</v>
      </c>
      <c r="KH39" s="111">
        <f t="shared" si="5101"/>
        <v>0</v>
      </c>
      <c r="KI39" s="111">
        <f t="shared" si="5102"/>
        <v>0</v>
      </c>
      <c r="KJ39" s="112">
        <f t="shared" si="5103"/>
        <v>0</v>
      </c>
      <c r="KK39" s="111">
        <f t="shared" si="5104"/>
        <v>0</v>
      </c>
      <c r="KL39" s="111">
        <f t="shared" si="5105"/>
        <v>0</v>
      </c>
      <c r="KM39" s="111">
        <f t="shared" si="5106"/>
        <v>0</v>
      </c>
      <c r="KN39" s="111">
        <f t="shared" si="5107"/>
        <v>0</v>
      </c>
      <c r="KO39" s="112">
        <f t="shared" si="5108"/>
        <v>0</v>
      </c>
      <c r="KP39" s="111">
        <f t="shared" si="5109"/>
        <v>0</v>
      </c>
      <c r="KQ39" s="111">
        <f t="shared" si="5110"/>
        <v>0</v>
      </c>
      <c r="KR39" s="111">
        <f t="shared" si="5111"/>
        <v>0</v>
      </c>
      <c r="KS39" s="111">
        <f t="shared" si="5112"/>
        <v>0</v>
      </c>
      <c r="KT39" s="112">
        <f t="shared" si="5113"/>
        <v>0</v>
      </c>
      <c r="KU39" s="111">
        <f t="shared" si="5114"/>
        <v>0</v>
      </c>
      <c r="KV39" s="111">
        <f t="shared" si="5115"/>
        <v>0</v>
      </c>
      <c r="KW39" s="111">
        <f t="shared" si="5116"/>
        <v>0</v>
      </c>
      <c r="KX39" s="111">
        <f t="shared" si="5117"/>
        <v>0</v>
      </c>
      <c r="KY39" s="112">
        <f t="shared" si="5118"/>
        <v>0</v>
      </c>
      <c r="KZ39" s="111">
        <f t="shared" si="5119"/>
        <v>0</v>
      </c>
      <c r="LA39" s="111">
        <f t="shared" si="5120"/>
        <v>0</v>
      </c>
      <c r="LB39" s="111">
        <f t="shared" si="5121"/>
        <v>0</v>
      </c>
      <c r="LC39" s="111">
        <f t="shared" si="5122"/>
        <v>0</v>
      </c>
      <c r="LD39" s="112">
        <f t="shared" si="5123"/>
        <v>0</v>
      </c>
      <c r="LE39" s="111">
        <f t="shared" si="5124"/>
        <v>0</v>
      </c>
      <c r="LF39" s="111">
        <f t="shared" si="5125"/>
        <v>0</v>
      </c>
      <c r="LG39" s="111">
        <f t="shared" si="5126"/>
        <v>0</v>
      </c>
      <c r="LH39" s="111">
        <f t="shared" si="5127"/>
        <v>0</v>
      </c>
      <c r="LI39" s="112">
        <f t="shared" si="5128"/>
        <v>0</v>
      </c>
      <c r="LJ39" s="111">
        <f t="shared" si="5129"/>
        <v>0</v>
      </c>
      <c r="LK39" s="111">
        <f t="shared" si="5130"/>
        <v>0</v>
      </c>
      <c r="LL39" s="111">
        <f t="shared" si="5131"/>
        <v>0</v>
      </c>
      <c r="LM39" s="111">
        <f t="shared" si="5132"/>
        <v>0</v>
      </c>
      <c r="LN39" s="112">
        <f t="shared" si="5133"/>
        <v>0</v>
      </c>
      <c r="LO39">
        <v>0</v>
      </c>
      <c r="LP39" s="111">
        <f t="shared" si="5134"/>
        <v>0</v>
      </c>
      <c r="LQ39" s="111">
        <f t="shared" si="5135"/>
        <v>0</v>
      </c>
      <c r="LR39" s="111">
        <f t="shared" si="5136"/>
        <v>0</v>
      </c>
      <c r="LS39" s="111">
        <f t="shared" si="5137"/>
        <v>0</v>
      </c>
      <c r="LT39" s="111">
        <f t="shared" si="5138"/>
        <v>0</v>
      </c>
      <c r="LU39" s="111">
        <f t="shared" si="5139"/>
        <v>0</v>
      </c>
      <c r="LV39" s="111">
        <f t="shared" si="5140"/>
        <v>0</v>
      </c>
      <c r="LW39" s="111">
        <f t="shared" si="5141"/>
        <v>0</v>
      </c>
      <c r="LX39" s="112">
        <f t="shared" si="5142"/>
        <v>0</v>
      </c>
      <c r="LY39" s="111">
        <f t="shared" si="5143"/>
        <v>0</v>
      </c>
      <c r="LZ39" s="111">
        <f t="shared" si="5144"/>
        <v>0</v>
      </c>
      <c r="MA39" s="111">
        <f t="shared" si="5145"/>
        <v>0</v>
      </c>
      <c r="MB39" s="111">
        <f t="shared" si="5146"/>
        <v>0</v>
      </c>
      <c r="MC39" s="112">
        <f t="shared" si="5147"/>
        <v>0</v>
      </c>
      <c r="MD39" s="111">
        <f t="shared" si="5148"/>
        <v>0</v>
      </c>
      <c r="ME39" s="111">
        <f t="shared" si="5149"/>
        <v>0</v>
      </c>
      <c r="MF39" s="111">
        <f t="shared" si="5150"/>
        <v>0</v>
      </c>
      <c r="MG39" s="111">
        <f t="shared" si="5151"/>
        <v>0</v>
      </c>
      <c r="MH39" s="112">
        <f t="shared" si="5152"/>
        <v>0</v>
      </c>
      <c r="MI39" s="111">
        <f t="shared" si="5153"/>
        <v>0</v>
      </c>
      <c r="MJ39" s="111">
        <f t="shared" si="5154"/>
        <v>0</v>
      </c>
      <c r="MK39" s="111">
        <f t="shared" si="5155"/>
        <v>0</v>
      </c>
      <c r="ML39" s="111">
        <f t="shared" si="5156"/>
        <v>0</v>
      </c>
      <c r="MM39" s="112">
        <f t="shared" si="5157"/>
        <v>0</v>
      </c>
      <c r="MN39" s="111">
        <f t="shared" si="5158"/>
        <v>0</v>
      </c>
      <c r="MO39" s="111">
        <f t="shared" si="5159"/>
        <v>0</v>
      </c>
      <c r="MP39" s="111">
        <f t="shared" si="5160"/>
        <v>0</v>
      </c>
      <c r="MQ39" s="111">
        <f t="shared" si="5161"/>
        <v>0</v>
      </c>
      <c r="MR39" s="112">
        <f t="shared" si="5162"/>
        <v>0</v>
      </c>
      <c r="MS39" s="111">
        <f t="shared" si="5163"/>
        <v>0</v>
      </c>
      <c r="MT39" s="111">
        <f t="shared" si="5164"/>
        <v>0</v>
      </c>
      <c r="MU39" s="111">
        <f t="shared" si="5165"/>
        <v>0</v>
      </c>
      <c r="MV39" s="111">
        <f t="shared" si="5166"/>
        <v>0</v>
      </c>
      <c r="MW39" s="112">
        <f t="shared" si="5167"/>
        <v>0</v>
      </c>
      <c r="MX39" s="111">
        <f t="shared" si="5168"/>
        <v>0</v>
      </c>
      <c r="MY39" s="111">
        <f t="shared" si="5169"/>
        <v>0</v>
      </c>
      <c r="MZ39" s="111">
        <f t="shared" si="5170"/>
        <v>0</v>
      </c>
      <c r="NA39" s="111">
        <f t="shared" si="5171"/>
        <v>0</v>
      </c>
      <c r="NB39" s="170">
        <f t="shared" si="5172"/>
        <v>0</v>
      </c>
      <c r="NC39">
        <v>0</v>
      </c>
      <c r="ND39" s="111">
        <f t="shared" si="5173"/>
        <v>0</v>
      </c>
      <c r="NE39" s="111">
        <f t="shared" si="5174"/>
        <v>0</v>
      </c>
      <c r="NF39" s="111">
        <f t="shared" si="5175"/>
        <v>0</v>
      </c>
      <c r="NG39" s="111">
        <f t="shared" si="5176"/>
        <v>0</v>
      </c>
      <c r="NH39" s="111">
        <f t="shared" si="5177"/>
        <v>0</v>
      </c>
      <c r="NI39" s="111">
        <f t="shared" si="5178"/>
        <v>0</v>
      </c>
      <c r="NJ39" s="111">
        <f t="shared" si="5179"/>
        <v>0</v>
      </c>
      <c r="NK39" s="111">
        <f t="shared" si="5180"/>
        <v>0</v>
      </c>
      <c r="NL39" s="112">
        <f t="shared" si="5181"/>
        <v>0</v>
      </c>
      <c r="NM39" s="111">
        <f t="shared" si="5182"/>
        <v>0</v>
      </c>
      <c r="NN39" s="111">
        <f t="shared" si="5183"/>
        <v>0</v>
      </c>
      <c r="NO39" s="111">
        <f t="shared" si="5184"/>
        <v>0</v>
      </c>
      <c r="NP39" s="111">
        <f t="shared" si="5185"/>
        <v>0</v>
      </c>
      <c r="NQ39" s="112">
        <f t="shared" si="5186"/>
        <v>0</v>
      </c>
      <c r="NR39" s="111">
        <f t="shared" si="5187"/>
        <v>0</v>
      </c>
      <c r="NS39" s="111">
        <f t="shared" si="5188"/>
        <v>0</v>
      </c>
      <c r="NT39" s="111">
        <f t="shared" si="5189"/>
        <v>0</v>
      </c>
      <c r="NU39" s="111">
        <f t="shared" si="5190"/>
        <v>0</v>
      </c>
      <c r="NV39" s="112">
        <f t="shared" si="5191"/>
        <v>0</v>
      </c>
      <c r="NW39" s="111">
        <f t="shared" si="5192"/>
        <v>0</v>
      </c>
      <c r="NX39" s="111">
        <f t="shared" si="5193"/>
        <v>0</v>
      </c>
      <c r="NY39" s="111">
        <f t="shared" si="5194"/>
        <v>0</v>
      </c>
      <c r="NZ39" s="111">
        <f t="shared" si="5195"/>
        <v>0</v>
      </c>
      <c r="OA39" s="112">
        <f t="shared" si="5196"/>
        <v>0</v>
      </c>
      <c r="OB39" s="111">
        <f t="shared" si="5197"/>
        <v>0</v>
      </c>
      <c r="OC39" s="111">
        <f t="shared" si="5198"/>
        <v>0</v>
      </c>
      <c r="OD39" s="111">
        <f t="shared" si="5199"/>
        <v>0</v>
      </c>
      <c r="OE39" s="111">
        <f t="shared" si="5200"/>
        <v>0</v>
      </c>
      <c r="OF39" s="112">
        <f t="shared" si="5201"/>
        <v>0</v>
      </c>
      <c r="OG39" s="111">
        <f t="shared" si="5202"/>
        <v>0</v>
      </c>
      <c r="OH39" s="111">
        <f t="shared" si="5203"/>
        <v>0</v>
      </c>
      <c r="OI39" s="111">
        <f t="shared" si="5204"/>
        <v>0</v>
      </c>
      <c r="OJ39" s="111">
        <f t="shared" si="5205"/>
        <v>0</v>
      </c>
      <c r="OK39" s="112">
        <f t="shared" si="5206"/>
        <v>0</v>
      </c>
      <c r="OL39" s="111">
        <f t="shared" si="5207"/>
        <v>0</v>
      </c>
      <c r="OM39" s="111">
        <f t="shared" si="5208"/>
        <v>0</v>
      </c>
      <c r="ON39" s="111">
        <f t="shared" si="5209"/>
        <v>0</v>
      </c>
      <c r="OO39" s="111">
        <f t="shared" si="5210"/>
        <v>0</v>
      </c>
      <c r="OP39" s="170">
        <f t="shared" si="5211"/>
        <v>0</v>
      </c>
      <c r="OQ39">
        <v>0</v>
      </c>
      <c r="OR39" s="111">
        <f t="shared" si="5212"/>
        <v>0</v>
      </c>
      <c r="OS39" s="111">
        <f t="shared" si="5213"/>
        <v>0</v>
      </c>
      <c r="OT39" s="111">
        <f t="shared" si="5214"/>
        <v>0</v>
      </c>
      <c r="OU39" s="111">
        <f t="shared" si="5215"/>
        <v>0</v>
      </c>
      <c r="OV39" s="111">
        <f t="shared" si="5216"/>
        <v>0</v>
      </c>
      <c r="OW39" s="111">
        <f t="shared" si="5217"/>
        <v>0</v>
      </c>
      <c r="OX39" s="111">
        <f t="shared" si="5218"/>
        <v>0</v>
      </c>
      <c r="OY39" s="111">
        <f t="shared" si="5219"/>
        <v>0</v>
      </c>
      <c r="OZ39" s="112">
        <f t="shared" si="5220"/>
        <v>0</v>
      </c>
      <c r="PA39" s="111">
        <f t="shared" si="5221"/>
        <v>0</v>
      </c>
      <c r="PB39" s="111">
        <f t="shared" si="5222"/>
        <v>0</v>
      </c>
      <c r="PC39" s="111">
        <f t="shared" si="5223"/>
        <v>0</v>
      </c>
      <c r="PD39" s="111">
        <f t="shared" si="5224"/>
        <v>0</v>
      </c>
      <c r="PE39" s="112">
        <f t="shared" si="5225"/>
        <v>0</v>
      </c>
      <c r="PF39" s="111">
        <f t="shared" si="5226"/>
        <v>0</v>
      </c>
      <c r="PG39" s="111">
        <f t="shared" si="5227"/>
        <v>0</v>
      </c>
      <c r="PH39" s="111">
        <f t="shared" si="5228"/>
        <v>0</v>
      </c>
      <c r="PI39" s="111">
        <f t="shared" si="5229"/>
        <v>0</v>
      </c>
      <c r="PJ39" s="112">
        <f t="shared" si="5230"/>
        <v>0</v>
      </c>
      <c r="PK39" s="111">
        <f t="shared" si="5231"/>
        <v>0</v>
      </c>
      <c r="PL39" s="111">
        <f t="shared" si="5232"/>
        <v>0</v>
      </c>
      <c r="PM39" s="111">
        <f t="shared" si="5233"/>
        <v>0</v>
      </c>
      <c r="PN39" s="111">
        <f t="shared" si="5234"/>
        <v>0</v>
      </c>
      <c r="PO39" s="112">
        <f t="shared" si="5235"/>
        <v>0</v>
      </c>
      <c r="PP39" s="111">
        <f t="shared" si="5236"/>
        <v>0</v>
      </c>
      <c r="PQ39" s="111">
        <f t="shared" si="5237"/>
        <v>0</v>
      </c>
      <c r="PR39" s="111">
        <f t="shared" si="5238"/>
        <v>0</v>
      </c>
      <c r="PS39" s="111">
        <f t="shared" si="5239"/>
        <v>0</v>
      </c>
      <c r="PT39" s="112">
        <f t="shared" si="5240"/>
        <v>0</v>
      </c>
      <c r="PU39" s="111">
        <f t="shared" si="5241"/>
        <v>0</v>
      </c>
      <c r="PV39" s="111">
        <f t="shared" si="5242"/>
        <v>0</v>
      </c>
      <c r="PW39" s="111">
        <f t="shared" si="5243"/>
        <v>0</v>
      </c>
      <c r="PX39" s="111">
        <f t="shared" si="5244"/>
        <v>0</v>
      </c>
      <c r="PY39" s="112">
        <f t="shared" si="5245"/>
        <v>0</v>
      </c>
      <c r="PZ39" s="111">
        <f t="shared" si="5246"/>
        <v>0</v>
      </c>
      <c r="QA39" s="111">
        <f t="shared" si="5247"/>
        <v>0</v>
      </c>
      <c r="QB39" s="111">
        <f t="shared" si="5248"/>
        <v>0</v>
      </c>
      <c r="QC39" s="111">
        <f t="shared" si="5249"/>
        <v>0</v>
      </c>
      <c r="QD39" s="112">
        <f t="shared" si="5250"/>
        <v>0</v>
      </c>
      <c r="QE39">
        <v>0</v>
      </c>
      <c r="QF39" s="111">
        <f t="shared" si="5251"/>
        <v>0</v>
      </c>
      <c r="QG39" s="111">
        <f t="shared" si="5252"/>
        <v>0</v>
      </c>
      <c r="QH39" s="111">
        <f t="shared" si="5253"/>
        <v>0</v>
      </c>
      <c r="QI39" s="111">
        <f t="shared" si="5254"/>
        <v>0</v>
      </c>
      <c r="QJ39" s="111">
        <f t="shared" si="5255"/>
        <v>0</v>
      </c>
      <c r="QK39" s="111">
        <f t="shared" si="5256"/>
        <v>0</v>
      </c>
      <c r="QL39" s="111">
        <f t="shared" si="5257"/>
        <v>0</v>
      </c>
      <c r="QM39" s="111">
        <f t="shared" si="5258"/>
        <v>0</v>
      </c>
      <c r="QN39" s="112">
        <f t="shared" si="5259"/>
        <v>0</v>
      </c>
      <c r="QO39" s="111">
        <f t="shared" si="5260"/>
        <v>0</v>
      </c>
      <c r="QP39" s="111">
        <f t="shared" si="5261"/>
        <v>0</v>
      </c>
      <c r="QQ39" s="111">
        <f t="shared" si="5262"/>
        <v>0</v>
      </c>
      <c r="QR39" s="111">
        <f t="shared" si="5263"/>
        <v>0</v>
      </c>
      <c r="QS39" s="112">
        <f t="shared" si="5264"/>
        <v>0</v>
      </c>
      <c r="QT39" s="111">
        <f t="shared" si="5265"/>
        <v>0</v>
      </c>
      <c r="QU39" s="111">
        <f t="shared" si="5266"/>
        <v>0</v>
      </c>
      <c r="QV39" s="111">
        <f t="shared" si="5267"/>
        <v>0</v>
      </c>
      <c r="QW39" s="111">
        <f t="shared" si="5268"/>
        <v>0</v>
      </c>
      <c r="QX39" s="112">
        <f t="shared" si="5269"/>
        <v>0</v>
      </c>
      <c r="QY39" s="111">
        <f t="shared" si="5270"/>
        <v>0</v>
      </c>
      <c r="QZ39" s="111">
        <f t="shared" si="5271"/>
        <v>0</v>
      </c>
      <c r="RA39" s="111">
        <f t="shared" si="5272"/>
        <v>0</v>
      </c>
      <c r="RB39" s="111">
        <f t="shared" si="5273"/>
        <v>0</v>
      </c>
      <c r="RC39" s="112">
        <f t="shared" si="5274"/>
        <v>0</v>
      </c>
      <c r="RD39" s="111">
        <f t="shared" si="5275"/>
        <v>0</v>
      </c>
      <c r="RE39" s="111">
        <f t="shared" si="5276"/>
        <v>0</v>
      </c>
      <c r="RF39" s="111">
        <f t="shared" si="5277"/>
        <v>0</v>
      </c>
      <c r="RG39" s="111">
        <f t="shared" si="5278"/>
        <v>0</v>
      </c>
      <c r="RH39" s="112">
        <f t="shared" si="5279"/>
        <v>0</v>
      </c>
      <c r="RI39" s="111">
        <f t="shared" si="5280"/>
        <v>0</v>
      </c>
      <c r="RJ39" s="111">
        <f t="shared" si="5281"/>
        <v>0</v>
      </c>
      <c r="RK39" s="111">
        <f t="shared" si="5282"/>
        <v>0</v>
      </c>
      <c r="RL39" s="111">
        <f t="shared" si="5283"/>
        <v>0</v>
      </c>
      <c r="RM39" s="112">
        <f t="shared" si="5284"/>
        <v>0</v>
      </c>
      <c r="RN39" s="111">
        <f t="shared" si="5285"/>
        <v>0</v>
      </c>
      <c r="RO39" s="111">
        <f t="shared" si="5286"/>
        <v>0</v>
      </c>
      <c r="RP39" s="111">
        <f t="shared" si="5287"/>
        <v>0</v>
      </c>
      <c r="RQ39" s="111">
        <f t="shared" si="5288"/>
        <v>0</v>
      </c>
      <c r="RR39" s="170">
        <f t="shared" si="5289"/>
        <v>0</v>
      </c>
      <c r="RS39">
        <v>0</v>
      </c>
      <c r="RT39" s="111">
        <f t="shared" si="5290"/>
        <v>0</v>
      </c>
      <c r="RU39" s="111">
        <f t="shared" si="5291"/>
        <v>0</v>
      </c>
      <c r="RV39" s="111">
        <f t="shared" si="5292"/>
        <v>0</v>
      </c>
      <c r="RW39" s="111">
        <f t="shared" si="5293"/>
        <v>0</v>
      </c>
      <c r="RX39" s="111">
        <f t="shared" si="5294"/>
        <v>0</v>
      </c>
      <c r="RY39" s="111">
        <f t="shared" si="5295"/>
        <v>0</v>
      </c>
      <c r="RZ39" s="111">
        <f t="shared" si="5296"/>
        <v>0</v>
      </c>
      <c r="SA39" s="111">
        <f t="shared" si="5297"/>
        <v>0</v>
      </c>
      <c r="SB39" s="112">
        <f t="shared" si="5298"/>
        <v>0</v>
      </c>
      <c r="SC39" s="111">
        <f t="shared" si="5299"/>
        <v>0</v>
      </c>
      <c r="SD39" s="111">
        <f t="shared" si="5300"/>
        <v>0</v>
      </c>
      <c r="SE39" s="111">
        <f t="shared" si="5301"/>
        <v>0</v>
      </c>
      <c r="SF39" s="111">
        <f t="shared" si="5302"/>
        <v>0</v>
      </c>
      <c r="SG39" s="112">
        <f t="shared" si="5303"/>
        <v>0</v>
      </c>
      <c r="SH39" s="111">
        <f t="shared" si="5304"/>
        <v>0</v>
      </c>
      <c r="SI39" s="111">
        <f t="shared" si="5305"/>
        <v>0</v>
      </c>
      <c r="SJ39" s="111">
        <f t="shared" si="5306"/>
        <v>0</v>
      </c>
      <c r="SK39" s="111">
        <f t="shared" si="5307"/>
        <v>0</v>
      </c>
      <c r="SL39" s="112">
        <f t="shared" si="5308"/>
        <v>0</v>
      </c>
      <c r="SM39" s="111">
        <f t="shared" si="5309"/>
        <v>0</v>
      </c>
      <c r="SN39" s="111">
        <f t="shared" si="5310"/>
        <v>0</v>
      </c>
      <c r="SO39" s="111">
        <f t="shared" si="5311"/>
        <v>0</v>
      </c>
      <c r="SP39" s="111">
        <f t="shared" si="5312"/>
        <v>0</v>
      </c>
      <c r="SQ39" s="112">
        <f t="shared" si="5313"/>
        <v>0</v>
      </c>
      <c r="SR39" s="111">
        <f t="shared" si="5314"/>
        <v>0</v>
      </c>
      <c r="SS39" s="111">
        <f t="shared" si="5315"/>
        <v>0</v>
      </c>
      <c r="ST39" s="111">
        <f t="shared" si="5316"/>
        <v>0</v>
      </c>
      <c r="SU39" s="111">
        <f t="shared" si="5317"/>
        <v>0</v>
      </c>
      <c r="SV39" s="112">
        <f t="shared" si="5318"/>
        <v>0</v>
      </c>
      <c r="SW39" s="111">
        <f t="shared" si="5319"/>
        <v>0</v>
      </c>
      <c r="SX39" s="111">
        <f t="shared" si="5320"/>
        <v>0</v>
      </c>
      <c r="SY39" s="111">
        <f t="shared" si="5321"/>
        <v>0</v>
      </c>
      <c r="SZ39" s="111">
        <f t="shared" si="5322"/>
        <v>0</v>
      </c>
      <c r="TA39" s="112">
        <f t="shared" si="5323"/>
        <v>0</v>
      </c>
      <c r="TB39" s="111">
        <f t="shared" si="5324"/>
        <v>0</v>
      </c>
      <c r="TC39" s="111">
        <f t="shared" si="5325"/>
        <v>0</v>
      </c>
      <c r="TD39" s="111">
        <f t="shared" si="5326"/>
        <v>0</v>
      </c>
      <c r="TE39" s="111">
        <f t="shared" si="5327"/>
        <v>0</v>
      </c>
      <c r="TF39" s="170">
        <f t="shared" si="5328"/>
        <v>0</v>
      </c>
      <c r="TG39">
        <v>0</v>
      </c>
      <c r="TH39" s="111">
        <f t="shared" si="5329"/>
        <v>0</v>
      </c>
      <c r="TI39" s="111">
        <f t="shared" si="5330"/>
        <v>0</v>
      </c>
      <c r="TJ39" s="111">
        <f t="shared" si="5331"/>
        <v>0</v>
      </c>
      <c r="TK39" s="111">
        <f t="shared" si="5332"/>
        <v>0</v>
      </c>
      <c r="TL39" s="111">
        <f t="shared" si="5333"/>
        <v>0</v>
      </c>
      <c r="TM39" s="111">
        <f t="shared" si="5334"/>
        <v>0</v>
      </c>
      <c r="TN39" s="111">
        <f t="shared" si="5335"/>
        <v>0</v>
      </c>
      <c r="TO39" s="111">
        <f t="shared" si="5336"/>
        <v>0</v>
      </c>
      <c r="TP39" s="112">
        <f t="shared" si="5337"/>
        <v>0</v>
      </c>
      <c r="TQ39" s="111">
        <f t="shared" si="5338"/>
        <v>0</v>
      </c>
      <c r="TR39" s="111">
        <f t="shared" si="5339"/>
        <v>0</v>
      </c>
      <c r="TS39" s="111">
        <f t="shared" si="5340"/>
        <v>0</v>
      </c>
      <c r="TT39" s="111">
        <f t="shared" si="5341"/>
        <v>0</v>
      </c>
      <c r="TU39" s="112">
        <f t="shared" si="5342"/>
        <v>0</v>
      </c>
      <c r="TV39" s="111">
        <f t="shared" si="5343"/>
        <v>0</v>
      </c>
      <c r="TW39" s="111">
        <f t="shared" si="5344"/>
        <v>0</v>
      </c>
      <c r="TX39" s="111">
        <f t="shared" si="5345"/>
        <v>0</v>
      </c>
      <c r="TY39" s="111">
        <f t="shared" si="5346"/>
        <v>0</v>
      </c>
      <c r="TZ39" s="112">
        <f t="shared" si="5347"/>
        <v>0</v>
      </c>
      <c r="UA39" s="111">
        <f t="shared" si="5348"/>
        <v>0</v>
      </c>
      <c r="UB39" s="111">
        <f t="shared" si="5349"/>
        <v>0</v>
      </c>
      <c r="UC39" s="111">
        <f t="shared" si="5350"/>
        <v>0</v>
      </c>
      <c r="UD39" s="111">
        <f t="shared" si="5351"/>
        <v>0</v>
      </c>
      <c r="UE39" s="112">
        <f t="shared" si="5352"/>
        <v>0</v>
      </c>
      <c r="UF39" s="111">
        <f t="shared" si="5353"/>
        <v>0</v>
      </c>
      <c r="UG39" s="111">
        <f t="shared" si="5354"/>
        <v>0</v>
      </c>
      <c r="UH39" s="111">
        <f t="shared" si="5355"/>
        <v>0</v>
      </c>
      <c r="UI39" s="111">
        <f t="shared" si="5356"/>
        <v>0</v>
      </c>
      <c r="UJ39" s="112">
        <f t="shared" si="5357"/>
        <v>0</v>
      </c>
      <c r="UK39" s="111">
        <f t="shared" si="5358"/>
        <v>0</v>
      </c>
      <c r="UL39" s="111">
        <f t="shared" si="5359"/>
        <v>0</v>
      </c>
      <c r="UM39" s="111">
        <f t="shared" si="5360"/>
        <v>0</v>
      </c>
      <c r="UN39" s="111">
        <f t="shared" si="5361"/>
        <v>0</v>
      </c>
      <c r="UO39" s="112">
        <f t="shared" si="5362"/>
        <v>0</v>
      </c>
      <c r="UP39" s="111">
        <f t="shared" si="5363"/>
        <v>0</v>
      </c>
      <c r="UQ39" s="111">
        <f t="shared" si="5364"/>
        <v>0</v>
      </c>
      <c r="UR39" s="111">
        <f t="shared" si="5365"/>
        <v>0</v>
      </c>
      <c r="US39" s="111">
        <f t="shared" si="5366"/>
        <v>0</v>
      </c>
      <c r="UT39" s="112">
        <f t="shared" si="5367"/>
        <v>0</v>
      </c>
      <c r="UU39">
        <v>1</v>
      </c>
      <c r="UV39">
        <v>1</v>
      </c>
      <c r="UW39">
        <v>1</v>
      </c>
      <c r="UX39">
        <v>1</v>
      </c>
      <c r="UY39">
        <v>1</v>
      </c>
      <c r="UZ39">
        <v>1</v>
      </c>
      <c r="VA39">
        <v>1</v>
      </c>
      <c r="VB39" s="7">
        <v>1</v>
      </c>
      <c r="VC39">
        <v>1</v>
      </c>
      <c r="VD39" s="111">
        <f>VC39</f>
        <v>1</v>
      </c>
      <c r="VE39" s="111">
        <f t="shared" ref="VE39:VG39" si="5377">VD39</f>
        <v>1</v>
      </c>
      <c r="VF39" s="111">
        <f t="shared" si="5377"/>
        <v>1</v>
      </c>
      <c r="VG39" s="111">
        <f t="shared" si="5377"/>
        <v>1</v>
      </c>
      <c r="VH39" s="111">
        <f>VC39</f>
        <v>1</v>
      </c>
      <c r="VI39" s="247">
        <f t="shared" ref="VI39:VL41" si="5378">VD39</f>
        <v>1</v>
      </c>
      <c r="VJ39" s="247">
        <f t="shared" si="5378"/>
        <v>1</v>
      </c>
      <c r="VK39" s="247">
        <f t="shared" si="5378"/>
        <v>1</v>
      </c>
      <c r="VL39" s="247">
        <f t="shared" si="5378"/>
        <v>1</v>
      </c>
      <c r="VM39" s="247">
        <f>$VC39</f>
        <v>1</v>
      </c>
      <c r="VN39" s="247">
        <f t="shared" ref="VN39:WC41" si="5379">$VC39</f>
        <v>1</v>
      </c>
      <c r="VO39" s="247">
        <f t="shared" si="5379"/>
        <v>1</v>
      </c>
      <c r="VP39" s="247">
        <f t="shared" si="5379"/>
        <v>1</v>
      </c>
      <c r="VQ39" s="350">
        <f t="shared" si="5379"/>
        <v>1</v>
      </c>
      <c r="VR39" s="247">
        <f t="shared" si="5379"/>
        <v>1</v>
      </c>
      <c r="VS39" s="247">
        <f t="shared" si="5379"/>
        <v>1</v>
      </c>
      <c r="VT39" s="247">
        <f t="shared" si="5379"/>
        <v>1</v>
      </c>
      <c r="VU39" s="247">
        <f t="shared" si="5379"/>
        <v>1</v>
      </c>
      <c r="VV39" s="247">
        <f t="shared" si="5379"/>
        <v>1</v>
      </c>
      <c r="VW39" s="247">
        <f t="shared" si="5379"/>
        <v>1</v>
      </c>
      <c r="VX39" s="247">
        <f t="shared" si="5379"/>
        <v>1</v>
      </c>
      <c r="VY39" s="247">
        <f t="shared" si="5379"/>
        <v>1</v>
      </c>
      <c r="VZ39" s="247">
        <f t="shared" si="5379"/>
        <v>1</v>
      </c>
      <c r="WA39" s="247">
        <f t="shared" si="5379"/>
        <v>1</v>
      </c>
      <c r="WB39" s="247">
        <f t="shared" si="5379"/>
        <v>1</v>
      </c>
      <c r="WC39" s="247">
        <f t="shared" si="5379"/>
        <v>1</v>
      </c>
      <c r="WD39" s="247">
        <f t="shared" ref="WB39:WQ41" si="5380">$VC39</f>
        <v>1</v>
      </c>
      <c r="WE39" s="247">
        <f t="shared" si="5380"/>
        <v>1</v>
      </c>
      <c r="WF39" s="247">
        <f t="shared" si="5380"/>
        <v>1</v>
      </c>
      <c r="WG39" s="247">
        <f t="shared" si="5380"/>
        <v>1</v>
      </c>
      <c r="WH39" s="247">
        <f t="shared" si="5380"/>
        <v>1</v>
      </c>
      <c r="WI39" s="247">
        <f t="shared" si="5380"/>
        <v>1</v>
      </c>
      <c r="WJ39" s="247">
        <f t="shared" si="5380"/>
        <v>1</v>
      </c>
      <c r="WK39" s="247">
        <f t="shared" si="5380"/>
        <v>1</v>
      </c>
      <c r="WL39" s="247">
        <f t="shared" si="5380"/>
        <v>1</v>
      </c>
      <c r="WM39" s="247">
        <f t="shared" si="5380"/>
        <v>1</v>
      </c>
      <c r="WN39" s="247">
        <f t="shared" si="5380"/>
        <v>1</v>
      </c>
      <c r="WO39" s="247">
        <f t="shared" si="5380"/>
        <v>1</v>
      </c>
      <c r="WP39" s="247">
        <f t="shared" si="5380"/>
        <v>1</v>
      </c>
      <c r="WQ39" s="247">
        <f t="shared" si="5380"/>
        <v>1</v>
      </c>
      <c r="WR39" s="247">
        <f t="shared" ref="WG39:WV41" si="5381">$VC39</f>
        <v>1</v>
      </c>
      <c r="WS39" s="247">
        <f t="shared" si="5381"/>
        <v>1</v>
      </c>
      <c r="WT39" s="247">
        <f t="shared" si="5381"/>
        <v>1</v>
      </c>
      <c r="WU39" s="247">
        <f t="shared" si="5381"/>
        <v>1</v>
      </c>
      <c r="WV39" s="247">
        <f t="shared" si="5381"/>
        <v>1</v>
      </c>
      <c r="WW39" s="247">
        <f t="shared" ref="WV39:XK41" si="5382">$VC39</f>
        <v>1</v>
      </c>
      <c r="WX39" s="247">
        <f t="shared" si="5382"/>
        <v>1</v>
      </c>
      <c r="WY39" s="247">
        <f t="shared" si="5382"/>
        <v>1</v>
      </c>
      <c r="WZ39" s="247">
        <f t="shared" si="5382"/>
        <v>1</v>
      </c>
      <c r="XA39" s="247">
        <f t="shared" si="5382"/>
        <v>1</v>
      </c>
      <c r="XB39" s="247">
        <f t="shared" si="5382"/>
        <v>1</v>
      </c>
      <c r="XC39" s="247">
        <f t="shared" si="5382"/>
        <v>1</v>
      </c>
      <c r="XD39" s="247">
        <f t="shared" si="5382"/>
        <v>1</v>
      </c>
      <c r="XE39" s="247">
        <f t="shared" si="5382"/>
        <v>1</v>
      </c>
      <c r="XF39" s="247">
        <f t="shared" si="5382"/>
        <v>1</v>
      </c>
      <c r="XG39" s="247">
        <f t="shared" si="5382"/>
        <v>1</v>
      </c>
      <c r="XH39" s="247">
        <f t="shared" si="5382"/>
        <v>1</v>
      </c>
      <c r="XI39" s="247">
        <f t="shared" si="5382"/>
        <v>1</v>
      </c>
      <c r="XJ39" s="247">
        <f t="shared" si="5382"/>
        <v>1</v>
      </c>
      <c r="XK39" s="247">
        <f t="shared" si="5382"/>
        <v>1</v>
      </c>
      <c r="XL39" s="247">
        <f t="shared" ref="XK39:XZ41" si="5383">$VC39</f>
        <v>1</v>
      </c>
      <c r="XM39" s="247">
        <f t="shared" si="5383"/>
        <v>1</v>
      </c>
      <c r="XN39" s="247">
        <f t="shared" si="5383"/>
        <v>1</v>
      </c>
      <c r="XO39" s="247">
        <f t="shared" si="5383"/>
        <v>1</v>
      </c>
      <c r="XP39" s="247">
        <f t="shared" si="5383"/>
        <v>1</v>
      </c>
      <c r="XQ39" s="247">
        <f t="shared" si="5383"/>
        <v>1</v>
      </c>
      <c r="XR39" s="247">
        <f t="shared" si="5383"/>
        <v>1</v>
      </c>
      <c r="XS39" s="247">
        <f t="shared" si="5383"/>
        <v>1</v>
      </c>
      <c r="XT39" s="247">
        <f t="shared" si="5383"/>
        <v>1</v>
      </c>
      <c r="XU39" s="247">
        <f t="shared" si="5383"/>
        <v>1</v>
      </c>
      <c r="XV39" s="247">
        <f t="shared" si="5383"/>
        <v>1</v>
      </c>
      <c r="XW39" s="247">
        <f t="shared" si="5383"/>
        <v>1</v>
      </c>
      <c r="XX39" s="247">
        <f t="shared" si="5383"/>
        <v>1</v>
      </c>
      <c r="XY39" s="247">
        <f t="shared" si="5383"/>
        <v>1</v>
      </c>
      <c r="XZ39" s="247">
        <f t="shared" si="5383"/>
        <v>1</v>
      </c>
      <c r="YA39" s="247">
        <f t="shared" ref="XZ39:YO41" si="5384">$VC39</f>
        <v>1</v>
      </c>
      <c r="YB39" s="247">
        <f t="shared" si="5384"/>
        <v>1</v>
      </c>
      <c r="YC39" s="247">
        <f t="shared" si="5384"/>
        <v>1</v>
      </c>
      <c r="YD39" s="247">
        <f t="shared" si="5384"/>
        <v>1</v>
      </c>
      <c r="YE39" s="247">
        <f t="shared" si="5384"/>
        <v>1</v>
      </c>
      <c r="YF39" s="247">
        <f t="shared" si="5384"/>
        <v>1</v>
      </c>
      <c r="YG39" s="247">
        <f t="shared" si="5384"/>
        <v>1</v>
      </c>
      <c r="YH39" s="247">
        <f t="shared" si="5384"/>
        <v>1</v>
      </c>
      <c r="YI39" s="247">
        <f t="shared" si="5384"/>
        <v>1</v>
      </c>
      <c r="YJ39" s="247">
        <f t="shared" si="5384"/>
        <v>1</v>
      </c>
      <c r="YK39" s="247">
        <f t="shared" si="5384"/>
        <v>1</v>
      </c>
      <c r="YL39" s="247">
        <f t="shared" si="5384"/>
        <v>1</v>
      </c>
      <c r="YM39" s="247">
        <f t="shared" si="5384"/>
        <v>1</v>
      </c>
      <c r="YN39" s="350">
        <f t="shared" si="5384"/>
        <v>1</v>
      </c>
      <c r="YO39" s="247">
        <f t="shared" si="5384"/>
        <v>1</v>
      </c>
      <c r="YP39" s="247">
        <f t="shared" ref="YO39:ZD41" si="5385">$VC39</f>
        <v>1</v>
      </c>
      <c r="YQ39" s="247">
        <f t="shared" si="5385"/>
        <v>1</v>
      </c>
      <c r="YR39" s="247">
        <f t="shared" si="5385"/>
        <v>1</v>
      </c>
      <c r="YS39" s="247">
        <f t="shared" si="5385"/>
        <v>1</v>
      </c>
      <c r="YT39" s="247">
        <f t="shared" si="5385"/>
        <v>1</v>
      </c>
      <c r="YU39" s="247">
        <f t="shared" si="5385"/>
        <v>1</v>
      </c>
      <c r="YV39" s="247">
        <f t="shared" si="5385"/>
        <v>1</v>
      </c>
      <c r="YW39" s="247">
        <f t="shared" si="5385"/>
        <v>1</v>
      </c>
      <c r="YX39" s="247">
        <f t="shared" si="5385"/>
        <v>1</v>
      </c>
      <c r="YY39" s="247">
        <f t="shared" si="5385"/>
        <v>1</v>
      </c>
      <c r="YZ39" s="247">
        <f t="shared" si="5385"/>
        <v>1</v>
      </c>
      <c r="ZA39" s="247">
        <f t="shared" si="5385"/>
        <v>1</v>
      </c>
      <c r="ZB39" s="247">
        <f t="shared" si="5385"/>
        <v>1</v>
      </c>
      <c r="ZC39" s="247">
        <f t="shared" si="5385"/>
        <v>1</v>
      </c>
      <c r="ZD39" s="247">
        <f t="shared" si="5385"/>
        <v>1</v>
      </c>
      <c r="ZE39" s="247">
        <f t="shared" ref="ZD39:ZS41" si="5386">$VC39</f>
        <v>1</v>
      </c>
      <c r="ZF39" s="247">
        <f t="shared" si="5386"/>
        <v>1</v>
      </c>
      <c r="ZG39" s="247">
        <f t="shared" si="5386"/>
        <v>1</v>
      </c>
      <c r="ZH39" s="247">
        <f t="shared" si="5386"/>
        <v>1</v>
      </c>
      <c r="ZI39" s="247">
        <f t="shared" si="5386"/>
        <v>1</v>
      </c>
      <c r="ZJ39" s="247">
        <f t="shared" si="5386"/>
        <v>1</v>
      </c>
      <c r="ZK39" s="247">
        <f t="shared" si="5386"/>
        <v>1</v>
      </c>
      <c r="ZL39" s="247">
        <f t="shared" si="5386"/>
        <v>1</v>
      </c>
      <c r="ZM39" s="247">
        <f t="shared" si="5386"/>
        <v>1</v>
      </c>
      <c r="ZN39" s="247">
        <f t="shared" si="5386"/>
        <v>1</v>
      </c>
      <c r="ZO39" s="247">
        <f t="shared" si="5386"/>
        <v>1</v>
      </c>
      <c r="ZP39" s="247">
        <f t="shared" si="5386"/>
        <v>1</v>
      </c>
      <c r="ZQ39" s="247">
        <f t="shared" si="5386"/>
        <v>1</v>
      </c>
      <c r="ZR39" s="247">
        <f t="shared" si="5386"/>
        <v>1</v>
      </c>
      <c r="ZS39" s="247">
        <f t="shared" si="5386"/>
        <v>1</v>
      </c>
      <c r="ZT39" s="247">
        <f t="shared" ref="ZS39:AAG41" si="5387">$VC39</f>
        <v>1</v>
      </c>
      <c r="ZU39" s="247">
        <f t="shared" si="5387"/>
        <v>1</v>
      </c>
      <c r="ZV39" s="247">
        <f t="shared" si="5387"/>
        <v>1</v>
      </c>
      <c r="ZW39" s="247">
        <f t="shared" si="5387"/>
        <v>1</v>
      </c>
      <c r="ZX39" s="247">
        <f t="shared" si="5387"/>
        <v>1</v>
      </c>
      <c r="ZY39" s="247">
        <f t="shared" si="5387"/>
        <v>1</v>
      </c>
      <c r="ZZ39" s="247">
        <f t="shared" si="5387"/>
        <v>1</v>
      </c>
      <c r="AAA39" s="247">
        <f t="shared" si="5387"/>
        <v>1</v>
      </c>
      <c r="AAB39" s="247">
        <f t="shared" si="5387"/>
        <v>1</v>
      </c>
      <c r="AAC39" s="247">
        <f t="shared" si="5387"/>
        <v>1</v>
      </c>
      <c r="AAD39" s="247">
        <f t="shared" si="5387"/>
        <v>1</v>
      </c>
      <c r="AAE39" s="247">
        <f t="shared" si="5387"/>
        <v>1</v>
      </c>
      <c r="AAF39" s="247">
        <f t="shared" si="5387"/>
        <v>1</v>
      </c>
      <c r="AAG39" s="350">
        <f t="shared" si="5387"/>
        <v>1</v>
      </c>
      <c r="AAH39" s="111">
        <f t="shared" si="948"/>
        <v>0</v>
      </c>
      <c r="AAI39" s="111">
        <f t="shared" si="911"/>
        <v>0</v>
      </c>
      <c r="AAJ39" s="111">
        <f t="shared" si="912"/>
        <v>0</v>
      </c>
      <c r="AAK39" s="111">
        <f t="shared" si="913"/>
        <v>0</v>
      </c>
      <c r="AAL39" s="111">
        <f t="shared" si="914"/>
        <v>0</v>
      </c>
      <c r="AAM39" s="111">
        <f t="shared" si="949"/>
        <v>0</v>
      </c>
      <c r="AAN39" s="111">
        <f t="shared" si="915"/>
        <v>0</v>
      </c>
      <c r="AAO39" s="111">
        <f t="shared" si="916"/>
        <v>0</v>
      </c>
      <c r="AAP39" s="111">
        <f t="shared" si="917"/>
        <v>0</v>
      </c>
      <c r="AAQ39" s="111">
        <f t="shared" si="918"/>
        <v>0</v>
      </c>
      <c r="AAR39" s="370">
        <v>0</v>
      </c>
      <c r="AAS39" s="370">
        <v>0</v>
      </c>
      <c r="AAT39" s="7">
        <v>0</v>
      </c>
      <c r="AAU39" s="370">
        <v>1</v>
      </c>
      <c r="AAV39" s="370">
        <v>1</v>
      </c>
      <c r="AAW39" s="7">
        <v>1</v>
      </c>
      <c r="AAX39" s="370">
        <v>1</v>
      </c>
      <c r="AAY39" s="370">
        <v>1</v>
      </c>
      <c r="AAZ39" s="370">
        <v>1</v>
      </c>
    </row>
    <row r="40" spans="1:728" x14ac:dyDescent="0.25">
      <c r="A40" s="365"/>
      <c r="B40" s="17" t="s">
        <v>603</v>
      </c>
      <c r="C40" t="s">
        <v>45</v>
      </c>
      <c r="D40" t="s">
        <v>71</v>
      </c>
      <c r="E40">
        <v>2080782626</v>
      </c>
      <c r="F40" t="s">
        <v>97</v>
      </c>
      <c r="G40">
        <v>1</v>
      </c>
      <c r="H40" s="111">
        <f t="shared" si="5368"/>
        <v>1</v>
      </c>
      <c r="I40" s="111">
        <f t="shared" si="5369"/>
        <v>1</v>
      </c>
      <c r="J40" s="111">
        <f t="shared" si="5370"/>
        <v>1</v>
      </c>
      <c r="K40" s="111">
        <f t="shared" si="5371"/>
        <v>1</v>
      </c>
      <c r="L40" s="111">
        <f t="shared" si="5372"/>
        <v>1</v>
      </c>
      <c r="M40" s="111">
        <f t="shared" si="5373"/>
        <v>1</v>
      </c>
      <c r="N40" s="111">
        <f t="shared" si="5374"/>
        <v>1</v>
      </c>
      <c r="O40" s="111">
        <f t="shared" si="5375"/>
        <v>1</v>
      </c>
      <c r="P40" s="112">
        <f t="shared" si="4844"/>
        <v>1</v>
      </c>
      <c r="Q40" s="111">
        <f t="shared" si="4845"/>
        <v>1</v>
      </c>
      <c r="R40" s="111">
        <f t="shared" si="4846"/>
        <v>1</v>
      </c>
      <c r="S40" s="111">
        <f t="shared" si="4847"/>
        <v>1</v>
      </c>
      <c r="T40" s="111">
        <f t="shared" si="4848"/>
        <v>1</v>
      </c>
      <c r="U40" s="111">
        <f t="shared" si="4849"/>
        <v>1</v>
      </c>
      <c r="V40" s="111">
        <f t="shared" si="4850"/>
        <v>1</v>
      </c>
      <c r="W40" s="111">
        <f t="shared" si="4851"/>
        <v>1</v>
      </c>
      <c r="X40" s="111">
        <f t="shared" si="4852"/>
        <v>1</v>
      </c>
      <c r="Y40" s="111">
        <f t="shared" si="4853"/>
        <v>1</v>
      </c>
      <c r="Z40" s="112">
        <f t="shared" si="4854"/>
        <v>1</v>
      </c>
      <c r="AA40" s="111">
        <f t="shared" si="4855"/>
        <v>1</v>
      </c>
      <c r="AB40" s="111">
        <f t="shared" si="4856"/>
        <v>1</v>
      </c>
      <c r="AC40" s="111">
        <f t="shared" si="4857"/>
        <v>1</v>
      </c>
      <c r="AD40" s="111">
        <f t="shared" si="4858"/>
        <v>1</v>
      </c>
      <c r="AE40" s="111">
        <f t="shared" si="4859"/>
        <v>1</v>
      </c>
      <c r="AF40" s="111">
        <f t="shared" si="4860"/>
        <v>1</v>
      </c>
      <c r="AG40" s="111">
        <f t="shared" si="4861"/>
        <v>1</v>
      </c>
      <c r="AH40" s="111">
        <f t="shared" si="4862"/>
        <v>1</v>
      </c>
      <c r="AI40" s="111">
        <f t="shared" si="4863"/>
        <v>1</v>
      </c>
      <c r="AJ40" s="112">
        <f t="shared" si="4864"/>
        <v>1</v>
      </c>
      <c r="AK40" s="111">
        <f t="shared" si="4865"/>
        <v>1</v>
      </c>
      <c r="AL40" s="111">
        <f t="shared" si="4866"/>
        <v>1</v>
      </c>
      <c r="AM40" s="111">
        <f t="shared" si="4867"/>
        <v>1</v>
      </c>
      <c r="AN40" s="111">
        <f t="shared" si="4868"/>
        <v>1</v>
      </c>
      <c r="AO40" s="111">
        <f t="shared" si="4869"/>
        <v>1</v>
      </c>
      <c r="AP40" s="111">
        <f t="shared" si="4870"/>
        <v>1</v>
      </c>
      <c r="AQ40" s="111">
        <f t="shared" si="4871"/>
        <v>1</v>
      </c>
      <c r="AR40" s="111">
        <f t="shared" si="4872"/>
        <v>1</v>
      </c>
      <c r="AS40" s="111">
        <f t="shared" si="4873"/>
        <v>1</v>
      </c>
      <c r="AT40" s="112">
        <f t="shared" si="4874"/>
        <v>1</v>
      </c>
      <c r="AU40" s="111">
        <f t="shared" si="4875"/>
        <v>1</v>
      </c>
      <c r="AV40" s="111">
        <f t="shared" si="4876"/>
        <v>1</v>
      </c>
      <c r="AW40" s="111">
        <f t="shared" si="4877"/>
        <v>1</v>
      </c>
      <c r="AX40" s="111">
        <f t="shared" si="4878"/>
        <v>1</v>
      </c>
      <c r="AY40" s="111">
        <f t="shared" si="4879"/>
        <v>1</v>
      </c>
      <c r="AZ40" s="111">
        <f t="shared" si="4880"/>
        <v>1</v>
      </c>
      <c r="BA40" s="111">
        <f t="shared" si="4881"/>
        <v>1</v>
      </c>
      <c r="BB40" s="111">
        <f t="shared" si="4882"/>
        <v>1</v>
      </c>
      <c r="BC40" s="111">
        <f t="shared" si="4883"/>
        <v>1</v>
      </c>
      <c r="BD40" s="112">
        <f t="shared" si="4884"/>
        <v>1</v>
      </c>
      <c r="BE40" s="111">
        <f t="shared" si="4885"/>
        <v>1</v>
      </c>
      <c r="BF40" s="111">
        <f t="shared" si="4886"/>
        <v>1</v>
      </c>
      <c r="BG40" s="111">
        <f t="shared" si="4887"/>
        <v>1</v>
      </c>
      <c r="BH40" s="111">
        <f t="shared" si="4888"/>
        <v>1</v>
      </c>
      <c r="BI40" s="111">
        <f t="shared" si="4889"/>
        <v>1</v>
      </c>
      <c r="BJ40" s="111">
        <f t="shared" si="4890"/>
        <v>1</v>
      </c>
      <c r="BK40" s="111">
        <f t="shared" si="4891"/>
        <v>1</v>
      </c>
      <c r="BL40" s="111">
        <f t="shared" si="4892"/>
        <v>1</v>
      </c>
      <c r="BM40" s="111">
        <f t="shared" si="4893"/>
        <v>1</v>
      </c>
      <c r="BN40" s="112">
        <f t="shared" si="4894"/>
        <v>1</v>
      </c>
      <c r="BO40" s="111">
        <f t="shared" si="4895"/>
        <v>1</v>
      </c>
      <c r="BP40" s="111">
        <f t="shared" si="4896"/>
        <v>1</v>
      </c>
      <c r="BQ40" s="111">
        <f t="shared" si="4897"/>
        <v>1</v>
      </c>
      <c r="BR40" s="111">
        <f t="shared" si="4898"/>
        <v>1</v>
      </c>
      <c r="BS40" s="111">
        <f t="shared" si="4899"/>
        <v>1</v>
      </c>
      <c r="BT40" s="111">
        <f t="shared" si="4900"/>
        <v>1</v>
      </c>
      <c r="BU40" s="111">
        <f t="shared" si="4901"/>
        <v>1</v>
      </c>
      <c r="BV40" s="111">
        <f t="shared" si="4902"/>
        <v>1</v>
      </c>
      <c r="BW40" s="111">
        <f t="shared" si="4903"/>
        <v>1</v>
      </c>
      <c r="BX40" s="112">
        <f t="shared" si="4904"/>
        <v>1</v>
      </c>
      <c r="BY40" s="111">
        <f t="shared" si="4905"/>
        <v>1</v>
      </c>
      <c r="BZ40" s="111">
        <f t="shared" si="4906"/>
        <v>1</v>
      </c>
      <c r="CA40" s="111">
        <f t="shared" si="4907"/>
        <v>1</v>
      </c>
      <c r="CB40" s="111">
        <f t="shared" si="4908"/>
        <v>1</v>
      </c>
      <c r="CC40" s="111">
        <f t="shared" si="4909"/>
        <v>1</v>
      </c>
      <c r="CD40" s="111">
        <f t="shared" si="4910"/>
        <v>1</v>
      </c>
      <c r="CE40" s="111">
        <f t="shared" si="4911"/>
        <v>1</v>
      </c>
      <c r="CF40" s="111">
        <f t="shared" si="4912"/>
        <v>1</v>
      </c>
      <c r="CG40" s="111">
        <f t="shared" si="4913"/>
        <v>1</v>
      </c>
      <c r="CH40" s="112">
        <f t="shared" si="4914"/>
        <v>1</v>
      </c>
      <c r="CI40" s="111">
        <f t="shared" si="4915"/>
        <v>1</v>
      </c>
      <c r="CJ40" s="111">
        <f t="shared" si="4916"/>
        <v>1</v>
      </c>
      <c r="CK40" s="111">
        <f t="shared" si="4917"/>
        <v>1</v>
      </c>
      <c r="CL40" s="111">
        <f t="shared" si="4918"/>
        <v>1</v>
      </c>
      <c r="CM40" s="111">
        <f t="shared" si="4919"/>
        <v>1</v>
      </c>
      <c r="CN40" s="111">
        <f t="shared" si="4920"/>
        <v>1</v>
      </c>
      <c r="CO40" s="111">
        <f t="shared" si="4921"/>
        <v>1</v>
      </c>
      <c r="CP40" s="111">
        <f t="shared" si="4922"/>
        <v>1</v>
      </c>
      <c r="CQ40" s="111">
        <f t="shared" si="4923"/>
        <v>1</v>
      </c>
      <c r="CR40" s="112">
        <f t="shared" si="4924"/>
        <v>1</v>
      </c>
      <c r="CS40" s="111">
        <f t="shared" si="4925"/>
        <v>1</v>
      </c>
      <c r="CT40" s="111">
        <f t="shared" si="4926"/>
        <v>1</v>
      </c>
      <c r="CU40" s="111">
        <f t="shared" si="4927"/>
        <v>1</v>
      </c>
      <c r="CV40" s="111">
        <f t="shared" si="4928"/>
        <v>1</v>
      </c>
      <c r="CW40" s="111">
        <f t="shared" si="4929"/>
        <v>1</v>
      </c>
      <c r="CX40" s="111">
        <f t="shared" si="4930"/>
        <v>1</v>
      </c>
      <c r="CY40" s="111">
        <f t="shared" si="4931"/>
        <v>1</v>
      </c>
      <c r="CZ40" s="111">
        <f t="shared" si="4932"/>
        <v>1</v>
      </c>
      <c r="DA40" s="111">
        <f t="shared" si="4933"/>
        <v>1</v>
      </c>
      <c r="DB40" s="112">
        <f t="shared" si="4934"/>
        <v>1</v>
      </c>
      <c r="DC40" s="111">
        <f t="shared" si="4935"/>
        <v>1</v>
      </c>
      <c r="DD40" s="111">
        <f t="shared" si="4936"/>
        <v>1</v>
      </c>
      <c r="DE40" s="111">
        <f t="shared" si="4937"/>
        <v>1</v>
      </c>
      <c r="DF40" s="111">
        <f t="shared" si="4938"/>
        <v>1</v>
      </c>
      <c r="DG40" s="111">
        <f t="shared" si="4939"/>
        <v>1</v>
      </c>
      <c r="DH40" s="111">
        <f t="shared" si="4940"/>
        <v>1</v>
      </c>
      <c r="DI40" s="111">
        <f t="shared" si="4941"/>
        <v>1</v>
      </c>
      <c r="DJ40" s="111">
        <f t="shared" si="4942"/>
        <v>1</v>
      </c>
      <c r="DK40" s="111">
        <f t="shared" si="4943"/>
        <v>1</v>
      </c>
      <c r="DL40" s="112">
        <f t="shared" si="4944"/>
        <v>1</v>
      </c>
      <c r="DM40" s="111">
        <f t="shared" si="4945"/>
        <v>1</v>
      </c>
      <c r="DN40" s="111">
        <f t="shared" si="4946"/>
        <v>1</v>
      </c>
      <c r="DO40" s="111">
        <f t="shared" si="4947"/>
        <v>1</v>
      </c>
      <c r="DP40" s="111">
        <f t="shared" si="4948"/>
        <v>1</v>
      </c>
      <c r="DQ40" s="111">
        <f t="shared" si="4949"/>
        <v>1</v>
      </c>
      <c r="DR40" s="111">
        <f t="shared" si="4950"/>
        <v>1</v>
      </c>
      <c r="DS40" s="111">
        <f t="shared" si="4951"/>
        <v>1</v>
      </c>
      <c r="DT40" s="111">
        <f t="shared" si="4952"/>
        <v>1</v>
      </c>
      <c r="DU40" s="111">
        <f t="shared" si="4953"/>
        <v>1</v>
      </c>
      <c r="DV40" s="112">
        <f t="shared" si="4954"/>
        <v>1</v>
      </c>
      <c r="DW40" s="111">
        <f t="shared" si="5376"/>
        <v>1</v>
      </c>
      <c r="DX40" s="111">
        <f t="shared" si="5376"/>
        <v>1</v>
      </c>
      <c r="DY40" s="111">
        <f t="shared" si="5376"/>
        <v>1</v>
      </c>
      <c r="DZ40" s="111">
        <f t="shared" si="5376"/>
        <v>1</v>
      </c>
      <c r="EA40" s="111">
        <f t="shared" si="5376"/>
        <v>1</v>
      </c>
      <c r="EB40" s="111">
        <f t="shared" si="5376"/>
        <v>1</v>
      </c>
      <c r="EC40" s="111">
        <f t="shared" si="5376"/>
        <v>1</v>
      </c>
      <c r="ED40" s="111">
        <f t="shared" si="5376"/>
        <v>1</v>
      </c>
      <c r="EE40" s="111">
        <f t="shared" si="5376"/>
        <v>1</v>
      </c>
      <c r="EF40" s="170">
        <f t="shared" si="5376"/>
        <v>1</v>
      </c>
      <c r="EG40">
        <v>1</v>
      </c>
      <c r="EH40" s="111">
        <f t="shared" si="4955"/>
        <v>1</v>
      </c>
      <c r="EI40" s="111">
        <f t="shared" si="4956"/>
        <v>1</v>
      </c>
      <c r="EJ40" s="111">
        <f t="shared" si="4957"/>
        <v>1</v>
      </c>
      <c r="EK40" s="111">
        <f t="shared" si="4958"/>
        <v>1</v>
      </c>
      <c r="EL40" s="111">
        <f t="shared" si="4959"/>
        <v>1</v>
      </c>
      <c r="EM40" s="111">
        <f t="shared" si="4960"/>
        <v>1</v>
      </c>
      <c r="EN40" s="111">
        <f t="shared" si="4961"/>
        <v>1</v>
      </c>
      <c r="EO40" s="111">
        <f t="shared" si="4962"/>
        <v>1</v>
      </c>
      <c r="EP40" s="112">
        <f t="shared" si="4963"/>
        <v>1</v>
      </c>
      <c r="EQ40" s="111">
        <f t="shared" si="4964"/>
        <v>1</v>
      </c>
      <c r="ER40" s="111">
        <f t="shared" si="4965"/>
        <v>1</v>
      </c>
      <c r="ES40" s="111">
        <f t="shared" si="4966"/>
        <v>1</v>
      </c>
      <c r="ET40" s="111">
        <f t="shared" si="4967"/>
        <v>1</v>
      </c>
      <c r="EU40" s="111">
        <f t="shared" si="4968"/>
        <v>1</v>
      </c>
      <c r="EV40" s="111">
        <f t="shared" si="4969"/>
        <v>1</v>
      </c>
      <c r="EW40" s="111">
        <f t="shared" si="4970"/>
        <v>1</v>
      </c>
      <c r="EX40" s="111">
        <f t="shared" si="4971"/>
        <v>1</v>
      </c>
      <c r="EY40" s="111">
        <f t="shared" si="4972"/>
        <v>1</v>
      </c>
      <c r="EZ40" s="112">
        <f t="shared" si="4973"/>
        <v>1</v>
      </c>
      <c r="FA40" s="111">
        <f t="shared" si="4974"/>
        <v>1</v>
      </c>
      <c r="FB40" s="111">
        <f t="shared" si="4975"/>
        <v>1</v>
      </c>
      <c r="FC40" s="111">
        <f t="shared" si="4976"/>
        <v>1</v>
      </c>
      <c r="FD40" s="111">
        <f t="shared" si="4977"/>
        <v>1</v>
      </c>
      <c r="FE40" s="111">
        <f t="shared" si="4978"/>
        <v>1</v>
      </c>
      <c r="FF40" s="111">
        <f t="shared" si="4979"/>
        <v>1</v>
      </c>
      <c r="FG40" s="111">
        <f t="shared" si="4980"/>
        <v>1</v>
      </c>
      <c r="FH40" s="111">
        <f t="shared" si="4981"/>
        <v>1</v>
      </c>
      <c r="FI40" s="111">
        <f t="shared" si="4982"/>
        <v>1</v>
      </c>
      <c r="FJ40" s="112">
        <f t="shared" si="4983"/>
        <v>1</v>
      </c>
      <c r="FK40" s="111">
        <f t="shared" si="4984"/>
        <v>1</v>
      </c>
      <c r="FL40" s="111">
        <f t="shared" si="4984"/>
        <v>1</v>
      </c>
      <c r="FM40" s="111">
        <f t="shared" si="4984"/>
        <v>1</v>
      </c>
      <c r="FN40" s="111">
        <f t="shared" si="4984"/>
        <v>1</v>
      </c>
      <c r="FO40" s="111">
        <f t="shared" si="4984"/>
        <v>1</v>
      </c>
      <c r="FP40" s="111">
        <f t="shared" si="4984"/>
        <v>1</v>
      </c>
      <c r="FQ40" s="111">
        <f t="shared" si="4985"/>
        <v>1</v>
      </c>
      <c r="FR40" s="111">
        <f t="shared" si="4986"/>
        <v>1</v>
      </c>
      <c r="FS40" s="111">
        <f t="shared" si="4987"/>
        <v>1</v>
      </c>
      <c r="FT40" s="170">
        <f t="shared" si="4987"/>
        <v>1</v>
      </c>
      <c r="FU40">
        <v>1</v>
      </c>
      <c r="FV40" s="111">
        <f t="shared" si="4988"/>
        <v>1</v>
      </c>
      <c r="FW40" s="111">
        <f t="shared" si="4989"/>
        <v>1</v>
      </c>
      <c r="FX40" s="111">
        <f t="shared" si="4990"/>
        <v>1</v>
      </c>
      <c r="FY40" s="111">
        <f t="shared" si="4991"/>
        <v>1</v>
      </c>
      <c r="FZ40" s="111">
        <f t="shared" si="4992"/>
        <v>1</v>
      </c>
      <c r="GA40" s="111">
        <f t="shared" si="4993"/>
        <v>1</v>
      </c>
      <c r="GB40" s="111">
        <f t="shared" si="4994"/>
        <v>1</v>
      </c>
      <c r="GC40" s="111">
        <f t="shared" si="4995"/>
        <v>1</v>
      </c>
      <c r="GD40" s="112">
        <f t="shared" si="4996"/>
        <v>1</v>
      </c>
      <c r="GE40" s="111">
        <f t="shared" si="4997"/>
        <v>1</v>
      </c>
      <c r="GF40" s="111">
        <f t="shared" si="4998"/>
        <v>1</v>
      </c>
      <c r="GG40" s="111">
        <f t="shared" si="4999"/>
        <v>1</v>
      </c>
      <c r="GH40" s="111">
        <f t="shared" si="5000"/>
        <v>1</v>
      </c>
      <c r="GI40" s="111">
        <f t="shared" si="5001"/>
        <v>1</v>
      </c>
      <c r="GJ40" s="111">
        <f t="shared" si="5002"/>
        <v>1</v>
      </c>
      <c r="GK40" s="111">
        <f t="shared" si="5003"/>
        <v>1</v>
      </c>
      <c r="GL40" s="111">
        <f t="shared" si="5004"/>
        <v>1</v>
      </c>
      <c r="GM40" s="111">
        <f t="shared" si="5005"/>
        <v>1</v>
      </c>
      <c r="GN40" s="112">
        <f t="shared" si="5006"/>
        <v>1</v>
      </c>
      <c r="GO40" s="111">
        <f t="shared" si="5007"/>
        <v>1</v>
      </c>
      <c r="GP40" s="111">
        <f t="shared" si="5008"/>
        <v>1</v>
      </c>
      <c r="GQ40" s="111">
        <f t="shared" si="5009"/>
        <v>1</v>
      </c>
      <c r="GR40" s="111">
        <f t="shared" si="5010"/>
        <v>1</v>
      </c>
      <c r="GS40" s="111">
        <f t="shared" si="5011"/>
        <v>1</v>
      </c>
      <c r="GT40" s="111">
        <f t="shared" si="5012"/>
        <v>1</v>
      </c>
      <c r="GU40" s="111">
        <f t="shared" si="5013"/>
        <v>1</v>
      </c>
      <c r="GV40" s="111">
        <f t="shared" si="5014"/>
        <v>1</v>
      </c>
      <c r="GW40" s="111">
        <f t="shared" si="5015"/>
        <v>1</v>
      </c>
      <c r="GX40" s="112">
        <f t="shared" si="5016"/>
        <v>1</v>
      </c>
      <c r="GY40">
        <v>1</v>
      </c>
      <c r="GZ40" s="111">
        <f t="shared" si="5017"/>
        <v>1</v>
      </c>
      <c r="HA40" s="111">
        <f t="shared" si="5018"/>
        <v>1</v>
      </c>
      <c r="HB40" s="111">
        <f t="shared" si="5019"/>
        <v>1</v>
      </c>
      <c r="HC40" s="111">
        <f t="shared" si="5020"/>
        <v>1</v>
      </c>
      <c r="HD40" s="111">
        <f t="shared" si="5021"/>
        <v>1</v>
      </c>
      <c r="HE40" s="111">
        <f t="shared" si="5022"/>
        <v>1</v>
      </c>
      <c r="HF40" s="111">
        <f t="shared" si="5023"/>
        <v>1</v>
      </c>
      <c r="HG40" s="111">
        <f t="shared" si="5024"/>
        <v>1</v>
      </c>
      <c r="HH40" s="112">
        <f t="shared" si="5025"/>
        <v>1</v>
      </c>
      <c r="HI40" s="111">
        <f t="shared" si="5026"/>
        <v>1</v>
      </c>
      <c r="HJ40" s="111">
        <f t="shared" si="5027"/>
        <v>1</v>
      </c>
      <c r="HK40" s="111">
        <f t="shared" si="5028"/>
        <v>1</v>
      </c>
      <c r="HL40" s="111">
        <f t="shared" si="5029"/>
        <v>1</v>
      </c>
      <c r="HM40" s="112">
        <f t="shared" si="5030"/>
        <v>1</v>
      </c>
      <c r="HN40" s="111">
        <f t="shared" si="5031"/>
        <v>1</v>
      </c>
      <c r="HO40" s="111">
        <f t="shared" si="5032"/>
        <v>1</v>
      </c>
      <c r="HP40" s="111">
        <f t="shared" si="5033"/>
        <v>1</v>
      </c>
      <c r="HQ40" s="111">
        <f t="shared" si="5034"/>
        <v>1</v>
      </c>
      <c r="HR40" s="112">
        <f t="shared" si="5035"/>
        <v>1</v>
      </c>
      <c r="HS40" s="111">
        <f t="shared" si="5036"/>
        <v>1</v>
      </c>
      <c r="HT40" s="111">
        <f t="shared" si="5037"/>
        <v>1</v>
      </c>
      <c r="HU40" s="111">
        <f t="shared" si="5038"/>
        <v>1</v>
      </c>
      <c r="HV40" s="111">
        <f t="shared" si="5039"/>
        <v>1</v>
      </c>
      <c r="HW40" s="112">
        <f t="shared" si="5040"/>
        <v>1</v>
      </c>
      <c r="HX40" s="111">
        <f t="shared" si="5041"/>
        <v>1</v>
      </c>
      <c r="HY40" s="111">
        <f t="shared" si="5042"/>
        <v>1</v>
      </c>
      <c r="HZ40" s="111">
        <f t="shared" si="5043"/>
        <v>1</v>
      </c>
      <c r="IA40" s="111">
        <f t="shared" si="5044"/>
        <v>1</v>
      </c>
      <c r="IB40" s="112">
        <f t="shared" si="5045"/>
        <v>1</v>
      </c>
      <c r="IC40" s="111">
        <f t="shared" si="5046"/>
        <v>1</v>
      </c>
      <c r="ID40" s="111">
        <f t="shared" si="5047"/>
        <v>1</v>
      </c>
      <c r="IE40" s="111">
        <f t="shared" si="5048"/>
        <v>1</v>
      </c>
      <c r="IF40" s="111">
        <f t="shared" si="5049"/>
        <v>1</v>
      </c>
      <c r="IG40" s="112">
        <f t="shared" si="5050"/>
        <v>1</v>
      </c>
      <c r="IH40" s="111">
        <f t="shared" si="5051"/>
        <v>1</v>
      </c>
      <c r="II40" s="111">
        <f t="shared" si="5052"/>
        <v>1</v>
      </c>
      <c r="IJ40" s="111">
        <f t="shared" si="5053"/>
        <v>1</v>
      </c>
      <c r="IK40" s="111">
        <f t="shared" si="5054"/>
        <v>1</v>
      </c>
      <c r="IL40" s="170">
        <f t="shared" si="5055"/>
        <v>1</v>
      </c>
      <c r="IM40">
        <v>1</v>
      </c>
      <c r="IN40" s="111">
        <f t="shared" si="5056"/>
        <v>1</v>
      </c>
      <c r="IO40" s="111">
        <f t="shared" si="5057"/>
        <v>1</v>
      </c>
      <c r="IP40" s="111">
        <f t="shared" si="5058"/>
        <v>1</v>
      </c>
      <c r="IQ40" s="111">
        <f t="shared" si="5059"/>
        <v>1</v>
      </c>
      <c r="IR40" s="111">
        <f t="shared" si="5060"/>
        <v>1</v>
      </c>
      <c r="IS40" s="111">
        <f t="shared" si="5061"/>
        <v>1</v>
      </c>
      <c r="IT40" s="111">
        <f t="shared" si="5062"/>
        <v>1</v>
      </c>
      <c r="IU40" s="111">
        <f t="shared" si="5063"/>
        <v>1</v>
      </c>
      <c r="IV40" s="112">
        <f t="shared" si="5064"/>
        <v>1</v>
      </c>
      <c r="IW40" s="111">
        <f t="shared" si="5065"/>
        <v>1</v>
      </c>
      <c r="IX40" s="111">
        <f t="shared" si="5066"/>
        <v>1</v>
      </c>
      <c r="IY40" s="111">
        <f t="shared" si="5067"/>
        <v>1</v>
      </c>
      <c r="IZ40" s="111">
        <f t="shared" si="5068"/>
        <v>1</v>
      </c>
      <c r="JA40" s="112">
        <f t="shared" si="5069"/>
        <v>1</v>
      </c>
      <c r="JB40" s="111">
        <f t="shared" si="5070"/>
        <v>1</v>
      </c>
      <c r="JC40" s="111">
        <f t="shared" si="5071"/>
        <v>1</v>
      </c>
      <c r="JD40" s="111">
        <f t="shared" si="5072"/>
        <v>1</v>
      </c>
      <c r="JE40" s="111">
        <f t="shared" si="5073"/>
        <v>1</v>
      </c>
      <c r="JF40" s="112">
        <f t="shared" si="5074"/>
        <v>1</v>
      </c>
      <c r="JG40" s="111">
        <f t="shared" si="5075"/>
        <v>1</v>
      </c>
      <c r="JH40" s="111">
        <f t="shared" si="5076"/>
        <v>1</v>
      </c>
      <c r="JI40" s="111">
        <f t="shared" si="5077"/>
        <v>1</v>
      </c>
      <c r="JJ40" s="111">
        <f t="shared" si="5078"/>
        <v>1</v>
      </c>
      <c r="JK40" s="112">
        <f t="shared" si="5079"/>
        <v>1</v>
      </c>
      <c r="JL40" s="111">
        <f t="shared" si="5080"/>
        <v>1</v>
      </c>
      <c r="JM40" s="111">
        <f t="shared" si="5081"/>
        <v>1</v>
      </c>
      <c r="JN40" s="111">
        <f t="shared" si="5082"/>
        <v>1</v>
      </c>
      <c r="JO40" s="111">
        <f t="shared" si="5083"/>
        <v>1</v>
      </c>
      <c r="JP40" s="112">
        <f t="shared" si="5084"/>
        <v>1</v>
      </c>
      <c r="JQ40" s="111">
        <f t="shared" si="5085"/>
        <v>1</v>
      </c>
      <c r="JR40" s="111">
        <f t="shared" si="5086"/>
        <v>1</v>
      </c>
      <c r="JS40" s="111">
        <f t="shared" si="5087"/>
        <v>1</v>
      </c>
      <c r="JT40" s="111">
        <f t="shared" si="5088"/>
        <v>1</v>
      </c>
      <c r="JU40" s="112">
        <f t="shared" si="5089"/>
        <v>1</v>
      </c>
      <c r="JV40" s="111">
        <f t="shared" si="5090"/>
        <v>1</v>
      </c>
      <c r="JW40" s="111">
        <f t="shared" si="5091"/>
        <v>1</v>
      </c>
      <c r="JX40" s="111">
        <f t="shared" si="5092"/>
        <v>1</v>
      </c>
      <c r="JY40" s="111">
        <f t="shared" si="5093"/>
        <v>1</v>
      </c>
      <c r="JZ40" s="170">
        <f t="shared" si="5094"/>
        <v>1</v>
      </c>
      <c r="KA40">
        <v>1</v>
      </c>
      <c r="KB40" s="111">
        <f t="shared" si="5095"/>
        <v>1</v>
      </c>
      <c r="KC40" s="111">
        <f t="shared" si="5096"/>
        <v>1</v>
      </c>
      <c r="KD40" s="111">
        <f t="shared" si="5097"/>
        <v>1</v>
      </c>
      <c r="KE40" s="111">
        <f t="shared" si="5098"/>
        <v>1</v>
      </c>
      <c r="KF40" s="111">
        <f t="shared" si="5099"/>
        <v>1</v>
      </c>
      <c r="KG40" s="111">
        <f t="shared" si="5100"/>
        <v>1</v>
      </c>
      <c r="KH40" s="111">
        <f t="shared" si="5101"/>
        <v>1</v>
      </c>
      <c r="KI40" s="111">
        <f t="shared" si="5102"/>
        <v>1</v>
      </c>
      <c r="KJ40" s="112">
        <f t="shared" si="5103"/>
        <v>1</v>
      </c>
      <c r="KK40" s="111">
        <f t="shared" si="5104"/>
        <v>1</v>
      </c>
      <c r="KL40" s="111">
        <f t="shared" si="5105"/>
        <v>1</v>
      </c>
      <c r="KM40" s="111">
        <f t="shared" si="5106"/>
        <v>1</v>
      </c>
      <c r="KN40" s="111">
        <f t="shared" si="5107"/>
        <v>1</v>
      </c>
      <c r="KO40" s="112">
        <f t="shared" si="5108"/>
        <v>1</v>
      </c>
      <c r="KP40" s="111">
        <f t="shared" si="5109"/>
        <v>1</v>
      </c>
      <c r="KQ40" s="111">
        <f t="shared" si="5110"/>
        <v>1</v>
      </c>
      <c r="KR40" s="111">
        <f t="shared" si="5111"/>
        <v>1</v>
      </c>
      <c r="KS40" s="111">
        <f t="shared" si="5112"/>
        <v>1</v>
      </c>
      <c r="KT40" s="112">
        <f t="shared" si="5113"/>
        <v>1</v>
      </c>
      <c r="KU40" s="111">
        <f t="shared" si="5114"/>
        <v>1</v>
      </c>
      <c r="KV40" s="111">
        <f t="shared" si="5115"/>
        <v>1</v>
      </c>
      <c r="KW40" s="111">
        <f t="shared" si="5116"/>
        <v>1</v>
      </c>
      <c r="KX40" s="111">
        <f t="shared" si="5117"/>
        <v>1</v>
      </c>
      <c r="KY40" s="112">
        <f t="shared" si="5118"/>
        <v>1</v>
      </c>
      <c r="KZ40" s="111">
        <f t="shared" si="5119"/>
        <v>1</v>
      </c>
      <c r="LA40" s="111">
        <f t="shared" si="5120"/>
        <v>1</v>
      </c>
      <c r="LB40" s="111">
        <f t="shared" si="5121"/>
        <v>1</v>
      </c>
      <c r="LC40" s="111">
        <f t="shared" si="5122"/>
        <v>1</v>
      </c>
      <c r="LD40" s="112">
        <f t="shared" si="5123"/>
        <v>1</v>
      </c>
      <c r="LE40" s="111">
        <f t="shared" si="5124"/>
        <v>1</v>
      </c>
      <c r="LF40" s="111">
        <f t="shared" si="5125"/>
        <v>1</v>
      </c>
      <c r="LG40" s="111">
        <f t="shared" si="5126"/>
        <v>1</v>
      </c>
      <c r="LH40" s="111">
        <f t="shared" si="5127"/>
        <v>1</v>
      </c>
      <c r="LI40" s="112">
        <f t="shared" si="5128"/>
        <v>1</v>
      </c>
      <c r="LJ40" s="111">
        <f t="shared" si="5129"/>
        <v>1</v>
      </c>
      <c r="LK40" s="111">
        <f t="shared" si="5130"/>
        <v>1</v>
      </c>
      <c r="LL40" s="111">
        <f t="shared" si="5131"/>
        <v>1</v>
      </c>
      <c r="LM40" s="111">
        <f t="shared" si="5132"/>
        <v>1</v>
      </c>
      <c r="LN40" s="112">
        <f t="shared" si="5133"/>
        <v>1</v>
      </c>
      <c r="LO40">
        <v>1</v>
      </c>
      <c r="LP40" s="111">
        <f t="shared" si="5134"/>
        <v>1</v>
      </c>
      <c r="LQ40" s="111">
        <f t="shared" si="5135"/>
        <v>1</v>
      </c>
      <c r="LR40" s="111">
        <f t="shared" si="5136"/>
        <v>1</v>
      </c>
      <c r="LS40" s="111">
        <f t="shared" si="5137"/>
        <v>1</v>
      </c>
      <c r="LT40" s="111">
        <f t="shared" si="5138"/>
        <v>1</v>
      </c>
      <c r="LU40" s="111">
        <f t="shared" si="5139"/>
        <v>1</v>
      </c>
      <c r="LV40" s="111">
        <f t="shared" si="5140"/>
        <v>1</v>
      </c>
      <c r="LW40" s="111">
        <f t="shared" si="5141"/>
        <v>1</v>
      </c>
      <c r="LX40" s="112">
        <f t="shared" si="5142"/>
        <v>1</v>
      </c>
      <c r="LY40" s="111">
        <f t="shared" si="5143"/>
        <v>1</v>
      </c>
      <c r="LZ40" s="111">
        <f t="shared" si="5144"/>
        <v>1</v>
      </c>
      <c r="MA40" s="111">
        <f t="shared" si="5145"/>
        <v>1</v>
      </c>
      <c r="MB40" s="111">
        <f t="shared" si="5146"/>
        <v>1</v>
      </c>
      <c r="MC40" s="112">
        <f t="shared" si="5147"/>
        <v>1</v>
      </c>
      <c r="MD40" s="111">
        <f t="shared" si="5148"/>
        <v>1</v>
      </c>
      <c r="ME40" s="111">
        <f t="shared" si="5149"/>
        <v>1</v>
      </c>
      <c r="MF40" s="111">
        <f t="shared" si="5150"/>
        <v>1</v>
      </c>
      <c r="MG40" s="111">
        <f t="shared" si="5151"/>
        <v>1</v>
      </c>
      <c r="MH40" s="112">
        <f t="shared" si="5152"/>
        <v>1</v>
      </c>
      <c r="MI40" s="111">
        <f t="shared" si="5153"/>
        <v>1</v>
      </c>
      <c r="MJ40" s="111">
        <f t="shared" si="5154"/>
        <v>1</v>
      </c>
      <c r="MK40" s="111">
        <f t="shared" si="5155"/>
        <v>1</v>
      </c>
      <c r="ML40" s="111">
        <f t="shared" si="5156"/>
        <v>1</v>
      </c>
      <c r="MM40" s="112">
        <f t="shared" si="5157"/>
        <v>1</v>
      </c>
      <c r="MN40" s="111">
        <f t="shared" si="5158"/>
        <v>1</v>
      </c>
      <c r="MO40" s="111">
        <f t="shared" si="5159"/>
        <v>1</v>
      </c>
      <c r="MP40" s="111">
        <f t="shared" si="5160"/>
        <v>1</v>
      </c>
      <c r="MQ40" s="111">
        <f t="shared" si="5161"/>
        <v>1</v>
      </c>
      <c r="MR40" s="112">
        <f t="shared" si="5162"/>
        <v>1</v>
      </c>
      <c r="MS40" s="111">
        <f t="shared" si="5163"/>
        <v>1</v>
      </c>
      <c r="MT40" s="111">
        <f t="shared" si="5164"/>
        <v>1</v>
      </c>
      <c r="MU40" s="111">
        <f t="shared" si="5165"/>
        <v>1</v>
      </c>
      <c r="MV40" s="111">
        <f t="shared" si="5166"/>
        <v>1</v>
      </c>
      <c r="MW40" s="112">
        <f t="shared" si="5167"/>
        <v>1</v>
      </c>
      <c r="MX40" s="111">
        <f t="shared" si="5168"/>
        <v>1</v>
      </c>
      <c r="MY40" s="111">
        <f t="shared" si="5169"/>
        <v>1</v>
      </c>
      <c r="MZ40" s="111">
        <f t="shared" si="5170"/>
        <v>1</v>
      </c>
      <c r="NA40" s="111">
        <f t="shared" si="5171"/>
        <v>1</v>
      </c>
      <c r="NB40" s="170">
        <f t="shared" si="5172"/>
        <v>1</v>
      </c>
      <c r="NC40">
        <v>1</v>
      </c>
      <c r="ND40" s="111">
        <f t="shared" si="5173"/>
        <v>1</v>
      </c>
      <c r="NE40" s="111">
        <f t="shared" si="5174"/>
        <v>1</v>
      </c>
      <c r="NF40" s="111">
        <f t="shared" si="5175"/>
        <v>1</v>
      </c>
      <c r="NG40" s="111">
        <f t="shared" si="5176"/>
        <v>1</v>
      </c>
      <c r="NH40" s="111">
        <f t="shared" si="5177"/>
        <v>1</v>
      </c>
      <c r="NI40" s="111">
        <f t="shared" si="5178"/>
        <v>1</v>
      </c>
      <c r="NJ40" s="111">
        <f t="shared" si="5179"/>
        <v>1</v>
      </c>
      <c r="NK40" s="111">
        <f t="shared" si="5180"/>
        <v>1</v>
      </c>
      <c r="NL40" s="112">
        <f t="shared" si="5181"/>
        <v>1</v>
      </c>
      <c r="NM40" s="111">
        <f t="shared" si="5182"/>
        <v>1</v>
      </c>
      <c r="NN40" s="111">
        <f t="shared" si="5183"/>
        <v>1</v>
      </c>
      <c r="NO40" s="111">
        <f t="shared" si="5184"/>
        <v>1</v>
      </c>
      <c r="NP40" s="111">
        <f t="shared" si="5185"/>
        <v>1</v>
      </c>
      <c r="NQ40" s="112">
        <f t="shared" si="5186"/>
        <v>1</v>
      </c>
      <c r="NR40" s="111">
        <f t="shared" si="5187"/>
        <v>1</v>
      </c>
      <c r="NS40" s="111">
        <f t="shared" si="5188"/>
        <v>1</v>
      </c>
      <c r="NT40" s="111">
        <f t="shared" si="5189"/>
        <v>1</v>
      </c>
      <c r="NU40" s="111">
        <f t="shared" si="5190"/>
        <v>1</v>
      </c>
      <c r="NV40" s="112">
        <f t="shared" si="5191"/>
        <v>1</v>
      </c>
      <c r="NW40" s="111">
        <f t="shared" si="5192"/>
        <v>1</v>
      </c>
      <c r="NX40" s="111">
        <f t="shared" si="5193"/>
        <v>1</v>
      </c>
      <c r="NY40" s="111">
        <f t="shared" si="5194"/>
        <v>1</v>
      </c>
      <c r="NZ40" s="111">
        <f t="shared" si="5195"/>
        <v>1</v>
      </c>
      <c r="OA40" s="112">
        <f t="shared" si="5196"/>
        <v>1</v>
      </c>
      <c r="OB40" s="111">
        <f t="shared" si="5197"/>
        <v>1</v>
      </c>
      <c r="OC40" s="111">
        <f t="shared" si="5198"/>
        <v>1</v>
      </c>
      <c r="OD40" s="111">
        <f t="shared" si="5199"/>
        <v>1</v>
      </c>
      <c r="OE40" s="111">
        <f t="shared" si="5200"/>
        <v>1</v>
      </c>
      <c r="OF40" s="112">
        <f t="shared" si="5201"/>
        <v>1</v>
      </c>
      <c r="OG40" s="111">
        <f t="shared" si="5202"/>
        <v>1</v>
      </c>
      <c r="OH40" s="111">
        <f t="shared" si="5203"/>
        <v>1</v>
      </c>
      <c r="OI40" s="111">
        <f t="shared" si="5204"/>
        <v>1</v>
      </c>
      <c r="OJ40" s="111">
        <f t="shared" si="5205"/>
        <v>1</v>
      </c>
      <c r="OK40" s="112">
        <f t="shared" si="5206"/>
        <v>1</v>
      </c>
      <c r="OL40" s="111">
        <f t="shared" si="5207"/>
        <v>1</v>
      </c>
      <c r="OM40" s="111">
        <f t="shared" si="5208"/>
        <v>1</v>
      </c>
      <c r="ON40" s="111">
        <f t="shared" si="5209"/>
        <v>1</v>
      </c>
      <c r="OO40" s="111">
        <f t="shared" si="5210"/>
        <v>1</v>
      </c>
      <c r="OP40" s="170">
        <f t="shared" si="5211"/>
        <v>1</v>
      </c>
      <c r="OQ40">
        <v>1</v>
      </c>
      <c r="OR40" s="111">
        <f t="shared" si="5212"/>
        <v>1</v>
      </c>
      <c r="OS40" s="111">
        <f t="shared" si="5213"/>
        <v>1</v>
      </c>
      <c r="OT40" s="111">
        <f t="shared" si="5214"/>
        <v>1</v>
      </c>
      <c r="OU40" s="111">
        <f t="shared" si="5215"/>
        <v>1</v>
      </c>
      <c r="OV40" s="111">
        <f t="shared" si="5216"/>
        <v>1</v>
      </c>
      <c r="OW40" s="111">
        <f t="shared" si="5217"/>
        <v>1</v>
      </c>
      <c r="OX40" s="111">
        <f t="shared" si="5218"/>
        <v>1</v>
      </c>
      <c r="OY40" s="111">
        <f t="shared" si="5219"/>
        <v>1</v>
      </c>
      <c r="OZ40" s="112">
        <f t="shared" si="5220"/>
        <v>1</v>
      </c>
      <c r="PA40" s="111">
        <f t="shared" si="5221"/>
        <v>1</v>
      </c>
      <c r="PB40" s="111">
        <f t="shared" si="5222"/>
        <v>1</v>
      </c>
      <c r="PC40" s="111">
        <f t="shared" si="5223"/>
        <v>1</v>
      </c>
      <c r="PD40" s="111">
        <f t="shared" si="5224"/>
        <v>1</v>
      </c>
      <c r="PE40" s="112">
        <f t="shared" si="5225"/>
        <v>1</v>
      </c>
      <c r="PF40" s="111">
        <f t="shared" si="5226"/>
        <v>1</v>
      </c>
      <c r="PG40" s="111">
        <f t="shared" si="5227"/>
        <v>1</v>
      </c>
      <c r="PH40" s="111">
        <f t="shared" si="5228"/>
        <v>1</v>
      </c>
      <c r="PI40" s="111">
        <f t="shared" si="5229"/>
        <v>1</v>
      </c>
      <c r="PJ40" s="112">
        <f t="shared" si="5230"/>
        <v>1</v>
      </c>
      <c r="PK40" s="111">
        <f t="shared" si="5231"/>
        <v>1</v>
      </c>
      <c r="PL40" s="111">
        <f t="shared" si="5232"/>
        <v>1</v>
      </c>
      <c r="PM40" s="111">
        <f t="shared" si="5233"/>
        <v>1</v>
      </c>
      <c r="PN40" s="111">
        <f t="shared" si="5234"/>
        <v>1</v>
      </c>
      <c r="PO40" s="112">
        <f t="shared" si="5235"/>
        <v>1</v>
      </c>
      <c r="PP40" s="111">
        <f t="shared" si="5236"/>
        <v>1</v>
      </c>
      <c r="PQ40" s="111">
        <f t="shared" si="5237"/>
        <v>1</v>
      </c>
      <c r="PR40" s="111">
        <f t="shared" si="5238"/>
        <v>1</v>
      </c>
      <c r="PS40" s="111">
        <f t="shared" si="5239"/>
        <v>1</v>
      </c>
      <c r="PT40" s="112">
        <f t="shared" si="5240"/>
        <v>1</v>
      </c>
      <c r="PU40" s="111">
        <f t="shared" si="5241"/>
        <v>1</v>
      </c>
      <c r="PV40" s="111">
        <f t="shared" si="5242"/>
        <v>1</v>
      </c>
      <c r="PW40" s="111">
        <f t="shared" si="5243"/>
        <v>1</v>
      </c>
      <c r="PX40" s="111">
        <f t="shared" si="5244"/>
        <v>1</v>
      </c>
      <c r="PY40" s="112">
        <f t="shared" si="5245"/>
        <v>1</v>
      </c>
      <c r="PZ40" s="111">
        <f t="shared" si="5246"/>
        <v>1</v>
      </c>
      <c r="QA40" s="111">
        <f t="shared" si="5247"/>
        <v>1</v>
      </c>
      <c r="QB40" s="111">
        <f t="shared" si="5248"/>
        <v>1</v>
      </c>
      <c r="QC40" s="111">
        <f t="shared" si="5249"/>
        <v>1</v>
      </c>
      <c r="QD40" s="112">
        <f t="shared" si="5250"/>
        <v>1</v>
      </c>
      <c r="QE40">
        <v>1</v>
      </c>
      <c r="QF40" s="111">
        <f t="shared" si="5251"/>
        <v>1</v>
      </c>
      <c r="QG40" s="111">
        <f t="shared" si="5252"/>
        <v>1</v>
      </c>
      <c r="QH40" s="111">
        <f t="shared" si="5253"/>
        <v>1</v>
      </c>
      <c r="QI40" s="111">
        <f t="shared" si="5254"/>
        <v>1</v>
      </c>
      <c r="QJ40" s="111">
        <f t="shared" si="5255"/>
        <v>1</v>
      </c>
      <c r="QK40" s="111">
        <f t="shared" si="5256"/>
        <v>1</v>
      </c>
      <c r="QL40" s="111">
        <f t="shared" si="5257"/>
        <v>1</v>
      </c>
      <c r="QM40" s="111">
        <f t="shared" si="5258"/>
        <v>1</v>
      </c>
      <c r="QN40" s="112">
        <f t="shared" si="5259"/>
        <v>1</v>
      </c>
      <c r="QO40" s="111">
        <f t="shared" si="5260"/>
        <v>1</v>
      </c>
      <c r="QP40" s="111">
        <f t="shared" si="5261"/>
        <v>1</v>
      </c>
      <c r="QQ40" s="111">
        <f t="shared" si="5262"/>
        <v>1</v>
      </c>
      <c r="QR40" s="111">
        <f t="shared" si="5263"/>
        <v>1</v>
      </c>
      <c r="QS40" s="112">
        <f t="shared" si="5264"/>
        <v>1</v>
      </c>
      <c r="QT40" s="111">
        <f t="shared" si="5265"/>
        <v>1</v>
      </c>
      <c r="QU40" s="111">
        <f t="shared" si="5266"/>
        <v>1</v>
      </c>
      <c r="QV40" s="111">
        <f t="shared" si="5267"/>
        <v>1</v>
      </c>
      <c r="QW40" s="111">
        <f t="shared" si="5268"/>
        <v>1</v>
      </c>
      <c r="QX40" s="112">
        <f t="shared" si="5269"/>
        <v>1</v>
      </c>
      <c r="QY40" s="111">
        <f t="shared" si="5270"/>
        <v>1</v>
      </c>
      <c r="QZ40" s="111">
        <f t="shared" si="5271"/>
        <v>1</v>
      </c>
      <c r="RA40" s="111">
        <f t="shared" si="5272"/>
        <v>1</v>
      </c>
      <c r="RB40" s="111">
        <f t="shared" si="5273"/>
        <v>1</v>
      </c>
      <c r="RC40" s="112">
        <f t="shared" si="5274"/>
        <v>1</v>
      </c>
      <c r="RD40" s="111">
        <f t="shared" si="5275"/>
        <v>1</v>
      </c>
      <c r="RE40" s="111">
        <f t="shared" si="5276"/>
        <v>1</v>
      </c>
      <c r="RF40" s="111">
        <f t="shared" si="5277"/>
        <v>1</v>
      </c>
      <c r="RG40" s="111">
        <f t="shared" si="5278"/>
        <v>1</v>
      </c>
      <c r="RH40" s="112">
        <f t="shared" si="5279"/>
        <v>1</v>
      </c>
      <c r="RI40" s="111">
        <f t="shared" si="5280"/>
        <v>1</v>
      </c>
      <c r="RJ40" s="111">
        <f t="shared" si="5281"/>
        <v>1</v>
      </c>
      <c r="RK40" s="111">
        <f t="shared" si="5282"/>
        <v>1</v>
      </c>
      <c r="RL40" s="111">
        <f t="shared" si="5283"/>
        <v>1</v>
      </c>
      <c r="RM40" s="112">
        <f t="shared" si="5284"/>
        <v>1</v>
      </c>
      <c r="RN40" s="111">
        <f t="shared" si="5285"/>
        <v>1</v>
      </c>
      <c r="RO40" s="111">
        <f t="shared" si="5286"/>
        <v>1</v>
      </c>
      <c r="RP40" s="111">
        <f t="shared" si="5287"/>
        <v>1</v>
      </c>
      <c r="RQ40" s="111">
        <f t="shared" si="5288"/>
        <v>1</v>
      </c>
      <c r="RR40" s="170">
        <f t="shared" si="5289"/>
        <v>1</v>
      </c>
      <c r="RS40">
        <v>1</v>
      </c>
      <c r="RT40" s="111">
        <f t="shared" si="5290"/>
        <v>1</v>
      </c>
      <c r="RU40" s="111">
        <f t="shared" si="5291"/>
        <v>1</v>
      </c>
      <c r="RV40" s="111">
        <f t="shared" si="5292"/>
        <v>1</v>
      </c>
      <c r="RW40" s="111">
        <f t="shared" si="5293"/>
        <v>1</v>
      </c>
      <c r="RX40" s="111">
        <f t="shared" si="5294"/>
        <v>1</v>
      </c>
      <c r="RY40" s="111">
        <f t="shared" si="5295"/>
        <v>1</v>
      </c>
      <c r="RZ40" s="111">
        <f t="shared" si="5296"/>
        <v>1</v>
      </c>
      <c r="SA40" s="111">
        <f t="shared" si="5297"/>
        <v>1</v>
      </c>
      <c r="SB40" s="112">
        <f t="shared" si="5298"/>
        <v>1</v>
      </c>
      <c r="SC40" s="111">
        <f t="shared" si="5299"/>
        <v>1</v>
      </c>
      <c r="SD40" s="111">
        <f t="shared" si="5300"/>
        <v>1</v>
      </c>
      <c r="SE40" s="111">
        <f t="shared" si="5301"/>
        <v>1</v>
      </c>
      <c r="SF40" s="111">
        <f t="shared" si="5302"/>
        <v>1</v>
      </c>
      <c r="SG40" s="112">
        <f t="shared" si="5303"/>
        <v>1</v>
      </c>
      <c r="SH40" s="111">
        <f t="shared" si="5304"/>
        <v>1</v>
      </c>
      <c r="SI40" s="111">
        <f t="shared" si="5305"/>
        <v>1</v>
      </c>
      <c r="SJ40" s="111">
        <f t="shared" si="5306"/>
        <v>1</v>
      </c>
      <c r="SK40" s="111">
        <f t="shared" si="5307"/>
        <v>1</v>
      </c>
      <c r="SL40" s="112">
        <f t="shared" si="5308"/>
        <v>1</v>
      </c>
      <c r="SM40" s="111">
        <f t="shared" si="5309"/>
        <v>1</v>
      </c>
      <c r="SN40" s="111">
        <f t="shared" si="5310"/>
        <v>1</v>
      </c>
      <c r="SO40" s="111">
        <f t="shared" si="5311"/>
        <v>1</v>
      </c>
      <c r="SP40" s="111">
        <f t="shared" si="5312"/>
        <v>1</v>
      </c>
      <c r="SQ40" s="112">
        <f t="shared" si="5313"/>
        <v>1</v>
      </c>
      <c r="SR40" s="111">
        <f t="shared" si="5314"/>
        <v>1</v>
      </c>
      <c r="SS40" s="111">
        <f t="shared" si="5315"/>
        <v>1</v>
      </c>
      <c r="ST40" s="111">
        <f t="shared" si="5316"/>
        <v>1</v>
      </c>
      <c r="SU40" s="111">
        <f t="shared" si="5317"/>
        <v>1</v>
      </c>
      <c r="SV40" s="112">
        <f t="shared" si="5318"/>
        <v>1</v>
      </c>
      <c r="SW40" s="111">
        <f t="shared" si="5319"/>
        <v>1</v>
      </c>
      <c r="SX40" s="111">
        <f t="shared" si="5320"/>
        <v>1</v>
      </c>
      <c r="SY40" s="111">
        <f t="shared" si="5321"/>
        <v>1</v>
      </c>
      <c r="SZ40" s="111">
        <f t="shared" si="5322"/>
        <v>1</v>
      </c>
      <c r="TA40" s="112">
        <f t="shared" si="5323"/>
        <v>1</v>
      </c>
      <c r="TB40" s="111">
        <f t="shared" si="5324"/>
        <v>1</v>
      </c>
      <c r="TC40" s="111">
        <f t="shared" si="5325"/>
        <v>1</v>
      </c>
      <c r="TD40" s="111">
        <f t="shared" si="5326"/>
        <v>1</v>
      </c>
      <c r="TE40" s="111">
        <f t="shared" si="5327"/>
        <v>1</v>
      </c>
      <c r="TF40" s="170">
        <f t="shared" si="5328"/>
        <v>1</v>
      </c>
      <c r="TG40">
        <v>1</v>
      </c>
      <c r="TH40" s="111">
        <f t="shared" si="5329"/>
        <v>1</v>
      </c>
      <c r="TI40" s="111">
        <f t="shared" si="5330"/>
        <v>1</v>
      </c>
      <c r="TJ40" s="111">
        <f t="shared" si="5331"/>
        <v>1</v>
      </c>
      <c r="TK40" s="111">
        <f t="shared" si="5332"/>
        <v>1</v>
      </c>
      <c r="TL40" s="111">
        <f t="shared" si="5333"/>
        <v>1</v>
      </c>
      <c r="TM40" s="111">
        <f t="shared" si="5334"/>
        <v>1</v>
      </c>
      <c r="TN40" s="111">
        <f t="shared" si="5335"/>
        <v>1</v>
      </c>
      <c r="TO40" s="111">
        <f t="shared" si="5336"/>
        <v>1</v>
      </c>
      <c r="TP40" s="112">
        <f t="shared" si="5337"/>
        <v>1</v>
      </c>
      <c r="TQ40" s="111">
        <f t="shared" si="5338"/>
        <v>1</v>
      </c>
      <c r="TR40" s="111">
        <f t="shared" si="5339"/>
        <v>1</v>
      </c>
      <c r="TS40" s="111">
        <f t="shared" si="5340"/>
        <v>1</v>
      </c>
      <c r="TT40" s="111">
        <f t="shared" si="5341"/>
        <v>1</v>
      </c>
      <c r="TU40" s="112">
        <f t="shared" si="5342"/>
        <v>1</v>
      </c>
      <c r="TV40" s="111">
        <f t="shared" si="5343"/>
        <v>1</v>
      </c>
      <c r="TW40" s="111">
        <f t="shared" si="5344"/>
        <v>1</v>
      </c>
      <c r="TX40" s="111">
        <f t="shared" si="5345"/>
        <v>1</v>
      </c>
      <c r="TY40" s="111">
        <f t="shared" si="5346"/>
        <v>1</v>
      </c>
      <c r="TZ40" s="112">
        <f t="shared" si="5347"/>
        <v>1</v>
      </c>
      <c r="UA40" s="111">
        <f t="shared" si="5348"/>
        <v>1</v>
      </c>
      <c r="UB40" s="111">
        <f t="shared" si="5349"/>
        <v>1</v>
      </c>
      <c r="UC40" s="111">
        <f t="shared" si="5350"/>
        <v>1</v>
      </c>
      <c r="UD40" s="111">
        <f t="shared" si="5351"/>
        <v>1</v>
      </c>
      <c r="UE40" s="112">
        <f t="shared" si="5352"/>
        <v>1</v>
      </c>
      <c r="UF40" s="111">
        <f t="shared" si="5353"/>
        <v>1</v>
      </c>
      <c r="UG40" s="111">
        <f t="shared" si="5354"/>
        <v>1</v>
      </c>
      <c r="UH40" s="111">
        <f t="shared" si="5355"/>
        <v>1</v>
      </c>
      <c r="UI40" s="111">
        <f t="shared" si="5356"/>
        <v>1</v>
      </c>
      <c r="UJ40" s="112">
        <f t="shared" si="5357"/>
        <v>1</v>
      </c>
      <c r="UK40" s="111">
        <f t="shared" si="5358"/>
        <v>1</v>
      </c>
      <c r="UL40" s="111">
        <f t="shared" si="5359"/>
        <v>1</v>
      </c>
      <c r="UM40" s="111">
        <f t="shared" si="5360"/>
        <v>1</v>
      </c>
      <c r="UN40" s="111">
        <f t="shared" si="5361"/>
        <v>1</v>
      </c>
      <c r="UO40" s="112">
        <f t="shared" si="5362"/>
        <v>1</v>
      </c>
      <c r="UP40" s="111">
        <f t="shared" si="5363"/>
        <v>1</v>
      </c>
      <c r="UQ40" s="111">
        <f t="shared" si="5364"/>
        <v>1</v>
      </c>
      <c r="UR40" s="111">
        <f t="shared" si="5365"/>
        <v>1</v>
      </c>
      <c r="US40" s="111">
        <f t="shared" si="5366"/>
        <v>1</v>
      </c>
      <c r="UT40" s="112">
        <f t="shared" si="5367"/>
        <v>1</v>
      </c>
      <c r="UU40">
        <v>1</v>
      </c>
      <c r="UV40">
        <v>1</v>
      </c>
      <c r="UW40">
        <v>1</v>
      </c>
      <c r="UX40">
        <v>1</v>
      </c>
      <c r="UY40">
        <v>1</v>
      </c>
      <c r="UZ40">
        <v>1</v>
      </c>
      <c r="VA40">
        <v>1</v>
      </c>
      <c r="VB40" s="7">
        <v>1</v>
      </c>
      <c r="VC40">
        <v>1</v>
      </c>
      <c r="VD40" s="111">
        <f t="shared" ref="VD40:VG40" si="5388">VC40</f>
        <v>1</v>
      </c>
      <c r="VE40" s="111">
        <f t="shared" si="5388"/>
        <v>1</v>
      </c>
      <c r="VF40" s="111">
        <f t="shared" si="5388"/>
        <v>1</v>
      </c>
      <c r="VG40" s="111">
        <f t="shared" si="5388"/>
        <v>1</v>
      </c>
      <c r="VH40" s="111">
        <f t="shared" ref="VH40:VH41" si="5389">VC40</f>
        <v>1</v>
      </c>
      <c r="VI40" s="247">
        <f t="shared" si="5378"/>
        <v>1</v>
      </c>
      <c r="VJ40" s="247">
        <f t="shared" si="5378"/>
        <v>1</v>
      </c>
      <c r="VK40" s="247">
        <f t="shared" si="5378"/>
        <v>1</v>
      </c>
      <c r="VL40" s="247">
        <f t="shared" si="5378"/>
        <v>1</v>
      </c>
      <c r="VM40" s="247">
        <f t="shared" ref="VM40:VM41" si="5390">$VC40</f>
        <v>1</v>
      </c>
      <c r="VN40" s="247">
        <f t="shared" si="5379"/>
        <v>1</v>
      </c>
      <c r="VO40" s="247">
        <f t="shared" si="5379"/>
        <v>1</v>
      </c>
      <c r="VP40" s="247">
        <f t="shared" si="5379"/>
        <v>1</v>
      </c>
      <c r="VQ40" s="350">
        <f t="shared" si="5379"/>
        <v>1</v>
      </c>
      <c r="VR40" s="247">
        <f t="shared" si="5379"/>
        <v>1</v>
      </c>
      <c r="VS40" s="247">
        <f t="shared" si="5379"/>
        <v>1</v>
      </c>
      <c r="VT40" s="247">
        <f t="shared" si="5379"/>
        <v>1</v>
      </c>
      <c r="VU40" s="247">
        <f t="shared" si="5379"/>
        <v>1</v>
      </c>
      <c r="VV40" s="247">
        <f t="shared" si="5379"/>
        <v>1</v>
      </c>
      <c r="VW40" s="247">
        <f t="shared" si="5379"/>
        <v>1</v>
      </c>
      <c r="VX40" s="247">
        <f t="shared" si="5379"/>
        <v>1</v>
      </c>
      <c r="VY40" s="247">
        <f t="shared" si="5379"/>
        <v>1</v>
      </c>
      <c r="VZ40" s="247">
        <f t="shared" si="5379"/>
        <v>1</v>
      </c>
      <c r="WA40" s="247">
        <f t="shared" si="5379"/>
        <v>1</v>
      </c>
      <c r="WB40" s="247">
        <f t="shared" si="5380"/>
        <v>1</v>
      </c>
      <c r="WC40" s="247">
        <f t="shared" si="5380"/>
        <v>1</v>
      </c>
      <c r="WD40" s="247">
        <f t="shared" si="5380"/>
        <v>1</v>
      </c>
      <c r="WE40" s="247">
        <f t="shared" si="5380"/>
        <v>1</v>
      </c>
      <c r="WF40" s="247">
        <f t="shared" si="5380"/>
        <v>1</v>
      </c>
      <c r="WG40" s="247">
        <f t="shared" si="5381"/>
        <v>1</v>
      </c>
      <c r="WH40" s="247">
        <f t="shared" si="5381"/>
        <v>1</v>
      </c>
      <c r="WI40" s="247">
        <f t="shared" si="5381"/>
        <v>1</v>
      </c>
      <c r="WJ40" s="247">
        <f t="shared" si="5381"/>
        <v>1</v>
      </c>
      <c r="WK40" s="247">
        <f t="shared" si="5381"/>
        <v>1</v>
      </c>
      <c r="WL40" s="247">
        <f t="shared" si="5381"/>
        <v>1</v>
      </c>
      <c r="WM40" s="247">
        <f t="shared" si="5381"/>
        <v>1</v>
      </c>
      <c r="WN40" s="247">
        <f t="shared" si="5381"/>
        <v>1</v>
      </c>
      <c r="WO40" s="247">
        <f t="shared" si="5381"/>
        <v>1</v>
      </c>
      <c r="WP40" s="247">
        <f t="shared" si="5381"/>
        <v>1</v>
      </c>
      <c r="WQ40" s="247">
        <f t="shared" si="5381"/>
        <v>1</v>
      </c>
      <c r="WR40" s="247">
        <f t="shared" si="5381"/>
        <v>1</v>
      </c>
      <c r="WS40" s="247">
        <f t="shared" si="5381"/>
        <v>1</v>
      </c>
      <c r="WT40" s="247">
        <f t="shared" si="5381"/>
        <v>1</v>
      </c>
      <c r="WU40" s="247">
        <f t="shared" si="5381"/>
        <v>1</v>
      </c>
      <c r="WV40" s="247">
        <f t="shared" si="5382"/>
        <v>1</v>
      </c>
      <c r="WW40" s="247">
        <f t="shared" si="5382"/>
        <v>1</v>
      </c>
      <c r="WX40" s="247">
        <f t="shared" si="5382"/>
        <v>1</v>
      </c>
      <c r="WY40" s="247">
        <f t="shared" si="5382"/>
        <v>1</v>
      </c>
      <c r="WZ40" s="247">
        <f t="shared" si="5382"/>
        <v>1</v>
      </c>
      <c r="XA40" s="247">
        <f t="shared" si="5382"/>
        <v>1</v>
      </c>
      <c r="XB40" s="247">
        <f t="shared" si="5382"/>
        <v>1</v>
      </c>
      <c r="XC40" s="247">
        <f t="shared" si="5382"/>
        <v>1</v>
      </c>
      <c r="XD40" s="247">
        <f t="shared" si="5382"/>
        <v>1</v>
      </c>
      <c r="XE40" s="247">
        <f t="shared" si="5382"/>
        <v>1</v>
      </c>
      <c r="XF40" s="247">
        <f t="shared" si="5382"/>
        <v>1</v>
      </c>
      <c r="XG40" s="247">
        <f t="shared" si="5382"/>
        <v>1</v>
      </c>
      <c r="XH40" s="247">
        <f t="shared" si="5382"/>
        <v>1</v>
      </c>
      <c r="XI40" s="247">
        <f t="shared" si="5382"/>
        <v>1</v>
      </c>
      <c r="XJ40" s="247">
        <f t="shared" si="5382"/>
        <v>1</v>
      </c>
      <c r="XK40" s="247">
        <f t="shared" si="5383"/>
        <v>1</v>
      </c>
      <c r="XL40" s="247">
        <f t="shared" si="5383"/>
        <v>1</v>
      </c>
      <c r="XM40" s="247">
        <f t="shared" si="5383"/>
        <v>1</v>
      </c>
      <c r="XN40" s="247">
        <f t="shared" si="5383"/>
        <v>1</v>
      </c>
      <c r="XO40" s="247">
        <f t="shared" si="5383"/>
        <v>1</v>
      </c>
      <c r="XP40" s="247">
        <f t="shared" si="5383"/>
        <v>1</v>
      </c>
      <c r="XQ40" s="247">
        <f t="shared" si="5383"/>
        <v>1</v>
      </c>
      <c r="XR40" s="247">
        <f t="shared" si="5383"/>
        <v>1</v>
      </c>
      <c r="XS40" s="247">
        <f t="shared" si="5383"/>
        <v>1</v>
      </c>
      <c r="XT40" s="247">
        <f t="shared" si="5383"/>
        <v>1</v>
      </c>
      <c r="XU40" s="247">
        <f t="shared" si="5383"/>
        <v>1</v>
      </c>
      <c r="XV40" s="247">
        <f t="shared" si="5383"/>
        <v>1</v>
      </c>
      <c r="XW40" s="247">
        <f t="shared" si="5383"/>
        <v>1</v>
      </c>
      <c r="XX40" s="247">
        <f t="shared" si="5383"/>
        <v>1</v>
      </c>
      <c r="XY40" s="247">
        <f t="shared" si="5383"/>
        <v>1</v>
      </c>
      <c r="XZ40" s="247">
        <f t="shared" si="5384"/>
        <v>1</v>
      </c>
      <c r="YA40" s="247">
        <f t="shared" si="5384"/>
        <v>1</v>
      </c>
      <c r="YB40" s="247">
        <f t="shared" si="5384"/>
        <v>1</v>
      </c>
      <c r="YC40" s="247">
        <f t="shared" si="5384"/>
        <v>1</v>
      </c>
      <c r="YD40" s="247">
        <f t="shared" si="5384"/>
        <v>1</v>
      </c>
      <c r="YE40" s="247">
        <f t="shared" si="5384"/>
        <v>1</v>
      </c>
      <c r="YF40" s="247">
        <f t="shared" si="5384"/>
        <v>1</v>
      </c>
      <c r="YG40" s="247">
        <f t="shared" si="5384"/>
        <v>1</v>
      </c>
      <c r="YH40" s="247">
        <f t="shared" si="5384"/>
        <v>1</v>
      </c>
      <c r="YI40" s="247">
        <f t="shared" si="5384"/>
        <v>1</v>
      </c>
      <c r="YJ40" s="247">
        <f t="shared" si="5384"/>
        <v>1</v>
      </c>
      <c r="YK40" s="247">
        <f t="shared" si="5384"/>
        <v>1</v>
      </c>
      <c r="YL40" s="247">
        <f t="shared" si="5384"/>
        <v>1</v>
      </c>
      <c r="YM40" s="247">
        <f t="shared" si="5384"/>
        <v>1</v>
      </c>
      <c r="YN40" s="350">
        <f t="shared" si="5384"/>
        <v>1</v>
      </c>
      <c r="YO40" s="247">
        <f t="shared" si="5385"/>
        <v>1</v>
      </c>
      <c r="YP40" s="247">
        <f t="shared" si="5385"/>
        <v>1</v>
      </c>
      <c r="YQ40" s="247">
        <f t="shared" si="5385"/>
        <v>1</v>
      </c>
      <c r="YR40" s="247">
        <f t="shared" si="5385"/>
        <v>1</v>
      </c>
      <c r="YS40" s="247">
        <f t="shared" si="5385"/>
        <v>1</v>
      </c>
      <c r="YT40" s="247">
        <f t="shared" si="5385"/>
        <v>1</v>
      </c>
      <c r="YU40" s="247">
        <f t="shared" si="5385"/>
        <v>1</v>
      </c>
      <c r="YV40" s="247">
        <f t="shared" si="5385"/>
        <v>1</v>
      </c>
      <c r="YW40" s="247">
        <f t="shared" si="5385"/>
        <v>1</v>
      </c>
      <c r="YX40" s="247">
        <f t="shared" si="5385"/>
        <v>1</v>
      </c>
      <c r="YY40" s="247">
        <f t="shared" si="5385"/>
        <v>1</v>
      </c>
      <c r="YZ40" s="247">
        <f t="shared" si="5385"/>
        <v>1</v>
      </c>
      <c r="ZA40" s="247">
        <f t="shared" si="5385"/>
        <v>1</v>
      </c>
      <c r="ZB40" s="247">
        <f t="shared" si="5385"/>
        <v>1</v>
      </c>
      <c r="ZC40" s="247">
        <f t="shared" si="5385"/>
        <v>1</v>
      </c>
      <c r="ZD40" s="247">
        <f t="shared" si="5386"/>
        <v>1</v>
      </c>
      <c r="ZE40" s="247">
        <f t="shared" si="5386"/>
        <v>1</v>
      </c>
      <c r="ZF40" s="247">
        <f t="shared" si="5386"/>
        <v>1</v>
      </c>
      <c r="ZG40" s="247">
        <f t="shared" si="5386"/>
        <v>1</v>
      </c>
      <c r="ZH40" s="247">
        <f t="shared" si="5386"/>
        <v>1</v>
      </c>
      <c r="ZI40" s="247">
        <f t="shared" si="5386"/>
        <v>1</v>
      </c>
      <c r="ZJ40" s="247">
        <f t="shared" si="5386"/>
        <v>1</v>
      </c>
      <c r="ZK40" s="247">
        <f t="shared" si="5386"/>
        <v>1</v>
      </c>
      <c r="ZL40" s="247">
        <f t="shared" si="5386"/>
        <v>1</v>
      </c>
      <c r="ZM40" s="247">
        <f t="shared" si="5386"/>
        <v>1</v>
      </c>
      <c r="ZN40" s="247">
        <f t="shared" si="5386"/>
        <v>1</v>
      </c>
      <c r="ZO40" s="247">
        <f t="shared" si="5386"/>
        <v>1</v>
      </c>
      <c r="ZP40" s="247">
        <f t="shared" si="5386"/>
        <v>1</v>
      </c>
      <c r="ZQ40" s="247">
        <f t="shared" si="5386"/>
        <v>1</v>
      </c>
      <c r="ZR40" s="247">
        <f t="shared" si="5386"/>
        <v>1</v>
      </c>
      <c r="ZS40" s="247">
        <f t="shared" si="5387"/>
        <v>1</v>
      </c>
      <c r="ZT40" s="247">
        <f t="shared" si="5387"/>
        <v>1</v>
      </c>
      <c r="ZU40" s="247">
        <f t="shared" si="5387"/>
        <v>1</v>
      </c>
      <c r="ZV40" s="247">
        <f t="shared" si="5387"/>
        <v>1</v>
      </c>
      <c r="ZW40" s="247">
        <f t="shared" si="5387"/>
        <v>1</v>
      </c>
      <c r="ZX40" s="247">
        <f t="shared" si="5387"/>
        <v>1</v>
      </c>
      <c r="ZY40" s="247">
        <f t="shared" si="5387"/>
        <v>1</v>
      </c>
      <c r="ZZ40" s="247">
        <f t="shared" si="5387"/>
        <v>1</v>
      </c>
      <c r="AAA40" s="247">
        <f t="shared" si="5387"/>
        <v>1</v>
      </c>
      <c r="AAB40" s="247">
        <f t="shared" si="5387"/>
        <v>1</v>
      </c>
      <c r="AAC40" s="247">
        <f t="shared" si="5387"/>
        <v>1</v>
      </c>
      <c r="AAD40" s="247">
        <f t="shared" si="5387"/>
        <v>1</v>
      </c>
      <c r="AAE40" s="247">
        <f t="shared" si="5387"/>
        <v>1</v>
      </c>
      <c r="AAF40" s="247">
        <f t="shared" si="5387"/>
        <v>1</v>
      </c>
      <c r="AAG40" s="350">
        <f t="shared" si="5387"/>
        <v>1</v>
      </c>
      <c r="AAH40" s="111">
        <f t="shared" si="948"/>
        <v>1</v>
      </c>
      <c r="AAI40" s="111">
        <f t="shared" si="911"/>
        <v>1</v>
      </c>
      <c r="AAJ40" s="111">
        <f t="shared" si="912"/>
        <v>1</v>
      </c>
      <c r="AAK40" s="111">
        <f t="shared" si="913"/>
        <v>1</v>
      </c>
      <c r="AAL40" s="111">
        <f t="shared" si="914"/>
        <v>1</v>
      </c>
      <c r="AAM40" s="111">
        <f t="shared" si="949"/>
        <v>1</v>
      </c>
      <c r="AAN40" s="111">
        <f t="shared" si="915"/>
        <v>1</v>
      </c>
      <c r="AAO40" s="111">
        <f t="shared" si="916"/>
        <v>1</v>
      </c>
      <c r="AAP40" s="111">
        <f t="shared" si="917"/>
        <v>1</v>
      </c>
      <c r="AAQ40" s="111">
        <f t="shared" si="918"/>
        <v>1</v>
      </c>
      <c r="AAR40" s="370">
        <v>1</v>
      </c>
      <c r="AAS40" s="370">
        <v>1</v>
      </c>
      <c r="AAT40" s="7">
        <v>1</v>
      </c>
      <c r="AAU40" s="370">
        <v>1</v>
      </c>
      <c r="AAV40" s="370">
        <v>1</v>
      </c>
      <c r="AAW40" s="7">
        <v>1</v>
      </c>
      <c r="AAX40" s="370">
        <v>1</v>
      </c>
      <c r="AAY40" s="370">
        <v>1</v>
      </c>
      <c r="AAZ40" s="370">
        <v>1</v>
      </c>
    </row>
    <row r="41" spans="1:728" x14ac:dyDescent="0.25">
      <c r="A41" s="365"/>
      <c r="B41" s="17" t="s">
        <v>604</v>
      </c>
      <c r="C41" t="s">
        <v>45</v>
      </c>
      <c r="D41" t="s">
        <v>71</v>
      </c>
      <c r="E41">
        <v>1279062394</v>
      </c>
      <c r="F41" t="s">
        <v>97</v>
      </c>
      <c r="G41">
        <v>0</v>
      </c>
      <c r="H41" s="111">
        <f t="shared" si="5368"/>
        <v>0</v>
      </c>
      <c r="I41" s="111">
        <f t="shared" si="5369"/>
        <v>0</v>
      </c>
      <c r="J41" s="111">
        <f t="shared" si="5370"/>
        <v>0</v>
      </c>
      <c r="K41" s="111">
        <f t="shared" si="5371"/>
        <v>0</v>
      </c>
      <c r="L41" s="111">
        <f t="shared" si="5372"/>
        <v>0</v>
      </c>
      <c r="M41" s="111">
        <f t="shared" si="5373"/>
        <v>0</v>
      </c>
      <c r="N41" s="111">
        <f t="shared" si="5374"/>
        <v>0</v>
      </c>
      <c r="O41" s="111">
        <f t="shared" si="5375"/>
        <v>0</v>
      </c>
      <c r="P41" s="112">
        <f t="shared" si="4844"/>
        <v>0</v>
      </c>
      <c r="Q41" s="111">
        <f t="shared" si="4845"/>
        <v>0</v>
      </c>
      <c r="R41" s="111">
        <f t="shared" si="4846"/>
        <v>0</v>
      </c>
      <c r="S41" s="111">
        <f t="shared" si="4847"/>
        <v>0</v>
      </c>
      <c r="T41" s="111">
        <f t="shared" si="4848"/>
        <v>0</v>
      </c>
      <c r="U41" s="111">
        <f t="shared" si="4849"/>
        <v>0</v>
      </c>
      <c r="V41" s="111">
        <f t="shared" si="4850"/>
        <v>0</v>
      </c>
      <c r="W41" s="111">
        <f t="shared" si="4851"/>
        <v>0</v>
      </c>
      <c r="X41" s="111">
        <f t="shared" si="4852"/>
        <v>0</v>
      </c>
      <c r="Y41" s="111">
        <f t="shared" si="4853"/>
        <v>0</v>
      </c>
      <c r="Z41" s="112">
        <f t="shared" si="4854"/>
        <v>0</v>
      </c>
      <c r="AA41" s="111">
        <f t="shared" si="4855"/>
        <v>0</v>
      </c>
      <c r="AB41" s="111">
        <f t="shared" si="4856"/>
        <v>0</v>
      </c>
      <c r="AC41" s="111">
        <f t="shared" si="4857"/>
        <v>0</v>
      </c>
      <c r="AD41" s="111">
        <f t="shared" si="4858"/>
        <v>0</v>
      </c>
      <c r="AE41" s="111">
        <f t="shared" si="4859"/>
        <v>0</v>
      </c>
      <c r="AF41" s="111">
        <f t="shared" si="4860"/>
        <v>0</v>
      </c>
      <c r="AG41" s="111">
        <f t="shared" si="4861"/>
        <v>0</v>
      </c>
      <c r="AH41" s="111">
        <f t="shared" si="4862"/>
        <v>0</v>
      </c>
      <c r="AI41" s="111">
        <f t="shared" si="4863"/>
        <v>0</v>
      </c>
      <c r="AJ41" s="112">
        <f t="shared" si="4864"/>
        <v>0</v>
      </c>
      <c r="AK41" s="111">
        <f t="shared" si="4865"/>
        <v>0</v>
      </c>
      <c r="AL41" s="111">
        <f t="shared" si="4866"/>
        <v>0</v>
      </c>
      <c r="AM41" s="111">
        <f t="shared" si="4867"/>
        <v>0</v>
      </c>
      <c r="AN41" s="111">
        <f t="shared" si="4868"/>
        <v>0</v>
      </c>
      <c r="AO41" s="111">
        <f t="shared" si="4869"/>
        <v>0</v>
      </c>
      <c r="AP41" s="111">
        <f t="shared" si="4870"/>
        <v>0</v>
      </c>
      <c r="AQ41" s="111">
        <f t="shared" si="4871"/>
        <v>0</v>
      </c>
      <c r="AR41" s="111">
        <f t="shared" si="4872"/>
        <v>0</v>
      </c>
      <c r="AS41" s="111">
        <f t="shared" si="4873"/>
        <v>0</v>
      </c>
      <c r="AT41" s="112">
        <f t="shared" si="4874"/>
        <v>0</v>
      </c>
      <c r="AU41" s="111">
        <f t="shared" si="4875"/>
        <v>0</v>
      </c>
      <c r="AV41" s="111">
        <f t="shared" si="4876"/>
        <v>0</v>
      </c>
      <c r="AW41" s="111">
        <f t="shared" si="4877"/>
        <v>0</v>
      </c>
      <c r="AX41" s="111">
        <f t="shared" si="4878"/>
        <v>0</v>
      </c>
      <c r="AY41" s="111">
        <f t="shared" si="4879"/>
        <v>0</v>
      </c>
      <c r="AZ41" s="111">
        <f t="shared" si="4880"/>
        <v>0</v>
      </c>
      <c r="BA41" s="111">
        <f t="shared" si="4881"/>
        <v>0</v>
      </c>
      <c r="BB41" s="111">
        <f t="shared" si="4882"/>
        <v>0</v>
      </c>
      <c r="BC41" s="111">
        <f t="shared" si="4883"/>
        <v>0</v>
      </c>
      <c r="BD41" s="112">
        <f t="shared" si="4884"/>
        <v>0</v>
      </c>
      <c r="BE41" s="111">
        <f t="shared" si="4885"/>
        <v>0</v>
      </c>
      <c r="BF41" s="111">
        <f t="shared" si="4886"/>
        <v>0</v>
      </c>
      <c r="BG41" s="111">
        <f t="shared" si="4887"/>
        <v>0</v>
      </c>
      <c r="BH41" s="111">
        <f t="shared" si="4888"/>
        <v>0</v>
      </c>
      <c r="BI41" s="111">
        <f t="shared" si="4889"/>
        <v>0</v>
      </c>
      <c r="BJ41" s="111">
        <f t="shared" si="4890"/>
        <v>0</v>
      </c>
      <c r="BK41" s="111">
        <f t="shared" si="4891"/>
        <v>0</v>
      </c>
      <c r="BL41" s="111">
        <f t="shared" si="4892"/>
        <v>0</v>
      </c>
      <c r="BM41" s="111">
        <f t="shared" si="4893"/>
        <v>0</v>
      </c>
      <c r="BN41" s="112">
        <f t="shared" si="4894"/>
        <v>0</v>
      </c>
      <c r="BO41" s="111">
        <f t="shared" si="4895"/>
        <v>0</v>
      </c>
      <c r="BP41" s="111">
        <f t="shared" si="4896"/>
        <v>0</v>
      </c>
      <c r="BQ41" s="111">
        <f t="shared" si="4897"/>
        <v>0</v>
      </c>
      <c r="BR41" s="111">
        <f t="shared" si="4898"/>
        <v>0</v>
      </c>
      <c r="BS41" s="111">
        <f t="shared" si="4899"/>
        <v>0</v>
      </c>
      <c r="BT41" s="111">
        <f t="shared" si="4900"/>
        <v>0</v>
      </c>
      <c r="BU41" s="111">
        <f t="shared" si="4901"/>
        <v>0</v>
      </c>
      <c r="BV41" s="111">
        <f t="shared" si="4902"/>
        <v>0</v>
      </c>
      <c r="BW41" s="111">
        <f t="shared" si="4903"/>
        <v>0</v>
      </c>
      <c r="BX41" s="112">
        <f t="shared" si="4904"/>
        <v>0</v>
      </c>
      <c r="BY41" s="111">
        <f t="shared" si="4905"/>
        <v>0</v>
      </c>
      <c r="BZ41" s="111">
        <f t="shared" si="4906"/>
        <v>0</v>
      </c>
      <c r="CA41" s="111">
        <f t="shared" si="4907"/>
        <v>0</v>
      </c>
      <c r="CB41" s="111">
        <f t="shared" si="4908"/>
        <v>0</v>
      </c>
      <c r="CC41" s="111">
        <f t="shared" si="4909"/>
        <v>0</v>
      </c>
      <c r="CD41" s="111">
        <f t="shared" si="4910"/>
        <v>0</v>
      </c>
      <c r="CE41" s="111">
        <f t="shared" si="4911"/>
        <v>0</v>
      </c>
      <c r="CF41" s="111">
        <f t="shared" si="4912"/>
        <v>0</v>
      </c>
      <c r="CG41" s="111">
        <f t="shared" si="4913"/>
        <v>0</v>
      </c>
      <c r="CH41" s="112">
        <f t="shared" si="4914"/>
        <v>0</v>
      </c>
      <c r="CI41" s="111">
        <f t="shared" si="4915"/>
        <v>0</v>
      </c>
      <c r="CJ41" s="111">
        <f t="shared" si="4916"/>
        <v>0</v>
      </c>
      <c r="CK41" s="111">
        <f t="shared" si="4917"/>
        <v>0</v>
      </c>
      <c r="CL41" s="111">
        <f t="shared" si="4918"/>
        <v>0</v>
      </c>
      <c r="CM41" s="111">
        <f t="shared" si="4919"/>
        <v>0</v>
      </c>
      <c r="CN41" s="111">
        <f t="shared" si="4920"/>
        <v>0</v>
      </c>
      <c r="CO41" s="111">
        <f t="shared" si="4921"/>
        <v>0</v>
      </c>
      <c r="CP41" s="111">
        <f t="shared" si="4922"/>
        <v>0</v>
      </c>
      <c r="CQ41" s="111">
        <f t="shared" si="4923"/>
        <v>0</v>
      </c>
      <c r="CR41" s="112">
        <f t="shared" si="4924"/>
        <v>0</v>
      </c>
      <c r="CS41" s="111">
        <f t="shared" si="4925"/>
        <v>0</v>
      </c>
      <c r="CT41" s="111">
        <f t="shared" si="4926"/>
        <v>0</v>
      </c>
      <c r="CU41" s="111">
        <f t="shared" si="4927"/>
        <v>0</v>
      </c>
      <c r="CV41" s="111">
        <f t="shared" si="4928"/>
        <v>0</v>
      </c>
      <c r="CW41" s="111">
        <f t="shared" si="4929"/>
        <v>0</v>
      </c>
      <c r="CX41" s="111">
        <f t="shared" si="4930"/>
        <v>0</v>
      </c>
      <c r="CY41" s="111">
        <f t="shared" si="4931"/>
        <v>0</v>
      </c>
      <c r="CZ41" s="111">
        <f t="shared" si="4932"/>
        <v>0</v>
      </c>
      <c r="DA41" s="111">
        <f t="shared" si="4933"/>
        <v>0</v>
      </c>
      <c r="DB41" s="112">
        <f t="shared" si="4934"/>
        <v>0</v>
      </c>
      <c r="DC41" s="111">
        <f t="shared" si="4935"/>
        <v>0</v>
      </c>
      <c r="DD41" s="111">
        <f t="shared" si="4936"/>
        <v>0</v>
      </c>
      <c r="DE41" s="111">
        <f t="shared" si="4937"/>
        <v>0</v>
      </c>
      <c r="DF41" s="111">
        <f t="shared" si="4938"/>
        <v>0</v>
      </c>
      <c r="DG41" s="111">
        <f t="shared" si="4939"/>
        <v>0</v>
      </c>
      <c r="DH41" s="111">
        <f t="shared" si="4940"/>
        <v>0</v>
      </c>
      <c r="DI41" s="111">
        <f t="shared" si="4941"/>
        <v>0</v>
      </c>
      <c r="DJ41" s="111">
        <f t="shared" si="4942"/>
        <v>0</v>
      </c>
      <c r="DK41" s="111">
        <f t="shared" si="4943"/>
        <v>0</v>
      </c>
      <c r="DL41" s="112">
        <f t="shared" si="4944"/>
        <v>0</v>
      </c>
      <c r="DM41" s="111">
        <f t="shared" si="4945"/>
        <v>0</v>
      </c>
      <c r="DN41" s="111">
        <f t="shared" si="4946"/>
        <v>0</v>
      </c>
      <c r="DO41" s="111">
        <f t="shared" si="4947"/>
        <v>0</v>
      </c>
      <c r="DP41" s="111">
        <f t="shared" si="4948"/>
        <v>0</v>
      </c>
      <c r="DQ41" s="111">
        <f t="shared" si="4949"/>
        <v>0</v>
      </c>
      <c r="DR41" s="111">
        <f t="shared" si="4950"/>
        <v>0</v>
      </c>
      <c r="DS41" s="111">
        <f t="shared" si="4951"/>
        <v>0</v>
      </c>
      <c r="DT41" s="111">
        <f t="shared" si="4952"/>
        <v>0</v>
      </c>
      <c r="DU41" s="111">
        <f t="shared" si="4953"/>
        <v>0</v>
      </c>
      <c r="DV41" s="112">
        <f t="shared" si="4954"/>
        <v>0</v>
      </c>
      <c r="DW41" s="111">
        <f t="shared" si="5376"/>
        <v>0</v>
      </c>
      <c r="DX41" s="111">
        <f t="shared" si="5376"/>
        <v>0</v>
      </c>
      <c r="DY41" s="111">
        <f t="shared" si="5376"/>
        <v>0</v>
      </c>
      <c r="DZ41" s="111">
        <f t="shared" si="5376"/>
        <v>0</v>
      </c>
      <c r="EA41" s="111">
        <f t="shared" si="5376"/>
        <v>0</v>
      </c>
      <c r="EB41" s="111">
        <f t="shared" si="5376"/>
        <v>0</v>
      </c>
      <c r="EC41" s="111">
        <f t="shared" si="5376"/>
        <v>0</v>
      </c>
      <c r="ED41" s="111">
        <f t="shared" si="5376"/>
        <v>0</v>
      </c>
      <c r="EE41" s="111">
        <f t="shared" si="5376"/>
        <v>0</v>
      </c>
      <c r="EF41" s="170">
        <f t="shared" si="5376"/>
        <v>0</v>
      </c>
      <c r="EG41">
        <v>0</v>
      </c>
      <c r="EH41" s="111">
        <f t="shared" si="4955"/>
        <v>0</v>
      </c>
      <c r="EI41" s="111">
        <f t="shared" si="4956"/>
        <v>0</v>
      </c>
      <c r="EJ41" s="111">
        <f t="shared" si="4957"/>
        <v>0</v>
      </c>
      <c r="EK41" s="111">
        <f t="shared" si="4958"/>
        <v>0</v>
      </c>
      <c r="EL41" s="111">
        <f t="shared" si="4959"/>
        <v>0</v>
      </c>
      <c r="EM41" s="111">
        <f t="shared" si="4960"/>
        <v>0</v>
      </c>
      <c r="EN41" s="111">
        <f t="shared" si="4961"/>
        <v>0</v>
      </c>
      <c r="EO41" s="111">
        <f t="shared" si="4962"/>
        <v>0</v>
      </c>
      <c r="EP41" s="112">
        <f t="shared" si="4963"/>
        <v>0</v>
      </c>
      <c r="EQ41" s="111">
        <f t="shared" si="4964"/>
        <v>0</v>
      </c>
      <c r="ER41" s="111">
        <f t="shared" si="4965"/>
        <v>0</v>
      </c>
      <c r="ES41" s="111">
        <f t="shared" si="4966"/>
        <v>0</v>
      </c>
      <c r="ET41" s="111">
        <f t="shared" si="4967"/>
        <v>0</v>
      </c>
      <c r="EU41" s="111">
        <f t="shared" si="4968"/>
        <v>0</v>
      </c>
      <c r="EV41" s="111">
        <f t="shared" si="4969"/>
        <v>0</v>
      </c>
      <c r="EW41" s="111">
        <f t="shared" si="4970"/>
        <v>0</v>
      </c>
      <c r="EX41" s="111">
        <f t="shared" si="4971"/>
        <v>0</v>
      </c>
      <c r="EY41" s="111">
        <f t="shared" si="4972"/>
        <v>0</v>
      </c>
      <c r="EZ41" s="112">
        <f t="shared" si="4973"/>
        <v>0</v>
      </c>
      <c r="FA41" s="111">
        <f t="shared" si="4974"/>
        <v>0</v>
      </c>
      <c r="FB41" s="111">
        <f t="shared" si="4975"/>
        <v>0</v>
      </c>
      <c r="FC41" s="111">
        <f t="shared" si="4976"/>
        <v>0</v>
      </c>
      <c r="FD41" s="111">
        <f t="shared" si="4977"/>
        <v>0</v>
      </c>
      <c r="FE41" s="111">
        <f t="shared" si="4978"/>
        <v>0</v>
      </c>
      <c r="FF41" s="111">
        <f t="shared" si="4979"/>
        <v>0</v>
      </c>
      <c r="FG41" s="111">
        <f t="shared" si="4980"/>
        <v>0</v>
      </c>
      <c r="FH41" s="111">
        <f t="shared" si="4981"/>
        <v>0</v>
      </c>
      <c r="FI41" s="111">
        <f t="shared" si="4982"/>
        <v>0</v>
      </c>
      <c r="FJ41" s="112">
        <f t="shared" si="4983"/>
        <v>0</v>
      </c>
      <c r="FK41" s="111">
        <f t="shared" si="4984"/>
        <v>0</v>
      </c>
      <c r="FL41" s="111">
        <f t="shared" si="4984"/>
        <v>0</v>
      </c>
      <c r="FM41" s="111">
        <f t="shared" si="4984"/>
        <v>0</v>
      </c>
      <c r="FN41" s="111">
        <f t="shared" si="4984"/>
        <v>0</v>
      </c>
      <c r="FO41" s="111">
        <f t="shared" si="4984"/>
        <v>0</v>
      </c>
      <c r="FP41" s="111">
        <f t="shared" si="4984"/>
        <v>0</v>
      </c>
      <c r="FQ41" s="111">
        <f t="shared" si="4985"/>
        <v>0</v>
      </c>
      <c r="FR41" s="111">
        <f t="shared" si="4986"/>
        <v>0</v>
      </c>
      <c r="FS41" s="111">
        <f t="shared" si="4987"/>
        <v>0</v>
      </c>
      <c r="FT41" s="170">
        <f t="shared" si="4987"/>
        <v>0</v>
      </c>
      <c r="FU41">
        <v>0</v>
      </c>
      <c r="FV41" s="111">
        <f t="shared" si="4988"/>
        <v>0</v>
      </c>
      <c r="FW41" s="111">
        <f t="shared" si="4989"/>
        <v>0</v>
      </c>
      <c r="FX41" s="111">
        <f t="shared" si="4990"/>
        <v>0</v>
      </c>
      <c r="FY41" s="111">
        <f t="shared" si="4991"/>
        <v>0</v>
      </c>
      <c r="FZ41" s="111">
        <f t="shared" si="4992"/>
        <v>0</v>
      </c>
      <c r="GA41" s="111">
        <f t="shared" si="4993"/>
        <v>0</v>
      </c>
      <c r="GB41" s="111">
        <f t="shared" si="4994"/>
        <v>0</v>
      </c>
      <c r="GC41" s="111">
        <f t="shared" si="4995"/>
        <v>0</v>
      </c>
      <c r="GD41" s="112">
        <f t="shared" si="4996"/>
        <v>0</v>
      </c>
      <c r="GE41" s="111">
        <f t="shared" si="4997"/>
        <v>0</v>
      </c>
      <c r="GF41" s="111">
        <f t="shared" si="4998"/>
        <v>0</v>
      </c>
      <c r="GG41" s="111">
        <f t="shared" si="4999"/>
        <v>0</v>
      </c>
      <c r="GH41" s="111">
        <f t="shared" si="5000"/>
        <v>0</v>
      </c>
      <c r="GI41" s="111">
        <f t="shared" si="5001"/>
        <v>0</v>
      </c>
      <c r="GJ41" s="111">
        <f t="shared" si="5002"/>
        <v>0</v>
      </c>
      <c r="GK41" s="111">
        <f t="shared" si="5003"/>
        <v>0</v>
      </c>
      <c r="GL41" s="111">
        <f t="shared" si="5004"/>
        <v>0</v>
      </c>
      <c r="GM41" s="111">
        <f t="shared" si="5005"/>
        <v>0</v>
      </c>
      <c r="GN41" s="112">
        <f t="shared" si="5006"/>
        <v>0</v>
      </c>
      <c r="GO41" s="111">
        <f t="shared" si="5007"/>
        <v>0</v>
      </c>
      <c r="GP41" s="111">
        <f t="shared" si="5008"/>
        <v>0</v>
      </c>
      <c r="GQ41" s="111">
        <f t="shared" si="5009"/>
        <v>0</v>
      </c>
      <c r="GR41" s="111">
        <f t="shared" si="5010"/>
        <v>0</v>
      </c>
      <c r="GS41" s="111">
        <f t="shared" si="5011"/>
        <v>0</v>
      </c>
      <c r="GT41" s="111">
        <f t="shared" si="5012"/>
        <v>0</v>
      </c>
      <c r="GU41" s="111">
        <f t="shared" si="5013"/>
        <v>0</v>
      </c>
      <c r="GV41" s="111">
        <f t="shared" si="5014"/>
        <v>0</v>
      </c>
      <c r="GW41" s="111">
        <f t="shared" si="5015"/>
        <v>0</v>
      </c>
      <c r="GX41" s="112">
        <f t="shared" si="5016"/>
        <v>0</v>
      </c>
      <c r="GY41">
        <v>0</v>
      </c>
      <c r="GZ41" s="111">
        <f t="shared" si="5017"/>
        <v>0</v>
      </c>
      <c r="HA41" s="111">
        <f t="shared" si="5018"/>
        <v>0</v>
      </c>
      <c r="HB41" s="111">
        <f t="shared" si="5019"/>
        <v>0</v>
      </c>
      <c r="HC41" s="111">
        <f t="shared" si="5020"/>
        <v>0</v>
      </c>
      <c r="HD41" s="111">
        <f t="shared" si="5021"/>
        <v>0</v>
      </c>
      <c r="HE41" s="111">
        <f t="shared" si="5022"/>
        <v>0</v>
      </c>
      <c r="HF41" s="111">
        <f t="shared" si="5023"/>
        <v>0</v>
      </c>
      <c r="HG41" s="111">
        <f t="shared" si="5024"/>
        <v>0</v>
      </c>
      <c r="HH41" s="112">
        <f t="shared" si="5025"/>
        <v>0</v>
      </c>
      <c r="HI41" s="111">
        <f t="shared" si="5026"/>
        <v>0</v>
      </c>
      <c r="HJ41" s="111">
        <f t="shared" si="5027"/>
        <v>0</v>
      </c>
      <c r="HK41" s="111">
        <f t="shared" si="5028"/>
        <v>0</v>
      </c>
      <c r="HL41" s="111">
        <f t="shared" si="5029"/>
        <v>0</v>
      </c>
      <c r="HM41" s="112">
        <f t="shared" si="5030"/>
        <v>0</v>
      </c>
      <c r="HN41" s="111">
        <f t="shared" si="5031"/>
        <v>0</v>
      </c>
      <c r="HO41" s="111">
        <f t="shared" si="5032"/>
        <v>0</v>
      </c>
      <c r="HP41" s="111">
        <f t="shared" si="5033"/>
        <v>0</v>
      </c>
      <c r="HQ41" s="111">
        <f t="shared" si="5034"/>
        <v>0</v>
      </c>
      <c r="HR41" s="112">
        <f t="shared" si="5035"/>
        <v>0</v>
      </c>
      <c r="HS41" s="111">
        <f t="shared" si="5036"/>
        <v>0</v>
      </c>
      <c r="HT41" s="111">
        <f t="shared" si="5037"/>
        <v>0</v>
      </c>
      <c r="HU41" s="111">
        <f t="shared" si="5038"/>
        <v>0</v>
      </c>
      <c r="HV41" s="111">
        <f t="shared" si="5039"/>
        <v>0</v>
      </c>
      <c r="HW41" s="112">
        <f t="shared" si="5040"/>
        <v>0</v>
      </c>
      <c r="HX41" s="111">
        <f t="shared" si="5041"/>
        <v>0</v>
      </c>
      <c r="HY41" s="111">
        <f t="shared" si="5042"/>
        <v>0</v>
      </c>
      <c r="HZ41" s="111">
        <f t="shared" si="5043"/>
        <v>0</v>
      </c>
      <c r="IA41" s="111">
        <f t="shared" si="5044"/>
        <v>0</v>
      </c>
      <c r="IB41" s="112">
        <f t="shared" si="5045"/>
        <v>0</v>
      </c>
      <c r="IC41" s="111">
        <f t="shared" si="5046"/>
        <v>0</v>
      </c>
      <c r="ID41" s="111">
        <f t="shared" si="5047"/>
        <v>0</v>
      </c>
      <c r="IE41" s="111">
        <f t="shared" si="5048"/>
        <v>0</v>
      </c>
      <c r="IF41" s="111">
        <f t="shared" si="5049"/>
        <v>0</v>
      </c>
      <c r="IG41" s="112">
        <f t="shared" si="5050"/>
        <v>0</v>
      </c>
      <c r="IH41" s="111">
        <f t="shared" si="5051"/>
        <v>0</v>
      </c>
      <c r="II41" s="111">
        <f t="shared" si="5052"/>
        <v>0</v>
      </c>
      <c r="IJ41" s="111">
        <f t="shared" si="5053"/>
        <v>0</v>
      </c>
      <c r="IK41" s="111">
        <f t="shared" si="5054"/>
        <v>0</v>
      </c>
      <c r="IL41" s="170">
        <f t="shared" si="5055"/>
        <v>0</v>
      </c>
      <c r="IM41">
        <v>0</v>
      </c>
      <c r="IN41" s="111">
        <f t="shared" si="5056"/>
        <v>0</v>
      </c>
      <c r="IO41" s="111">
        <f t="shared" si="5057"/>
        <v>0</v>
      </c>
      <c r="IP41" s="111">
        <f t="shared" si="5058"/>
        <v>0</v>
      </c>
      <c r="IQ41" s="111">
        <f t="shared" si="5059"/>
        <v>0</v>
      </c>
      <c r="IR41" s="111">
        <f t="shared" si="5060"/>
        <v>0</v>
      </c>
      <c r="IS41" s="111">
        <f t="shared" si="5061"/>
        <v>0</v>
      </c>
      <c r="IT41" s="111">
        <f t="shared" si="5062"/>
        <v>0</v>
      </c>
      <c r="IU41" s="111">
        <f t="shared" si="5063"/>
        <v>0</v>
      </c>
      <c r="IV41" s="112">
        <f t="shared" si="5064"/>
        <v>0</v>
      </c>
      <c r="IW41" s="111">
        <f t="shared" si="5065"/>
        <v>0</v>
      </c>
      <c r="IX41" s="111">
        <f t="shared" si="5066"/>
        <v>0</v>
      </c>
      <c r="IY41" s="111">
        <f t="shared" si="5067"/>
        <v>0</v>
      </c>
      <c r="IZ41" s="111">
        <f t="shared" si="5068"/>
        <v>0</v>
      </c>
      <c r="JA41" s="112">
        <f t="shared" si="5069"/>
        <v>0</v>
      </c>
      <c r="JB41" s="111">
        <f t="shared" si="5070"/>
        <v>0</v>
      </c>
      <c r="JC41" s="111">
        <f t="shared" si="5071"/>
        <v>0</v>
      </c>
      <c r="JD41" s="111">
        <f t="shared" si="5072"/>
        <v>0</v>
      </c>
      <c r="JE41" s="111">
        <f t="shared" si="5073"/>
        <v>0</v>
      </c>
      <c r="JF41" s="112">
        <f t="shared" si="5074"/>
        <v>0</v>
      </c>
      <c r="JG41" s="111">
        <f t="shared" si="5075"/>
        <v>0</v>
      </c>
      <c r="JH41" s="111">
        <f t="shared" si="5076"/>
        <v>0</v>
      </c>
      <c r="JI41" s="111">
        <f t="shared" si="5077"/>
        <v>0</v>
      </c>
      <c r="JJ41" s="111">
        <f t="shared" si="5078"/>
        <v>0</v>
      </c>
      <c r="JK41" s="112">
        <f t="shared" si="5079"/>
        <v>0</v>
      </c>
      <c r="JL41" s="111">
        <f t="shared" si="5080"/>
        <v>0</v>
      </c>
      <c r="JM41" s="111">
        <f t="shared" si="5081"/>
        <v>0</v>
      </c>
      <c r="JN41" s="111">
        <f t="shared" si="5082"/>
        <v>0</v>
      </c>
      <c r="JO41" s="111">
        <f t="shared" si="5083"/>
        <v>0</v>
      </c>
      <c r="JP41" s="112">
        <f t="shared" si="5084"/>
        <v>0</v>
      </c>
      <c r="JQ41" s="111">
        <f t="shared" si="5085"/>
        <v>0</v>
      </c>
      <c r="JR41" s="111">
        <f t="shared" si="5086"/>
        <v>0</v>
      </c>
      <c r="JS41" s="111">
        <f t="shared" si="5087"/>
        <v>0</v>
      </c>
      <c r="JT41" s="111">
        <f t="shared" si="5088"/>
        <v>0</v>
      </c>
      <c r="JU41" s="112">
        <f t="shared" si="5089"/>
        <v>0</v>
      </c>
      <c r="JV41" s="111">
        <f t="shared" si="5090"/>
        <v>0</v>
      </c>
      <c r="JW41" s="111">
        <f t="shared" si="5091"/>
        <v>0</v>
      </c>
      <c r="JX41" s="111">
        <f t="shared" si="5092"/>
        <v>0</v>
      </c>
      <c r="JY41" s="111">
        <f t="shared" si="5093"/>
        <v>0</v>
      </c>
      <c r="JZ41" s="170">
        <f t="shared" si="5094"/>
        <v>0</v>
      </c>
      <c r="KA41">
        <v>0</v>
      </c>
      <c r="KB41" s="111">
        <f t="shared" si="5095"/>
        <v>0</v>
      </c>
      <c r="KC41" s="111">
        <f t="shared" si="5096"/>
        <v>0</v>
      </c>
      <c r="KD41" s="111">
        <f t="shared" si="5097"/>
        <v>0</v>
      </c>
      <c r="KE41" s="111">
        <f t="shared" si="5098"/>
        <v>0</v>
      </c>
      <c r="KF41" s="111">
        <f t="shared" si="5099"/>
        <v>0</v>
      </c>
      <c r="KG41" s="111">
        <f t="shared" si="5100"/>
        <v>0</v>
      </c>
      <c r="KH41" s="111">
        <f t="shared" si="5101"/>
        <v>0</v>
      </c>
      <c r="KI41" s="111">
        <f t="shared" si="5102"/>
        <v>0</v>
      </c>
      <c r="KJ41" s="112">
        <f t="shared" si="5103"/>
        <v>0</v>
      </c>
      <c r="KK41" s="111">
        <f t="shared" si="5104"/>
        <v>0</v>
      </c>
      <c r="KL41" s="111">
        <f t="shared" si="5105"/>
        <v>0</v>
      </c>
      <c r="KM41" s="111">
        <f t="shared" si="5106"/>
        <v>0</v>
      </c>
      <c r="KN41" s="111">
        <f t="shared" si="5107"/>
        <v>0</v>
      </c>
      <c r="KO41" s="112">
        <f t="shared" si="5108"/>
        <v>0</v>
      </c>
      <c r="KP41" s="111">
        <f t="shared" si="5109"/>
        <v>0</v>
      </c>
      <c r="KQ41" s="111">
        <f t="shared" si="5110"/>
        <v>0</v>
      </c>
      <c r="KR41" s="111">
        <f t="shared" si="5111"/>
        <v>0</v>
      </c>
      <c r="KS41" s="111">
        <f t="shared" si="5112"/>
        <v>0</v>
      </c>
      <c r="KT41" s="112">
        <f t="shared" si="5113"/>
        <v>0</v>
      </c>
      <c r="KU41" s="111">
        <f t="shared" si="5114"/>
        <v>0</v>
      </c>
      <c r="KV41" s="111">
        <f t="shared" si="5115"/>
        <v>0</v>
      </c>
      <c r="KW41" s="111">
        <f t="shared" si="5116"/>
        <v>0</v>
      </c>
      <c r="KX41" s="111">
        <f t="shared" si="5117"/>
        <v>0</v>
      </c>
      <c r="KY41" s="112">
        <f t="shared" si="5118"/>
        <v>0</v>
      </c>
      <c r="KZ41" s="111">
        <f t="shared" si="5119"/>
        <v>0</v>
      </c>
      <c r="LA41" s="111">
        <f t="shared" si="5120"/>
        <v>0</v>
      </c>
      <c r="LB41" s="111">
        <f t="shared" si="5121"/>
        <v>0</v>
      </c>
      <c r="LC41" s="111">
        <f t="shared" si="5122"/>
        <v>0</v>
      </c>
      <c r="LD41" s="112">
        <f t="shared" si="5123"/>
        <v>0</v>
      </c>
      <c r="LE41" s="111">
        <f t="shared" si="5124"/>
        <v>0</v>
      </c>
      <c r="LF41" s="111">
        <f t="shared" si="5125"/>
        <v>0</v>
      </c>
      <c r="LG41" s="111">
        <f t="shared" si="5126"/>
        <v>0</v>
      </c>
      <c r="LH41" s="111">
        <f t="shared" si="5127"/>
        <v>0</v>
      </c>
      <c r="LI41" s="112">
        <f t="shared" si="5128"/>
        <v>0</v>
      </c>
      <c r="LJ41" s="111">
        <f t="shared" si="5129"/>
        <v>0</v>
      </c>
      <c r="LK41" s="111">
        <f t="shared" si="5130"/>
        <v>0</v>
      </c>
      <c r="LL41" s="111">
        <f t="shared" si="5131"/>
        <v>0</v>
      </c>
      <c r="LM41" s="111">
        <f t="shared" si="5132"/>
        <v>0</v>
      </c>
      <c r="LN41" s="112">
        <f t="shared" si="5133"/>
        <v>0</v>
      </c>
      <c r="LO41">
        <v>0</v>
      </c>
      <c r="LP41" s="111">
        <f t="shared" si="5134"/>
        <v>0</v>
      </c>
      <c r="LQ41" s="111">
        <f t="shared" si="5135"/>
        <v>0</v>
      </c>
      <c r="LR41" s="111">
        <f t="shared" si="5136"/>
        <v>0</v>
      </c>
      <c r="LS41" s="111">
        <f t="shared" si="5137"/>
        <v>0</v>
      </c>
      <c r="LT41" s="111">
        <f t="shared" si="5138"/>
        <v>0</v>
      </c>
      <c r="LU41" s="111">
        <f t="shared" si="5139"/>
        <v>0</v>
      </c>
      <c r="LV41" s="111">
        <f t="shared" si="5140"/>
        <v>0</v>
      </c>
      <c r="LW41" s="111">
        <f t="shared" si="5141"/>
        <v>0</v>
      </c>
      <c r="LX41" s="112">
        <f t="shared" si="5142"/>
        <v>0</v>
      </c>
      <c r="LY41" s="111">
        <f t="shared" si="5143"/>
        <v>0</v>
      </c>
      <c r="LZ41" s="111">
        <f t="shared" si="5144"/>
        <v>0</v>
      </c>
      <c r="MA41" s="111">
        <f t="shared" si="5145"/>
        <v>0</v>
      </c>
      <c r="MB41" s="111">
        <f t="shared" si="5146"/>
        <v>0</v>
      </c>
      <c r="MC41" s="112">
        <f t="shared" si="5147"/>
        <v>0</v>
      </c>
      <c r="MD41" s="111">
        <f t="shared" si="5148"/>
        <v>0</v>
      </c>
      <c r="ME41" s="111">
        <f t="shared" si="5149"/>
        <v>0</v>
      </c>
      <c r="MF41" s="111">
        <f t="shared" si="5150"/>
        <v>0</v>
      </c>
      <c r="MG41" s="111">
        <f t="shared" si="5151"/>
        <v>0</v>
      </c>
      <c r="MH41" s="112">
        <f t="shared" si="5152"/>
        <v>0</v>
      </c>
      <c r="MI41" s="111">
        <f t="shared" si="5153"/>
        <v>0</v>
      </c>
      <c r="MJ41" s="111">
        <f t="shared" si="5154"/>
        <v>0</v>
      </c>
      <c r="MK41" s="111">
        <f t="shared" si="5155"/>
        <v>0</v>
      </c>
      <c r="ML41" s="111">
        <f t="shared" si="5156"/>
        <v>0</v>
      </c>
      <c r="MM41" s="112">
        <f t="shared" si="5157"/>
        <v>0</v>
      </c>
      <c r="MN41" s="111">
        <f t="shared" si="5158"/>
        <v>0</v>
      </c>
      <c r="MO41" s="111">
        <f t="shared" si="5159"/>
        <v>0</v>
      </c>
      <c r="MP41" s="111">
        <f t="shared" si="5160"/>
        <v>0</v>
      </c>
      <c r="MQ41" s="111">
        <f t="shared" si="5161"/>
        <v>0</v>
      </c>
      <c r="MR41" s="112">
        <f t="shared" si="5162"/>
        <v>0</v>
      </c>
      <c r="MS41" s="111">
        <f t="shared" si="5163"/>
        <v>0</v>
      </c>
      <c r="MT41" s="111">
        <f t="shared" si="5164"/>
        <v>0</v>
      </c>
      <c r="MU41" s="111">
        <f t="shared" si="5165"/>
        <v>0</v>
      </c>
      <c r="MV41" s="111">
        <f t="shared" si="5166"/>
        <v>0</v>
      </c>
      <c r="MW41" s="112">
        <f t="shared" si="5167"/>
        <v>0</v>
      </c>
      <c r="MX41" s="111">
        <f t="shared" si="5168"/>
        <v>0</v>
      </c>
      <c r="MY41" s="111">
        <f t="shared" si="5169"/>
        <v>0</v>
      </c>
      <c r="MZ41" s="111">
        <f t="shared" si="5170"/>
        <v>0</v>
      </c>
      <c r="NA41" s="111">
        <f t="shared" si="5171"/>
        <v>0</v>
      </c>
      <c r="NB41" s="170">
        <f t="shared" si="5172"/>
        <v>0</v>
      </c>
      <c r="NC41">
        <v>0</v>
      </c>
      <c r="ND41" s="111">
        <f t="shared" si="5173"/>
        <v>0</v>
      </c>
      <c r="NE41" s="111">
        <f t="shared" si="5174"/>
        <v>0</v>
      </c>
      <c r="NF41" s="111">
        <f t="shared" si="5175"/>
        <v>0</v>
      </c>
      <c r="NG41" s="111">
        <f t="shared" si="5176"/>
        <v>0</v>
      </c>
      <c r="NH41" s="111">
        <f t="shared" si="5177"/>
        <v>0</v>
      </c>
      <c r="NI41" s="111">
        <f t="shared" si="5178"/>
        <v>0</v>
      </c>
      <c r="NJ41" s="111">
        <f t="shared" si="5179"/>
        <v>0</v>
      </c>
      <c r="NK41" s="111">
        <f t="shared" si="5180"/>
        <v>0</v>
      </c>
      <c r="NL41" s="112">
        <f t="shared" si="5181"/>
        <v>0</v>
      </c>
      <c r="NM41" s="111">
        <f t="shared" si="5182"/>
        <v>0</v>
      </c>
      <c r="NN41" s="111">
        <f t="shared" si="5183"/>
        <v>0</v>
      </c>
      <c r="NO41" s="111">
        <f t="shared" si="5184"/>
        <v>0</v>
      </c>
      <c r="NP41" s="111">
        <f t="shared" si="5185"/>
        <v>0</v>
      </c>
      <c r="NQ41" s="112">
        <f t="shared" si="5186"/>
        <v>0</v>
      </c>
      <c r="NR41" s="111">
        <f t="shared" si="5187"/>
        <v>0</v>
      </c>
      <c r="NS41" s="111">
        <f t="shared" si="5188"/>
        <v>0</v>
      </c>
      <c r="NT41" s="111">
        <f t="shared" si="5189"/>
        <v>0</v>
      </c>
      <c r="NU41" s="111">
        <f t="shared" si="5190"/>
        <v>0</v>
      </c>
      <c r="NV41" s="112">
        <f t="shared" si="5191"/>
        <v>0</v>
      </c>
      <c r="NW41" s="111">
        <f t="shared" si="5192"/>
        <v>0</v>
      </c>
      <c r="NX41" s="111">
        <f t="shared" si="5193"/>
        <v>0</v>
      </c>
      <c r="NY41" s="111">
        <f t="shared" si="5194"/>
        <v>0</v>
      </c>
      <c r="NZ41" s="111">
        <f t="shared" si="5195"/>
        <v>0</v>
      </c>
      <c r="OA41" s="112">
        <f t="shared" si="5196"/>
        <v>0</v>
      </c>
      <c r="OB41" s="111">
        <f t="shared" si="5197"/>
        <v>0</v>
      </c>
      <c r="OC41" s="111">
        <f t="shared" si="5198"/>
        <v>0</v>
      </c>
      <c r="OD41" s="111">
        <f t="shared" si="5199"/>
        <v>0</v>
      </c>
      <c r="OE41" s="111">
        <f t="shared" si="5200"/>
        <v>0</v>
      </c>
      <c r="OF41" s="112">
        <f t="shared" si="5201"/>
        <v>0</v>
      </c>
      <c r="OG41" s="111">
        <f t="shared" si="5202"/>
        <v>0</v>
      </c>
      <c r="OH41" s="111">
        <f t="shared" si="5203"/>
        <v>0</v>
      </c>
      <c r="OI41" s="111">
        <f t="shared" si="5204"/>
        <v>0</v>
      </c>
      <c r="OJ41" s="111">
        <f t="shared" si="5205"/>
        <v>0</v>
      </c>
      <c r="OK41" s="112">
        <f t="shared" si="5206"/>
        <v>0</v>
      </c>
      <c r="OL41" s="111">
        <f t="shared" si="5207"/>
        <v>0</v>
      </c>
      <c r="OM41" s="111">
        <f t="shared" si="5208"/>
        <v>0</v>
      </c>
      <c r="ON41" s="111">
        <f t="shared" si="5209"/>
        <v>0</v>
      </c>
      <c r="OO41" s="111">
        <f t="shared" si="5210"/>
        <v>0</v>
      </c>
      <c r="OP41" s="170">
        <f t="shared" si="5211"/>
        <v>0</v>
      </c>
      <c r="OQ41">
        <v>0</v>
      </c>
      <c r="OR41" s="111">
        <f t="shared" si="5212"/>
        <v>0</v>
      </c>
      <c r="OS41" s="111">
        <f t="shared" si="5213"/>
        <v>0</v>
      </c>
      <c r="OT41" s="111">
        <f t="shared" si="5214"/>
        <v>0</v>
      </c>
      <c r="OU41" s="111">
        <f t="shared" si="5215"/>
        <v>0</v>
      </c>
      <c r="OV41" s="111">
        <f t="shared" si="5216"/>
        <v>0</v>
      </c>
      <c r="OW41" s="111">
        <f t="shared" si="5217"/>
        <v>0</v>
      </c>
      <c r="OX41" s="111">
        <f t="shared" si="5218"/>
        <v>0</v>
      </c>
      <c r="OY41" s="111">
        <f t="shared" si="5219"/>
        <v>0</v>
      </c>
      <c r="OZ41" s="112">
        <f t="shared" si="5220"/>
        <v>0</v>
      </c>
      <c r="PA41" s="111">
        <f t="shared" si="5221"/>
        <v>0</v>
      </c>
      <c r="PB41" s="111">
        <f t="shared" si="5222"/>
        <v>0</v>
      </c>
      <c r="PC41" s="111">
        <f t="shared" si="5223"/>
        <v>0</v>
      </c>
      <c r="PD41" s="111">
        <f t="shared" si="5224"/>
        <v>0</v>
      </c>
      <c r="PE41" s="112">
        <f t="shared" si="5225"/>
        <v>0</v>
      </c>
      <c r="PF41" s="111">
        <f t="shared" si="5226"/>
        <v>0</v>
      </c>
      <c r="PG41" s="111">
        <f t="shared" si="5227"/>
        <v>0</v>
      </c>
      <c r="PH41" s="111">
        <f t="shared" si="5228"/>
        <v>0</v>
      </c>
      <c r="PI41" s="111">
        <f t="shared" si="5229"/>
        <v>0</v>
      </c>
      <c r="PJ41" s="112">
        <f t="shared" si="5230"/>
        <v>0</v>
      </c>
      <c r="PK41" s="111">
        <f t="shared" si="5231"/>
        <v>0</v>
      </c>
      <c r="PL41" s="111">
        <f t="shared" si="5232"/>
        <v>0</v>
      </c>
      <c r="PM41" s="111">
        <f t="shared" si="5233"/>
        <v>0</v>
      </c>
      <c r="PN41" s="111">
        <f t="shared" si="5234"/>
        <v>0</v>
      </c>
      <c r="PO41" s="112">
        <f t="shared" si="5235"/>
        <v>0</v>
      </c>
      <c r="PP41" s="111">
        <f t="shared" si="5236"/>
        <v>0</v>
      </c>
      <c r="PQ41" s="111">
        <f t="shared" si="5237"/>
        <v>0</v>
      </c>
      <c r="PR41" s="111">
        <f t="shared" si="5238"/>
        <v>0</v>
      </c>
      <c r="PS41" s="111">
        <f t="shared" si="5239"/>
        <v>0</v>
      </c>
      <c r="PT41" s="112">
        <f t="shared" si="5240"/>
        <v>0</v>
      </c>
      <c r="PU41" s="111">
        <f t="shared" si="5241"/>
        <v>0</v>
      </c>
      <c r="PV41" s="111">
        <f t="shared" si="5242"/>
        <v>0</v>
      </c>
      <c r="PW41" s="111">
        <f t="shared" si="5243"/>
        <v>0</v>
      </c>
      <c r="PX41" s="111">
        <f t="shared" si="5244"/>
        <v>0</v>
      </c>
      <c r="PY41" s="112">
        <f t="shared" si="5245"/>
        <v>0</v>
      </c>
      <c r="PZ41" s="111">
        <f t="shared" si="5246"/>
        <v>0</v>
      </c>
      <c r="QA41" s="111">
        <f t="shared" si="5247"/>
        <v>0</v>
      </c>
      <c r="QB41" s="111">
        <f t="shared" si="5248"/>
        <v>0</v>
      </c>
      <c r="QC41" s="111">
        <f t="shared" si="5249"/>
        <v>0</v>
      </c>
      <c r="QD41" s="112">
        <f t="shared" si="5250"/>
        <v>0</v>
      </c>
      <c r="QE41">
        <v>0</v>
      </c>
      <c r="QF41" s="111">
        <f t="shared" si="5251"/>
        <v>0</v>
      </c>
      <c r="QG41" s="111">
        <f t="shared" si="5252"/>
        <v>0</v>
      </c>
      <c r="QH41" s="111">
        <f t="shared" si="5253"/>
        <v>0</v>
      </c>
      <c r="QI41" s="111">
        <f t="shared" si="5254"/>
        <v>0</v>
      </c>
      <c r="QJ41" s="111">
        <f t="shared" si="5255"/>
        <v>0</v>
      </c>
      <c r="QK41" s="111">
        <f t="shared" si="5256"/>
        <v>0</v>
      </c>
      <c r="QL41" s="111">
        <f t="shared" si="5257"/>
        <v>0</v>
      </c>
      <c r="QM41" s="111">
        <f t="shared" si="5258"/>
        <v>0</v>
      </c>
      <c r="QN41" s="112">
        <f t="shared" si="5259"/>
        <v>0</v>
      </c>
      <c r="QO41" s="111">
        <f t="shared" si="5260"/>
        <v>0</v>
      </c>
      <c r="QP41" s="111">
        <f t="shared" si="5261"/>
        <v>0</v>
      </c>
      <c r="QQ41" s="111">
        <f t="shared" si="5262"/>
        <v>0</v>
      </c>
      <c r="QR41" s="111">
        <f t="shared" si="5263"/>
        <v>0</v>
      </c>
      <c r="QS41" s="112">
        <f t="shared" si="5264"/>
        <v>0</v>
      </c>
      <c r="QT41" s="111">
        <f t="shared" si="5265"/>
        <v>0</v>
      </c>
      <c r="QU41" s="111">
        <f t="shared" si="5266"/>
        <v>0</v>
      </c>
      <c r="QV41" s="111">
        <f t="shared" si="5267"/>
        <v>0</v>
      </c>
      <c r="QW41" s="111">
        <f t="shared" si="5268"/>
        <v>0</v>
      </c>
      <c r="QX41" s="112">
        <f t="shared" si="5269"/>
        <v>0</v>
      </c>
      <c r="QY41" s="111">
        <f t="shared" si="5270"/>
        <v>0</v>
      </c>
      <c r="QZ41" s="111">
        <f t="shared" si="5271"/>
        <v>0</v>
      </c>
      <c r="RA41" s="111">
        <f t="shared" si="5272"/>
        <v>0</v>
      </c>
      <c r="RB41" s="111">
        <f t="shared" si="5273"/>
        <v>0</v>
      </c>
      <c r="RC41" s="112">
        <f t="shared" si="5274"/>
        <v>0</v>
      </c>
      <c r="RD41" s="111">
        <f t="shared" si="5275"/>
        <v>0</v>
      </c>
      <c r="RE41" s="111">
        <f t="shared" si="5276"/>
        <v>0</v>
      </c>
      <c r="RF41" s="111">
        <f t="shared" si="5277"/>
        <v>0</v>
      </c>
      <c r="RG41" s="111">
        <f t="shared" si="5278"/>
        <v>0</v>
      </c>
      <c r="RH41" s="112">
        <f t="shared" si="5279"/>
        <v>0</v>
      </c>
      <c r="RI41" s="111">
        <f t="shared" si="5280"/>
        <v>0</v>
      </c>
      <c r="RJ41" s="111">
        <f t="shared" si="5281"/>
        <v>0</v>
      </c>
      <c r="RK41" s="111">
        <f t="shared" si="5282"/>
        <v>0</v>
      </c>
      <c r="RL41" s="111">
        <f t="shared" si="5283"/>
        <v>0</v>
      </c>
      <c r="RM41" s="112">
        <f t="shared" si="5284"/>
        <v>0</v>
      </c>
      <c r="RN41" s="111">
        <f t="shared" si="5285"/>
        <v>0</v>
      </c>
      <c r="RO41" s="111">
        <f t="shared" si="5286"/>
        <v>0</v>
      </c>
      <c r="RP41" s="111">
        <f t="shared" si="5287"/>
        <v>0</v>
      </c>
      <c r="RQ41" s="111">
        <f t="shared" si="5288"/>
        <v>0</v>
      </c>
      <c r="RR41" s="170">
        <f t="shared" si="5289"/>
        <v>0</v>
      </c>
      <c r="RS41">
        <v>0</v>
      </c>
      <c r="RT41" s="111">
        <f t="shared" si="5290"/>
        <v>0</v>
      </c>
      <c r="RU41" s="111">
        <f t="shared" si="5291"/>
        <v>0</v>
      </c>
      <c r="RV41" s="111">
        <f t="shared" si="5292"/>
        <v>0</v>
      </c>
      <c r="RW41" s="111">
        <f t="shared" si="5293"/>
        <v>0</v>
      </c>
      <c r="RX41" s="111">
        <f t="shared" si="5294"/>
        <v>0</v>
      </c>
      <c r="RY41" s="111">
        <f t="shared" si="5295"/>
        <v>0</v>
      </c>
      <c r="RZ41" s="111">
        <f t="shared" si="5296"/>
        <v>0</v>
      </c>
      <c r="SA41" s="111">
        <f t="shared" si="5297"/>
        <v>0</v>
      </c>
      <c r="SB41" s="112">
        <f t="shared" si="5298"/>
        <v>0</v>
      </c>
      <c r="SC41" s="111">
        <f t="shared" si="5299"/>
        <v>0</v>
      </c>
      <c r="SD41" s="111">
        <f t="shared" si="5300"/>
        <v>0</v>
      </c>
      <c r="SE41" s="111">
        <f t="shared" si="5301"/>
        <v>0</v>
      </c>
      <c r="SF41" s="111">
        <f t="shared" si="5302"/>
        <v>0</v>
      </c>
      <c r="SG41" s="112">
        <f t="shared" si="5303"/>
        <v>0</v>
      </c>
      <c r="SH41" s="111">
        <f t="shared" si="5304"/>
        <v>0</v>
      </c>
      <c r="SI41" s="111">
        <f t="shared" si="5305"/>
        <v>0</v>
      </c>
      <c r="SJ41" s="111">
        <f t="shared" si="5306"/>
        <v>0</v>
      </c>
      <c r="SK41" s="111">
        <f t="shared" si="5307"/>
        <v>0</v>
      </c>
      <c r="SL41" s="112">
        <f t="shared" si="5308"/>
        <v>0</v>
      </c>
      <c r="SM41" s="111">
        <f t="shared" si="5309"/>
        <v>0</v>
      </c>
      <c r="SN41" s="111">
        <f t="shared" si="5310"/>
        <v>0</v>
      </c>
      <c r="SO41" s="111">
        <f t="shared" si="5311"/>
        <v>0</v>
      </c>
      <c r="SP41" s="111">
        <f t="shared" si="5312"/>
        <v>0</v>
      </c>
      <c r="SQ41" s="112">
        <f t="shared" si="5313"/>
        <v>0</v>
      </c>
      <c r="SR41" s="111">
        <f t="shared" si="5314"/>
        <v>0</v>
      </c>
      <c r="SS41" s="111">
        <f t="shared" si="5315"/>
        <v>0</v>
      </c>
      <c r="ST41" s="111">
        <f t="shared" si="5316"/>
        <v>0</v>
      </c>
      <c r="SU41" s="111">
        <f t="shared" si="5317"/>
        <v>0</v>
      </c>
      <c r="SV41" s="112">
        <f t="shared" si="5318"/>
        <v>0</v>
      </c>
      <c r="SW41" s="111">
        <f t="shared" si="5319"/>
        <v>0</v>
      </c>
      <c r="SX41" s="111">
        <f t="shared" si="5320"/>
        <v>0</v>
      </c>
      <c r="SY41" s="111">
        <f t="shared" si="5321"/>
        <v>0</v>
      </c>
      <c r="SZ41" s="111">
        <f t="shared" si="5322"/>
        <v>0</v>
      </c>
      <c r="TA41" s="112">
        <f t="shared" si="5323"/>
        <v>0</v>
      </c>
      <c r="TB41" s="111">
        <f t="shared" si="5324"/>
        <v>0</v>
      </c>
      <c r="TC41" s="111">
        <f t="shared" si="5325"/>
        <v>0</v>
      </c>
      <c r="TD41" s="111">
        <f t="shared" si="5326"/>
        <v>0</v>
      </c>
      <c r="TE41" s="111">
        <f t="shared" si="5327"/>
        <v>0</v>
      </c>
      <c r="TF41" s="170">
        <f t="shared" si="5328"/>
        <v>0</v>
      </c>
      <c r="TG41">
        <v>0</v>
      </c>
      <c r="TH41" s="111">
        <f t="shared" si="5329"/>
        <v>0</v>
      </c>
      <c r="TI41" s="111">
        <f t="shared" si="5330"/>
        <v>0</v>
      </c>
      <c r="TJ41" s="111">
        <f t="shared" si="5331"/>
        <v>0</v>
      </c>
      <c r="TK41" s="111">
        <f t="shared" si="5332"/>
        <v>0</v>
      </c>
      <c r="TL41" s="111">
        <f t="shared" si="5333"/>
        <v>0</v>
      </c>
      <c r="TM41" s="111">
        <f t="shared" si="5334"/>
        <v>0</v>
      </c>
      <c r="TN41" s="111">
        <f t="shared" si="5335"/>
        <v>0</v>
      </c>
      <c r="TO41" s="111">
        <f t="shared" si="5336"/>
        <v>0</v>
      </c>
      <c r="TP41" s="112">
        <f t="shared" si="5337"/>
        <v>0</v>
      </c>
      <c r="TQ41" s="111">
        <f t="shared" si="5338"/>
        <v>0</v>
      </c>
      <c r="TR41" s="111">
        <f t="shared" si="5339"/>
        <v>0</v>
      </c>
      <c r="TS41" s="111">
        <f t="shared" si="5340"/>
        <v>0</v>
      </c>
      <c r="TT41" s="111">
        <f t="shared" si="5341"/>
        <v>0</v>
      </c>
      <c r="TU41" s="112">
        <f t="shared" si="5342"/>
        <v>0</v>
      </c>
      <c r="TV41" s="111">
        <f t="shared" si="5343"/>
        <v>0</v>
      </c>
      <c r="TW41" s="111">
        <f t="shared" si="5344"/>
        <v>0</v>
      </c>
      <c r="TX41" s="111">
        <f t="shared" si="5345"/>
        <v>0</v>
      </c>
      <c r="TY41" s="111">
        <f t="shared" si="5346"/>
        <v>0</v>
      </c>
      <c r="TZ41" s="112">
        <f t="shared" si="5347"/>
        <v>0</v>
      </c>
      <c r="UA41" s="111">
        <f t="shared" si="5348"/>
        <v>0</v>
      </c>
      <c r="UB41" s="111">
        <f t="shared" si="5349"/>
        <v>0</v>
      </c>
      <c r="UC41" s="111">
        <f t="shared" si="5350"/>
        <v>0</v>
      </c>
      <c r="UD41" s="111">
        <f t="shared" si="5351"/>
        <v>0</v>
      </c>
      <c r="UE41" s="112">
        <f t="shared" si="5352"/>
        <v>0</v>
      </c>
      <c r="UF41" s="111">
        <f t="shared" si="5353"/>
        <v>0</v>
      </c>
      <c r="UG41" s="111">
        <f t="shared" si="5354"/>
        <v>0</v>
      </c>
      <c r="UH41" s="111">
        <f t="shared" si="5355"/>
        <v>0</v>
      </c>
      <c r="UI41" s="111">
        <f t="shared" si="5356"/>
        <v>0</v>
      </c>
      <c r="UJ41" s="112">
        <f t="shared" si="5357"/>
        <v>0</v>
      </c>
      <c r="UK41" s="111">
        <f t="shared" si="5358"/>
        <v>0</v>
      </c>
      <c r="UL41" s="111">
        <f t="shared" si="5359"/>
        <v>0</v>
      </c>
      <c r="UM41" s="111">
        <f t="shared" si="5360"/>
        <v>0</v>
      </c>
      <c r="UN41" s="111">
        <f t="shared" si="5361"/>
        <v>0</v>
      </c>
      <c r="UO41" s="112">
        <f t="shared" si="5362"/>
        <v>0</v>
      </c>
      <c r="UP41" s="111">
        <f t="shared" si="5363"/>
        <v>0</v>
      </c>
      <c r="UQ41" s="111">
        <f t="shared" si="5364"/>
        <v>0</v>
      </c>
      <c r="UR41" s="111">
        <f t="shared" si="5365"/>
        <v>0</v>
      </c>
      <c r="US41" s="111">
        <f t="shared" si="5366"/>
        <v>0</v>
      </c>
      <c r="UT41" s="112">
        <f t="shared" si="5367"/>
        <v>0</v>
      </c>
      <c r="UU41">
        <v>0</v>
      </c>
      <c r="UV41">
        <v>0</v>
      </c>
      <c r="UW41">
        <v>0</v>
      </c>
      <c r="UX41">
        <v>0</v>
      </c>
      <c r="UY41">
        <v>0</v>
      </c>
      <c r="UZ41">
        <v>0</v>
      </c>
      <c r="VA41">
        <v>0</v>
      </c>
      <c r="VB41" s="7">
        <v>0</v>
      </c>
      <c r="VC41">
        <v>0</v>
      </c>
      <c r="VD41" s="111">
        <f t="shared" ref="VD41:VG41" si="5391">VC41</f>
        <v>0</v>
      </c>
      <c r="VE41" s="111">
        <f t="shared" si="5391"/>
        <v>0</v>
      </c>
      <c r="VF41" s="111">
        <f t="shared" si="5391"/>
        <v>0</v>
      </c>
      <c r="VG41" s="111">
        <f t="shared" si="5391"/>
        <v>0</v>
      </c>
      <c r="VH41" s="111">
        <f t="shared" si="5389"/>
        <v>0</v>
      </c>
      <c r="VI41" s="247">
        <f t="shared" si="5378"/>
        <v>0</v>
      </c>
      <c r="VJ41" s="247">
        <f t="shared" si="5378"/>
        <v>0</v>
      </c>
      <c r="VK41" s="247">
        <f t="shared" si="5378"/>
        <v>0</v>
      </c>
      <c r="VL41" s="247">
        <f t="shared" si="5378"/>
        <v>0</v>
      </c>
      <c r="VM41" s="247">
        <f t="shared" si="5390"/>
        <v>0</v>
      </c>
      <c r="VN41" s="247">
        <f t="shared" si="5379"/>
        <v>0</v>
      </c>
      <c r="VO41" s="247">
        <f t="shared" si="5379"/>
        <v>0</v>
      </c>
      <c r="VP41" s="247">
        <f t="shared" si="5379"/>
        <v>0</v>
      </c>
      <c r="VQ41" s="350">
        <f t="shared" si="5379"/>
        <v>0</v>
      </c>
      <c r="VR41" s="247">
        <f t="shared" si="5379"/>
        <v>0</v>
      </c>
      <c r="VS41" s="247">
        <f t="shared" si="5379"/>
        <v>0</v>
      </c>
      <c r="VT41" s="247">
        <f t="shared" si="5379"/>
        <v>0</v>
      </c>
      <c r="VU41" s="247">
        <f t="shared" si="5379"/>
        <v>0</v>
      </c>
      <c r="VV41" s="247">
        <f t="shared" si="5379"/>
        <v>0</v>
      </c>
      <c r="VW41" s="247">
        <f t="shared" si="5379"/>
        <v>0</v>
      </c>
      <c r="VX41" s="247">
        <f t="shared" si="5379"/>
        <v>0</v>
      </c>
      <c r="VY41" s="247">
        <f t="shared" si="5379"/>
        <v>0</v>
      </c>
      <c r="VZ41" s="247">
        <f t="shared" si="5379"/>
        <v>0</v>
      </c>
      <c r="WA41" s="247">
        <f t="shared" si="5379"/>
        <v>0</v>
      </c>
      <c r="WB41" s="247">
        <f t="shared" si="5380"/>
        <v>0</v>
      </c>
      <c r="WC41" s="247">
        <f t="shared" si="5380"/>
        <v>0</v>
      </c>
      <c r="WD41" s="247">
        <f t="shared" si="5380"/>
        <v>0</v>
      </c>
      <c r="WE41" s="247">
        <f t="shared" si="5380"/>
        <v>0</v>
      </c>
      <c r="WF41" s="247">
        <f t="shared" si="5380"/>
        <v>0</v>
      </c>
      <c r="WG41" s="247">
        <f t="shared" si="5381"/>
        <v>0</v>
      </c>
      <c r="WH41" s="247">
        <f t="shared" si="5381"/>
        <v>0</v>
      </c>
      <c r="WI41" s="247">
        <f t="shared" si="5381"/>
        <v>0</v>
      </c>
      <c r="WJ41" s="247">
        <f t="shared" si="5381"/>
        <v>0</v>
      </c>
      <c r="WK41" s="247">
        <f t="shared" si="5381"/>
        <v>0</v>
      </c>
      <c r="WL41" s="247">
        <f t="shared" si="5381"/>
        <v>0</v>
      </c>
      <c r="WM41" s="247">
        <f t="shared" si="5381"/>
        <v>0</v>
      </c>
      <c r="WN41" s="247">
        <f t="shared" si="5381"/>
        <v>0</v>
      </c>
      <c r="WO41" s="247">
        <f t="shared" si="5381"/>
        <v>0</v>
      </c>
      <c r="WP41" s="247">
        <f t="shared" si="5381"/>
        <v>0</v>
      </c>
      <c r="WQ41" s="247">
        <f t="shared" si="5381"/>
        <v>0</v>
      </c>
      <c r="WR41" s="247">
        <f t="shared" si="5381"/>
        <v>0</v>
      </c>
      <c r="WS41" s="247">
        <f t="shared" si="5381"/>
        <v>0</v>
      </c>
      <c r="WT41" s="247">
        <f t="shared" si="5381"/>
        <v>0</v>
      </c>
      <c r="WU41" s="247">
        <f t="shared" si="5381"/>
        <v>0</v>
      </c>
      <c r="WV41" s="247">
        <f t="shared" si="5382"/>
        <v>0</v>
      </c>
      <c r="WW41" s="247">
        <f t="shared" si="5382"/>
        <v>0</v>
      </c>
      <c r="WX41" s="247">
        <f t="shared" si="5382"/>
        <v>0</v>
      </c>
      <c r="WY41" s="247">
        <f t="shared" si="5382"/>
        <v>0</v>
      </c>
      <c r="WZ41" s="247">
        <f t="shared" si="5382"/>
        <v>0</v>
      </c>
      <c r="XA41" s="247">
        <f t="shared" si="5382"/>
        <v>0</v>
      </c>
      <c r="XB41" s="247">
        <f t="shared" si="5382"/>
        <v>0</v>
      </c>
      <c r="XC41" s="247">
        <f t="shared" si="5382"/>
        <v>0</v>
      </c>
      <c r="XD41" s="247">
        <f t="shared" si="5382"/>
        <v>0</v>
      </c>
      <c r="XE41" s="247">
        <f t="shared" si="5382"/>
        <v>0</v>
      </c>
      <c r="XF41" s="247">
        <f t="shared" si="5382"/>
        <v>0</v>
      </c>
      <c r="XG41" s="247">
        <f t="shared" si="5382"/>
        <v>0</v>
      </c>
      <c r="XH41" s="247">
        <f t="shared" si="5382"/>
        <v>0</v>
      </c>
      <c r="XI41" s="247">
        <f t="shared" si="5382"/>
        <v>0</v>
      </c>
      <c r="XJ41" s="247">
        <f t="shared" si="5382"/>
        <v>0</v>
      </c>
      <c r="XK41" s="247">
        <f t="shared" si="5383"/>
        <v>0</v>
      </c>
      <c r="XL41" s="247">
        <f t="shared" si="5383"/>
        <v>0</v>
      </c>
      <c r="XM41" s="247">
        <f t="shared" si="5383"/>
        <v>0</v>
      </c>
      <c r="XN41" s="247">
        <f t="shared" si="5383"/>
        <v>0</v>
      </c>
      <c r="XO41" s="247">
        <f t="shared" si="5383"/>
        <v>0</v>
      </c>
      <c r="XP41" s="247">
        <f t="shared" si="5383"/>
        <v>0</v>
      </c>
      <c r="XQ41" s="247">
        <f t="shared" si="5383"/>
        <v>0</v>
      </c>
      <c r="XR41" s="247">
        <f t="shared" si="5383"/>
        <v>0</v>
      </c>
      <c r="XS41" s="247">
        <f t="shared" si="5383"/>
        <v>0</v>
      </c>
      <c r="XT41" s="247">
        <f t="shared" si="5383"/>
        <v>0</v>
      </c>
      <c r="XU41" s="247">
        <f t="shared" si="5383"/>
        <v>0</v>
      </c>
      <c r="XV41" s="247">
        <f t="shared" si="5383"/>
        <v>0</v>
      </c>
      <c r="XW41" s="247">
        <f t="shared" si="5383"/>
        <v>0</v>
      </c>
      <c r="XX41" s="247">
        <f t="shared" si="5383"/>
        <v>0</v>
      </c>
      <c r="XY41" s="247">
        <f t="shared" si="5383"/>
        <v>0</v>
      </c>
      <c r="XZ41" s="247">
        <f t="shared" si="5384"/>
        <v>0</v>
      </c>
      <c r="YA41" s="247">
        <f t="shared" si="5384"/>
        <v>0</v>
      </c>
      <c r="YB41" s="247">
        <f t="shared" si="5384"/>
        <v>0</v>
      </c>
      <c r="YC41" s="247">
        <f t="shared" si="5384"/>
        <v>0</v>
      </c>
      <c r="YD41" s="247">
        <f t="shared" si="5384"/>
        <v>0</v>
      </c>
      <c r="YE41" s="247">
        <f t="shared" si="5384"/>
        <v>0</v>
      </c>
      <c r="YF41" s="247">
        <f t="shared" si="5384"/>
        <v>0</v>
      </c>
      <c r="YG41" s="247">
        <f t="shared" si="5384"/>
        <v>0</v>
      </c>
      <c r="YH41" s="247">
        <f t="shared" si="5384"/>
        <v>0</v>
      </c>
      <c r="YI41" s="247">
        <f t="shared" si="5384"/>
        <v>0</v>
      </c>
      <c r="YJ41" s="247">
        <f t="shared" si="5384"/>
        <v>0</v>
      </c>
      <c r="YK41" s="247">
        <f t="shared" si="5384"/>
        <v>0</v>
      </c>
      <c r="YL41" s="247">
        <f t="shared" si="5384"/>
        <v>0</v>
      </c>
      <c r="YM41" s="247">
        <f t="shared" si="5384"/>
        <v>0</v>
      </c>
      <c r="YN41" s="350">
        <f t="shared" si="5384"/>
        <v>0</v>
      </c>
      <c r="YO41" s="247">
        <f t="shared" si="5385"/>
        <v>0</v>
      </c>
      <c r="YP41" s="247">
        <f t="shared" si="5385"/>
        <v>0</v>
      </c>
      <c r="YQ41" s="247">
        <f t="shared" si="5385"/>
        <v>0</v>
      </c>
      <c r="YR41" s="247">
        <f t="shared" si="5385"/>
        <v>0</v>
      </c>
      <c r="YS41" s="247">
        <f t="shared" si="5385"/>
        <v>0</v>
      </c>
      <c r="YT41" s="247">
        <f t="shared" si="5385"/>
        <v>0</v>
      </c>
      <c r="YU41" s="247">
        <f t="shared" si="5385"/>
        <v>0</v>
      </c>
      <c r="YV41" s="247">
        <f t="shared" si="5385"/>
        <v>0</v>
      </c>
      <c r="YW41" s="247">
        <f t="shared" si="5385"/>
        <v>0</v>
      </c>
      <c r="YX41" s="247">
        <f t="shared" si="5385"/>
        <v>0</v>
      </c>
      <c r="YY41" s="247">
        <f t="shared" si="5385"/>
        <v>0</v>
      </c>
      <c r="YZ41" s="247">
        <f t="shared" si="5385"/>
        <v>0</v>
      </c>
      <c r="ZA41" s="247">
        <f t="shared" si="5385"/>
        <v>0</v>
      </c>
      <c r="ZB41" s="247">
        <f t="shared" si="5385"/>
        <v>0</v>
      </c>
      <c r="ZC41" s="247">
        <f t="shared" si="5385"/>
        <v>0</v>
      </c>
      <c r="ZD41" s="247">
        <f t="shared" si="5386"/>
        <v>0</v>
      </c>
      <c r="ZE41" s="247">
        <f t="shared" si="5386"/>
        <v>0</v>
      </c>
      <c r="ZF41" s="247">
        <f t="shared" si="5386"/>
        <v>0</v>
      </c>
      <c r="ZG41" s="247">
        <f t="shared" si="5386"/>
        <v>0</v>
      </c>
      <c r="ZH41" s="247">
        <f t="shared" si="5386"/>
        <v>0</v>
      </c>
      <c r="ZI41" s="247">
        <f t="shared" si="5386"/>
        <v>0</v>
      </c>
      <c r="ZJ41" s="247">
        <f t="shared" si="5386"/>
        <v>0</v>
      </c>
      <c r="ZK41" s="247">
        <f t="shared" si="5386"/>
        <v>0</v>
      </c>
      <c r="ZL41" s="247">
        <f t="shared" si="5386"/>
        <v>0</v>
      </c>
      <c r="ZM41" s="247">
        <f t="shared" si="5386"/>
        <v>0</v>
      </c>
      <c r="ZN41" s="247">
        <f t="shared" si="5386"/>
        <v>0</v>
      </c>
      <c r="ZO41" s="247">
        <f t="shared" si="5386"/>
        <v>0</v>
      </c>
      <c r="ZP41" s="247">
        <f t="shared" si="5386"/>
        <v>0</v>
      </c>
      <c r="ZQ41" s="247">
        <f t="shared" si="5386"/>
        <v>0</v>
      </c>
      <c r="ZR41" s="247">
        <f t="shared" si="5386"/>
        <v>0</v>
      </c>
      <c r="ZS41" s="247">
        <f t="shared" si="5387"/>
        <v>0</v>
      </c>
      <c r="ZT41" s="247">
        <f t="shared" si="5387"/>
        <v>0</v>
      </c>
      <c r="ZU41" s="247">
        <f t="shared" si="5387"/>
        <v>0</v>
      </c>
      <c r="ZV41" s="247">
        <f t="shared" si="5387"/>
        <v>0</v>
      </c>
      <c r="ZW41" s="247">
        <f t="shared" si="5387"/>
        <v>0</v>
      </c>
      <c r="ZX41" s="247">
        <f t="shared" si="5387"/>
        <v>0</v>
      </c>
      <c r="ZY41" s="247">
        <f t="shared" si="5387"/>
        <v>0</v>
      </c>
      <c r="ZZ41" s="247">
        <f t="shared" si="5387"/>
        <v>0</v>
      </c>
      <c r="AAA41" s="247">
        <f t="shared" si="5387"/>
        <v>0</v>
      </c>
      <c r="AAB41" s="247">
        <f t="shared" si="5387"/>
        <v>0</v>
      </c>
      <c r="AAC41" s="247">
        <f t="shared" si="5387"/>
        <v>0</v>
      </c>
      <c r="AAD41" s="247">
        <f t="shared" si="5387"/>
        <v>0</v>
      </c>
      <c r="AAE41" s="247">
        <f t="shared" si="5387"/>
        <v>0</v>
      </c>
      <c r="AAF41" s="247">
        <f t="shared" si="5387"/>
        <v>0</v>
      </c>
      <c r="AAG41" s="350">
        <f t="shared" si="5387"/>
        <v>0</v>
      </c>
      <c r="AAH41" s="111">
        <f t="shared" si="948"/>
        <v>0</v>
      </c>
      <c r="AAI41" s="111">
        <f t="shared" si="911"/>
        <v>0</v>
      </c>
      <c r="AAJ41" s="111">
        <f t="shared" si="912"/>
        <v>0</v>
      </c>
      <c r="AAK41" s="111">
        <f t="shared" si="913"/>
        <v>0</v>
      </c>
      <c r="AAL41" s="111">
        <f t="shared" si="914"/>
        <v>0</v>
      </c>
      <c r="AAM41" s="111">
        <f t="shared" si="949"/>
        <v>0</v>
      </c>
      <c r="AAN41" s="111">
        <f t="shared" si="915"/>
        <v>0</v>
      </c>
      <c r="AAO41" s="111">
        <f t="shared" si="916"/>
        <v>0</v>
      </c>
      <c r="AAP41" s="111">
        <f t="shared" si="917"/>
        <v>0</v>
      </c>
      <c r="AAQ41" s="111">
        <f t="shared" si="918"/>
        <v>0</v>
      </c>
      <c r="AAR41" s="370">
        <v>0</v>
      </c>
      <c r="AAS41" s="370">
        <v>0</v>
      </c>
      <c r="AAT41" s="7">
        <v>0</v>
      </c>
      <c r="AAU41" s="370">
        <v>0</v>
      </c>
      <c r="AAV41" s="370">
        <v>0</v>
      </c>
      <c r="AAW41" s="7">
        <v>0</v>
      </c>
      <c r="AAX41" s="370">
        <v>0</v>
      </c>
      <c r="AAY41" s="370">
        <v>0</v>
      </c>
      <c r="AAZ41" s="370">
        <v>0</v>
      </c>
    </row>
    <row r="42" spans="1:728" x14ac:dyDescent="0.25">
      <c r="A42" s="365"/>
      <c r="B42" s="17" t="s">
        <v>706</v>
      </c>
      <c r="C42" t="s">
        <v>45</v>
      </c>
      <c r="D42" t="s">
        <v>71</v>
      </c>
      <c r="E42">
        <v>1406746118</v>
      </c>
      <c r="F42" t="s">
        <v>97</v>
      </c>
      <c r="G42">
        <v>1000</v>
      </c>
      <c r="H42" s="111">
        <f t="shared" ref="H42" si="5392">G42</f>
        <v>1000</v>
      </c>
      <c r="I42" s="111">
        <f t="shared" ref="I42" si="5393">H42</f>
        <v>1000</v>
      </c>
      <c r="J42" s="111">
        <f t="shared" ref="J42" si="5394">I42</f>
        <v>1000</v>
      </c>
      <c r="K42" s="111">
        <f t="shared" ref="K42" si="5395">J42</f>
        <v>1000</v>
      </c>
      <c r="L42" s="111">
        <f t="shared" ref="L42" si="5396">K42</f>
        <v>1000</v>
      </c>
      <c r="M42" s="111">
        <f t="shared" ref="M42" si="5397">L42</f>
        <v>1000</v>
      </c>
      <c r="N42" s="111">
        <f t="shared" ref="N42" si="5398">M42</f>
        <v>1000</v>
      </c>
      <c r="O42" s="111">
        <f t="shared" ref="O42" si="5399">N42</f>
        <v>1000</v>
      </c>
      <c r="P42" s="112">
        <f t="shared" ref="P42" si="5400">+O42</f>
        <v>1000</v>
      </c>
      <c r="Q42" s="111">
        <f t="shared" ref="Q42" si="5401">+G42</f>
        <v>1000</v>
      </c>
      <c r="R42" s="111">
        <f t="shared" ref="R42" si="5402">Q42</f>
        <v>1000</v>
      </c>
      <c r="S42" s="111">
        <f t="shared" ref="S42" si="5403">R42</f>
        <v>1000</v>
      </c>
      <c r="T42" s="111">
        <f t="shared" ref="T42" si="5404">S42</f>
        <v>1000</v>
      </c>
      <c r="U42" s="111">
        <f t="shared" ref="U42" si="5405">T42</f>
        <v>1000</v>
      </c>
      <c r="V42" s="111">
        <f t="shared" ref="V42" si="5406">U42</f>
        <v>1000</v>
      </c>
      <c r="W42" s="111">
        <f t="shared" ref="W42" si="5407">V42</f>
        <v>1000</v>
      </c>
      <c r="X42" s="111">
        <f t="shared" ref="X42" si="5408">W42</f>
        <v>1000</v>
      </c>
      <c r="Y42" s="111">
        <f t="shared" ref="Y42" si="5409">X42</f>
        <v>1000</v>
      </c>
      <c r="Z42" s="112">
        <f t="shared" ref="Z42" si="5410">+Y42</f>
        <v>1000</v>
      </c>
      <c r="AA42" s="111">
        <f t="shared" ref="AA42" si="5411">+Q42</f>
        <v>1000</v>
      </c>
      <c r="AB42" s="111">
        <f t="shared" ref="AB42" si="5412">AA42</f>
        <v>1000</v>
      </c>
      <c r="AC42" s="111">
        <f t="shared" ref="AC42" si="5413">AB42</f>
        <v>1000</v>
      </c>
      <c r="AD42" s="111">
        <f t="shared" ref="AD42" si="5414">AC42</f>
        <v>1000</v>
      </c>
      <c r="AE42" s="111">
        <f t="shared" ref="AE42" si="5415">AD42</f>
        <v>1000</v>
      </c>
      <c r="AF42" s="111">
        <f t="shared" ref="AF42" si="5416">AE42</f>
        <v>1000</v>
      </c>
      <c r="AG42" s="111">
        <f t="shared" ref="AG42" si="5417">AF42</f>
        <v>1000</v>
      </c>
      <c r="AH42" s="111">
        <f t="shared" ref="AH42" si="5418">AG42</f>
        <v>1000</v>
      </c>
      <c r="AI42" s="111">
        <f t="shared" ref="AI42" si="5419">AH42</f>
        <v>1000</v>
      </c>
      <c r="AJ42" s="112">
        <f t="shared" ref="AJ42" si="5420">+AI42</f>
        <v>1000</v>
      </c>
      <c r="AK42" s="111">
        <f t="shared" ref="AK42" si="5421">+AA42</f>
        <v>1000</v>
      </c>
      <c r="AL42" s="111">
        <f t="shared" ref="AL42" si="5422">AK42</f>
        <v>1000</v>
      </c>
      <c r="AM42" s="111">
        <f t="shared" ref="AM42" si="5423">AL42</f>
        <v>1000</v>
      </c>
      <c r="AN42" s="111">
        <f t="shared" ref="AN42" si="5424">AM42</f>
        <v>1000</v>
      </c>
      <c r="AO42" s="111">
        <f t="shared" ref="AO42" si="5425">AN42</f>
        <v>1000</v>
      </c>
      <c r="AP42" s="111">
        <f t="shared" ref="AP42" si="5426">AO42</f>
        <v>1000</v>
      </c>
      <c r="AQ42" s="111">
        <f t="shared" ref="AQ42" si="5427">AP42</f>
        <v>1000</v>
      </c>
      <c r="AR42" s="111">
        <f t="shared" ref="AR42" si="5428">AQ42</f>
        <v>1000</v>
      </c>
      <c r="AS42" s="111">
        <f t="shared" ref="AS42" si="5429">AR42</f>
        <v>1000</v>
      </c>
      <c r="AT42" s="112">
        <f t="shared" ref="AT42" si="5430">+AS42</f>
        <v>1000</v>
      </c>
      <c r="AU42" s="111">
        <f t="shared" ref="AU42" si="5431">+AK42</f>
        <v>1000</v>
      </c>
      <c r="AV42" s="111">
        <f t="shared" ref="AV42" si="5432">AU42</f>
        <v>1000</v>
      </c>
      <c r="AW42" s="111">
        <f t="shared" ref="AW42" si="5433">AV42</f>
        <v>1000</v>
      </c>
      <c r="AX42" s="111">
        <f t="shared" ref="AX42" si="5434">AW42</f>
        <v>1000</v>
      </c>
      <c r="AY42" s="111">
        <f t="shared" ref="AY42" si="5435">AX42</f>
        <v>1000</v>
      </c>
      <c r="AZ42" s="111">
        <f t="shared" ref="AZ42" si="5436">AY42</f>
        <v>1000</v>
      </c>
      <c r="BA42" s="111">
        <f t="shared" ref="BA42" si="5437">AZ42</f>
        <v>1000</v>
      </c>
      <c r="BB42" s="111">
        <f t="shared" ref="BB42" si="5438">BA42</f>
        <v>1000</v>
      </c>
      <c r="BC42" s="111">
        <f t="shared" ref="BC42" si="5439">BB42</f>
        <v>1000</v>
      </c>
      <c r="BD42" s="112">
        <f t="shared" ref="BD42" si="5440">+BC42</f>
        <v>1000</v>
      </c>
      <c r="BE42" s="111">
        <f t="shared" ref="BE42" si="5441">+AU42</f>
        <v>1000</v>
      </c>
      <c r="BF42" s="111">
        <f t="shared" ref="BF42" si="5442">BE42</f>
        <v>1000</v>
      </c>
      <c r="BG42" s="111">
        <f t="shared" ref="BG42" si="5443">BF42</f>
        <v>1000</v>
      </c>
      <c r="BH42" s="111">
        <f t="shared" ref="BH42" si="5444">BG42</f>
        <v>1000</v>
      </c>
      <c r="BI42" s="111">
        <f t="shared" ref="BI42" si="5445">BH42</f>
        <v>1000</v>
      </c>
      <c r="BJ42" s="111">
        <f t="shared" ref="BJ42" si="5446">BI42</f>
        <v>1000</v>
      </c>
      <c r="BK42" s="111">
        <f t="shared" ref="BK42" si="5447">BJ42</f>
        <v>1000</v>
      </c>
      <c r="BL42" s="111">
        <f t="shared" ref="BL42" si="5448">BK42</f>
        <v>1000</v>
      </c>
      <c r="BM42" s="111">
        <f t="shared" ref="BM42" si="5449">BL42</f>
        <v>1000</v>
      </c>
      <c r="BN42" s="112">
        <f t="shared" ref="BN42" si="5450">+BM42</f>
        <v>1000</v>
      </c>
      <c r="BO42" s="111">
        <f t="shared" ref="BO42" si="5451">+BE42</f>
        <v>1000</v>
      </c>
      <c r="BP42" s="111">
        <f t="shared" ref="BP42" si="5452">BO42</f>
        <v>1000</v>
      </c>
      <c r="BQ42" s="111">
        <f t="shared" ref="BQ42" si="5453">BP42</f>
        <v>1000</v>
      </c>
      <c r="BR42" s="111">
        <f t="shared" ref="BR42" si="5454">BQ42</f>
        <v>1000</v>
      </c>
      <c r="BS42" s="111">
        <f t="shared" ref="BS42" si="5455">BR42</f>
        <v>1000</v>
      </c>
      <c r="BT42" s="111">
        <f t="shared" ref="BT42" si="5456">BS42</f>
        <v>1000</v>
      </c>
      <c r="BU42" s="111">
        <f t="shared" ref="BU42" si="5457">BT42</f>
        <v>1000</v>
      </c>
      <c r="BV42" s="111">
        <f t="shared" ref="BV42" si="5458">BU42</f>
        <v>1000</v>
      </c>
      <c r="BW42" s="111">
        <f t="shared" ref="BW42" si="5459">BV42</f>
        <v>1000</v>
      </c>
      <c r="BX42" s="112">
        <f t="shared" ref="BX42" si="5460">+BW42</f>
        <v>1000</v>
      </c>
      <c r="BY42" s="111">
        <f t="shared" ref="BY42" si="5461">+BO42</f>
        <v>1000</v>
      </c>
      <c r="BZ42" s="111">
        <f t="shared" ref="BZ42" si="5462">BY42</f>
        <v>1000</v>
      </c>
      <c r="CA42" s="111">
        <f t="shared" ref="CA42" si="5463">BZ42</f>
        <v>1000</v>
      </c>
      <c r="CB42" s="111">
        <f t="shared" ref="CB42" si="5464">CA42</f>
        <v>1000</v>
      </c>
      <c r="CC42" s="111">
        <f t="shared" ref="CC42" si="5465">CB42</f>
        <v>1000</v>
      </c>
      <c r="CD42" s="111">
        <f t="shared" ref="CD42" si="5466">CC42</f>
        <v>1000</v>
      </c>
      <c r="CE42" s="111">
        <f t="shared" ref="CE42" si="5467">CD42</f>
        <v>1000</v>
      </c>
      <c r="CF42" s="111">
        <f t="shared" ref="CF42" si="5468">CE42</f>
        <v>1000</v>
      </c>
      <c r="CG42" s="111">
        <f t="shared" ref="CG42" si="5469">CF42</f>
        <v>1000</v>
      </c>
      <c r="CH42" s="112">
        <f t="shared" ref="CH42" si="5470">+CG42</f>
        <v>1000</v>
      </c>
      <c r="CI42" s="111">
        <f t="shared" ref="CI42" si="5471">+BY42</f>
        <v>1000</v>
      </c>
      <c r="CJ42" s="111">
        <f t="shared" ref="CJ42" si="5472">CI42</f>
        <v>1000</v>
      </c>
      <c r="CK42" s="111">
        <f t="shared" ref="CK42" si="5473">CJ42</f>
        <v>1000</v>
      </c>
      <c r="CL42" s="111">
        <f t="shared" ref="CL42" si="5474">CK42</f>
        <v>1000</v>
      </c>
      <c r="CM42" s="111">
        <f t="shared" ref="CM42" si="5475">CL42</f>
        <v>1000</v>
      </c>
      <c r="CN42" s="111">
        <f t="shared" ref="CN42" si="5476">CM42</f>
        <v>1000</v>
      </c>
      <c r="CO42" s="111">
        <f t="shared" ref="CO42" si="5477">CN42</f>
        <v>1000</v>
      </c>
      <c r="CP42" s="111">
        <f t="shared" ref="CP42" si="5478">CO42</f>
        <v>1000</v>
      </c>
      <c r="CQ42" s="111">
        <f t="shared" ref="CQ42" si="5479">CP42</f>
        <v>1000</v>
      </c>
      <c r="CR42" s="112">
        <f t="shared" ref="CR42" si="5480">+CQ42</f>
        <v>1000</v>
      </c>
      <c r="CS42" s="111">
        <f t="shared" ref="CS42" si="5481">+CI42</f>
        <v>1000</v>
      </c>
      <c r="CT42" s="111">
        <f t="shared" ref="CT42" si="5482">CS42</f>
        <v>1000</v>
      </c>
      <c r="CU42" s="111">
        <f t="shared" ref="CU42" si="5483">CT42</f>
        <v>1000</v>
      </c>
      <c r="CV42" s="111">
        <f t="shared" ref="CV42" si="5484">CU42</f>
        <v>1000</v>
      </c>
      <c r="CW42" s="111">
        <f t="shared" ref="CW42" si="5485">CV42</f>
        <v>1000</v>
      </c>
      <c r="CX42" s="111">
        <f t="shared" ref="CX42" si="5486">CW42</f>
        <v>1000</v>
      </c>
      <c r="CY42" s="111">
        <f t="shared" ref="CY42" si="5487">CX42</f>
        <v>1000</v>
      </c>
      <c r="CZ42" s="111">
        <f t="shared" ref="CZ42" si="5488">CY42</f>
        <v>1000</v>
      </c>
      <c r="DA42" s="111">
        <f t="shared" ref="DA42" si="5489">CZ42</f>
        <v>1000</v>
      </c>
      <c r="DB42" s="112">
        <f t="shared" ref="DB42" si="5490">+DA42</f>
        <v>1000</v>
      </c>
      <c r="DC42" s="111">
        <f t="shared" ref="DC42" si="5491">+CS42</f>
        <v>1000</v>
      </c>
      <c r="DD42" s="111">
        <f t="shared" ref="DD42" si="5492">DC42</f>
        <v>1000</v>
      </c>
      <c r="DE42" s="111">
        <f t="shared" ref="DE42" si="5493">DD42</f>
        <v>1000</v>
      </c>
      <c r="DF42" s="111">
        <f t="shared" ref="DF42" si="5494">DE42</f>
        <v>1000</v>
      </c>
      <c r="DG42" s="111">
        <f t="shared" ref="DG42" si="5495">DF42</f>
        <v>1000</v>
      </c>
      <c r="DH42" s="111">
        <f t="shared" ref="DH42" si="5496">DG42</f>
        <v>1000</v>
      </c>
      <c r="DI42" s="111">
        <f t="shared" ref="DI42" si="5497">DH42</f>
        <v>1000</v>
      </c>
      <c r="DJ42" s="111">
        <f t="shared" ref="DJ42" si="5498">DI42</f>
        <v>1000</v>
      </c>
      <c r="DK42" s="111">
        <f t="shared" ref="DK42" si="5499">DJ42</f>
        <v>1000</v>
      </c>
      <c r="DL42" s="112">
        <f t="shared" ref="DL42" si="5500">+DK42</f>
        <v>1000</v>
      </c>
      <c r="DM42" s="111">
        <f t="shared" ref="DM42" si="5501">+DC42</f>
        <v>1000</v>
      </c>
      <c r="DN42" s="111">
        <f t="shared" ref="DN42" si="5502">DM42</f>
        <v>1000</v>
      </c>
      <c r="DO42" s="111">
        <f t="shared" ref="DO42" si="5503">DN42</f>
        <v>1000</v>
      </c>
      <c r="DP42" s="111">
        <f t="shared" ref="DP42" si="5504">DO42</f>
        <v>1000</v>
      </c>
      <c r="DQ42" s="111">
        <f t="shared" ref="DQ42" si="5505">DP42</f>
        <v>1000</v>
      </c>
      <c r="DR42" s="111">
        <f t="shared" ref="DR42" si="5506">DQ42</f>
        <v>1000</v>
      </c>
      <c r="DS42" s="111">
        <f t="shared" ref="DS42" si="5507">DR42</f>
        <v>1000</v>
      </c>
      <c r="DT42" s="111">
        <f t="shared" ref="DT42" si="5508">DS42</f>
        <v>1000</v>
      </c>
      <c r="DU42" s="111">
        <f t="shared" ref="DU42" si="5509">DT42</f>
        <v>1000</v>
      </c>
      <c r="DV42" s="112">
        <f t="shared" ref="DV42" si="5510">+DU42</f>
        <v>1000</v>
      </c>
      <c r="DW42" s="111">
        <f t="shared" ref="DW42" si="5511">+DM42</f>
        <v>1000</v>
      </c>
      <c r="DX42" s="111">
        <f t="shared" ref="DX42" si="5512">+DN42</f>
        <v>1000</v>
      </c>
      <c r="DY42" s="111">
        <f t="shared" ref="DY42" si="5513">+DO42</f>
        <v>1000</v>
      </c>
      <c r="DZ42" s="111">
        <f t="shared" ref="DZ42" si="5514">+DP42</f>
        <v>1000</v>
      </c>
      <c r="EA42" s="111">
        <f t="shared" ref="EA42" si="5515">+DQ42</f>
        <v>1000</v>
      </c>
      <c r="EB42" s="111">
        <f t="shared" ref="EB42" si="5516">+DR42</f>
        <v>1000</v>
      </c>
      <c r="EC42" s="111">
        <f t="shared" ref="EC42" si="5517">+DS42</f>
        <v>1000</v>
      </c>
      <c r="ED42" s="111">
        <f t="shared" ref="ED42" si="5518">+DT42</f>
        <v>1000</v>
      </c>
      <c r="EE42" s="111">
        <f t="shared" ref="EE42" si="5519">+DU42</f>
        <v>1000</v>
      </c>
      <c r="EF42" s="170">
        <f t="shared" ref="EF42" si="5520">+DV42</f>
        <v>1000</v>
      </c>
      <c r="EG42">
        <f>+EF42</f>
        <v>1000</v>
      </c>
      <c r="EH42" s="111">
        <f t="shared" ref="EH42" si="5521">EG42</f>
        <v>1000</v>
      </c>
      <c r="EI42" s="111">
        <f t="shared" ref="EI42" si="5522">EH42</f>
        <v>1000</v>
      </c>
      <c r="EJ42" s="111">
        <f t="shared" ref="EJ42" si="5523">EI42</f>
        <v>1000</v>
      </c>
      <c r="EK42" s="111">
        <f t="shared" ref="EK42" si="5524">EJ42</f>
        <v>1000</v>
      </c>
      <c r="EL42" s="111">
        <f t="shared" ref="EL42" si="5525">EK42</f>
        <v>1000</v>
      </c>
      <c r="EM42" s="111">
        <f t="shared" ref="EM42" si="5526">EL42</f>
        <v>1000</v>
      </c>
      <c r="EN42" s="111">
        <f t="shared" ref="EN42" si="5527">EM42</f>
        <v>1000</v>
      </c>
      <c r="EO42" s="111">
        <f t="shared" ref="EO42" si="5528">EN42</f>
        <v>1000</v>
      </c>
      <c r="EP42" s="112">
        <f t="shared" ref="EP42" si="5529">+EO42</f>
        <v>1000</v>
      </c>
      <c r="EQ42" s="111">
        <f t="shared" ref="EQ42" si="5530">+EG42</f>
        <v>1000</v>
      </c>
      <c r="ER42" s="111">
        <f t="shared" ref="ER42" si="5531">EQ42</f>
        <v>1000</v>
      </c>
      <c r="ES42" s="111">
        <f t="shared" ref="ES42" si="5532">ER42</f>
        <v>1000</v>
      </c>
      <c r="ET42" s="111">
        <f t="shared" ref="ET42" si="5533">ES42</f>
        <v>1000</v>
      </c>
      <c r="EU42" s="111">
        <f t="shared" ref="EU42" si="5534">ET42</f>
        <v>1000</v>
      </c>
      <c r="EV42" s="111">
        <f t="shared" ref="EV42" si="5535">EU42</f>
        <v>1000</v>
      </c>
      <c r="EW42" s="111">
        <f t="shared" ref="EW42" si="5536">EV42</f>
        <v>1000</v>
      </c>
      <c r="EX42" s="111">
        <f t="shared" ref="EX42" si="5537">EW42</f>
        <v>1000</v>
      </c>
      <c r="EY42" s="111">
        <f t="shared" ref="EY42" si="5538">EX42</f>
        <v>1000</v>
      </c>
      <c r="EZ42" s="112">
        <f t="shared" ref="EZ42" si="5539">+EY42</f>
        <v>1000</v>
      </c>
      <c r="FA42" s="111">
        <f t="shared" ref="FA42" si="5540">+EQ42</f>
        <v>1000</v>
      </c>
      <c r="FB42" s="111">
        <f t="shared" ref="FB42" si="5541">FA42</f>
        <v>1000</v>
      </c>
      <c r="FC42" s="111">
        <f t="shared" ref="FC42" si="5542">FB42</f>
        <v>1000</v>
      </c>
      <c r="FD42" s="111">
        <f t="shared" ref="FD42" si="5543">FC42</f>
        <v>1000</v>
      </c>
      <c r="FE42" s="111">
        <f t="shared" ref="FE42" si="5544">FD42</f>
        <v>1000</v>
      </c>
      <c r="FF42" s="111">
        <f t="shared" ref="FF42" si="5545">FE42</f>
        <v>1000</v>
      </c>
      <c r="FG42" s="111">
        <f t="shared" ref="FG42" si="5546">FF42</f>
        <v>1000</v>
      </c>
      <c r="FH42" s="111">
        <f t="shared" ref="FH42" si="5547">FG42</f>
        <v>1000</v>
      </c>
      <c r="FI42" s="111">
        <f t="shared" ref="FI42" si="5548">FH42</f>
        <v>1000</v>
      </c>
      <c r="FJ42" s="112">
        <f t="shared" ref="FJ42" si="5549">+FI42</f>
        <v>1000</v>
      </c>
      <c r="FK42" s="111">
        <f t="shared" ref="FK42" si="5550">+FA42</f>
        <v>1000</v>
      </c>
      <c r="FL42" s="111">
        <f t="shared" ref="FL42" si="5551">+FB42</f>
        <v>1000</v>
      </c>
      <c r="FM42" s="111">
        <f t="shared" ref="FM42" si="5552">+FC42</f>
        <v>1000</v>
      </c>
      <c r="FN42" s="111">
        <f t="shared" ref="FN42" si="5553">+FD42</f>
        <v>1000</v>
      </c>
      <c r="FO42" s="111">
        <f t="shared" ref="FO42" si="5554">+FE42</f>
        <v>1000</v>
      </c>
      <c r="FP42" s="111">
        <f t="shared" ref="FP42" si="5555">+FF42</f>
        <v>1000</v>
      </c>
      <c r="FQ42" s="111">
        <f t="shared" ref="FQ42" si="5556">+FG42</f>
        <v>1000</v>
      </c>
      <c r="FR42" s="111">
        <f t="shared" ref="FR42" si="5557">+FH42</f>
        <v>1000</v>
      </c>
      <c r="FS42" s="111">
        <f t="shared" ref="FS42" si="5558">+FG42</f>
        <v>1000</v>
      </c>
      <c r="FT42" s="170">
        <f t="shared" ref="FT42" si="5559">+FH42</f>
        <v>1000</v>
      </c>
      <c r="FU42">
        <f>+FT42</f>
        <v>1000</v>
      </c>
      <c r="FV42" s="111">
        <f t="shared" ref="FV42" si="5560">FU42</f>
        <v>1000</v>
      </c>
      <c r="FW42" s="111">
        <f t="shared" ref="FW42" si="5561">FV42</f>
        <v>1000</v>
      </c>
      <c r="FX42" s="111">
        <f t="shared" ref="FX42" si="5562">FW42</f>
        <v>1000</v>
      </c>
      <c r="FY42" s="111">
        <f t="shared" ref="FY42" si="5563">FX42</f>
        <v>1000</v>
      </c>
      <c r="FZ42" s="111">
        <f t="shared" ref="FZ42" si="5564">FY42</f>
        <v>1000</v>
      </c>
      <c r="GA42" s="111">
        <f t="shared" ref="GA42" si="5565">FZ42</f>
        <v>1000</v>
      </c>
      <c r="GB42" s="111">
        <f t="shared" ref="GB42" si="5566">GA42</f>
        <v>1000</v>
      </c>
      <c r="GC42" s="111">
        <f t="shared" ref="GC42" si="5567">GB42</f>
        <v>1000</v>
      </c>
      <c r="GD42" s="112">
        <f t="shared" ref="GD42" si="5568">+GC42</f>
        <v>1000</v>
      </c>
      <c r="GE42" s="111">
        <f t="shared" ref="GE42" si="5569">+FU42</f>
        <v>1000</v>
      </c>
      <c r="GF42" s="111">
        <f t="shared" ref="GF42" si="5570">GE42</f>
        <v>1000</v>
      </c>
      <c r="GG42" s="111">
        <f t="shared" ref="GG42" si="5571">GF42</f>
        <v>1000</v>
      </c>
      <c r="GH42" s="111">
        <f t="shared" ref="GH42" si="5572">GG42</f>
        <v>1000</v>
      </c>
      <c r="GI42" s="111">
        <f t="shared" ref="GI42" si="5573">GH42</f>
        <v>1000</v>
      </c>
      <c r="GJ42" s="111">
        <f t="shared" ref="GJ42" si="5574">GI42</f>
        <v>1000</v>
      </c>
      <c r="GK42" s="111">
        <f t="shared" ref="GK42" si="5575">GJ42</f>
        <v>1000</v>
      </c>
      <c r="GL42" s="111">
        <f t="shared" ref="GL42" si="5576">GK42</f>
        <v>1000</v>
      </c>
      <c r="GM42" s="111">
        <f t="shared" ref="GM42" si="5577">GL42</f>
        <v>1000</v>
      </c>
      <c r="GN42" s="112">
        <f t="shared" ref="GN42" si="5578">+GM42</f>
        <v>1000</v>
      </c>
      <c r="GO42" s="111">
        <f t="shared" ref="GO42" si="5579">+GE42</f>
        <v>1000</v>
      </c>
      <c r="GP42" s="111">
        <f t="shared" ref="GP42" si="5580">GO42</f>
        <v>1000</v>
      </c>
      <c r="GQ42" s="111">
        <f t="shared" ref="GQ42" si="5581">GP42</f>
        <v>1000</v>
      </c>
      <c r="GR42" s="111">
        <f t="shared" ref="GR42" si="5582">GQ42</f>
        <v>1000</v>
      </c>
      <c r="GS42" s="111">
        <f t="shared" ref="GS42" si="5583">GR42</f>
        <v>1000</v>
      </c>
      <c r="GT42" s="111">
        <f t="shared" ref="GT42" si="5584">GS42</f>
        <v>1000</v>
      </c>
      <c r="GU42" s="111">
        <f t="shared" ref="GU42" si="5585">GT42</f>
        <v>1000</v>
      </c>
      <c r="GV42" s="111">
        <f t="shared" ref="GV42" si="5586">GU42</f>
        <v>1000</v>
      </c>
      <c r="GW42" s="111">
        <f t="shared" ref="GW42" si="5587">GV42</f>
        <v>1000</v>
      </c>
      <c r="GX42" s="112">
        <f t="shared" ref="GX42" si="5588">+GW42</f>
        <v>1000</v>
      </c>
      <c r="GY42">
        <f>+GX42</f>
        <v>1000</v>
      </c>
      <c r="GZ42" s="111">
        <f t="shared" ref="GZ42" si="5589">GY42</f>
        <v>1000</v>
      </c>
      <c r="HA42" s="111">
        <f t="shared" ref="HA42" si="5590">GZ42</f>
        <v>1000</v>
      </c>
      <c r="HB42" s="111">
        <f t="shared" ref="HB42" si="5591">HA42</f>
        <v>1000</v>
      </c>
      <c r="HC42" s="111">
        <f t="shared" ref="HC42" si="5592">HB42</f>
        <v>1000</v>
      </c>
      <c r="HD42" s="111">
        <f t="shared" ref="HD42" si="5593">HC42</f>
        <v>1000</v>
      </c>
      <c r="HE42" s="111">
        <f t="shared" ref="HE42" si="5594">HD42</f>
        <v>1000</v>
      </c>
      <c r="HF42" s="111">
        <f t="shared" ref="HF42" si="5595">HE42</f>
        <v>1000</v>
      </c>
      <c r="HG42" s="111">
        <f t="shared" ref="HG42" si="5596">HF42</f>
        <v>1000</v>
      </c>
      <c r="HH42" s="112">
        <f t="shared" ref="HH42" si="5597">+HG42</f>
        <v>1000</v>
      </c>
      <c r="HI42" s="111">
        <f t="shared" si="5026"/>
        <v>1000</v>
      </c>
      <c r="HJ42" s="111">
        <f t="shared" si="5027"/>
        <v>1000</v>
      </c>
      <c r="HK42" s="111">
        <f t="shared" si="5028"/>
        <v>1000</v>
      </c>
      <c r="HL42" s="111">
        <f t="shared" si="5029"/>
        <v>1000</v>
      </c>
      <c r="HM42" s="112">
        <f t="shared" si="5030"/>
        <v>1000</v>
      </c>
      <c r="HN42" s="111">
        <f t="shared" si="5031"/>
        <v>1000</v>
      </c>
      <c r="HO42" s="111">
        <f t="shared" si="5032"/>
        <v>1000</v>
      </c>
      <c r="HP42" s="111">
        <f t="shared" si="5033"/>
        <v>1000</v>
      </c>
      <c r="HQ42" s="111">
        <f t="shared" si="5034"/>
        <v>1000</v>
      </c>
      <c r="HR42" s="112">
        <f t="shared" si="5035"/>
        <v>1000</v>
      </c>
      <c r="HS42" s="111">
        <f t="shared" si="5036"/>
        <v>1000</v>
      </c>
      <c r="HT42" s="111">
        <f t="shared" si="5037"/>
        <v>1000</v>
      </c>
      <c r="HU42" s="111">
        <f t="shared" si="5038"/>
        <v>1000</v>
      </c>
      <c r="HV42" s="111">
        <f t="shared" si="5039"/>
        <v>1000</v>
      </c>
      <c r="HW42" s="112">
        <f t="shared" si="5040"/>
        <v>1000</v>
      </c>
      <c r="HX42" s="111">
        <f t="shared" si="5041"/>
        <v>1000</v>
      </c>
      <c r="HY42" s="111">
        <f t="shared" si="5042"/>
        <v>1000</v>
      </c>
      <c r="HZ42" s="111">
        <f t="shared" si="5043"/>
        <v>1000</v>
      </c>
      <c r="IA42" s="111">
        <f t="shared" si="5044"/>
        <v>1000</v>
      </c>
      <c r="IB42" s="112">
        <f t="shared" si="5045"/>
        <v>1000</v>
      </c>
      <c r="IC42" s="111">
        <f t="shared" si="5046"/>
        <v>1000</v>
      </c>
      <c r="ID42" s="111">
        <f t="shared" si="5047"/>
        <v>1000</v>
      </c>
      <c r="IE42" s="111">
        <f t="shared" si="5048"/>
        <v>1000</v>
      </c>
      <c r="IF42" s="111">
        <f t="shared" si="5049"/>
        <v>1000</v>
      </c>
      <c r="IG42" s="112">
        <f t="shared" si="5050"/>
        <v>1000</v>
      </c>
      <c r="IH42" s="111">
        <f t="shared" si="5051"/>
        <v>1000</v>
      </c>
      <c r="II42" s="111">
        <f t="shared" si="5052"/>
        <v>1000</v>
      </c>
      <c r="IJ42" s="111">
        <f t="shared" si="5053"/>
        <v>1000</v>
      </c>
      <c r="IK42" s="111">
        <f t="shared" si="5054"/>
        <v>1000</v>
      </c>
      <c r="IL42" s="170">
        <f t="shared" si="5055"/>
        <v>1000</v>
      </c>
      <c r="IM42">
        <f>+IL42</f>
        <v>1000</v>
      </c>
      <c r="IN42" s="111">
        <f t="shared" si="5056"/>
        <v>1000</v>
      </c>
      <c r="IO42" s="111">
        <f t="shared" si="5057"/>
        <v>1000</v>
      </c>
      <c r="IP42" s="111">
        <f t="shared" si="5058"/>
        <v>1000</v>
      </c>
      <c r="IQ42" s="111">
        <f t="shared" si="5059"/>
        <v>1000</v>
      </c>
      <c r="IR42" s="111">
        <f t="shared" si="5060"/>
        <v>1000</v>
      </c>
      <c r="IS42" s="111">
        <f t="shared" si="5061"/>
        <v>1000</v>
      </c>
      <c r="IT42" s="111">
        <f t="shared" si="5062"/>
        <v>1000</v>
      </c>
      <c r="IU42" s="111">
        <f t="shared" si="5063"/>
        <v>1000</v>
      </c>
      <c r="IV42" s="112">
        <f t="shared" si="5064"/>
        <v>1000</v>
      </c>
      <c r="IW42" s="111">
        <f t="shared" si="5065"/>
        <v>1000</v>
      </c>
      <c r="IX42" s="111">
        <f t="shared" si="5066"/>
        <v>1000</v>
      </c>
      <c r="IY42" s="111">
        <f t="shared" si="5067"/>
        <v>1000</v>
      </c>
      <c r="IZ42" s="111">
        <f t="shared" si="5068"/>
        <v>1000</v>
      </c>
      <c r="JA42" s="112">
        <f t="shared" si="5069"/>
        <v>1000</v>
      </c>
      <c r="JB42" s="111">
        <f t="shared" si="5070"/>
        <v>1000</v>
      </c>
      <c r="JC42" s="111">
        <f t="shared" si="5071"/>
        <v>1000</v>
      </c>
      <c r="JD42" s="111">
        <f t="shared" si="5072"/>
        <v>1000</v>
      </c>
      <c r="JE42" s="111">
        <f t="shared" si="5073"/>
        <v>1000</v>
      </c>
      <c r="JF42" s="112">
        <f t="shared" si="5074"/>
        <v>1000</v>
      </c>
      <c r="JG42" s="111">
        <f t="shared" si="5075"/>
        <v>1000</v>
      </c>
      <c r="JH42" s="111">
        <f t="shared" si="5076"/>
        <v>1000</v>
      </c>
      <c r="JI42" s="111">
        <f t="shared" si="5077"/>
        <v>1000</v>
      </c>
      <c r="JJ42" s="111">
        <f t="shared" si="5078"/>
        <v>1000</v>
      </c>
      <c r="JK42" s="112">
        <f t="shared" si="5079"/>
        <v>1000</v>
      </c>
      <c r="JL42" s="111">
        <f t="shared" si="5080"/>
        <v>1000</v>
      </c>
      <c r="JM42" s="111">
        <f t="shared" si="5081"/>
        <v>1000</v>
      </c>
      <c r="JN42" s="111">
        <f t="shared" si="5082"/>
        <v>1000</v>
      </c>
      <c r="JO42" s="111">
        <f t="shared" si="5083"/>
        <v>1000</v>
      </c>
      <c r="JP42" s="112">
        <f t="shared" si="5084"/>
        <v>1000</v>
      </c>
      <c r="JQ42" s="111">
        <f t="shared" si="5085"/>
        <v>1000</v>
      </c>
      <c r="JR42" s="111">
        <f t="shared" si="5086"/>
        <v>1000</v>
      </c>
      <c r="JS42" s="111">
        <f t="shared" si="5087"/>
        <v>1000</v>
      </c>
      <c r="JT42" s="111">
        <f t="shared" si="5088"/>
        <v>1000</v>
      </c>
      <c r="JU42" s="112">
        <f t="shared" si="5089"/>
        <v>1000</v>
      </c>
      <c r="JV42" s="111">
        <f t="shared" si="5090"/>
        <v>1000</v>
      </c>
      <c r="JW42" s="111">
        <f t="shared" si="5091"/>
        <v>1000</v>
      </c>
      <c r="JX42" s="111">
        <f t="shared" si="5092"/>
        <v>1000</v>
      </c>
      <c r="JY42" s="111">
        <f t="shared" si="5093"/>
        <v>1000</v>
      </c>
      <c r="JZ42" s="170">
        <f t="shared" si="5094"/>
        <v>1000</v>
      </c>
      <c r="KA42">
        <f>+JZ42</f>
        <v>1000</v>
      </c>
      <c r="KB42" s="111">
        <f t="shared" si="5095"/>
        <v>1000</v>
      </c>
      <c r="KC42" s="111">
        <f t="shared" si="5096"/>
        <v>1000</v>
      </c>
      <c r="KD42" s="111">
        <f t="shared" si="5097"/>
        <v>1000</v>
      </c>
      <c r="KE42" s="111">
        <f t="shared" si="5098"/>
        <v>1000</v>
      </c>
      <c r="KF42" s="111">
        <f t="shared" si="5099"/>
        <v>1000</v>
      </c>
      <c r="KG42" s="111">
        <f t="shared" si="5100"/>
        <v>1000</v>
      </c>
      <c r="KH42" s="111">
        <f t="shared" si="5101"/>
        <v>1000</v>
      </c>
      <c r="KI42" s="111">
        <f t="shared" si="5102"/>
        <v>1000</v>
      </c>
      <c r="KJ42" s="112">
        <f t="shared" si="5103"/>
        <v>1000</v>
      </c>
      <c r="KK42" s="111">
        <f t="shared" si="5104"/>
        <v>1000</v>
      </c>
      <c r="KL42" s="111">
        <f t="shared" si="5105"/>
        <v>1000</v>
      </c>
      <c r="KM42" s="111">
        <f t="shared" si="5106"/>
        <v>1000</v>
      </c>
      <c r="KN42" s="111">
        <f t="shared" si="5107"/>
        <v>1000</v>
      </c>
      <c r="KO42" s="112">
        <f t="shared" si="5108"/>
        <v>1000</v>
      </c>
      <c r="KP42" s="111">
        <f t="shared" si="5109"/>
        <v>1000</v>
      </c>
      <c r="KQ42" s="111">
        <f t="shared" si="5110"/>
        <v>1000</v>
      </c>
      <c r="KR42" s="111">
        <f t="shared" si="5111"/>
        <v>1000</v>
      </c>
      <c r="KS42" s="111">
        <f t="shared" si="5112"/>
        <v>1000</v>
      </c>
      <c r="KT42" s="112">
        <f t="shared" si="5113"/>
        <v>1000</v>
      </c>
      <c r="KU42" s="111">
        <f t="shared" si="5114"/>
        <v>1000</v>
      </c>
      <c r="KV42" s="111">
        <f t="shared" si="5115"/>
        <v>1000</v>
      </c>
      <c r="KW42" s="111">
        <f t="shared" si="5116"/>
        <v>1000</v>
      </c>
      <c r="KX42" s="111">
        <f t="shared" si="5117"/>
        <v>1000</v>
      </c>
      <c r="KY42" s="112">
        <f t="shared" si="5118"/>
        <v>1000</v>
      </c>
      <c r="KZ42" s="111">
        <f t="shared" si="5119"/>
        <v>1000</v>
      </c>
      <c r="LA42" s="111">
        <f t="shared" si="5120"/>
        <v>1000</v>
      </c>
      <c r="LB42" s="111">
        <f t="shared" si="5121"/>
        <v>1000</v>
      </c>
      <c r="LC42" s="111">
        <f t="shared" si="5122"/>
        <v>1000</v>
      </c>
      <c r="LD42" s="112">
        <f t="shared" si="5123"/>
        <v>1000</v>
      </c>
      <c r="LE42" s="111">
        <f t="shared" si="5124"/>
        <v>1000</v>
      </c>
      <c r="LF42" s="111">
        <f t="shared" si="5125"/>
        <v>1000</v>
      </c>
      <c r="LG42" s="111">
        <f t="shared" si="5126"/>
        <v>1000</v>
      </c>
      <c r="LH42" s="111">
        <f t="shared" si="5127"/>
        <v>1000</v>
      </c>
      <c r="LI42" s="112">
        <f t="shared" si="5128"/>
        <v>1000</v>
      </c>
      <c r="LJ42" s="111">
        <f t="shared" si="5129"/>
        <v>1000</v>
      </c>
      <c r="LK42" s="111">
        <f t="shared" si="5130"/>
        <v>1000</v>
      </c>
      <c r="LL42" s="111">
        <f t="shared" si="5131"/>
        <v>1000</v>
      </c>
      <c r="LM42" s="111">
        <f t="shared" si="5132"/>
        <v>1000</v>
      </c>
      <c r="LN42" s="112">
        <f t="shared" si="5133"/>
        <v>1000</v>
      </c>
      <c r="LO42">
        <f>+LN42</f>
        <v>1000</v>
      </c>
      <c r="LP42" s="111">
        <f t="shared" si="5134"/>
        <v>1000</v>
      </c>
      <c r="LQ42" s="111">
        <f t="shared" si="5135"/>
        <v>1000</v>
      </c>
      <c r="LR42" s="111">
        <f t="shared" si="5136"/>
        <v>1000</v>
      </c>
      <c r="LS42" s="111">
        <f t="shared" si="5137"/>
        <v>1000</v>
      </c>
      <c r="LT42" s="111">
        <f t="shared" si="5138"/>
        <v>1000</v>
      </c>
      <c r="LU42" s="111">
        <f t="shared" si="5139"/>
        <v>1000</v>
      </c>
      <c r="LV42" s="111">
        <f t="shared" si="5140"/>
        <v>1000</v>
      </c>
      <c r="LW42" s="111">
        <f t="shared" si="5141"/>
        <v>1000</v>
      </c>
      <c r="LX42" s="112">
        <f t="shared" si="5142"/>
        <v>1000</v>
      </c>
      <c r="LY42" s="111">
        <f t="shared" si="5143"/>
        <v>1000</v>
      </c>
      <c r="LZ42" s="111">
        <f t="shared" si="5144"/>
        <v>1000</v>
      </c>
      <c r="MA42" s="111">
        <f t="shared" si="5145"/>
        <v>1000</v>
      </c>
      <c r="MB42" s="111">
        <f t="shared" si="5146"/>
        <v>1000</v>
      </c>
      <c r="MC42" s="112">
        <f t="shared" si="5147"/>
        <v>1000</v>
      </c>
      <c r="MD42" s="111">
        <f t="shared" si="5148"/>
        <v>1000</v>
      </c>
      <c r="ME42" s="111">
        <f t="shared" si="5149"/>
        <v>1000</v>
      </c>
      <c r="MF42" s="111">
        <f t="shared" si="5150"/>
        <v>1000</v>
      </c>
      <c r="MG42" s="111">
        <f t="shared" si="5151"/>
        <v>1000</v>
      </c>
      <c r="MH42" s="112">
        <f t="shared" si="5152"/>
        <v>1000</v>
      </c>
      <c r="MI42" s="111">
        <f t="shared" si="5153"/>
        <v>1000</v>
      </c>
      <c r="MJ42" s="111">
        <f t="shared" si="5154"/>
        <v>1000</v>
      </c>
      <c r="MK42" s="111">
        <f t="shared" si="5155"/>
        <v>1000</v>
      </c>
      <c r="ML42" s="111">
        <f t="shared" si="5156"/>
        <v>1000</v>
      </c>
      <c r="MM42" s="112">
        <f t="shared" si="5157"/>
        <v>1000</v>
      </c>
      <c r="MN42" s="111">
        <f t="shared" si="5158"/>
        <v>1000</v>
      </c>
      <c r="MO42" s="111">
        <f t="shared" si="5159"/>
        <v>1000</v>
      </c>
      <c r="MP42" s="111">
        <f t="shared" si="5160"/>
        <v>1000</v>
      </c>
      <c r="MQ42" s="111">
        <f t="shared" si="5161"/>
        <v>1000</v>
      </c>
      <c r="MR42" s="112">
        <f t="shared" si="5162"/>
        <v>1000</v>
      </c>
      <c r="MS42" s="111">
        <f t="shared" si="5163"/>
        <v>1000</v>
      </c>
      <c r="MT42" s="111">
        <f t="shared" si="5164"/>
        <v>1000</v>
      </c>
      <c r="MU42" s="111">
        <f t="shared" si="5165"/>
        <v>1000</v>
      </c>
      <c r="MV42" s="111">
        <f t="shared" si="5166"/>
        <v>1000</v>
      </c>
      <c r="MW42" s="112">
        <f t="shared" si="5167"/>
        <v>1000</v>
      </c>
      <c r="MX42" s="111">
        <f t="shared" si="5168"/>
        <v>1000</v>
      </c>
      <c r="MY42" s="111">
        <f t="shared" si="5169"/>
        <v>1000</v>
      </c>
      <c r="MZ42" s="111">
        <f t="shared" si="5170"/>
        <v>1000</v>
      </c>
      <c r="NA42" s="111">
        <f t="shared" si="5171"/>
        <v>1000</v>
      </c>
      <c r="NB42" s="170">
        <f t="shared" si="5172"/>
        <v>1000</v>
      </c>
      <c r="NC42">
        <f>+NB42</f>
        <v>1000</v>
      </c>
      <c r="ND42" s="111">
        <f t="shared" si="5173"/>
        <v>1000</v>
      </c>
      <c r="NE42" s="111">
        <f t="shared" si="5174"/>
        <v>1000</v>
      </c>
      <c r="NF42" s="111">
        <f t="shared" si="5175"/>
        <v>1000</v>
      </c>
      <c r="NG42" s="111">
        <f t="shared" si="5176"/>
        <v>1000</v>
      </c>
      <c r="NH42" s="111">
        <f t="shared" si="5177"/>
        <v>1000</v>
      </c>
      <c r="NI42" s="111">
        <f t="shared" si="5178"/>
        <v>1000</v>
      </c>
      <c r="NJ42" s="111">
        <f t="shared" si="5179"/>
        <v>1000</v>
      </c>
      <c r="NK42" s="111">
        <f t="shared" si="5180"/>
        <v>1000</v>
      </c>
      <c r="NL42" s="112">
        <f t="shared" si="5181"/>
        <v>1000</v>
      </c>
      <c r="NM42" s="111">
        <f t="shared" si="5182"/>
        <v>1000</v>
      </c>
      <c r="NN42" s="111">
        <f t="shared" si="5183"/>
        <v>1000</v>
      </c>
      <c r="NO42" s="111">
        <f t="shared" si="5184"/>
        <v>1000</v>
      </c>
      <c r="NP42" s="111">
        <f t="shared" si="5185"/>
        <v>1000</v>
      </c>
      <c r="NQ42" s="112">
        <f t="shared" si="5186"/>
        <v>1000</v>
      </c>
      <c r="NR42" s="111">
        <f t="shared" si="5187"/>
        <v>1000</v>
      </c>
      <c r="NS42" s="111">
        <f t="shared" si="5188"/>
        <v>1000</v>
      </c>
      <c r="NT42" s="111">
        <f t="shared" si="5189"/>
        <v>1000</v>
      </c>
      <c r="NU42" s="111">
        <f t="shared" si="5190"/>
        <v>1000</v>
      </c>
      <c r="NV42" s="112">
        <f t="shared" si="5191"/>
        <v>1000</v>
      </c>
      <c r="NW42" s="111">
        <f t="shared" si="5192"/>
        <v>1000</v>
      </c>
      <c r="NX42" s="111">
        <f t="shared" si="5193"/>
        <v>1000</v>
      </c>
      <c r="NY42" s="111">
        <f t="shared" si="5194"/>
        <v>1000</v>
      </c>
      <c r="NZ42" s="111">
        <f t="shared" si="5195"/>
        <v>1000</v>
      </c>
      <c r="OA42" s="112">
        <f t="shared" si="5196"/>
        <v>1000</v>
      </c>
      <c r="OB42" s="111">
        <f t="shared" si="5197"/>
        <v>1000</v>
      </c>
      <c r="OC42" s="111">
        <f t="shared" si="5198"/>
        <v>1000</v>
      </c>
      <c r="OD42" s="111">
        <f t="shared" si="5199"/>
        <v>1000</v>
      </c>
      <c r="OE42" s="111">
        <f t="shared" si="5200"/>
        <v>1000</v>
      </c>
      <c r="OF42" s="112">
        <f t="shared" si="5201"/>
        <v>1000</v>
      </c>
      <c r="OG42" s="111">
        <f t="shared" si="5202"/>
        <v>1000</v>
      </c>
      <c r="OH42" s="111">
        <f t="shared" si="5203"/>
        <v>1000</v>
      </c>
      <c r="OI42" s="111">
        <f t="shared" si="5204"/>
        <v>1000</v>
      </c>
      <c r="OJ42" s="111">
        <f t="shared" si="5205"/>
        <v>1000</v>
      </c>
      <c r="OK42" s="112">
        <f t="shared" si="5206"/>
        <v>1000</v>
      </c>
      <c r="OL42" s="111">
        <f t="shared" si="5207"/>
        <v>1000</v>
      </c>
      <c r="OM42" s="111">
        <f t="shared" si="5208"/>
        <v>1000</v>
      </c>
      <c r="ON42" s="111">
        <f t="shared" si="5209"/>
        <v>1000</v>
      </c>
      <c r="OO42" s="111">
        <f t="shared" si="5210"/>
        <v>1000</v>
      </c>
      <c r="OP42" s="170">
        <f t="shared" si="5211"/>
        <v>1000</v>
      </c>
      <c r="OQ42">
        <f>+OP42</f>
        <v>1000</v>
      </c>
      <c r="OR42" s="111">
        <f t="shared" si="5212"/>
        <v>1000</v>
      </c>
      <c r="OS42" s="111">
        <f t="shared" si="5213"/>
        <v>1000</v>
      </c>
      <c r="OT42" s="111">
        <f t="shared" si="5214"/>
        <v>1000</v>
      </c>
      <c r="OU42" s="111">
        <f t="shared" si="5215"/>
        <v>1000</v>
      </c>
      <c r="OV42" s="111">
        <f t="shared" si="5216"/>
        <v>1000</v>
      </c>
      <c r="OW42" s="111">
        <f t="shared" si="5217"/>
        <v>1000</v>
      </c>
      <c r="OX42" s="111">
        <f t="shared" si="5218"/>
        <v>1000</v>
      </c>
      <c r="OY42" s="111">
        <f t="shared" si="5219"/>
        <v>1000</v>
      </c>
      <c r="OZ42" s="112">
        <f t="shared" si="5220"/>
        <v>1000</v>
      </c>
      <c r="PA42" s="111">
        <f t="shared" si="5221"/>
        <v>1000</v>
      </c>
      <c r="PB42" s="111">
        <f t="shared" si="5222"/>
        <v>1000</v>
      </c>
      <c r="PC42" s="111">
        <f t="shared" si="5223"/>
        <v>1000</v>
      </c>
      <c r="PD42" s="111">
        <f t="shared" si="5224"/>
        <v>1000</v>
      </c>
      <c r="PE42" s="112">
        <f t="shared" si="5225"/>
        <v>1000</v>
      </c>
      <c r="PF42" s="111">
        <f t="shared" si="5226"/>
        <v>1000</v>
      </c>
      <c r="PG42" s="111">
        <f t="shared" si="5227"/>
        <v>1000</v>
      </c>
      <c r="PH42" s="111">
        <f t="shared" si="5228"/>
        <v>1000</v>
      </c>
      <c r="PI42" s="111">
        <f t="shared" si="5229"/>
        <v>1000</v>
      </c>
      <c r="PJ42" s="112">
        <f t="shared" si="5230"/>
        <v>1000</v>
      </c>
      <c r="PK42" s="111">
        <f t="shared" si="5231"/>
        <v>1000</v>
      </c>
      <c r="PL42" s="111">
        <f t="shared" si="5232"/>
        <v>1000</v>
      </c>
      <c r="PM42" s="111">
        <f t="shared" si="5233"/>
        <v>1000</v>
      </c>
      <c r="PN42" s="111">
        <f t="shared" si="5234"/>
        <v>1000</v>
      </c>
      <c r="PO42" s="112">
        <f t="shared" si="5235"/>
        <v>1000</v>
      </c>
      <c r="PP42" s="111">
        <f t="shared" si="5236"/>
        <v>1000</v>
      </c>
      <c r="PQ42" s="111">
        <f t="shared" si="5237"/>
        <v>1000</v>
      </c>
      <c r="PR42" s="111">
        <f t="shared" si="5238"/>
        <v>1000</v>
      </c>
      <c r="PS42" s="111">
        <f t="shared" si="5239"/>
        <v>1000</v>
      </c>
      <c r="PT42" s="112">
        <f t="shared" si="5240"/>
        <v>1000</v>
      </c>
      <c r="PU42" s="111">
        <f t="shared" si="5241"/>
        <v>1000</v>
      </c>
      <c r="PV42" s="111">
        <f t="shared" si="5242"/>
        <v>1000</v>
      </c>
      <c r="PW42" s="111">
        <f t="shared" si="5243"/>
        <v>1000</v>
      </c>
      <c r="PX42" s="111">
        <f t="shared" si="5244"/>
        <v>1000</v>
      </c>
      <c r="PY42" s="112">
        <f t="shared" si="5245"/>
        <v>1000</v>
      </c>
      <c r="PZ42" s="111">
        <f t="shared" si="5246"/>
        <v>1000</v>
      </c>
      <c r="QA42" s="111">
        <f t="shared" si="5247"/>
        <v>1000</v>
      </c>
      <c r="QB42" s="111">
        <f t="shared" si="5248"/>
        <v>1000</v>
      </c>
      <c r="QC42" s="111">
        <f t="shared" si="5249"/>
        <v>1000</v>
      </c>
      <c r="QD42" s="112">
        <f t="shared" si="5250"/>
        <v>1000</v>
      </c>
      <c r="QE42">
        <f>+QD42</f>
        <v>1000</v>
      </c>
      <c r="QF42" s="111">
        <f t="shared" si="5251"/>
        <v>1000</v>
      </c>
      <c r="QG42" s="111">
        <f t="shared" si="5252"/>
        <v>1000</v>
      </c>
      <c r="QH42" s="111">
        <f t="shared" si="5253"/>
        <v>1000</v>
      </c>
      <c r="QI42" s="111">
        <f t="shared" si="5254"/>
        <v>1000</v>
      </c>
      <c r="QJ42" s="111">
        <f t="shared" si="5255"/>
        <v>1000</v>
      </c>
      <c r="QK42" s="111">
        <f t="shared" si="5256"/>
        <v>1000</v>
      </c>
      <c r="QL42" s="111">
        <f t="shared" si="5257"/>
        <v>1000</v>
      </c>
      <c r="QM42" s="111">
        <f t="shared" si="5258"/>
        <v>1000</v>
      </c>
      <c r="QN42" s="112">
        <f t="shared" si="5259"/>
        <v>1000</v>
      </c>
      <c r="QO42" s="111">
        <f t="shared" si="5260"/>
        <v>1000</v>
      </c>
      <c r="QP42" s="111">
        <f t="shared" si="5261"/>
        <v>1000</v>
      </c>
      <c r="QQ42" s="111">
        <f t="shared" si="5262"/>
        <v>1000</v>
      </c>
      <c r="QR42" s="111">
        <f t="shared" si="5263"/>
        <v>1000</v>
      </c>
      <c r="QS42" s="112">
        <f t="shared" si="5264"/>
        <v>1000</v>
      </c>
      <c r="QT42" s="111">
        <f t="shared" si="5265"/>
        <v>1000</v>
      </c>
      <c r="QU42" s="111">
        <f t="shared" si="5266"/>
        <v>1000</v>
      </c>
      <c r="QV42" s="111">
        <f t="shared" si="5267"/>
        <v>1000</v>
      </c>
      <c r="QW42" s="111">
        <f t="shared" si="5268"/>
        <v>1000</v>
      </c>
      <c r="QX42" s="112">
        <f t="shared" si="5269"/>
        <v>1000</v>
      </c>
      <c r="QY42" s="111">
        <f t="shared" si="5270"/>
        <v>1000</v>
      </c>
      <c r="QZ42" s="111">
        <f t="shared" si="5271"/>
        <v>1000</v>
      </c>
      <c r="RA42" s="111">
        <f t="shared" si="5272"/>
        <v>1000</v>
      </c>
      <c r="RB42" s="111">
        <f t="shared" si="5273"/>
        <v>1000</v>
      </c>
      <c r="RC42" s="112">
        <f t="shared" si="5274"/>
        <v>1000</v>
      </c>
      <c r="RD42" s="111">
        <f t="shared" si="5275"/>
        <v>1000</v>
      </c>
      <c r="RE42" s="111">
        <f t="shared" si="5276"/>
        <v>1000</v>
      </c>
      <c r="RF42" s="111">
        <f t="shared" si="5277"/>
        <v>1000</v>
      </c>
      <c r="RG42" s="111">
        <f t="shared" si="5278"/>
        <v>1000</v>
      </c>
      <c r="RH42" s="112">
        <f t="shared" si="5279"/>
        <v>1000</v>
      </c>
      <c r="RI42" s="111">
        <f t="shared" si="5280"/>
        <v>1000</v>
      </c>
      <c r="RJ42" s="111">
        <f t="shared" si="5281"/>
        <v>1000</v>
      </c>
      <c r="RK42" s="111">
        <f t="shared" si="5282"/>
        <v>1000</v>
      </c>
      <c r="RL42" s="111">
        <f t="shared" si="5283"/>
        <v>1000</v>
      </c>
      <c r="RM42" s="112">
        <f t="shared" si="5284"/>
        <v>1000</v>
      </c>
      <c r="RN42" s="111">
        <f t="shared" si="5285"/>
        <v>1000</v>
      </c>
      <c r="RO42" s="111">
        <f t="shared" si="5286"/>
        <v>1000</v>
      </c>
      <c r="RP42" s="111">
        <f t="shared" si="5287"/>
        <v>1000</v>
      </c>
      <c r="RQ42" s="111">
        <f t="shared" si="5288"/>
        <v>1000</v>
      </c>
      <c r="RR42" s="170">
        <f t="shared" si="5289"/>
        <v>1000</v>
      </c>
      <c r="RS42">
        <f>+RR42</f>
        <v>1000</v>
      </c>
      <c r="RT42" s="111">
        <f t="shared" si="5290"/>
        <v>1000</v>
      </c>
      <c r="RU42" s="111">
        <f t="shared" si="5291"/>
        <v>1000</v>
      </c>
      <c r="RV42" s="111">
        <f t="shared" si="5292"/>
        <v>1000</v>
      </c>
      <c r="RW42" s="111">
        <f t="shared" si="5293"/>
        <v>1000</v>
      </c>
      <c r="RX42" s="111">
        <f t="shared" si="5294"/>
        <v>1000</v>
      </c>
      <c r="RY42" s="111">
        <f t="shared" si="5295"/>
        <v>1000</v>
      </c>
      <c r="RZ42" s="111">
        <f t="shared" si="5296"/>
        <v>1000</v>
      </c>
      <c r="SA42" s="111">
        <f t="shared" si="5297"/>
        <v>1000</v>
      </c>
      <c r="SB42" s="112">
        <f t="shared" si="5298"/>
        <v>1000</v>
      </c>
      <c r="SC42" s="111">
        <f t="shared" si="5299"/>
        <v>1000</v>
      </c>
      <c r="SD42" s="111">
        <f t="shared" si="5300"/>
        <v>1000</v>
      </c>
      <c r="SE42" s="111">
        <f t="shared" si="5301"/>
        <v>1000</v>
      </c>
      <c r="SF42" s="111">
        <f t="shared" si="5302"/>
        <v>1000</v>
      </c>
      <c r="SG42" s="112">
        <f t="shared" si="5303"/>
        <v>1000</v>
      </c>
      <c r="SH42" s="111">
        <f t="shared" si="5304"/>
        <v>1000</v>
      </c>
      <c r="SI42" s="111">
        <f t="shared" si="5305"/>
        <v>1000</v>
      </c>
      <c r="SJ42" s="111">
        <f t="shared" si="5306"/>
        <v>1000</v>
      </c>
      <c r="SK42" s="111">
        <f t="shared" si="5307"/>
        <v>1000</v>
      </c>
      <c r="SL42" s="112">
        <f t="shared" si="5308"/>
        <v>1000</v>
      </c>
      <c r="SM42" s="111">
        <f t="shared" si="5309"/>
        <v>1000</v>
      </c>
      <c r="SN42" s="111">
        <f t="shared" si="5310"/>
        <v>1000</v>
      </c>
      <c r="SO42" s="111">
        <f t="shared" si="5311"/>
        <v>1000</v>
      </c>
      <c r="SP42" s="111">
        <f t="shared" si="5312"/>
        <v>1000</v>
      </c>
      <c r="SQ42" s="112">
        <f t="shared" si="5313"/>
        <v>1000</v>
      </c>
      <c r="SR42" s="111">
        <f t="shared" si="5314"/>
        <v>1000</v>
      </c>
      <c r="SS42" s="111">
        <f t="shared" si="5315"/>
        <v>1000</v>
      </c>
      <c r="ST42" s="111">
        <f t="shared" si="5316"/>
        <v>1000</v>
      </c>
      <c r="SU42" s="111">
        <f t="shared" si="5317"/>
        <v>1000</v>
      </c>
      <c r="SV42" s="112">
        <f t="shared" si="5318"/>
        <v>1000</v>
      </c>
      <c r="SW42" s="111">
        <f t="shared" si="5319"/>
        <v>1000</v>
      </c>
      <c r="SX42" s="111">
        <f t="shared" si="5320"/>
        <v>1000</v>
      </c>
      <c r="SY42" s="111">
        <f t="shared" si="5321"/>
        <v>1000</v>
      </c>
      <c r="SZ42" s="111">
        <f t="shared" si="5322"/>
        <v>1000</v>
      </c>
      <c r="TA42" s="112">
        <f t="shared" si="5323"/>
        <v>1000</v>
      </c>
      <c r="TB42" s="111">
        <f t="shared" si="5324"/>
        <v>1000</v>
      </c>
      <c r="TC42" s="111">
        <f t="shared" si="5325"/>
        <v>1000</v>
      </c>
      <c r="TD42" s="111">
        <f t="shared" si="5326"/>
        <v>1000</v>
      </c>
      <c r="TE42" s="111">
        <f t="shared" si="5327"/>
        <v>1000</v>
      </c>
      <c r="TF42" s="170">
        <f t="shared" si="5328"/>
        <v>1000</v>
      </c>
      <c r="TG42">
        <f>+TF42</f>
        <v>1000</v>
      </c>
      <c r="TH42" s="111">
        <f t="shared" si="5329"/>
        <v>1000</v>
      </c>
      <c r="TI42" s="111">
        <f t="shared" si="5330"/>
        <v>1000</v>
      </c>
      <c r="TJ42" s="111">
        <f t="shared" si="5331"/>
        <v>1000</v>
      </c>
      <c r="TK42" s="111">
        <f t="shared" si="5332"/>
        <v>1000</v>
      </c>
      <c r="TL42" s="111">
        <f t="shared" si="5333"/>
        <v>1000</v>
      </c>
      <c r="TM42" s="111">
        <f t="shared" si="5334"/>
        <v>1000</v>
      </c>
      <c r="TN42" s="111">
        <f t="shared" si="5335"/>
        <v>1000</v>
      </c>
      <c r="TO42" s="111">
        <f t="shared" si="5336"/>
        <v>1000</v>
      </c>
      <c r="TP42" s="112">
        <f t="shared" si="5337"/>
        <v>1000</v>
      </c>
      <c r="TQ42" s="111">
        <f t="shared" si="5338"/>
        <v>1000</v>
      </c>
      <c r="TR42" s="111">
        <f t="shared" si="5339"/>
        <v>1000</v>
      </c>
      <c r="TS42" s="111">
        <f t="shared" si="5340"/>
        <v>1000</v>
      </c>
      <c r="TT42" s="111">
        <f t="shared" si="5341"/>
        <v>1000</v>
      </c>
      <c r="TU42" s="112">
        <f t="shared" si="5342"/>
        <v>1000</v>
      </c>
      <c r="TV42" s="111">
        <f t="shared" si="5343"/>
        <v>1000</v>
      </c>
      <c r="TW42" s="111">
        <f t="shared" si="5344"/>
        <v>1000</v>
      </c>
      <c r="TX42" s="111">
        <f t="shared" si="5345"/>
        <v>1000</v>
      </c>
      <c r="TY42" s="111">
        <f t="shared" si="5346"/>
        <v>1000</v>
      </c>
      <c r="TZ42" s="112">
        <f t="shared" si="5347"/>
        <v>1000</v>
      </c>
      <c r="UA42" s="111">
        <f t="shared" si="5348"/>
        <v>1000</v>
      </c>
      <c r="UB42" s="111">
        <f t="shared" si="5349"/>
        <v>1000</v>
      </c>
      <c r="UC42" s="111">
        <f t="shared" si="5350"/>
        <v>1000</v>
      </c>
      <c r="UD42" s="111">
        <f t="shared" si="5351"/>
        <v>1000</v>
      </c>
      <c r="UE42" s="112">
        <f t="shared" si="5352"/>
        <v>1000</v>
      </c>
      <c r="UF42" s="111">
        <f t="shared" si="5353"/>
        <v>1000</v>
      </c>
      <c r="UG42" s="111">
        <f t="shared" si="5354"/>
        <v>1000</v>
      </c>
      <c r="UH42" s="111">
        <f t="shared" si="5355"/>
        <v>1000</v>
      </c>
      <c r="UI42" s="111">
        <f t="shared" si="5356"/>
        <v>1000</v>
      </c>
      <c r="UJ42" s="112">
        <f t="shared" si="5357"/>
        <v>1000</v>
      </c>
      <c r="UK42" s="111">
        <f t="shared" si="5358"/>
        <v>1000</v>
      </c>
      <c r="UL42" s="111">
        <f t="shared" si="5359"/>
        <v>1000</v>
      </c>
      <c r="UM42" s="111">
        <f t="shared" si="5360"/>
        <v>1000</v>
      </c>
      <c r="UN42" s="111">
        <f t="shared" si="5361"/>
        <v>1000</v>
      </c>
      <c r="UO42" s="112">
        <f t="shared" si="5362"/>
        <v>1000</v>
      </c>
      <c r="UP42" s="111">
        <f t="shared" si="5363"/>
        <v>1000</v>
      </c>
      <c r="UQ42" s="111">
        <f t="shared" si="5364"/>
        <v>1000</v>
      </c>
      <c r="UR42" s="111">
        <f t="shared" si="5365"/>
        <v>1000</v>
      </c>
      <c r="US42" s="111">
        <f t="shared" si="5366"/>
        <v>1000</v>
      </c>
      <c r="UT42" s="112">
        <f t="shared" si="5367"/>
        <v>1000</v>
      </c>
      <c r="UU42">
        <v>1000</v>
      </c>
      <c r="UV42">
        <v>1000</v>
      </c>
      <c r="UW42">
        <v>1000</v>
      </c>
      <c r="UX42">
        <v>1000</v>
      </c>
      <c r="UY42">
        <v>1000</v>
      </c>
      <c r="UZ42">
        <v>1000</v>
      </c>
      <c r="VA42">
        <v>1000</v>
      </c>
      <c r="VB42" s="7">
        <v>1000</v>
      </c>
      <c r="VC42" s="111">
        <f t="shared" si="921"/>
        <v>1000</v>
      </c>
      <c r="VD42" s="111">
        <f t="shared" si="921"/>
        <v>1000</v>
      </c>
      <c r="VE42" s="111">
        <f t="shared" si="921"/>
        <v>1000</v>
      </c>
      <c r="VF42" s="111">
        <f t="shared" si="921"/>
        <v>1000</v>
      </c>
      <c r="VG42" s="111">
        <f t="shared" si="921"/>
        <v>1000</v>
      </c>
      <c r="VH42" s="111">
        <f t="shared" ref="VH42:VH45" si="5598">HS42</f>
        <v>1000</v>
      </c>
      <c r="VI42" s="111">
        <f t="shared" ref="VI42:VI45" si="5599">HT42</f>
        <v>1000</v>
      </c>
      <c r="VJ42" s="111">
        <f t="shared" ref="VJ42:VJ45" si="5600">HU42</f>
        <v>1000</v>
      </c>
      <c r="VK42" s="111">
        <f t="shared" ref="VK42:VK45" si="5601">HV42</f>
        <v>1000</v>
      </c>
      <c r="VL42" s="111">
        <f t="shared" ref="VL42:VL45" si="5602">HW42</f>
        <v>1000</v>
      </c>
      <c r="VM42" s="111">
        <f t="shared" ref="VM42:VM45" si="5603">IH42</f>
        <v>1000</v>
      </c>
      <c r="VN42" s="111">
        <f t="shared" ref="VN42:VN45" si="5604">II42</f>
        <v>1000</v>
      </c>
      <c r="VO42" s="111">
        <f t="shared" ref="VO42:VO45" si="5605">IJ42</f>
        <v>1000</v>
      </c>
      <c r="VP42" s="111">
        <f t="shared" ref="VP42:VP45" si="5606">IK42</f>
        <v>1000</v>
      </c>
      <c r="VQ42" s="112">
        <f t="shared" ref="VQ42:VQ45" si="5607">IL42</f>
        <v>1000</v>
      </c>
      <c r="VR42" s="111">
        <f t="shared" ref="VR42:VR45" si="5608">IW42</f>
        <v>1000</v>
      </c>
      <c r="VS42" s="111">
        <f t="shared" ref="VS42:VS45" si="5609">IX42</f>
        <v>1000</v>
      </c>
      <c r="VT42" s="111">
        <f t="shared" ref="VT42:VT45" si="5610">IY42</f>
        <v>1000</v>
      </c>
      <c r="VU42" s="111">
        <f t="shared" ref="VU42:VU45" si="5611">IZ42</f>
        <v>1000</v>
      </c>
      <c r="VV42" s="111">
        <f t="shared" ref="VV42:VV45" si="5612">JA42</f>
        <v>1000</v>
      </c>
      <c r="VW42" s="111">
        <f t="shared" si="4551"/>
        <v>1000</v>
      </c>
      <c r="VX42" s="111">
        <f t="shared" si="4552"/>
        <v>1000</v>
      </c>
      <c r="VY42" s="111">
        <f t="shared" si="4553"/>
        <v>1000</v>
      </c>
      <c r="VZ42" s="111">
        <f t="shared" si="4554"/>
        <v>1000</v>
      </c>
      <c r="WA42" s="111">
        <f t="shared" si="4555"/>
        <v>1000</v>
      </c>
      <c r="WB42" s="111">
        <f t="shared" ref="WB42:WB45" si="5613">JV42</f>
        <v>1000</v>
      </c>
      <c r="WC42" s="111">
        <f t="shared" ref="WC42:WC45" si="5614">JW42</f>
        <v>1000</v>
      </c>
      <c r="WD42" s="111">
        <f t="shared" ref="WD42:WD45" si="5615">JX42</f>
        <v>1000</v>
      </c>
      <c r="WE42" s="111">
        <f t="shared" ref="WE42:WE45" si="5616">JY42</f>
        <v>1000</v>
      </c>
      <c r="WF42" s="111">
        <f t="shared" ref="WF42:WF45" si="5617">JZ42</f>
        <v>1000</v>
      </c>
      <c r="WG42" s="111">
        <f t="shared" ref="WG42:WG45" si="5618">KK42</f>
        <v>1000</v>
      </c>
      <c r="WH42" s="111">
        <f t="shared" ref="WH42:WH45" si="5619">KL42</f>
        <v>1000</v>
      </c>
      <c r="WI42" s="111">
        <f t="shared" ref="WI42:WI45" si="5620">KM42</f>
        <v>1000</v>
      </c>
      <c r="WJ42" s="111">
        <f t="shared" ref="WJ42:WJ45" si="5621">KN42</f>
        <v>1000</v>
      </c>
      <c r="WK42" s="111">
        <f t="shared" ref="WK42:WK45" si="5622">KO42</f>
        <v>1000</v>
      </c>
      <c r="WL42" s="111">
        <f t="shared" ref="WL42:WL45" si="5623">KU42</f>
        <v>1000</v>
      </c>
      <c r="WM42" s="111">
        <f t="shared" ref="WM42:WM45" si="5624">KV42</f>
        <v>1000</v>
      </c>
      <c r="WN42" s="111">
        <f t="shared" ref="WN42:WN45" si="5625">KW42</f>
        <v>1000</v>
      </c>
      <c r="WO42" s="111">
        <f t="shared" ref="WO42:WO45" si="5626">KX42</f>
        <v>1000</v>
      </c>
      <c r="WP42" s="111">
        <f t="shared" ref="WP42:WP45" si="5627">KY42</f>
        <v>1000</v>
      </c>
      <c r="WQ42" s="111">
        <f t="shared" ref="WQ42:WQ45" si="5628">LJ42</f>
        <v>1000</v>
      </c>
      <c r="WR42" s="111">
        <f t="shared" ref="WR42:WR45" si="5629">LK42</f>
        <v>1000</v>
      </c>
      <c r="WS42" s="111">
        <f t="shared" ref="WS42:WS45" si="5630">LL42</f>
        <v>1000</v>
      </c>
      <c r="WT42" s="111">
        <f t="shared" ref="WT42:WT45" si="5631">LM42</f>
        <v>1000</v>
      </c>
      <c r="WU42" s="111">
        <f t="shared" ref="WU42:WU45" si="5632">LN42</f>
        <v>1000</v>
      </c>
      <c r="WV42" s="111">
        <f t="shared" ref="WV42:WV45" si="5633">LY42</f>
        <v>1000</v>
      </c>
      <c r="WW42" s="111">
        <f t="shared" ref="WW42:WW45" si="5634">LZ42</f>
        <v>1000</v>
      </c>
      <c r="WX42" s="111">
        <f t="shared" ref="WX42:WX45" si="5635">MA42</f>
        <v>1000</v>
      </c>
      <c r="WY42" s="111">
        <f t="shared" ref="WY42:WY45" si="5636">MB42</f>
        <v>1000</v>
      </c>
      <c r="WZ42" s="111">
        <f t="shared" ref="WZ42:WZ45" si="5637">MC42</f>
        <v>1000</v>
      </c>
      <c r="XA42" s="111">
        <f t="shared" ref="XA42:XA45" si="5638">MI42</f>
        <v>1000</v>
      </c>
      <c r="XB42" s="111">
        <f t="shared" ref="XB42:XB45" si="5639">MJ42</f>
        <v>1000</v>
      </c>
      <c r="XC42" s="111">
        <f t="shared" ref="XC42:XC45" si="5640">MK42</f>
        <v>1000</v>
      </c>
      <c r="XD42" s="111">
        <f t="shared" ref="XD42:XD45" si="5641">ML42</f>
        <v>1000</v>
      </c>
      <c r="XE42" s="111">
        <f t="shared" ref="XE42:XE45" si="5642">MM42</f>
        <v>1000</v>
      </c>
      <c r="XF42" s="111">
        <f t="shared" ref="XF42:XF45" si="5643">MX42</f>
        <v>1000</v>
      </c>
      <c r="XG42" s="111">
        <f t="shared" ref="XG42:XG45" si="5644">MY42</f>
        <v>1000</v>
      </c>
      <c r="XH42" s="111">
        <f t="shared" ref="XH42:XH45" si="5645">MZ42</f>
        <v>1000</v>
      </c>
      <c r="XI42" s="111">
        <f t="shared" ref="XI42:XI45" si="5646">NA42</f>
        <v>1000</v>
      </c>
      <c r="XJ42" s="111">
        <f t="shared" ref="XJ42:XJ45" si="5647">NB42</f>
        <v>1000</v>
      </c>
      <c r="XK42" s="111">
        <f t="shared" ref="XK42:XK45" si="5648">NM42</f>
        <v>1000</v>
      </c>
      <c r="XL42" s="111">
        <f t="shared" ref="XL42:XL45" si="5649">NN42</f>
        <v>1000</v>
      </c>
      <c r="XM42" s="111">
        <f t="shared" ref="XM42:XM45" si="5650">NO42</f>
        <v>1000</v>
      </c>
      <c r="XN42" s="111">
        <f t="shared" ref="XN42:XN45" si="5651">NP42</f>
        <v>1000</v>
      </c>
      <c r="XO42" s="111">
        <f t="shared" ref="XO42:XO45" si="5652">NQ42</f>
        <v>1000</v>
      </c>
      <c r="XP42" s="111">
        <f t="shared" ref="XP42:XP45" si="5653">NW42</f>
        <v>1000</v>
      </c>
      <c r="XQ42" s="111">
        <f t="shared" ref="XQ42:XQ45" si="5654">NX42</f>
        <v>1000</v>
      </c>
      <c r="XR42" s="111">
        <f t="shared" ref="XR42:XR45" si="5655">NY42</f>
        <v>1000</v>
      </c>
      <c r="XS42" s="111">
        <f t="shared" ref="XS42:XS45" si="5656">NZ42</f>
        <v>1000</v>
      </c>
      <c r="XT42" s="111">
        <f t="shared" ref="XT42:XT45" si="5657">OA42</f>
        <v>1000</v>
      </c>
      <c r="XU42" s="111">
        <f t="shared" ref="XU42:XU45" si="5658">OL42</f>
        <v>1000</v>
      </c>
      <c r="XV42" s="111">
        <f t="shared" ref="XV42:XV45" si="5659">OM42</f>
        <v>1000</v>
      </c>
      <c r="XW42" s="111">
        <f t="shared" ref="XW42:XW45" si="5660">ON42</f>
        <v>1000</v>
      </c>
      <c r="XX42" s="111">
        <f t="shared" ref="XX42:XX45" si="5661">OO42</f>
        <v>1000</v>
      </c>
      <c r="XY42" s="111">
        <f t="shared" ref="XY42:XY45" si="5662">OP42</f>
        <v>1000</v>
      </c>
      <c r="XZ42" s="111">
        <f t="shared" ref="XZ42:XZ45" si="5663">PA42</f>
        <v>1000</v>
      </c>
      <c r="YA42" s="111">
        <f t="shared" ref="YA42:YA45" si="5664">PB42</f>
        <v>1000</v>
      </c>
      <c r="YB42" s="111">
        <f t="shared" ref="YB42:YB45" si="5665">PC42</f>
        <v>1000</v>
      </c>
      <c r="YC42" s="111">
        <f t="shared" ref="YC42:YC45" si="5666">PD42</f>
        <v>1000</v>
      </c>
      <c r="YD42" s="111">
        <f t="shared" ref="YD42:YD45" si="5667">PE42</f>
        <v>1000</v>
      </c>
      <c r="YE42" s="111">
        <f t="shared" ref="YE42:YE45" si="5668">PK42</f>
        <v>1000</v>
      </c>
      <c r="YF42" s="111">
        <f t="shared" ref="YF42:YF45" si="5669">PL42</f>
        <v>1000</v>
      </c>
      <c r="YG42" s="111">
        <f t="shared" ref="YG42:YG45" si="5670">PM42</f>
        <v>1000</v>
      </c>
      <c r="YH42" s="111">
        <f t="shared" ref="YH42:YH45" si="5671">PN42</f>
        <v>1000</v>
      </c>
      <c r="YI42" s="111">
        <f t="shared" ref="YI42:YI45" si="5672">PO42</f>
        <v>1000</v>
      </c>
      <c r="YJ42" s="111">
        <f t="shared" ref="YJ42:YJ45" si="5673">PZ42</f>
        <v>1000</v>
      </c>
      <c r="YK42" s="111">
        <f t="shared" ref="YK42:YK45" si="5674">QA42</f>
        <v>1000</v>
      </c>
      <c r="YL42" s="111">
        <f t="shared" ref="YL42:YL45" si="5675">QB42</f>
        <v>1000</v>
      </c>
      <c r="YM42" s="111">
        <f t="shared" ref="YM42:YM45" si="5676">QC42</f>
        <v>1000</v>
      </c>
      <c r="YN42" s="112">
        <f t="shared" ref="YN42:YN45" si="5677">QD42</f>
        <v>1000</v>
      </c>
      <c r="YO42" s="111">
        <f t="shared" ref="YO42:YO45" si="5678">QO42</f>
        <v>1000</v>
      </c>
      <c r="YP42" s="111">
        <f t="shared" ref="YP42:YP45" si="5679">QP42</f>
        <v>1000</v>
      </c>
      <c r="YQ42" s="111">
        <f t="shared" ref="YQ42:YQ45" si="5680">QQ42</f>
        <v>1000</v>
      </c>
      <c r="YR42" s="111">
        <f t="shared" ref="YR42:YR45" si="5681">QR42</f>
        <v>1000</v>
      </c>
      <c r="YS42" s="111">
        <f t="shared" ref="YS42:YS45" si="5682">QS42</f>
        <v>1000</v>
      </c>
      <c r="YT42" s="111">
        <f t="shared" ref="YT42:YT45" si="5683">QY42</f>
        <v>1000</v>
      </c>
      <c r="YU42" s="111">
        <f t="shared" ref="YU42:YU45" si="5684">QZ42</f>
        <v>1000</v>
      </c>
      <c r="YV42" s="111">
        <f t="shared" ref="YV42:YV45" si="5685">RA42</f>
        <v>1000</v>
      </c>
      <c r="YW42" s="111">
        <f t="shared" ref="YW42:YW45" si="5686">RB42</f>
        <v>1000</v>
      </c>
      <c r="YX42" s="111">
        <f t="shared" ref="YX42:YX45" si="5687">RC42</f>
        <v>1000</v>
      </c>
      <c r="YY42" s="111">
        <f t="shared" ref="YY42:YY45" si="5688">RN42</f>
        <v>1000</v>
      </c>
      <c r="YZ42" s="111">
        <f t="shared" ref="YZ42:YZ45" si="5689">RO42</f>
        <v>1000</v>
      </c>
      <c r="ZA42" s="111">
        <f t="shared" ref="ZA42:ZA45" si="5690">RP42</f>
        <v>1000</v>
      </c>
      <c r="ZB42" s="111">
        <f t="shared" ref="ZB42:ZB45" si="5691">RQ42</f>
        <v>1000</v>
      </c>
      <c r="ZC42" s="111">
        <f t="shared" ref="ZC42:ZC45" si="5692">RR42</f>
        <v>1000</v>
      </c>
      <c r="ZD42" s="111">
        <f t="shared" ref="ZD42:ZD45" si="5693">SC42</f>
        <v>1000</v>
      </c>
      <c r="ZE42" s="111">
        <f t="shared" ref="ZE42:ZE45" si="5694">SD42</f>
        <v>1000</v>
      </c>
      <c r="ZF42" s="111">
        <f t="shared" ref="ZF42:ZF45" si="5695">SE42</f>
        <v>1000</v>
      </c>
      <c r="ZG42" s="111">
        <f t="shared" ref="ZG42:ZG45" si="5696">SF42</f>
        <v>1000</v>
      </c>
      <c r="ZH42" s="111">
        <f t="shared" ref="ZH42:ZH45" si="5697">SG42</f>
        <v>1000</v>
      </c>
      <c r="ZI42" s="111">
        <f t="shared" ref="ZI42:ZI45" si="5698">SM42</f>
        <v>1000</v>
      </c>
      <c r="ZJ42" s="111">
        <f t="shared" ref="ZJ42:ZJ45" si="5699">SN42</f>
        <v>1000</v>
      </c>
      <c r="ZK42" s="111">
        <f t="shared" ref="ZK42:ZK45" si="5700">SO42</f>
        <v>1000</v>
      </c>
      <c r="ZL42" s="111">
        <f t="shared" ref="ZL42:ZL45" si="5701">SP42</f>
        <v>1000</v>
      </c>
      <c r="ZM42" s="111">
        <f t="shared" ref="ZM42:ZM45" si="5702">SQ42</f>
        <v>1000</v>
      </c>
      <c r="ZN42" s="111">
        <f t="shared" ref="ZN42:ZN45" si="5703">TB42</f>
        <v>1000</v>
      </c>
      <c r="ZO42" s="111">
        <f t="shared" ref="ZO42:ZO45" si="5704">TC42</f>
        <v>1000</v>
      </c>
      <c r="ZP42" s="111">
        <f t="shared" ref="ZP42:ZP45" si="5705">TD42</f>
        <v>1000</v>
      </c>
      <c r="ZQ42" s="111">
        <f t="shared" ref="ZQ42:ZQ45" si="5706">TE42</f>
        <v>1000</v>
      </c>
      <c r="ZR42" s="111">
        <f t="shared" ref="ZR42:ZR45" si="5707">TF42</f>
        <v>1000</v>
      </c>
      <c r="ZS42" s="111">
        <f t="shared" ref="ZS42:ZS45" si="5708">TQ42</f>
        <v>1000</v>
      </c>
      <c r="ZT42" s="111">
        <f t="shared" ref="ZT42:ZT45" si="5709">TR42</f>
        <v>1000</v>
      </c>
      <c r="ZU42" s="111">
        <f t="shared" ref="ZU42:ZU45" si="5710">TS42</f>
        <v>1000</v>
      </c>
      <c r="ZV42" s="111">
        <f t="shared" ref="ZV42:ZV45" si="5711">TT42</f>
        <v>1000</v>
      </c>
      <c r="ZW42" s="111">
        <f t="shared" ref="ZW42:ZW45" si="5712">TU42</f>
        <v>1000</v>
      </c>
      <c r="ZX42" s="111">
        <f t="shared" ref="ZX42:ZX45" si="5713">UA42</f>
        <v>1000</v>
      </c>
      <c r="ZY42" s="111">
        <f t="shared" ref="ZY42:ZY45" si="5714">UB42</f>
        <v>1000</v>
      </c>
      <c r="ZZ42" s="111">
        <f t="shared" ref="ZZ42:ZZ45" si="5715">UC42</f>
        <v>1000</v>
      </c>
      <c r="AAA42" s="111">
        <f t="shared" ref="AAA42:AAA45" si="5716">UD42</f>
        <v>1000</v>
      </c>
      <c r="AAB42" s="111">
        <f t="shared" ref="AAB42:AAB45" si="5717">UE42</f>
        <v>1000</v>
      </c>
      <c r="AAC42" s="111">
        <f t="shared" ref="AAC42:AAC45" si="5718">UP42</f>
        <v>1000</v>
      </c>
      <c r="AAD42" s="111">
        <f t="shared" ref="AAD42:AAD45" si="5719">UQ42</f>
        <v>1000</v>
      </c>
      <c r="AAE42" s="111">
        <f t="shared" ref="AAE42:AAE45" si="5720">UR42</f>
        <v>1000</v>
      </c>
      <c r="AAF42" s="111">
        <f t="shared" ref="AAF42:AAF45" si="5721">US42</f>
        <v>1000</v>
      </c>
      <c r="AAG42" s="112">
        <f t="shared" ref="AAG42:AAG45" si="5722">UT42</f>
        <v>1000</v>
      </c>
      <c r="AAH42" s="111">
        <f t="shared" si="948"/>
        <v>1000</v>
      </c>
      <c r="AAI42" s="111">
        <f t="shared" si="911"/>
        <v>1000</v>
      </c>
      <c r="AAJ42" s="111">
        <f t="shared" si="912"/>
        <v>1000</v>
      </c>
      <c r="AAK42" s="111">
        <f t="shared" si="913"/>
        <v>1000</v>
      </c>
      <c r="AAL42" s="111">
        <f t="shared" si="914"/>
        <v>1000</v>
      </c>
      <c r="AAM42" s="111">
        <f t="shared" si="949"/>
        <v>1000</v>
      </c>
      <c r="AAN42" s="111">
        <f t="shared" si="915"/>
        <v>1000</v>
      </c>
      <c r="AAO42" s="111">
        <f t="shared" si="916"/>
        <v>1000</v>
      </c>
      <c r="AAP42" s="111">
        <f t="shared" si="917"/>
        <v>1000</v>
      </c>
      <c r="AAQ42" s="111">
        <f t="shared" si="918"/>
        <v>1000</v>
      </c>
      <c r="AAR42" s="370">
        <v>1000</v>
      </c>
      <c r="AAS42" s="370">
        <v>1000</v>
      </c>
      <c r="AAT42" s="7">
        <v>1000</v>
      </c>
      <c r="AAU42" s="370">
        <v>1000</v>
      </c>
      <c r="AAV42" s="370">
        <v>1000</v>
      </c>
      <c r="AAW42" s="7">
        <v>1000</v>
      </c>
      <c r="AAX42" s="370">
        <v>1000</v>
      </c>
      <c r="AAY42" s="370">
        <v>1000</v>
      </c>
      <c r="AAZ42" s="370">
        <v>1000</v>
      </c>
    </row>
    <row r="43" spans="1:728" x14ac:dyDescent="0.25">
      <c r="A43" s="365"/>
      <c r="B43" s="17" t="s">
        <v>598</v>
      </c>
      <c r="C43" t="s">
        <v>45</v>
      </c>
      <c r="D43" t="s">
        <v>71</v>
      </c>
      <c r="E43">
        <v>534238275</v>
      </c>
      <c r="F43" t="s">
        <v>599</v>
      </c>
      <c r="G43">
        <v>9</v>
      </c>
      <c r="H43">
        <v>12</v>
      </c>
      <c r="I43">
        <v>6</v>
      </c>
      <c r="J43">
        <v>13</v>
      </c>
      <c r="K43">
        <v>6</v>
      </c>
      <c r="L43">
        <v>8</v>
      </c>
      <c r="M43">
        <v>11</v>
      </c>
      <c r="N43">
        <v>6</v>
      </c>
      <c r="O43">
        <v>12</v>
      </c>
      <c r="P43">
        <v>5</v>
      </c>
      <c r="Q43" s="111">
        <f>G43</f>
        <v>9</v>
      </c>
      <c r="R43" s="111">
        <f t="shared" ref="R43:Z43" si="5723">H43</f>
        <v>12</v>
      </c>
      <c r="S43" s="111">
        <f t="shared" si="5723"/>
        <v>6</v>
      </c>
      <c r="T43" s="111">
        <f t="shared" si="5723"/>
        <v>13</v>
      </c>
      <c r="U43" s="111">
        <f t="shared" si="5723"/>
        <v>6</v>
      </c>
      <c r="V43" s="111">
        <f t="shared" si="5723"/>
        <v>8</v>
      </c>
      <c r="W43" s="111">
        <f t="shared" si="5723"/>
        <v>11</v>
      </c>
      <c r="X43" s="111">
        <f t="shared" si="5723"/>
        <v>6</v>
      </c>
      <c r="Y43" s="111">
        <f t="shared" si="5723"/>
        <v>12</v>
      </c>
      <c r="Z43" s="112">
        <f t="shared" si="5723"/>
        <v>5</v>
      </c>
      <c r="AA43" s="111">
        <f>Q43</f>
        <v>9</v>
      </c>
      <c r="AB43" s="111">
        <f t="shared" ref="AB43" si="5724">R43</f>
        <v>12</v>
      </c>
      <c r="AC43" s="111">
        <f t="shared" ref="AC43" si="5725">S43</f>
        <v>6</v>
      </c>
      <c r="AD43" s="111">
        <f t="shared" ref="AD43" si="5726">T43</f>
        <v>13</v>
      </c>
      <c r="AE43" s="111">
        <f t="shared" ref="AE43" si="5727">U43</f>
        <v>6</v>
      </c>
      <c r="AF43" s="111">
        <f t="shared" ref="AF43" si="5728">V43</f>
        <v>8</v>
      </c>
      <c r="AG43" s="111">
        <f t="shared" ref="AG43" si="5729">W43</f>
        <v>11</v>
      </c>
      <c r="AH43" s="111">
        <f t="shared" ref="AH43" si="5730">X43</f>
        <v>6</v>
      </c>
      <c r="AI43" s="111">
        <f t="shared" ref="AI43" si="5731">Y43</f>
        <v>12</v>
      </c>
      <c r="AJ43" s="112">
        <f t="shared" ref="AJ43" si="5732">Z43</f>
        <v>5</v>
      </c>
      <c r="AK43" s="111">
        <f>AA43</f>
        <v>9</v>
      </c>
      <c r="AL43" s="111">
        <f t="shared" ref="AL43" si="5733">AB43</f>
        <v>12</v>
      </c>
      <c r="AM43" s="111">
        <f t="shared" ref="AM43" si="5734">AC43</f>
        <v>6</v>
      </c>
      <c r="AN43" s="111">
        <f t="shared" ref="AN43" si="5735">AD43</f>
        <v>13</v>
      </c>
      <c r="AO43" s="111">
        <f t="shared" ref="AO43" si="5736">AE43</f>
        <v>6</v>
      </c>
      <c r="AP43" s="111">
        <f t="shared" ref="AP43" si="5737">AF43</f>
        <v>8</v>
      </c>
      <c r="AQ43" s="111">
        <f t="shared" ref="AQ43" si="5738">AG43</f>
        <v>11</v>
      </c>
      <c r="AR43" s="111">
        <f t="shared" ref="AR43" si="5739">AH43</f>
        <v>6</v>
      </c>
      <c r="AS43" s="111">
        <f t="shared" ref="AS43" si="5740">AI43</f>
        <v>12</v>
      </c>
      <c r="AT43" s="112">
        <f t="shared" ref="AT43" si="5741">AJ43</f>
        <v>5</v>
      </c>
      <c r="AU43" s="111">
        <f>AK43</f>
        <v>9</v>
      </c>
      <c r="AV43" s="111">
        <f t="shared" ref="AV43" si="5742">AL43</f>
        <v>12</v>
      </c>
      <c r="AW43" s="111">
        <f t="shared" ref="AW43" si="5743">AM43</f>
        <v>6</v>
      </c>
      <c r="AX43" s="111">
        <f t="shared" ref="AX43" si="5744">AN43</f>
        <v>13</v>
      </c>
      <c r="AY43" s="111">
        <f t="shared" ref="AY43" si="5745">AO43</f>
        <v>6</v>
      </c>
      <c r="AZ43" s="111">
        <f t="shared" ref="AZ43" si="5746">AP43</f>
        <v>8</v>
      </c>
      <c r="BA43" s="111">
        <f t="shared" ref="BA43" si="5747">AQ43</f>
        <v>11</v>
      </c>
      <c r="BB43" s="111">
        <f t="shared" ref="BB43" si="5748">AR43</f>
        <v>6</v>
      </c>
      <c r="BC43" s="111">
        <f t="shared" ref="BC43" si="5749">AS43</f>
        <v>12</v>
      </c>
      <c r="BD43" s="112">
        <f t="shared" ref="BD43" si="5750">AT43</f>
        <v>5</v>
      </c>
      <c r="BE43" s="111">
        <f>AU43</f>
        <v>9</v>
      </c>
      <c r="BF43" s="111">
        <f t="shared" ref="BF43" si="5751">AV43</f>
        <v>12</v>
      </c>
      <c r="BG43" s="111">
        <f t="shared" ref="BG43" si="5752">AW43</f>
        <v>6</v>
      </c>
      <c r="BH43" s="111">
        <f t="shared" ref="BH43" si="5753">AX43</f>
        <v>13</v>
      </c>
      <c r="BI43" s="111">
        <f t="shared" ref="BI43" si="5754">AY43</f>
        <v>6</v>
      </c>
      <c r="BJ43" s="111">
        <f t="shared" ref="BJ43" si="5755">AZ43</f>
        <v>8</v>
      </c>
      <c r="BK43" s="111">
        <f t="shared" ref="BK43" si="5756">BA43</f>
        <v>11</v>
      </c>
      <c r="BL43" s="111">
        <f t="shared" ref="BL43" si="5757">BB43</f>
        <v>6</v>
      </c>
      <c r="BM43" s="111">
        <f t="shared" ref="BM43" si="5758">BC43</f>
        <v>12</v>
      </c>
      <c r="BN43" s="112">
        <f t="shared" ref="BN43" si="5759">BD43</f>
        <v>5</v>
      </c>
      <c r="BO43" s="111">
        <f>BE43</f>
        <v>9</v>
      </c>
      <c r="BP43" s="111">
        <f t="shared" ref="BP43" si="5760">BF43</f>
        <v>12</v>
      </c>
      <c r="BQ43" s="111">
        <f t="shared" ref="BQ43" si="5761">BG43</f>
        <v>6</v>
      </c>
      <c r="BR43" s="111">
        <f t="shared" ref="BR43" si="5762">BH43</f>
        <v>13</v>
      </c>
      <c r="BS43" s="111">
        <f t="shared" ref="BS43" si="5763">BI43</f>
        <v>6</v>
      </c>
      <c r="BT43" s="111">
        <f t="shared" ref="BT43" si="5764">BJ43</f>
        <v>8</v>
      </c>
      <c r="BU43" s="111">
        <f t="shared" ref="BU43" si="5765">BK43</f>
        <v>11</v>
      </c>
      <c r="BV43" s="111">
        <f t="shared" ref="BV43" si="5766">BL43</f>
        <v>6</v>
      </c>
      <c r="BW43" s="111">
        <f t="shared" ref="BW43" si="5767">BM43</f>
        <v>12</v>
      </c>
      <c r="BX43" s="112">
        <f t="shared" ref="BX43" si="5768">BN43</f>
        <v>5</v>
      </c>
      <c r="BY43" s="111">
        <f>BO43</f>
        <v>9</v>
      </c>
      <c r="BZ43" s="111">
        <f t="shared" ref="BZ43" si="5769">BP43</f>
        <v>12</v>
      </c>
      <c r="CA43" s="111">
        <f t="shared" ref="CA43" si="5770">BQ43</f>
        <v>6</v>
      </c>
      <c r="CB43" s="111">
        <f t="shared" ref="CB43" si="5771">BR43</f>
        <v>13</v>
      </c>
      <c r="CC43" s="111">
        <f t="shared" ref="CC43" si="5772">BS43</f>
        <v>6</v>
      </c>
      <c r="CD43" s="111">
        <f t="shared" ref="CD43" si="5773">BT43</f>
        <v>8</v>
      </c>
      <c r="CE43" s="111">
        <f t="shared" ref="CE43" si="5774">BU43</f>
        <v>11</v>
      </c>
      <c r="CF43" s="111">
        <f t="shared" ref="CF43" si="5775">BV43</f>
        <v>6</v>
      </c>
      <c r="CG43" s="111">
        <f t="shared" ref="CG43" si="5776">BW43</f>
        <v>12</v>
      </c>
      <c r="CH43" s="112">
        <f t="shared" ref="CH43" si="5777">BX43</f>
        <v>5</v>
      </c>
      <c r="CI43" s="111">
        <f>BY43</f>
        <v>9</v>
      </c>
      <c r="CJ43" s="111">
        <f t="shared" ref="CJ43" si="5778">BZ43</f>
        <v>12</v>
      </c>
      <c r="CK43" s="111">
        <f t="shared" ref="CK43" si="5779">CA43</f>
        <v>6</v>
      </c>
      <c r="CL43" s="111">
        <f t="shared" ref="CL43" si="5780">CB43</f>
        <v>13</v>
      </c>
      <c r="CM43" s="111">
        <f t="shared" ref="CM43" si="5781">CC43</f>
        <v>6</v>
      </c>
      <c r="CN43" s="111">
        <f t="shared" ref="CN43" si="5782">CD43</f>
        <v>8</v>
      </c>
      <c r="CO43" s="111">
        <f t="shared" ref="CO43" si="5783">CE43</f>
        <v>11</v>
      </c>
      <c r="CP43" s="111">
        <f t="shared" ref="CP43" si="5784">CF43</f>
        <v>6</v>
      </c>
      <c r="CQ43" s="111">
        <f t="shared" ref="CQ43" si="5785">CG43</f>
        <v>12</v>
      </c>
      <c r="CR43" s="112">
        <f t="shared" ref="CR43" si="5786">CH43</f>
        <v>5</v>
      </c>
      <c r="CS43" s="111">
        <f>CI43</f>
        <v>9</v>
      </c>
      <c r="CT43" s="111">
        <f t="shared" ref="CT43" si="5787">CJ43</f>
        <v>12</v>
      </c>
      <c r="CU43" s="111">
        <f t="shared" ref="CU43" si="5788">CK43</f>
        <v>6</v>
      </c>
      <c r="CV43" s="111">
        <f t="shared" ref="CV43" si="5789">CL43</f>
        <v>13</v>
      </c>
      <c r="CW43" s="111">
        <f t="shared" ref="CW43" si="5790">CM43</f>
        <v>6</v>
      </c>
      <c r="CX43" s="111">
        <f t="shared" ref="CX43" si="5791">CN43</f>
        <v>8</v>
      </c>
      <c r="CY43" s="111">
        <f t="shared" ref="CY43" si="5792">CO43</f>
        <v>11</v>
      </c>
      <c r="CZ43" s="111">
        <f t="shared" ref="CZ43" si="5793">CP43</f>
        <v>6</v>
      </c>
      <c r="DA43" s="111">
        <f t="shared" ref="DA43" si="5794">CQ43</f>
        <v>12</v>
      </c>
      <c r="DB43" s="112">
        <f t="shared" ref="DB43" si="5795">CR43</f>
        <v>5</v>
      </c>
      <c r="DC43" s="111">
        <f>CS43</f>
        <v>9</v>
      </c>
      <c r="DD43" s="111">
        <f t="shared" ref="DD43" si="5796">CT43</f>
        <v>12</v>
      </c>
      <c r="DE43" s="111">
        <f t="shared" ref="DE43" si="5797">CU43</f>
        <v>6</v>
      </c>
      <c r="DF43" s="111">
        <f t="shared" ref="DF43" si="5798">CV43</f>
        <v>13</v>
      </c>
      <c r="DG43" s="111">
        <f t="shared" ref="DG43" si="5799">CW43</f>
        <v>6</v>
      </c>
      <c r="DH43" s="111">
        <f t="shared" ref="DH43" si="5800">CX43</f>
        <v>8</v>
      </c>
      <c r="DI43" s="111">
        <f t="shared" ref="DI43" si="5801">CY43</f>
        <v>11</v>
      </c>
      <c r="DJ43" s="111">
        <f t="shared" ref="DJ43" si="5802">CZ43</f>
        <v>6</v>
      </c>
      <c r="DK43" s="111">
        <f t="shared" ref="DK43" si="5803">DA43</f>
        <v>12</v>
      </c>
      <c r="DL43" s="112">
        <f t="shared" ref="DL43" si="5804">DB43</f>
        <v>5</v>
      </c>
      <c r="DM43" s="111">
        <f>DC43</f>
        <v>9</v>
      </c>
      <c r="DN43" s="111">
        <f t="shared" ref="DN43" si="5805">DD43</f>
        <v>12</v>
      </c>
      <c r="DO43" s="111">
        <f t="shared" ref="DO43" si="5806">DE43</f>
        <v>6</v>
      </c>
      <c r="DP43" s="111">
        <f t="shared" ref="DP43" si="5807">DF43</f>
        <v>13</v>
      </c>
      <c r="DQ43" s="111">
        <f t="shared" ref="DQ43" si="5808">DG43</f>
        <v>6</v>
      </c>
      <c r="DR43" s="111">
        <f t="shared" ref="DR43" si="5809">DH43</f>
        <v>8</v>
      </c>
      <c r="DS43" s="111">
        <f t="shared" ref="DS43" si="5810">DI43</f>
        <v>11</v>
      </c>
      <c r="DT43" s="111">
        <f t="shared" ref="DT43" si="5811">DJ43</f>
        <v>6</v>
      </c>
      <c r="DU43" s="111">
        <f t="shared" ref="DU43" si="5812">DK43</f>
        <v>12</v>
      </c>
      <c r="DV43" s="112">
        <f t="shared" ref="DV43" si="5813">DL43</f>
        <v>5</v>
      </c>
      <c r="DW43">
        <v>9</v>
      </c>
      <c r="DX43">
        <v>9</v>
      </c>
      <c r="DY43">
        <v>9</v>
      </c>
      <c r="DZ43">
        <v>9</v>
      </c>
      <c r="EA43">
        <v>8</v>
      </c>
      <c r="EB43">
        <v>8</v>
      </c>
      <c r="EC43">
        <v>8</v>
      </c>
      <c r="ED43">
        <v>8</v>
      </c>
      <c r="EE43">
        <v>9</v>
      </c>
      <c r="EF43" s="7">
        <v>9</v>
      </c>
      <c r="EG43" s="335">
        <f>DM43</f>
        <v>9</v>
      </c>
      <c r="EH43" s="335">
        <f t="shared" ref="EH43:EP43" si="5814">DN43</f>
        <v>12</v>
      </c>
      <c r="EI43" s="335">
        <f t="shared" si="5814"/>
        <v>6</v>
      </c>
      <c r="EJ43" s="335">
        <f t="shared" si="5814"/>
        <v>13</v>
      </c>
      <c r="EK43" s="335">
        <f t="shared" si="5814"/>
        <v>6</v>
      </c>
      <c r="EL43" s="335">
        <f t="shared" si="5814"/>
        <v>8</v>
      </c>
      <c r="EM43" s="335">
        <f t="shared" si="5814"/>
        <v>11</v>
      </c>
      <c r="EN43" s="335">
        <f t="shared" si="5814"/>
        <v>6</v>
      </c>
      <c r="EO43" s="335">
        <f t="shared" si="5814"/>
        <v>12</v>
      </c>
      <c r="EP43" s="335">
        <f t="shared" si="5814"/>
        <v>5</v>
      </c>
      <c r="EQ43" s="111">
        <f>EG43</f>
        <v>9</v>
      </c>
      <c r="ER43" s="111">
        <f t="shared" ref="ER43" si="5815">EH43</f>
        <v>12</v>
      </c>
      <c r="ES43" s="111">
        <f t="shared" ref="ES43" si="5816">EI43</f>
        <v>6</v>
      </c>
      <c r="ET43" s="111">
        <f t="shared" ref="ET43" si="5817">EJ43</f>
        <v>13</v>
      </c>
      <c r="EU43" s="111">
        <f t="shared" ref="EU43" si="5818">EK43</f>
        <v>6</v>
      </c>
      <c r="EV43" s="111">
        <f t="shared" ref="EV43" si="5819">EL43</f>
        <v>8</v>
      </c>
      <c r="EW43" s="111">
        <f t="shared" ref="EW43" si="5820">EM43</f>
        <v>11</v>
      </c>
      <c r="EX43" s="111">
        <f t="shared" ref="EX43" si="5821">EN43</f>
        <v>6</v>
      </c>
      <c r="EY43" s="111">
        <f t="shared" ref="EY43" si="5822">EO43</f>
        <v>12</v>
      </c>
      <c r="EZ43" s="112">
        <f t="shared" ref="EZ43" si="5823">EP43</f>
        <v>5</v>
      </c>
      <c r="FA43" s="111">
        <f>EQ43</f>
        <v>9</v>
      </c>
      <c r="FB43" s="111">
        <f t="shared" ref="FB43" si="5824">ER43</f>
        <v>12</v>
      </c>
      <c r="FC43" s="111">
        <f t="shared" ref="FC43" si="5825">ES43</f>
        <v>6</v>
      </c>
      <c r="FD43" s="111">
        <f t="shared" ref="FD43" si="5826">ET43</f>
        <v>13</v>
      </c>
      <c r="FE43" s="111">
        <f t="shared" ref="FE43" si="5827">EU43</f>
        <v>6</v>
      </c>
      <c r="FF43" s="111">
        <f t="shared" ref="FF43" si="5828">EV43</f>
        <v>8</v>
      </c>
      <c r="FG43" s="111">
        <f t="shared" ref="FG43" si="5829">EW43</f>
        <v>11</v>
      </c>
      <c r="FH43" s="111">
        <f t="shared" ref="FH43" si="5830">EX43</f>
        <v>6</v>
      </c>
      <c r="FI43" s="111">
        <f t="shared" ref="FI43" si="5831">EY43</f>
        <v>12</v>
      </c>
      <c r="FJ43" s="112">
        <f t="shared" ref="FJ43" si="5832">EZ43</f>
        <v>5</v>
      </c>
      <c r="FK43">
        <v>11</v>
      </c>
      <c r="FL43" s="111">
        <f>FK43</f>
        <v>11</v>
      </c>
      <c r="FM43" s="111">
        <f t="shared" ref="FM43:FS43" si="5833">FL43</f>
        <v>11</v>
      </c>
      <c r="FN43" s="111">
        <f t="shared" si="5833"/>
        <v>11</v>
      </c>
      <c r="FO43" s="111">
        <f t="shared" si="5833"/>
        <v>11</v>
      </c>
      <c r="FP43" s="111">
        <f t="shared" si="5833"/>
        <v>11</v>
      </c>
      <c r="FQ43" s="111">
        <f t="shared" si="5833"/>
        <v>11</v>
      </c>
      <c r="FR43" s="111">
        <f t="shared" si="5833"/>
        <v>11</v>
      </c>
      <c r="FS43" s="111">
        <f t="shared" si="5833"/>
        <v>11</v>
      </c>
      <c r="FT43" s="170">
        <f>FS43</f>
        <v>11</v>
      </c>
      <c r="FU43" s="192">
        <v>11</v>
      </c>
      <c r="FV43" s="192">
        <v>14</v>
      </c>
      <c r="FW43" s="192">
        <v>8</v>
      </c>
      <c r="FX43" s="192">
        <v>15</v>
      </c>
      <c r="FY43" s="192">
        <v>8</v>
      </c>
      <c r="FZ43">
        <v>11</v>
      </c>
      <c r="GA43">
        <v>14</v>
      </c>
      <c r="GB43">
        <v>8</v>
      </c>
      <c r="GC43">
        <v>15</v>
      </c>
      <c r="GD43" s="7">
        <v>8</v>
      </c>
      <c r="GE43" s="111">
        <f>FU43</f>
        <v>11</v>
      </c>
      <c r="GF43" s="111">
        <f t="shared" ref="GF43" si="5834">FV43</f>
        <v>14</v>
      </c>
      <c r="GG43" s="111">
        <f t="shared" ref="GG43" si="5835">FW43</f>
        <v>8</v>
      </c>
      <c r="GH43" s="111">
        <f t="shared" ref="GH43" si="5836">FX43</f>
        <v>15</v>
      </c>
      <c r="GI43" s="111">
        <f t="shared" ref="GI43" si="5837">FY43</f>
        <v>8</v>
      </c>
      <c r="GJ43" s="111">
        <f t="shared" ref="GJ43" si="5838">FZ43</f>
        <v>11</v>
      </c>
      <c r="GK43" s="111">
        <f t="shared" ref="GK43" si="5839">GA43</f>
        <v>14</v>
      </c>
      <c r="GL43" s="111">
        <f t="shared" ref="GL43" si="5840">GB43</f>
        <v>8</v>
      </c>
      <c r="GM43" s="111">
        <f t="shared" ref="GM43" si="5841">GC43</f>
        <v>15</v>
      </c>
      <c r="GN43" s="112">
        <f t="shared" ref="GN43" si="5842">GD43</f>
        <v>8</v>
      </c>
      <c r="GO43" s="111">
        <f>GE43</f>
        <v>11</v>
      </c>
      <c r="GP43" s="111">
        <f t="shared" ref="GP43" si="5843">GF43</f>
        <v>14</v>
      </c>
      <c r="GQ43" s="111">
        <f t="shared" ref="GQ43" si="5844">GG43</f>
        <v>8</v>
      </c>
      <c r="GR43" s="111">
        <f t="shared" ref="GR43" si="5845">GH43</f>
        <v>15</v>
      </c>
      <c r="GS43" s="111">
        <f t="shared" ref="GS43" si="5846">GI43</f>
        <v>8</v>
      </c>
      <c r="GT43" s="111">
        <f t="shared" ref="GT43" si="5847">GJ43</f>
        <v>11</v>
      </c>
      <c r="GU43" s="111">
        <f t="shared" ref="GU43" si="5848">GK43</f>
        <v>14</v>
      </c>
      <c r="GV43" s="111">
        <f t="shared" ref="GV43" si="5849">GL43</f>
        <v>8</v>
      </c>
      <c r="GW43" s="111">
        <f t="shared" ref="GW43" si="5850">GM43</f>
        <v>15</v>
      </c>
      <c r="GX43" s="112">
        <f t="shared" ref="GX43" si="5851">GN43</f>
        <v>8</v>
      </c>
      <c r="GY43" s="111">
        <f>G43</f>
        <v>9</v>
      </c>
      <c r="GZ43" s="111">
        <f t="shared" ref="GZ43:HC43" si="5852">H43</f>
        <v>12</v>
      </c>
      <c r="HA43" s="111">
        <f t="shared" si="5852"/>
        <v>6</v>
      </c>
      <c r="HB43" s="111">
        <f t="shared" si="5852"/>
        <v>13</v>
      </c>
      <c r="HC43" s="111">
        <f t="shared" si="5852"/>
        <v>6</v>
      </c>
      <c r="HD43" s="111">
        <f>+GY43</f>
        <v>9</v>
      </c>
      <c r="HE43" s="111">
        <f t="shared" ref="HE43:HH43" si="5853">+GZ43</f>
        <v>12</v>
      </c>
      <c r="HF43" s="111">
        <f t="shared" si="5853"/>
        <v>6</v>
      </c>
      <c r="HG43" s="111">
        <f t="shared" si="5853"/>
        <v>13</v>
      </c>
      <c r="HH43" s="111">
        <f t="shared" si="5853"/>
        <v>6</v>
      </c>
      <c r="HI43">
        <v>9</v>
      </c>
      <c r="HJ43">
        <v>12</v>
      </c>
      <c r="HK43">
        <v>6</v>
      </c>
      <c r="HL43">
        <v>13</v>
      </c>
      <c r="HM43">
        <v>5</v>
      </c>
      <c r="HN43">
        <v>9</v>
      </c>
      <c r="HO43">
        <v>11</v>
      </c>
      <c r="HP43">
        <v>6</v>
      </c>
      <c r="HQ43">
        <v>12</v>
      </c>
      <c r="HR43">
        <v>5</v>
      </c>
      <c r="HS43">
        <f>L43</f>
        <v>8</v>
      </c>
      <c r="HT43">
        <f t="shared" ref="HT43:HW43" si="5854">M43</f>
        <v>11</v>
      </c>
      <c r="HU43">
        <f t="shared" si="5854"/>
        <v>6</v>
      </c>
      <c r="HV43">
        <f t="shared" si="5854"/>
        <v>12</v>
      </c>
      <c r="HW43">
        <f t="shared" si="5854"/>
        <v>5</v>
      </c>
      <c r="HX43" s="111">
        <f>+HS43</f>
        <v>8</v>
      </c>
      <c r="HY43" s="111">
        <f t="shared" ref="HY43" si="5855">+HT43</f>
        <v>11</v>
      </c>
      <c r="HZ43" s="111">
        <f t="shared" ref="HZ43" si="5856">+HU43</f>
        <v>6</v>
      </c>
      <c r="IA43" s="111">
        <f t="shared" ref="IA43" si="5857">+HV43</f>
        <v>12</v>
      </c>
      <c r="IB43" s="111">
        <f t="shared" ref="IB43" si="5858">+HW43</f>
        <v>5</v>
      </c>
      <c r="IC43">
        <v>8</v>
      </c>
      <c r="ID43">
        <v>11</v>
      </c>
      <c r="IE43">
        <v>6</v>
      </c>
      <c r="IF43">
        <v>12</v>
      </c>
      <c r="IG43">
        <v>5</v>
      </c>
      <c r="IH43">
        <v>8</v>
      </c>
      <c r="II43">
        <v>11</v>
      </c>
      <c r="IJ43">
        <v>5</v>
      </c>
      <c r="IK43">
        <v>12</v>
      </c>
      <c r="IL43" s="171">
        <v>6</v>
      </c>
      <c r="IM43" s="111">
        <f>GY43</f>
        <v>9</v>
      </c>
      <c r="IN43" s="111">
        <f t="shared" ref="IN43:KY43" si="5859">GZ43</f>
        <v>12</v>
      </c>
      <c r="IO43" s="111">
        <f t="shared" si="5859"/>
        <v>6</v>
      </c>
      <c r="IP43" s="111">
        <f t="shared" si="5859"/>
        <v>13</v>
      </c>
      <c r="IQ43" s="111">
        <f t="shared" si="5859"/>
        <v>6</v>
      </c>
      <c r="IR43" s="111">
        <f t="shared" si="5859"/>
        <v>9</v>
      </c>
      <c r="IS43" s="111">
        <f t="shared" si="5859"/>
        <v>12</v>
      </c>
      <c r="IT43" s="111">
        <f t="shared" si="5859"/>
        <v>6</v>
      </c>
      <c r="IU43" s="111">
        <f t="shared" si="5859"/>
        <v>13</v>
      </c>
      <c r="IV43" s="111">
        <f t="shared" si="5859"/>
        <v>6</v>
      </c>
      <c r="IW43" s="111">
        <f t="shared" si="5859"/>
        <v>9</v>
      </c>
      <c r="IX43" s="111">
        <f t="shared" si="5859"/>
        <v>12</v>
      </c>
      <c r="IY43" s="111">
        <f t="shared" si="5859"/>
        <v>6</v>
      </c>
      <c r="IZ43" s="111">
        <f t="shared" si="5859"/>
        <v>13</v>
      </c>
      <c r="JA43" s="111">
        <f t="shared" si="5859"/>
        <v>5</v>
      </c>
      <c r="JB43" s="111">
        <f t="shared" si="5859"/>
        <v>9</v>
      </c>
      <c r="JC43" s="111">
        <f t="shared" si="5859"/>
        <v>11</v>
      </c>
      <c r="JD43" s="111">
        <f t="shared" si="5859"/>
        <v>6</v>
      </c>
      <c r="JE43" s="111">
        <f t="shared" si="5859"/>
        <v>12</v>
      </c>
      <c r="JF43" s="111">
        <f t="shared" si="5859"/>
        <v>5</v>
      </c>
      <c r="JG43" s="111">
        <f t="shared" si="5859"/>
        <v>8</v>
      </c>
      <c r="JH43" s="111">
        <f t="shared" si="5859"/>
        <v>11</v>
      </c>
      <c r="JI43" s="111">
        <f t="shared" si="5859"/>
        <v>6</v>
      </c>
      <c r="JJ43" s="111">
        <f t="shared" si="5859"/>
        <v>12</v>
      </c>
      <c r="JK43" s="111">
        <f t="shared" si="5859"/>
        <v>5</v>
      </c>
      <c r="JL43" s="111">
        <f t="shared" si="5859"/>
        <v>8</v>
      </c>
      <c r="JM43" s="111">
        <f t="shared" si="5859"/>
        <v>11</v>
      </c>
      <c r="JN43" s="111">
        <f t="shared" si="5859"/>
        <v>6</v>
      </c>
      <c r="JO43" s="111">
        <f t="shared" si="5859"/>
        <v>12</v>
      </c>
      <c r="JP43" s="111">
        <f t="shared" si="5859"/>
        <v>5</v>
      </c>
      <c r="JQ43" s="111">
        <f t="shared" si="5859"/>
        <v>8</v>
      </c>
      <c r="JR43" s="111">
        <f t="shared" si="5859"/>
        <v>11</v>
      </c>
      <c r="JS43" s="111">
        <f t="shared" si="5859"/>
        <v>6</v>
      </c>
      <c r="JT43" s="111">
        <f t="shared" si="5859"/>
        <v>12</v>
      </c>
      <c r="JU43" s="111">
        <f t="shared" si="5859"/>
        <v>5</v>
      </c>
      <c r="JV43" s="111">
        <f t="shared" si="5859"/>
        <v>8</v>
      </c>
      <c r="JW43" s="111">
        <f t="shared" si="5859"/>
        <v>11</v>
      </c>
      <c r="JX43" s="111">
        <f t="shared" si="5859"/>
        <v>5</v>
      </c>
      <c r="JY43" s="111">
        <f t="shared" si="5859"/>
        <v>12</v>
      </c>
      <c r="JZ43" s="170">
        <f t="shared" si="5859"/>
        <v>6</v>
      </c>
      <c r="KA43" s="111">
        <f t="shared" si="5859"/>
        <v>9</v>
      </c>
      <c r="KB43" s="111">
        <f t="shared" si="5859"/>
        <v>12</v>
      </c>
      <c r="KC43" s="111">
        <f t="shared" si="5859"/>
        <v>6</v>
      </c>
      <c r="KD43" s="111">
        <f t="shared" si="5859"/>
        <v>13</v>
      </c>
      <c r="KE43" s="111">
        <f t="shared" si="5859"/>
        <v>6</v>
      </c>
      <c r="KF43" s="111">
        <f t="shared" si="5859"/>
        <v>9</v>
      </c>
      <c r="KG43" s="111">
        <f t="shared" si="5859"/>
        <v>12</v>
      </c>
      <c r="KH43" s="111">
        <f t="shared" si="5859"/>
        <v>6</v>
      </c>
      <c r="KI43" s="111">
        <f t="shared" si="5859"/>
        <v>13</v>
      </c>
      <c r="KJ43" s="111">
        <f t="shared" si="5859"/>
        <v>6</v>
      </c>
      <c r="KK43" s="111">
        <f t="shared" si="5859"/>
        <v>9</v>
      </c>
      <c r="KL43" s="111">
        <f t="shared" si="5859"/>
        <v>12</v>
      </c>
      <c r="KM43" s="111">
        <f t="shared" si="5859"/>
        <v>6</v>
      </c>
      <c r="KN43" s="111">
        <f t="shared" si="5859"/>
        <v>13</v>
      </c>
      <c r="KO43" s="111">
        <f t="shared" si="5859"/>
        <v>5</v>
      </c>
      <c r="KP43" s="111">
        <f t="shared" si="5859"/>
        <v>9</v>
      </c>
      <c r="KQ43" s="111">
        <f t="shared" si="5859"/>
        <v>11</v>
      </c>
      <c r="KR43" s="111">
        <f t="shared" si="5859"/>
        <v>6</v>
      </c>
      <c r="KS43" s="111">
        <f t="shared" si="5859"/>
        <v>12</v>
      </c>
      <c r="KT43" s="111">
        <f t="shared" si="5859"/>
        <v>5</v>
      </c>
      <c r="KU43" s="111">
        <f t="shared" si="5859"/>
        <v>8</v>
      </c>
      <c r="KV43" s="111">
        <f t="shared" si="5859"/>
        <v>11</v>
      </c>
      <c r="KW43" s="111">
        <f t="shared" si="5859"/>
        <v>6</v>
      </c>
      <c r="KX43" s="111">
        <f t="shared" si="5859"/>
        <v>12</v>
      </c>
      <c r="KY43" s="111">
        <f t="shared" si="5859"/>
        <v>5</v>
      </c>
      <c r="KZ43" s="111">
        <f t="shared" ref="KZ43:LN43" si="5860">JL43</f>
        <v>8</v>
      </c>
      <c r="LA43" s="111">
        <f t="shared" si="5860"/>
        <v>11</v>
      </c>
      <c r="LB43" s="111">
        <f t="shared" si="5860"/>
        <v>6</v>
      </c>
      <c r="LC43" s="111">
        <f t="shared" si="5860"/>
        <v>12</v>
      </c>
      <c r="LD43" s="111">
        <f t="shared" si="5860"/>
        <v>5</v>
      </c>
      <c r="LE43" s="111">
        <f t="shared" si="5860"/>
        <v>8</v>
      </c>
      <c r="LF43" s="111">
        <f t="shared" si="5860"/>
        <v>11</v>
      </c>
      <c r="LG43" s="111">
        <f t="shared" si="5860"/>
        <v>6</v>
      </c>
      <c r="LH43" s="111">
        <f t="shared" si="5860"/>
        <v>12</v>
      </c>
      <c r="LI43" s="111">
        <f t="shared" si="5860"/>
        <v>5</v>
      </c>
      <c r="LJ43" s="111">
        <f t="shared" si="5860"/>
        <v>8</v>
      </c>
      <c r="LK43" s="111">
        <f t="shared" si="5860"/>
        <v>11</v>
      </c>
      <c r="LL43" s="111">
        <f t="shared" si="5860"/>
        <v>5</v>
      </c>
      <c r="LM43" s="111">
        <f t="shared" si="5860"/>
        <v>12</v>
      </c>
      <c r="LN43" s="111">
        <f t="shared" si="5860"/>
        <v>6</v>
      </c>
      <c r="LO43" s="111">
        <f>KA43</f>
        <v>9</v>
      </c>
      <c r="LP43" s="111">
        <f t="shared" ref="LP43" si="5861">KB43</f>
        <v>12</v>
      </c>
      <c r="LQ43" s="111">
        <f t="shared" ref="LQ43" si="5862">KC43</f>
        <v>6</v>
      </c>
      <c r="LR43" s="111">
        <f t="shared" ref="LR43" si="5863">KD43</f>
        <v>13</v>
      </c>
      <c r="LS43" s="111">
        <f t="shared" ref="LS43" si="5864">KE43</f>
        <v>6</v>
      </c>
      <c r="LT43" s="111">
        <f t="shared" ref="LT43" si="5865">KF43</f>
        <v>9</v>
      </c>
      <c r="LU43" s="111">
        <f t="shared" ref="LU43" si="5866">KG43</f>
        <v>12</v>
      </c>
      <c r="LV43" s="111">
        <f t="shared" ref="LV43" si="5867">KH43</f>
        <v>6</v>
      </c>
      <c r="LW43" s="111">
        <f t="shared" ref="LW43" si="5868">KI43</f>
        <v>13</v>
      </c>
      <c r="LX43" s="111">
        <f t="shared" ref="LX43" si="5869">KJ43</f>
        <v>6</v>
      </c>
      <c r="LY43" s="111">
        <f t="shared" ref="LY43" si="5870">KK43</f>
        <v>9</v>
      </c>
      <c r="LZ43" s="111">
        <f t="shared" ref="LZ43" si="5871">KL43</f>
        <v>12</v>
      </c>
      <c r="MA43" s="111">
        <f t="shared" ref="MA43" si="5872">KM43</f>
        <v>6</v>
      </c>
      <c r="MB43" s="111">
        <f t="shared" ref="MB43" si="5873">KN43</f>
        <v>13</v>
      </c>
      <c r="MC43" s="111">
        <f t="shared" ref="MC43" si="5874">KO43</f>
        <v>5</v>
      </c>
      <c r="MD43" s="111">
        <f t="shared" ref="MD43" si="5875">KP43</f>
        <v>9</v>
      </c>
      <c r="ME43" s="111">
        <f t="shared" ref="ME43" si="5876">KQ43</f>
        <v>11</v>
      </c>
      <c r="MF43" s="111">
        <f t="shared" ref="MF43" si="5877">KR43</f>
        <v>6</v>
      </c>
      <c r="MG43" s="111">
        <f t="shared" ref="MG43" si="5878">KS43</f>
        <v>12</v>
      </c>
      <c r="MH43" s="111">
        <f t="shared" ref="MH43" si="5879">KT43</f>
        <v>5</v>
      </c>
      <c r="MI43" s="111">
        <f t="shared" ref="MI43" si="5880">KU43</f>
        <v>8</v>
      </c>
      <c r="MJ43" s="111">
        <f t="shared" ref="MJ43" si="5881">KV43</f>
        <v>11</v>
      </c>
      <c r="MK43" s="111">
        <f t="shared" ref="MK43" si="5882">KW43</f>
        <v>6</v>
      </c>
      <c r="ML43" s="111">
        <f t="shared" ref="ML43" si="5883">KX43</f>
        <v>12</v>
      </c>
      <c r="MM43" s="111">
        <f t="shared" ref="MM43" si="5884">KY43</f>
        <v>5</v>
      </c>
      <c r="MN43" s="111">
        <f t="shared" ref="MN43" si="5885">KZ43</f>
        <v>8</v>
      </c>
      <c r="MO43" s="111">
        <f t="shared" ref="MO43" si="5886">LA43</f>
        <v>11</v>
      </c>
      <c r="MP43" s="111">
        <f t="shared" ref="MP43" si="5887">LB43</f>
        <v>6</v>
      </c>
      <c r="MQ43" s="111">
        <f t="shared" ref="MQ43" si="5888">LC43</f>
        <v>12</v>
      </c>
      <c r="MR43" s="111">
        <f t="shared" ref="MR43" si="5889">LD43</f>
        <v>5</v>
      </c>
      <c r="MS43" s="111">
        <f t="shared" ref="MS43" si="5890">LE43</f>
        <v>8</v>
      </c>
      <c r="MT43" s="111">
        <f t="shared" ref="MT43" si="5891">LF43</f>
        <v>11</v>
      </c>
      <c r="MU43" s="111">
        <f t="shared" ref="MU43" si="5892">LG43</f>
        <v>6</v>
      </c>
      <c r="MV43" s="111">
        <f t="shared" ref="MV43" si="5893">LH43</f>
        <v>12</v>
      </c>
      <c r="MW43" s="111">
        <f t="shared" ref="MW43" si="5894">LI43</f>
        <v>5</v>
      </c>
      <c r="MX43" s="111">
        <f t="shared" ref="MX43" si="5895">LJ43</f>
        <v>8</v>
      </c>
      <c r="MY43" s="111">
        <f t="shared" ref="MY43" si="5896">LK43</f>
        <v>11</v>
      </c>
      <c r="MZ43" s="111">
        <f t="shared" ref="MZ43" si="5897">LL43</f>
        <v>5</v>
      </c>
      <c r="NA43" s="111">
        <f t="shared" ref="NA43" si="5898">LM43</f>
        <v>12</v>
      </c>
      <c r="NB43" s="170">
        <f t="shared" ref="NB43" si="5899">LN43</f>
        <v>6</v>
      </c>
      <c r="NC43" s="111">
        <f>LO43</f>
        <v>9</v>
      </c>
      <c r="ND43" s="111">
        <f t="shared" ref="ND43" si="5900">LP43</f>
        <v>12</v>
      </c>
      <c r="NE43" s="111">
        <f t="shared" ref="NE43" si="5901">LQ43</f>
        <v>6</v>
      </c>
      <c r="NF43" s="111">
        <f t="shared" ref="NF43" si="5902">LR43</f>
        <v>13</v>
      </c>
      <c r="NG43" s="111">
        <f t="shared" ref="NG43" si="5903">LS43</f>
        <v>6</v>
      </c>
      <c r="NH43" s="111">
        <f t="shared" ref="NH43" si="5904">LT43</f>
        <v>9</v>
      </c>
      <c r="NI43" s="111">
        <f t="shared" ref="NI43" si="5905">LU43</f>
        <v>12</v>
      </c>
      <c r="NJ43" s="111">
        <f t="shared" ref="NJ43" si="5906">LV43</f>
        <v>6</v>
      </c>
      <c r="NK43" s="111">
        <f t="shared" ref="NK43" si="5907">LW43</f>
        <v>13</v>
      </c>
      <c r="NL43" s="111">
        <f t="shared" ref="NL43" si="5908">LX43</f>
        <v>6</v>
      </c>
      <c r="NM43" s="111">
        <f t="shared" ref="NM43" si="5909">LY43</f>
        <v>9</v>
      </c>
      <c r="NN43" s="111">
        <f t="shared" ref="NN43" si="5910">LZ43</f>
        <v>12</v>
      </c>
      <c r="NO43" s="111">
        <f t="shared" ref="NO43" si="5911">MA43</f>
        <v>6</v>
      </c>
      <c r="NP43" s="111">
        <f t="shared" ref="NP43" si="5912">MB43</f>
        <v>13</v>
      </c>
      <c r="NQ43" s="111">
        <f t="shared" ref="NQ43" si="5913">MC43</f>
        <v>5</v>
      </c>
      <c r="NR43" s="111">
        <f t="shared" ref="NR43" si="5914">MD43</f>
        <v>9</v>
      </c>
      <c r="NS43" s="111">
        <f t="shared" ref="NS43" si="5915">ME43</f>
        <v>11</v>
      </c>
      <c r="NT43" s="111">
        <f t="shared" ref="NT43" si="5916">MF43</f>
        <v>6</v>
      </c>
      <c r="NU43" s="111">
        <f t="shared" ref="NU43" si="5917">MG43</f>
        <v>12</v>
      </c>
      <c r="NV43" s="111">
        <f t="shared" ref="NV43" si="5918">MH43</f>
        <v>5</v>
      </c>
      <c r="NW43" s="111">
        <f t="shared" ref="NW43" si="5919">MI43</f>
        <v>8</v>
      </c>
      <c r="NX43" s="111">
        <f t="shared" ref="NX43" si="5920">MJ43</f>
        <v>11</v>
      </c>
      <c r="NY43" s="111">
        <f t="shared" ref="NY43" si="5921">MK43</f>
        <v>6</v>
      </c>
      <c r="NZ43" s="111">
        <f t="shared" ref="NZ43" si="5922">ML43</f>
        <v>12</v>
      </c>
      <c r="OA43" s="111">
        <f t="shared" ref="OA43" si="5923">MM43</f>
        <v>5</v>
      </c>
      <c r="OB43" s="111">
        <f t="shared" ref="OB43" si="5924">MN43</f>
        <v>8</v>
      </c>
      <c r="OC43" s="111">
        <f t="shared" ref="OC43" si="5925">MO43</f>
        <v>11</v>
      </c>
      <c r="OD43" s="111">
        <f t="shared" ref="OD43" si="5926">MP43</f>
        <v>6</v>
      </c>
      <c r="OE43" s="111">
        <f t="shared" ref="OE43" si="5927">MQ43</f>
        <v>12</v>
      </c>
      <c r="OF43" s="111">
        <f t="shared" ref="OF43" si="5928">MR43</f>
        <v>5</v>
      </c>
      <c r="OG43" s="111">
        <f t="shared" ref="OG43" si="5929">MS43</f>
        <v>8</v>
      </c>
      <c r="OH43" s="111">
        <f t="shared" ref="OH43" si="5930">MT43</f>
        <v>11</v>
      </c>
      <c r="OI43" s="111">
        <f t="shared" ref="OI43" si="5931">MU43</f>
        <v>6</v>
      </c>
      <c r="OJ43" s="111">
        <f t="shared" ref="OJ43" si="5932">MV43</f>
        <v>12</v>
      </c>
      <c r="OK43" s="111">
        <f t="shared" ref="OK43" si="5933">MW43</f>
        <v>5</v>
      </c>
      <c r="OL43" s="111">
        <f t="shared" ref="OL43" si="5934">MX43</f>
        <v>8</v>
      </c>
      <c r="OM43" s="111">
        <f t="shared" ref="OM43" si="5935">MY43</f>
        <v>11</v>
      </c>
      <c r="ON43" s="111">
        <f t="shared" ref="ON43" si="5936">MZ43</f>
        <v>5</v>
      </c>
      <c r="OO43" s="111">
        <f t="shared" ref="OO43" si="5937">NA43</f>
        <v>12</v>
      </c>
      <c r="OP43" s="170">
        <f t="shared" ref="OP43" si="5938">NB43</f>
        <v>6</v>
      </c>
      <c r="OQ43" s="111">
        <f>NC43</f>
        <v>9</v>
      </c>
      <c r="OR43" s="111">
        <f t="shared" ref="OR43" si="5939">ND43</f>
        <v>12</v>
      </c>
      <c r="OS43" s="111">
        <f t="shared" ref="OS43" si="5940">NE43</f>
        <v>6</v>
      </c>
      <c r="OT43" s="111">
        <f t="shared" ref="OT43" si="5941">NF43</f>
        <v>13</v>
      </c>
      <c r="OU43" s="111">
        <f t="shared" ref="OU43" si="5942">NG43</f>
        <v>6</v>
      </c>
      <c r="OV43" s="111">
        <f t="shared" ref="OV43" si="5943">NH43</f>
        <v>9</v>
      </c>
      <c r="OW43" s="111">
        <f t="shared" ref="OW43" si="5944">NI43</f>
        <v>12</v>
      </c>
      <c r="OX43" s="111">
        <f t="shared" ref="OX43" si="5945">NJ43</f>
        <v>6</v>
      </c>
      <c r="OY43" s="111">
        <f t="shared" ref="OY43" si="5946">NK43</f>
        <v>13</v>
      </c>
      <c r="OZ43" s="111">
        <f t="shared" ref="OZ43" si="5947">NL43</f>
        <v>6</v>
      </c>
      <c r="PA43" s="111">
        <f t="shared" ref="PA43" si="5948">NM43</f>
        <v>9</v>
      </c>
      <c r="PB43" s="111">
        <f t="shared" ref="PB43" si="5949">NN43</f>
        <v>12</v>
      </c>
      <c r="PC43" s="111">
        <f t="shared" ref="PC43" si="5950">NO43</f>
        <v>6</v>
      </c>
      <c r="PD43" s="111">
        <f t="shared" ref="PD43" si="5951">NP43</f>
        <v>13</v>
      </c>
      <c r="PE43" s="111">
        <f t="shared" ref="PE43" si="5952">NQ43</f>
        <v>5</v>
      </c>
      <c r="PF43" s="111">
        <f t="shared" ref="PF43" si="5953">NR43</f>
        <v>9</v>
      </c>
      <c r="PG43" s="111">
        <f t="shared" ref="PG43" si="5954">NS43</f>
        <v>11</v>
      </c>
      <c r="PH43" s="111">
        <f t="shared" ref="PH43" si="5955">NT43</f>
        <v>6</v>
      </c>
      <c r="PI43" s="111">
        <f t="shared" ref="PI43" si="5956">NU43</f>
        <v>12</v>
      </c>
      <c r="PJ43" s="111">
        <f t="shared" ref="PJ43" si="5957">NV43</f>
        <v>5</v>
      </c>
      <c r="PK43" s="111">
        <f t="shared" ref="PK43" si="5958">NW43</f>
        <v>8</v>
      </c>
      <c r="PL43" s="111">
        <f t="shared" ref="PL43" si="5959">NX43</f>
        <v>11</v>
      </c>
      <c r="PM43" s="111">
        <f t="shared" ref="PM43" si="5960">NY43</f>
        <v>6</v>
      </c>
      <c r="PN43" s="111">
        <f t="shared" ref="PN43" si="5961">NZ43</f>
        <v>12</v>
      </c>
      <c r="PO43" s="111">
        <f t="shared" ref="PO43" si="5962">OA43</f>
        <v>5</v>
      </c>
      <c r="PP43" s="111">
        <f t="shared" ref="PP43" si="5963">OB43</f>
        <v>8</v>
      </c>
      <c r="PQ43" s="111">
        <f t="shared" ref="PQ43" si="5964">OC43</f>
        <v>11</v>
      </c>
      <c r="PR43" s="111">
        <f t="shared" ref="PR43" si="5965">OD43</f>
        <v>6</v>
      </c>
      <c r="PS43" s="111">
        <f t="shared" ref="PS43" si="5966">OE43</f>
        <v>12</v>
      </c>
      <c r="PT43" s="111">
        <f t="shared" ref="PT43" si="5967">OF43</f>
        <v>5</v>
      </c>
      <c r="PU43" s="111">
        <f t="shared" ref="PU43" si="5968">OG43</f>
        <v>8</v>
      </c>
      <c r="PV43" s="111">
        <f t="shared" ref="PV43" si="5969">OH43</f>
        <v>11</v>
      </c>
      <c r="PW43" s="111">
        <f t="shared" ref="PW43" si="5970">OI43</f>
        <v>6</v>
      </c>
      <c r="PX43" s="111">
        <f t="shared" ref="PX43" si="5971">OJ43</f>
        <v>12</v>
      </c>
      <c r="PY43" s="111">
        <f t="shared" ref="PY43" si="5972">OK43</f>
        <v>5</v>
      </c>
      <c r="PZ43" s="111">
        <f t="shared" ref="PZ43" si="5973">OL43</f>
        <v>8</v>
      </c>
      <c r="QA43" s="111">
        <f t="shared" ref="QA43" si="5974">OM43</f>
        <v>11</v>
      </c>
      <c r="QB43" s="111">
        <f t="shared" ref="QB43" si="5975">ON43</f>
        <v>5</v>
      </c>
      <c r="QC43" s="111">
        <f t="shared" ref="QC43" si="5976">OO43</f>
        <v>12</v>
      </c>
      <c r="QD43" s="170">
        <f t="shared" ref="QD43" si="5977">OP43</f>
        <v>6</v>
      </c>
      <c r="QE43" s="111">
        <f>OQ43</f>
        <v>9</v>
      </c>
      <c r="QF43" s="111">
        <f t="shared" ref="QF43" si="5978">OR43</f>
        <v>12</v>
      </c>
      <c r="QG43" s="111">
        <f t="shared" ref="QG43" si="5979">OS43</f>
        <v>6</v>
      </c>
      <c r="QH43" s="111">
        <f t="shared" ref="QH43" si="5980">OT43</f>
        <v>13</v>
      </c>
      <c r="QI43" s="111">
        <f t="shared" ref="QI43" si="5981">OU43</f>
        <v>6</v>
      </c>
      <c r="QJ43" s="111">
        <f t="shared" ref="QJ43" si="5982">OV43</f>
        <v>9</v>
      </c>
      <c r="QK43" s="111">
        <f t="shared" ref="QK43" si="5983">OW43</f>
        <v>12</v>
      </c>
      <c r="QL43" s="111">
        <f t="shared" ref="QL43" si="5984">OX43</f>
        <v>6</v>
      </c>
      <c r="QM43" s="111">
        <f t="shared" ref="QM43" si="5985">OY43</f>
        <v>13</v>
      </c>
      <c r="QN43" s="111">
        <f t="shared" ref="QN43" si="5986">OZ43</f>
        <v>6</v>
      </c>
      <c r="QO43" s="111">
        <f t="shared" ref="QO43" si="5987">PA43</f>
        <v>9</v>
      </c>
      <c r="QP43" s="111">
        <f t="shared" ref="QP43" si="5988">PB43</f>
        <v>12</v>
      </c>
      <c r="QQ43" s="111">
        <f t="shared" ref="QQ43" si="5989">PC43</f>
        <v>6</v>
      </c>
      <c r="QR43" s="111">
        <f t="shared" ref="QR43" si="5990">PD43</f>
        <v>13</v>
      </c>
      <c r="QS43" s="111">
        <f t="shared" ref="QS43" si="5991">PE43</f>
        <v>5</v>
      </c>
      <c r="QT43" s="111">
        <f t="shared" ref="QT43" si="5992">PF43</f>
        <v>9</v>
      </c>
      <c r="QU43" s="111">
        <f t="shared" ref="QU43" si="5993">PG43</f>
        <v>11</v>
      </c>
      <c r="QV43" s="111">
        <f t="shared" ref="QV43" si="5994">PH43</f>
        <v>6</v>
      </c>
      <c r="QW43" s="111">
        <f t="shared" ref="QW43" si="5995">PI43</f>
        <v>12</v>
      </c>
      <c r="QX43" s="111">
        <f t="shared" ref="QX43" si="5996">PJ43</f>
        <v>5</v>
      </c>
      <c r="QY43" s="111">
        <f t="shared" ref="QY43" si="5997">PK43</f>
        <v>8</v>
      </c>
      <c r="QZ43" s="111">
        <f t="shared" ref="QZ43" si="5998">PL43</f>
        <v>11</v>
      </c>
      <c r="RA43" s="111">
        <f t="shared" ref="RA43" si="5999">PM43</f>
        <v>6</v>
      </c>
      <c r="RB43" s="111">
        <f t="shared" ref="RB43" si="6000">PN43</f>
        <v>12</v>
      </c>
      <c r="RC43" s="111">
        <f t="shared" ref="RC43" si="6001">PO43</f>
        <v>5</v>
      </c>
      <c r="RD43" s="111">
        <f t="shared" ref="RD43" si="6002">PP43</f>
        <v>8</v>
      </c>
      <c r="RE43" s="111">
        <f t="shared" ref="RE43" si="6003">PQ43</f>
        <v>11</v>
      </c>
      <c r="RF43" s="111">
        <f t="shared" ref="RF43" si="6004">PR43</f>
        <v>6</v>
      </c>
      <c r="RG43" s="111">
        <f t="shared" ref="RG43" si="6005">PS43</f>
        <v>12</v>
      </c>
      <c r="RH43" s="111">
        <f t="shared" ref="RH43" si="6006">PT43</f>
        <v>5</v>
      </c>
      <c r="RI43" s="111">
        <f t="shared" ref="RI43" si="6007">PU43</f>
        <v>8</v>
      </c>
      <c r="RJ43" s="111">
        <f t="shared" ref="RJ43" si="6008">PV43</f>
        <v>11</v>
      </c>
      <c r="RK43" s="111">
        <f t="shared" ref="RK43" si="6009">PW43</f>
        <v>6</v>
      </c>
      <c r="RL43" s="111">
        <f t="shared" ref="RL43" si="6010">PX43</f>
        <v>12</v>
      </c>
      <c r="RM43" s="111">
        <f t="shared" ref="RM43" si="6011">PY43</f>
        <v>5</v>
      </c>
      <c r="RN43" s="111">
        <f t="shared" ref="RN43" si="6012">PZ43</f>
        <v>8</v>
      </c>
      <c r="RO43" s="111">
        <f t="shared" ref="RO43" si="6013">QA43</f>
        <v>11</v>
      </c>
      <c r="RP43" s="111">
        <f t="shared" ref="RP43" si="6014">QB43</f>
        <v>5</v>
      </c>
      <c r="RQ43" s="111">
        <f t="shared" ref="RQ43" si="6015">QC43</f>
        <v>12</v>
      </c>
      <c r="RR43" s="170">
        <f t="shared" ref="RR43" si="6016">QD43</f>
        <v>6</v>
      </c>
      <c r="RS43" s="111">
        <f>QE43</f>
        <v>9</v>
      </c>
      <c r="RT43" s="111">
        <f t="shared" ref="RT43" si="6017">QF43</f>
        <v>12</v>
      </c>
      <c r="RU43" s="111">
        <f t="shared" ref="RU43" si="6018">QG43</f>
        <v>6</v>
      </c>
      <c r="RV43" s="111">
        <f t="shared" ref="RV43" si="6019">QH43</f>
        <v>13</v>
      </c>
      <c r="RW43" s="111">
        <f t="shared" ref="RW43" si="6020">QI43</f>
        <v>6</v>
      </c>
      <c r="RX43" s="111">
        <f t="shared" ref="RX43" si="6021">QJ43</f>
        <v>9</v>
      </c>
      <c r="RY43" s="111">
        <f t="shared" ref="RY43" si="6022">QK43</f>
        <v>12</v>
      </c>
      <c r="RZ43" s="111">
        <f t="shared" ref="RZ43" si="6023">QL43</f>
        <v>6</v>
      </c>
      <c r="SA43" s="111">
        <f t="shared" ref="SA43" si="6024">QM43</f>
        <v>13</v>
      </c>
      <c r="SB43" s="111">
        <f t="shared" ref="SB43" si="6025">QN43</f>
        <v>6</v>
      </c>
      <c r="SC43" s="111">
        <f t="shared" ref="SC43" si="6026">QO43</f>
        <v>9</v>
      </c>
      <c r="SD43" s="111">
        <f t="shared" ref="SD43" si="6027">QP43</f>
        <v>12</v>
      </c>
      <c r="SE43" s="111">
        <f t="shared" ref="SE43" si="6028">QQ43</f>
        <v>6</v>
      </c>
      <c r="SF43" s="111">
        <f t="shared" ref="SF43" si="6029">QR43</f>
        <v>13</v>
      </c>
      <c r="SG43" s="111">
        <f t="shared" ref="SG43" si="6030">QS43</f>
        <v>5</v>
      </c>
      <c r="SH43" s="111">
        <f t="shared" ref="SH43" si="6031">QT43</f>
        <v>9</v>
      </c>
      <c r="SI43" s="111">
        <f t="shared" ref="SI43" si="6032">QU43</f>
        <v>11</v>
      </c>
      <c r="SJ43" s="111">
        <f t="shared" ref="SJ43" si="6033">QV43</f>
        <v>6</v>
      </c>
      <c r="SK43" s="111">
        <f t="shared" ref="SK43" si="6034">QW43</f>
        <v>12</v>
      </c>
      <c r="SL43" s="111">
        <f t="shared" ref="SL43" si="6035">QX43</f>
        <v>5</v>
      </c>
      <c r="SM43" s="111">
        <f t="shared" ref="SM43" si="6036">QY43</f>
        <v>8</v>
      </c>
      <c r="SN43" s="111">
        <f t="shared" ref="SN43" si="6037">QZ43</f>
        <v>11</v>
      </c>
      <c r="SO43" s="111">
        <f t="shared" ref="SO43" si="6038">RA43</f>
        <v>6</v>
      </c>
      <c r="SP43" s="111">
        <f t="shared" ref="SP43" si="6039">RB43</f>
        <v>12</v>
      </c>
      <c r="SQ43" s="111">
        <f t="shared" ref="SQ43" si="6040">RC43</f>
        <v>5</v>
      </c>
      <c r="SR43" s="111">
        <f t="shared" ref="SR43" si="6041">RD43</f>
        <v>8</v>
      </c>
      <c r="SS43" s="111">
        <f t="shared" ref="SS43" si="6042">RE43</f>
        <v>11</v>
      </c>
      <c r="ST43" s="111">
        <f t="shared" ref="ST43" si="6043">RF43</f>
        <v>6</v>
      </c>
      <c r="SU43" s="111">
        <f t="shared" ref="SU43" si="6044">RG43</f>
        <v>12</v>
      </c>
      <c r="SV43" s="111">
        <f t="shared" ref="SV43" si="6045">RH43</f>
        <v>5</v>
      </c>
      <c r="SW43" s="111">
        <f t="shared" ref="SW43" si="6046">RI43</f>
        <v>8</v>
      </c>
      <c r="SX43" s="111">
        <f t="shared" ref="SX43" si="6047">RJ43</f>
        <v>11</v>
      </c>
      <c r="SY43" s="111">
        <f t="shared" ref="SY43" si="6048">RK43</f>
        <v>6</v>
      </c>
      <c r="SZ43" s="111">
        <f t="shared" ref="SZ43" si="6049">RL43</f>
        <v>12</v>
      </c>
      <c r="TA43" s="111">
        <f t="shared" ref="TA43" si="6050">RM43</f>
        <v>5</v>
      </c>
      <c r="TB43" s="111">
        <f t="shared" ref="TB43" si="6051">RN43</f>
        <v>8</v>
      </c>
      <c r="TC43" s="111">
        <f t="shared" ref="TC43" si="6052">RO43</f>
        <v>11</v>
      </c>
      <c r="TD43" s="111">
        <f t="shared" ref="TD43" si="6053">RP43</f>
        <v>5</v>
      </c>
      <c r="TE43" s="111">
        <f t="shared" ref="TE43" si="6054">RQ43</f>
        <v>12</v>
      </c>
      <c r="TF43" s="170">
        <f t="shared" ref="TF43" si="6055">RR43</f>
        <v>6</v>
      </c>
      <c r="TG43" s="111">
        <f>RS43</f>
        <v>9</v>
      </c>
      <c r="TH43" s="111">
        <f t="shared" ref="TH43" si="6056">RT43</f>
        <v>12</v>
      </c>
      <c r="TI43" s="111">
        <f t="shared" ref="TI43" si="6057">RU43</f>
        <v>6</v>
      </c>
      <c r="TJ43" s="111">
        <f t="shared" ref="TJ43" si="6058">RV43</f>
        <v>13</v>
      </c>
      <c r="TK43" s="111">
        <f t="shared" ref="TK43" si="6059">RW43</f>
        <v>6</v>
      </c>
      <c r="TL43" s="111">
        <f t="shared" ref="TL43" si="6060">RX43</f>
        <v>9</v>
      </c>
      <c r="TM43" s="111">
        <f t="shared" ref="TM43" si="6061">RY43</f>
        <v>12</v>
      </c>
      <c r="TN43" s="111">
        <f t="shared" ref="TN43" si="6062">RZ43</f>
        <v>6</v>
      </c>
      <c r="TO43" s="111">
        <f t="shared" ref="TO43" si="6063">SA43</f>
        <v>13</v>
      </c>
      <c r="TP43" s="111">
        <f t="shared" ref="TP43" si="6064">SB43</f>
        <v>6</v>
      </c>
      <c r="TQ43" s="111">
        <f t="shared" ref="TQ43" si="6065">SC43</f>
        <v>9</v>
      </c>
      <c r="TR43" s="111">
        <f t="shared" ref="TR43" si="6066">SD43</f>
        <v>12</v>
      </c>
      <c r="TS43" s="111">
        <f t="shared" ref="TS43" si="6067">SE43</f>
        <v>6</v>
      </c>
      <c r="TT43" s="111">
        <f t="shared" ref="TT43" si="6068">SF43</f>
        <v>13</v>
      </c>
      <c r="TU43" s="111">
        <f t="shared" ref="TU43" si="6069">SG43</f>
        <v>5</v>
      </c>
      <c r="TV43" s="111">
        <f t="shared" ref="TV43" si="6070">SH43</f>
        <v>9</v>
      </c>
      <c r="TW43" s="111">
        <f t="shared" ref="TW43" si="6071">SI43</f>
        <v>11</v>
      </c>
      <c r="TX43" s="111">
        <f t="shared" ref="TX43" si="6072">SJ43</f>
        <v>6</v>
      </c>
      <c r="TY43" s="111">
        <f t="shared" ref="TY43" si="6073">SK43</f>
        <v>12</v>
      </c>
      <c r="TZ43" s="111">
        <f t="shared" ref="TZ43" si="6074">SL43</f>
        <v>5</v>
      </c>
      <c r="UA43" s="111">
        <f t="shared" ref="UA43" si="6075">SM43</f>
        <v>8</v>
      </c>
      <c r="UB43" s="111">
        <f t="shared" ref="UB43" si="6076">SN43</f>
        <v>11</v>
      </c>
      <c r="UC43" s="111">
        <f t="shared" ref="UC43" si="6077">SO43</f>
        <v>6</v>
      </c>
      <c r="UD43" s="111">
        <f t="shared" ref="UD43" si="6078">SP43</f>
        <v>12</v>
      </c>
      <c r="UE43" s="111">
        <f t="shared" ref="UE43" si="6079">SQ43</f>
        <v>5</v>
      </c>
      <c r="UF43" s="111">
        <f t="shared" ref="UF43" si="6080">SR43</f>
        <v>8</v>
      </c>
      <c r="UG43" s="111">
        <f t="shared" ref="UG43" si="6081">SS43</f>
        <v>11</v>
      </c>
      <c r="UH43" s="111">
        <f t="shared" ref="UH43" si="6082">ST43</f>
        <v>6</v>
      </c>
      <c r="UI43" s="111">
        <f t="shared" ref="UI43" si="6083">SU43</f>
        <v>12</v>
      </c>
      <c r="UJ43" s="111">
        <f t="shared" ref="UJ43" si="6084">SV43</f>
        <v>5</v>
      </c>
      <c r="UK43" s="111">
        <f t="shared" ref="UK43" si="6085">SW43</f>
        <v>8</v>
      </c>
      <c r="UL43" s="111">
        <f t="shared" ref="UL43" si="6086">SX43</f>
        <v>11</v>
      </c>
      <c r="UM43" s="111">
        <f t="shared" ref="UM43" si="6087">SY43</f>
        <v>6</v>
      </c>
      <c r="UN43" s="111">
        <f t="shared" ref="UN43" si="6088">SZ43</f>
        <v>12</v>
      </c>
      <c r="UO43" s="111">
        <f t="shared" ref="UO43" si="6089">TA43</f>
        <v>5</v>
      </c>
      <c r="UP43" s="111">
        <f t="shared" ref="UP43" si="6090">TB43</f>
        <v>8</v>
      </c>
      <c r="UQ43" s="111">
        <f t="shared" ref="UQ43" si="6091">TC43</f>
        <v>11</v>
      </c>
      <c r="UR43" s="111">
        <f t="shared" ref="UR43" si="6092">TD43</f>
        <v>5</v>
      </c>
      <c r="US43" s="111">
        <f t="shared" ref="US43" si="6093">TE43</f>
        <v>12</v>
      </c>
      <c r="UT43" s="170">
        <f t="shared" ref="UT43" si="6094">TF43</f>
        <v>6</v>
      </c>
      <c r="UU43">
        <v>9</v>
      </c>
      <c r="UV43">
        <v>9</v>
      </c>
      <c r="UW43">
        <v>9</v>
      </c>
      <c r="UX43">
        <v>9</v>
      </c>
      <c r="UY43">
        <v>8</v>
      </c>
      <c r="UZ43">
        <v>8</v>
      </c>
      <c r="VA43">
        <v>8</v>
      </c>
      <c r="VB43" s="7">
        <v>8</v>
      </c>
      <c r="VC43" s="111">
        <f t="shared" si="921"/>
        <v>9</v>
      </c>
      <c r="VD43" s="111">
        <f t="shared" si="921"/>
        <v>12</v>
      </c>
      <c r="VE43" s="111">
        <f t="shared" si="921"/>
        <v>6</v>
      </c>
      <c r="VF43" s="111">
        <f t="shared" si="921"/>
        <v>13</v>
      </c>
      <c r="VG43" s="111">
        <f t="shared" si="921"/>
        <v>5</v>
      </c>
      <c r="VH43" s="111">
        <f t="shared" si="5598"/>
        <v>8</v>
      </c>
      <c r="VI43" s="111">
        <f t="shared" si="5599"/>
        <v>11</v>
      </c>
      <c r="VJ43" s="111">
        <f t="shared" si="5600"/>
        <v>6</v>
      </c>
      <c r="VK43" s="111">
        <f t="shared" si="5601"/>
        <v>12</v>
      </c>
      <c r="VL43" s="111">
        <f t="shared" si="5602"/>
        <v>5</v>
      </c>
      <c r="VM43" s="111">
        <f t="shared" si="5603"/>
        <v>8</v>
      </c>
      <c r="VN43" s="111">
        <f t="shared" si="5604"/>
        <v>11</v>
      </c>
      <c r="VO43" s="111">
        <f t="shared" si="5605"/>
        <v>5</v>
      </c>
      <c r="VP43" s="111">
        <f t="shared" si="5606"/>
        <v>12</v>
      </c>
      <c r="VQ43" s="112">
        <f t="shared" si="5607"/>
        <v>6</v>
      </c>
      <c r="VR43" s="111">
        <f t="shared" si="5608"/>
        <v>9</v>
      </c>
      <c r="VS43" s="111">
        <f t="shared" si="5609"/>
        <v>12</v>
      </c>
      <c r="VT43" s="111">
        <f t="shared" si="5610"/>
        <v>6</v>
      </c>
      <c r="VU43" s="111">
        <f t="shared" si="5611"/>
        <v>13</v>
      </c>
      <c r="VV43" s="111">
        <f t="shared" si="5612"/>
        <v>5</v>
      </c>
      <c r="VW43" s="111">
        <f t="shared" si="4551"/>
        <v>8</v>
      </c>
      <c r="VX43" s="111">
        <f t="shared" si="4552"/>
        <v>11</v>
      </c>
      <c r="VY43" s="111">
        <f t="shared" si="4553"/>
        <v>6</v>
      </c>
      <c r="VZ43" s="111">
        <f t="shared" si="4554"/>
        <v>12</v>
      </c>
      <c r="WA43" s="111">
        <f t="shared" si="4555"/>
        <v>5</v>
      </c>
      <c r="WB43" s="111">
        <f t="shared" si="5613"/>
        <v>8</v>
      </c>
      <c r="WC43" s="111">
        <f t="shared" si="5614"/>
        <v>11</v>
      </c>
      <c r="WD43" s="111">
        <f t="shared" si="5615"/>
        <v>5</v>
      </c>
      <c r="WE43" s="111">
        <f t="shared" si="5616"/>
        <v>12</v>
      </c>
      <c r="WF43" s="111">
        <f t="shared" si="5617"/>
        <v>6</v>
      </c>
      <c r="WG43" s="111">
        <f t="shared" si="5618"/>
        <v>9</v>
      </c>
      <c r="WH43" s="111">
        <f t="shared" si="5619"/>
        <v>12</v>
      </c>
      <c r="WI43" s="111">
        <f t="shared" si="5620"/>
        <v>6</v>
      </c>
      <c r="WJ43" s="111">
        <f t="shared" si="5621"/>
        <v>13</v>
      </c>
      <c r="WK43" s="111">
        <f t="shared" si="5622"/>
        <v>5</v>
      </c>
      <c r="WL43" s="111">
        <f t="shared" si="5623"/>
        <v>8</v>
      </c>
      <c r="WM43" s="111">
        <f t="shared" si="5624"/>
        <v>11</v>
      </c>
      <c r="WN43" s="111">
        <f t="shared" si="5625"/>
        <v>6</v>
      </c>
      <c r="WO43" s="111">
        <f t="shared" si="5626"/>
        <v>12</v>
      </c>
      <c r="WP43" s="111">
        <f t="shared" si="5627"/>
        <v>5</v>
      </c>
      <c r="WQ43" s="111">
        <f t="shared" si="5628"/>
        <v>8</v>
      </c>
      <c r="WR43" s="111">
        <f t="shared" si="5629"/>
        <v>11</v>
      </c>
      <c r="WS43" s="111">
        <f t="shared" si="5630"/>
        <v>5</v>
      </c>
      <c r="WT43" s="111">
        <f t="shared" si="5631"/>
        <v>12</v>
      </c>
      <c r="WU43" s="111">
        <f t="shared" si="5632"/>
        <v>6</v>
      </c>
      <c r="WV43" s="111">
        <f t="shared" si="5633"/>
        <v>9</v>
      </c>
      <c r="WW43" s="111">
        <f t="shared" si="5634"/>
        <v>12</v>
      </c>
      <c r="WX43" s="111">
        <f t="shared" si="5635"/>
        <v>6</v>
      </c>
      <c r="WY43" s="111">
        <f t="shared" si="5636"/>
        <v>13</v>
      </c>
      <c r="WZ43" s="111">
        <f t="shared" si="5637"/>
        <v>5</v>
      </c>
      <c r="XA43" s="111">
        <f t="shared" si="5638"/>
        <v>8</v>
      </c>
      <c r="XB43" s="111">
        <f t="shared" si="5639"/>
        <v>11</v>
      </c>
      <c r="XC43" s="111">
        <f t="shared" si="5640"/>
        <v>6</v>
      </c>
      <c r="XD43" s="111">
        <f t="shared" si="5641"/>
        <v>12</v>
      </c>
      <c r="XE43" s="111">
        <f t="shared" si="5642"/>
        <v>5</v>
      </c>
      <c r="XF43" s="111">
        <f t="shared" si="5643"/>
        <v>8</v>
      </c>
      <c r="XG43" s="111">
        <f t="shared" si="5644"/>
        <v>11</v>
      </c>
      <c r="XH43" s="111">
        <f t="shared" si="5645"/>
        <v>5</v>
      </c>
      <c r="XI43" s="111">
        <f t="shared" si="5646"/>
        <v>12</v>
      </c>
      <c r="XJ43" s="111">
        <f t="shared" si="5647"/>
        <v>6</v>
      </c>
      <c r="XK43" s="111">
        <f t="shared" si="5648"/>
        <v>9</v>
      </c>
      <c r="XL43" s="111">
        <f t="shared" si="5649"/>
        <v>12</v>
      </c>
      <c r="XM43" s="111">
        <f t="shared" si="5650"/>
        <v>6</v>
      </c>
      <c r="XN43" s="111">
        <f t="shared" si="5651"/>
        <v>13</v>
      </c>
      <c r="XO43" s="111">
        <f t="shared" si="5652"/>
        <v>5</v>
      </c>
      <c r="XP43" s="111">
        <f t="shared" si="5653"/>
        <v>8</v>
      </c>
      <c r="XQ43" s="111">
        <f t="shared" si="5654"/>
        <v>11</v>
      </c>
      <c r="XR43" s="111">
        <f t="shared" si="5655"/>
        <v>6</v>
      </c>
      <c r="XS43" s="111">
        <f t="shared" si="5656"/>
        <v>12</v>
      </c>
      <c r="XT43" s="111">
        <f t="shared" si="5657"/>
        <v>5</v>
      </c>
      <c r="XU43" s="111">
        <f t="shared" si="5658"/>
        <v>8</v>
      </c>
      <c r="XV43" s="111">
        <f t="shared" si="5659"/>
        <v>11</v>
      </c>
      <c r="XW43" s="111">
        <f t="shared" si="5660"/>
        <v>5</v>
      </c>
      <c r="XX43" s="111">
        <f t="shared" si="5661"/>
        <v>12</v>
      </c>
      <c r="XY43" s="111">
        <f t="shared" si="5662"/>
        <v>6</v>
      </c>
      <c r="XZ43" s="111">
        <f t="shared" si="5663"/>
        <v>9</v>
      </c>
      <c r="YA43" s="111">
        <f t="shared" si="5664"/>
        <v>12</v>
      </c>
      <c r="YB43" s="111">
        <f t="shared" si="5665"/>
        <v>6</v>
      </c>
      <c r="YC43" s="111">
        <f t="shared" si="5666"/>
        <v>13</v>
      </c>
      <c r="YD43" s="111">
        <f t="shared" si="5667"/>
        <v>5</v>
      </c>
      <c r="YE43" s="111">
        <f t="shared" si="5668"/>
        <v>8</v>
      </c>
      <c r="YF43" s="111">
        <f t="shared" si="5669"/>
        <v>11</v>
      </c>
      <c r="YG43" s="111">
        <f t="shared" si="5670"/>
        <v>6</v>
      </c>
      <c r="YH43" s="111">
        <f t="shared" si="5671"/>
        <v>12</v>
      </c>
      <c r="YI43" s="111">
        <f t="shared" si="5672"/>
        <v>5</v>
      </c>
      <c r="YJ43" s="111">
        <f t="shared" si="5673"/>
        <v>8</v>
      </c>
      <c r="YK43" s="111">
        <f t="shared" si="5674"/>
        <v>11</v>
      </c>
      <c r="YL43" s="111">
        <f t="shared" si="5675"/>
        <v>5</v>
      </c>
      <c r="YM43" s="111">
        <f t="shared" si="5676"/>
        <v>12</v>
      </c>
      <c r="YN43" s="112">
        <f t="shared" si="5677"/>
        <v>6</v>
      </c>
      <c r="YO43" s="111">
        <f t="shared" si="5678"/>
        <v>9</v>
      </c>
      <c r="YP43" s="111">
        <f t="shared" si="5679"/>
        <v>12</v>
      </c>
      <c r="YQ43" s="111">
        <f t="shared" si="5680"/>
        <v>6</v>
      </c>
      <c r="YR43" s="111">
        <f t="shared" si="5681"/>
        <v>13</v>
      </c>
      <c r="YS43" s="111">
        <f t="shared" si="5682"/>
        <v>5</v>
      </c>
      <c r="YT43" s="111">
        <f t="shared" si="5683"/>
        <v>8</v>
      </c>
      <c r="YU43" s="111">
        <f t="shared" si="5684"/>
        <v>11</v>
      </c>
      <c r="YV43" s="111">
        <f t="shared" si="5685"/>
        <v>6</v>
      </c>
      <c r="YW43" s="111">
        <f t="shared" si="5686"/>
        <v>12</v>
      </c>
      <c r="YX43" s="111">
        <f t="shared" si="5687"/>
        <v>5</v>
      </c>
      <c r="YY43" s="111">
        <f t="shared" si="5688"/>
        <v>8</v>
      </c>
      <c r="YZ43" s="111">
        <f t="shared" si="5689"/>
        <v>11</v>
      </c>
      <c r="ZA43" s="111">
        <f t="shared" si="5690"/>
        <v>5</v>
      </c>
      <c r="ZB43" s="111">
        <f t="shared" si="5691"/>
        <v>12</v>
      </c>
      <c r="ZC43" s="111">
        <f t="shared" si="5692"/>
        <v>6</v>
      </c>
      <c r="ZD43" s="111">
        <f t="shared" si="5693"/>
        <v>9</v>
      </c>
      <c r="ZE43" s="111">
        <f t="shared" si="5694"/>
        <v>12</v>
      </c>
      <c r="ZF43" s="111">
        <f t="shared" si="5695"/>
        <v>6</v>
      </c>
      <c r="ZG43" s="111">
        <f t="shared" si="5696"/>
        <v>13</v>
      </c>
      <c r="ZH43" s="111">
        <f t="shared" si="5697"/>
        <v>5</v>
      </c>
      <c r="ZI43" s="111">
        <f t="shared" si="5698"/>
        <v>8</v>
      </c>
      <c r="ZJ43" s="111">
        <f t="shared" si="5699"/>
        <v>11</v>
      </c>
      <c r="ZK43" s="111">
        <f t="shared" si="5700"/>
        <v>6</v>
      </c>
      <c r="ZL43" s="111">
        <f t="shared" si="5701"/>
        <v>12</v>
      </c>
      <c r="ZM43" s="111">
        <f t="shared" si="5702"/>
        <v>5</v>
      </c>
      <c r="ZN43" s="111">
        <f t="shared" si="5703"/>
        <v>8</v>
      </c>
      <c r="ZO43" s="111">
        <f t="shared" si="5704"/>
        <v>11</v>
      </c>
      <c r="ZP43" s="111">
        <f t="shared" si="5705"/>
        <v>5</v>
      </c>
      <c r="ZQ43" s="111">
        <f t="shared" si="5706"/>
        <v>12</v>
      </c>
      <c r="ZR43" s="111">
        <f t="shared" si="5707"/>
        <v>6</v>
      </c>
      <c r="ZS43" s="111">
        <f t="shared" si="5708"/>
        <v>9</v>
      </c>
      <c r="ZT43" s="111">
        <f t="shared" si="5709"/>
        <v>12</v>
      </c>
      <c r="ZU43" s="111">
        <f t="shared" si="5710"/>
        <v>6</v>
      </c>
      <c r="ZV43" s="111">
        <f t="shared" si="5711"/>
        <v>13</v>
      </c>
      <c r="ZW43" s="111">
        <f t="shared" si="5712"/>
        <v>5</v>
      </c>
      <c r="ZX43" s="111">
        <f t="shared" si="5713"/>
        <v>8</v>
      </c>
      <c r="ZY43" s="111">
        <f t="shared" si="5714"/>
        <v>11</v>
      </c>
      <c r="ZZ43" s="111">
        <f t="shared" si="5715"/>
        <v>6</v>
      </c>
      <c r="AAA43" s="111">
        <f t="shared" si="5716"/>
        <v>12</v>
      </c>
      <c r="AAB43" s="111">
        <f t="shared" si="5717"/>
        <v>5</v>
      </c>
      <c r="AAC43" s="111">
        <f t="shared" si="5718"/>
        <v>8</v>
      </c>
      <c r="AAD43" s="111">
        <f t="shared" si="5719"/>
        <v>11</v>
      </c>
      <c r="AAE43" s="111">
        <f t="shared" si="5720"/>
        <v>5</v>
      </c>
      <c r="AAF43" s="111">
        <f t="shared" si="5721"/>
        <v>12</v>
      </c>
      <c r="AAG43" s="112">
        <f t="shared" si="5722"/>
        <v>6</v>
      </c>
      <c r="AAH43" s="111">
        <f t="shared" si="948"/>
        <v>9</v>
      </c>
      <c r="AAI43" s="111">
        <f t="shared" si="911"/>
        <v>12</v>
      </c>
      <c r="AAJ43" s="111">
        <f t="shared" si="912"/>
        <v>6</v>
      </c>
      <c r="AAK43" s="111">
        <f t="shared" si="913"/>
        <v>13</v>
      </c>
      <c r="AAL43" s="111">
        <f t="shared" si="914"/>
        <v>6</v>
      </c>
      <c r="AAM43" s="111">
        <f t="shared" si="949"/>
        <v>8</v>
      </c>
      <c r="AAN43" s="111">
        <f t="shared" si="915"/>
        <v>11</v>
      </c>
      <c r="AAO43" s="111">
        <f t="shared" si="916"/>
        <v>6</v>
      </c>
      <c r="AAP43" s="111">
        <f t="shared" si="917"/>
        <v>12</v>
      </c>
      <c r="AAQ43" s="111">
        <f t="shared" si="918"/>
        <v>5</v>
      </c>
      <c r="AAR43" s="370">
        <v>8</v>
      </c>
      <c r="AAS43" s="370">
        <v>8</v>
      </c>
      <c r="AAT43" s="7">
        <v>8</v>
      </c>
      <c r="AAU43" s="370">
        <v>9</v>
      </c>
      <c r="AAV43" s="370">
        <v>9</v>
      </c>
      <c r="AAW43" s="7">
        <v>9</v>
      </c>
      <c r="AAX43" s="370">
        <v>8</v>
      </c>
      <c r="AAY43" s="370">
        <v>8</v>
      </c>
      <c r="AAZ43" s="370">
        <v>8</v>
      </c>
    </row>
    <row r="44" spans="1:728" x14ac:dyDescent="0.25">
      <c r="A44" s="365"/>
      <c r="B44" s="15" t="s">
        <v>1067</v>
      </c>
      <c r="C44" s="8" t="s">
        <v>45</v>
      </c>
      <c r="D44" s="8" t="s">
        <v>71</v>
      </c>
      <c r="E44" s="8">
        <v>1961074036</v>
      </c>
      <c r="F44" s="8" t="s">
        <v>483</v>
      </c>
      <c r="G44">
        <v>1</v>
      </c>
      <c r="H44" s="111">
        <f t="shared" ref="H44" si="6095">G44</f>
        <v>1</v>
      </c>
      <c r="I44" s="111">
        <f t="shared" ref="I44" si="6096">H44</f>
        <v>1</v>
      </c>
      <c r="J44" s="111">
        <f t="shared" ref="J44" si="6097">I44</f>
        <v>1</v>
      </c>
      <c r="K44" s="111">
        <f t="shared" ref="K44" si="6098">J44</f>
        <v>1</v>
      </c>
      <c r="L44" s="111">
        <f t="shared" ref="L44" si="6099">K44</f>
        <v>1</v>
      </c>
      <c r="M44" s="111">
        <f t="shared" ref="M44" si="6100">L44</f>
        <v>1</v>
      </c>
      <c r="N44" s="111">
        <f t="shared" ref="N44" si="6101">M44</f>
        <v>1</v>
      </c>
      <c r="O44" s="111">
        <f t="shared" ref="O44" si="6102">N44</f>
        <v>1</v>
      </c>
      <c r="P44" s="112">
        <f t="shared" ref="P44:P45" si="6103">+O44</f>
        <v>1</v>
      </c>
      <c r="Q44" s="111">
        <f t="shared" ref="Q44" si="6104">+G44</f>
        <v>1</v>
      </c>
      <c r="R44" s="111">
        <f t="shared" ref="R44" si="6105">Q44</f>
        <v>1</v>
      </c>
      <c r="S44" s="111">
        <f t="shared" ref="S44" si="6106">R44</f>
        <v>1</v>
      </c>
      <c r="T44" s="111">
        <f t="shared" ref="T44" si="6107">S44</f>
        <v>1</v>
      </c>
      <c r="U44" s="111">
        <f t="shared" ref="U44" si="6108">T44</f>
        <v>1</v>
      </c>
      <c r="V44" s="111">
        <f t="shared" ref="V44" si="6109">U44</f>
        <v>1</v>
      </c>
      <c r="W44" s="111">
        <f t="shared" ref="W44" si="6110">V44</f>
        <v>1</v>
      </c>
      <c r="X44" s="111">
        <f t="shared" ref="X44" si="6111">W44</f>
        <v>1</v>
      </c>
      <c r="Y44" s="111">
        <f t="shared" ref="Y44" si="6112">X44</f>
        <v>1</v>
      </c>
      <c r="Z44" s="112">
        <f t="shared" ref="Z44:Z45" si="6113">+Y44</f>
        <v>1</v>
      </c>
      <c r="AA44" s="111">
        <f t="shared" ref="AA44" si="6114">+Q44</f>
        <v>1</v>
      </c>
      <c r="AB44" s="111">
        <f t="shared" ref="AB44" si="6115">AA44</f>
        <v>1</v>
      </c>
      <c r="AC44" s="111">
        <f t="shared" ref="AC44" si="6116">AB44</f>
        <v>1</v>
      </c>
      <c r="AD44" s="111">
        <f t="shared" ref="AD44" si="6117">AC44</f>
        <v>1</v>
      </c>
      <c r="AE44" s="111">
        <f t="shared" ref="AE44" si="6118">AD44</f>
        <v>1</v>
      </c>
      <c r="AF44" s="111">
        <f t="shared" ref="AF44" si="6119">AE44</f>
        <v>1</v>
      </c>
      <c r="AG44" s="111">
        <f t="shared" ref="AG44" si="6120">AF44</f>
        <v>1</v>
      </c>
      <c r="AH44" s="111">
        <f t="shared" ref="AH44" si="6121">AG44</f>
        <v>1</v>
      </c>
      <c r="AI44" s="111">
        <f t="shared" ref="AI44" si="6122">AH44</f>
        <v>1</v>
      </c>
      <c r="AJ44" s="112">
        <f t="shared" ref="AJ44:AJ45" si="6123">+AI44</f>
        <v>1</v>
      </c>
      <c r="AK44" s="111">
        <f t="shared" ref="AK44" si="6124">+AA44</f>
        <v>1</v>
      </c>
      <c r="AL44" s="111">
        <f t="shared" ref="AL44" si="6125">AK44</f>
        <v>1</v>
      </c>
      <c r="AM44" s="111">
        <f t="shared" ref="AM44" si="6126">AL44</f>
        <v>1</v>
      </c>
      <c r="AN44" s="111">
        <f t="shared" ref="AN44" si="6127">AM44</f>
        <v>1</v>
      </c>
      <c r="AO44" s="111">
        <f t="shared" ref="AO44" si="6128">AN44</f>
        <v>1</v>
      </c>
      <c r="AP44" s="111">
        <f t="shared" ref="AP44" si="6129">AO44</f>
        <v>1</v>
      </c>
      <c r="AQ44" s="111">
        <f t="shared" ref="AQ44" si="6130">AP44</f>
        <v>1</v>
      </c>
      <c r="AR44" s="111">
        <f t="shared" ref="AR44" si="6131">AQ44</f>
        <v>1</v>
      </c>
      <c r="AS44" s="111">
        <f t="shared" ref="AS44" si="6132">AR44</f>
        <v>1</v>
      </c>
      <c r="AT44" s="112">
        <f t="shared" ref="AT44:AT45" si="6133">+AS44</f>
        <v>1</v>
      </c>
      <c r="AU44" s="111">
        <f t="shared" ref="AU44" si="6134">+AK44</f>
        <v>1</v>
      </c>
      <c r="AV44" s="111">
        <f t="shared" ref="AV44" si="6135">AU44</f>
        <v>1</v>
      </c>
      <c r="AW44" s="111">
        <f t="shared" ref="AW44" si="6136">AV44</f>
        <v>1</v>
      </c>
      <c r="AX44" s="111">
        <f t="shared" ref="AX44" si="6137">AW44</f>
        <v>1</v>
      </c>
      <c r="AY44" s="111">
        <f t="shared" ref="AY44" si="6138">AX44</f>
        <v>1</v>
      </c>
      <c r="AZ44" s="111">
        <f t="shared" ref="AZ44" si="6139">AY44</f>
        <v>1</v>
      </c>
      <c r="BA44" s="111">
        <f t="shared" ref="BA44" si="6140">AZ44</f>
        <v>1</v>
      </c>
      <c r="BB44" s="111">
        <f t="shared" ref="BB44" si="6141">BA44</f>
        <v>1</v>
      </c>
      <c r="BC44" s="111">
        <f t="shared" ref="BC44" si="6142">BB44</f>
        <v>1</v>
      </c>
      <c r="BD44" s="112">
        <f t="shared" ref="BD44:BD45" si="6143">+BC44</f>
        <v>1</v>
      </c>
      <c r="BE44" s="111">
        <f t="shared" ref="BE44" si="6144">+AU44</f>
        <v>1</v>
      </c>
      <c r="BF44" s="111">
        <f t="shared" ref="BF44" si="6145">BE44</f>
        <v>1</v>
      </c>
      <c r="BG44" s="111">
        <f t="shared" ref="BG44" si="6146">BF44</f>
        <v>1</v>
      </c>
      <c r="BH44" s="111">
        <f t="shared" ref="BH44" si="6147">BG44</f>
        <v>1</v>
      </c>
      <c r="BI44" s="111">
        <f t="shared" ref="BI44" si="6148">BH44</f>
        <v>1</v>
      </c>
      <c r="BJ44" s="111">
        <f t="shared" ref="BJ44" si="6149">BI44</f>
        <v>1</v>
      </c>
      <c r="BK44" s="111">
        <f t="shared" ref="BK44" si="6150">BJ44</f>
        <v>1</v>
      </c>
      <c r="BL44" s="111">
        <f t="shared" ref="BL44" si="6151">BK44</f>
        <v>1</v>
      </c>
      <c r="BM44" s="111">
        <f t="shared" ref="BM44" si="6152">BL44</f>
        <v>1</v>
      </c>
      <c r="BN44" s="112">
        <f t="shared" ref="BN44:BN45" si="6153">+BM44</f>
        <v>1</v>
      </c>
      <c r="BO44" s="111">
        <f t="shared" ref="BO44" si="6154">+BE44</f>
        <v>1</v>
      </c>
      <c r="BP44" s="111">
        <f t="shared" ref="BP44" si="6155">BO44</f>
        <v>1</v>
      </c>
      <c r="BQ44" s="111">
        <f t="shared" ref="BQ44" si="6156">BP44</f>
        <v>1</v>
      </c>
      <c r="BR44" s="111">
        <f t="shared" ref="BR44" si="6157">BQ44</f>
        <v>1</v>
      </c>
      <c r="BS44" s="111">
        <f t="shared" ref="BS44" si="6158">BR44</f>
        <v>1</v>
      </c>
      <c r="BT44" s="111">
        <f t="shared" ref="BT44" si="6159">BS44</f>
        <v>1</v>
      </c>
      <c r="BU44" s="111">
        <f t="shared" ref="BU44" si="6160">BT44</f>
        <v>1</v>
      </c>
      <c r="BV44" s="111">
        <f t="shared" ref="BV44" si="6161">BU44</f>
        <v>1</v>
      </c>
      <c r="BW44" s="111">
        <f t="shared" ref="BW44" si="6162">BV44</f>
        <v>1</v>
      </c>
      <c r="BX44" s="112">
        <f t="shared" ref="BX44:BX45" si="6163">+BW44</f>
        <v>1</v>
      </c>
      <c r="BY44" s="111">
        <f t="shared" ref="BY44" si="6164">+BO44</f>
        <v>1</v>
      </c>
      <c r="BZ44" s="111">
        <f t="shared" ref="BZ44" si="6165">BY44</f>
        <v>1</v>
      </c>
      <c r="CA44" s="111">
        <f t="shared" ref="CA44" si="6166">BZ44</f>
        <v>1</v>
      </c>
      <c r="CB44" s="111">
        <f t="shared" ref="CB44" si="6167">CA44</f>
        <v>1</v>
      </c>
      <c r="CC44" s="111">
        <f t="shared" ref="CC44" si="6168">CB44</f>
        <v>1</v>
      </c>
      <c r="CD44" s="111">
        <f t="shared" ref="CD44" si="6169">CC44</f>
        <v>1</v>
      </c>
      <c r="CE44" s="111">
        <f t="shared" ref="CE44" si="6170">CD44</f>
        <v>1</v>
      </c>
      <c r="CF44" s="111">
        <f t="shared" ref="CF44" si="6171">CE44</f>
        <v>1</v>
      </c>
      <c r="CG44" s="111">
        <f t="shared" ref="CG44" si="6172">CF44</f>
        <v>1</v>
      </c>
      <c r="CH44" s="112">
        <f t="shared" ref="CH44:CH45" si="6173">+CG44</f>
        <v>1</v>
      </c>
      <c r="CI44" s="111">
        <f t="shared" ref="CI44" si="6174">+BY44</f>
        <v>1</v>
      </c>
      <c r="CJ44" s="111">
        <f t="shared" ref="CJ44" si="6175">CI44</f>
        <v>1</v>
      </c>
      <c r="CK44" s="111">
        <f t="shared" ref="CK44" si="6176">CJ44</f>
        <v>1</v>
      </c>
      <c r="CL44" s="111">
        <f t="shared" ref="CL44" si="6177">CK44</f>
        <v>1</v>
      </c>
      <c r="CM44" s="111">
        <f t="shared" ref="CM44" si="6178">CL44</f>
        <v>1</v>
      </c>
      <c r="CN44" s="111">
        <f t="shared" ref="CN44" si="6179">CM44</f>
        <v>1</v>
      </c>
      <c r="CO44" s="111">
        <f t="shared" ref="CO44" si="6180">CN44</f>
        <v>1</v>
      </c>
      <c r="CP44" s="111">
        <f t="shared" ref="CP44" si="6181">CO44</f>
        <v>1</v>
      </c>
      <c r="CQ44" s="111">
        <f t="shared" ref="CQ44" si="6182">CP44</f>
        <v>1</v>
      </c>
      <c r="CR44" s="112">
        <f t="shared" ref="CR44:CR45" si="6183">+CQ44</f>
        <v>1</v>
      </c>
      <c r="CS44" s="111">
        <f t="shared" ref="CS44" si="6184">+CI44</f>
        <v>1</v>
      </c>
      <c r="CT44" s="111">
        <f t="shared" ref="CT44" si="6185">CS44</f>
        <v>1</v>
      </c>
      <c r="CU44" s="111">
        <f t="shared" ref="CU44" si="6186">CT44</f>
        <v>1</v>
      </c>
      <c r="CV44" s="111">
        <f t="shared" ref="CV44" si="6187">CU44</f>
        <v>1</v>
      </c>
      <c r="CW44" s="111">
        <f t="shared" ref="CW44" si="6188">CV44</f>
        <v>1</v>
      </c>
      <c r="CX44" s="111">
        <f t="shared" ref="CX44" si="6189">CW44</f>
        <v>1</v>
      </c>
      <c r="CY44" s="111">
        <f t="shared" ref="CY44" si="6190">CX44</f>
        <v>1</v>
      </c>
      <c r="CZ44" s="111">
        <f t="shared" ref="CZ44" si="6191">CY44</f>
        <v>1</v>
      </c>
      <c r="DA44" s="111">
        <f t="shared" ref="DA44" si="6192">CZ44</f>
        <v>1</v>
      </c>
      <c r="DB44" s="112">
        <f t="shared" ref="DB44:DB45" si="6193">+DA44</f>
        <v>1</v>
      </c>
      <c r="DC44" s="111">
        <f t="shared" ref="DC44" si="6194">+CS44</f>
        <v>1</v>
      </c>
      <c r="DD44" s="111">
        <f t="shared" ref="DD44" si="6195">DC44</f>
        <v>1</v>
      </c>
      <c r="DE44" s="111">
        <f t="shared" ref="DE44" si="6196">DD44</f>
        <v>1</v>
      </c>
      <c r="DF44" s="111">
        <f t="shared" ref="DF44" si="6197">DE44</f>
        <v>1</v>
      </c>
      <c r="DG44" s="111">
        <f t="shared" ref="DG44" si="6198">DF44</f>
        <v>1</v>
      </c>
      <c r="DH44" s="111">
        <f t="shared" ref="DH44" si="6199">DG44</f>
        <v>1</v>
      </c>
      <c r="DI44" s="111">
        <f t="shared" ref="DI44" si="6200">DH44</f>
        <v>1</v>
      </c>
      <c r="DJ44" s="111">
        <f t="shared" ref="DJ44" si="6201">DI44</f>
        <v>1</v>
      </c>
      <c r="DK44" s="111">
        <f t="shared" ref="DK44" si="6202">DJ44</f>
        <v>1</v>
      </c>
      <c r="DL44" s="112">
        <f t="shared" ref="DL44:DL45" si="6203">+DK44</f>
        <v>1</v>
      </c>
      <c r="DM44" s="111">
        <f t="shared" ref="DM44" si="6204">+DC44</f>
        <v>1</v>
      </c>
      <c r="DN44" s="111">
        <f t="shared" ref="DN44" si="6205">DM44</f>
        <v>1</v>
      </c>
      <c r="DO44" s="111">
        <f t="shared" ref="DO44" si="6206">DN44</f>
        <v>1</v>
      </c>
      <c r="DP44" s="111">
        <f t="shared" ref="DP44" si="6207">DO44</f>
        <v>1</v>
      </c>
      <c r="DQ44" s="111">
        <f t="shared" ref="DQ44" si="6208">DP44</f>
        <v>1</v>
      </c>
      <c r="DR44" s="111">
        <f t="shared" ref="DR44" si="6209">DQ44</f>
        <v>1</v>
      </c>
      <c r="DS44" s="111">
        <f t="shared" ref="DS44" si="6210">DR44</f>
        <v>1</v>
      </c>
      <c r="DT44" s="111">
        <f t="shared" ref="DT44" si="6211">DS44</f>
        <v>1</v>
      </c>
      <c r="DU44" s="111">
        <f t="shared" ref="DU44" si="6212">DT44</f>
        <v>1</v>
      </c>
      <c r="DV44" s="112">
        <f t="shared" ref="DV44:DV45" si="6213">+DU44</f>
        <v>1</v>
      </c>
      <c r="DW44" s="111">
        <f t="shared" ref="DW44" si="6214">+DM44</f>
        <v>1</v>
      </c>
      <c r="DX44" s="111">
        <f t="shared" ref="DX44" si="6215">+DN44</f>
        <v>1</v>
      </c>
      <c r="DY44" s="111">
        <f t="shared" ref="DY44" si="6216">+DO44</f>
        <v>1</v>
      </c>
      <c r="DZ44" s="111">
        <f t="shared" ref="DZ44" si="6217">+DP44</f>
        <v>1</v>
      </c>
      <c r="EA44" s="111">
        <f t="shared" ref="EA44" si="6218">+DQ44</f>
        <v>1</v>
      </c>
      <c r="EB44" s="111">
        <f t="shared" ref="EB44" si="6219">+DR44</f>
        <v>1</v>
      </c>
      <c r="EC44" s="111">
        <f t="shared" ref="EC44" si="6220">+DS44</f>
        <v>1</v>
      </c>
      <c r="ED44" s="111">
        <f t="shared" ref="ED44" si="6221">+DT44</f>
        <v>1</v>
      </c>
      <c r="EE44" s="111">
        <f t="shared" ref="EE44" si="6222">+DU44</f>
        <v>1</v>
      </c>
      <c r="EF44" s="170">
        <f t="shared" ref="EF44" si="6223">+DV44</f>
        <v>1</v>
      </c>
      <c r="EG44">
        <v>2</v>
      </c>
      <c r="EH44" s="111">
        <f t="shared" ref="EH44" si="6224">EG44</f>
        <v>2</v>
      </c>
      <c r="EI44" s="111">
        <f t="shared" ref="EI44" si="6225">EH44</f>
        <v>2</v>
      </c>
      <c r="EJ44" s="111">
        <f t="shared" ref="EJ44" si="6226">EI44</f>
        <v>2</v>
      </c>
      <c r="EK44" s="111">
        <f t="shared" ref="EK44" si="6227">EJ44</f>
        <v>2</v>
      </c>
      <c r="EL44" s="111">
        <f t="shared" ref="EL44" si="6228">EK44</f>
        <v>2</v>
      </c>
      <c r="EM44" s="111">
        <f t="shared" ref="EM44" si="6229">EL44</f>
        <v>2</v>
      </c>
      <c r="EN44" s="111">
        <f t="shared" ref="EN44" si="6230">EM44</f>
        <v>2</v>
      </c>
      <c r="EO44" s="111">
        <f t="shared" ref="EO44" si="6231">EN44</f>
        <v>2</v>
      </c>
      <c r="EP44" s="112">
        <f t="shared" ref="EP44:EP45" si="6232">+EO44</f>
        <v>2</v>
      </c>
      <c r="EQ44" s="111">
        <f t="shared" ref="EQ44" si="6233">+EG44</f>
        <v>2</v>
      </c>
      <c r="ER44" s="111">
        <f t="shared" ref="ER44" si="6234">EQ44</f>
        <v>2</v>
      </c>
      <c r="ES44" s="111">
        <f t="shared" ref="ES44" si="6235">ER44</f>
        <v>2</v>
      </c>
      <c r="ET44" s="111">
        <f t="shared" ref="ET44" si="6236">ES44</f>
        <v>2</v>
      </c>
      <c r="EU44" s="111">
        <f t="shared" ref="EU44" si="6237">ET44</f>
        <v>2</v>
      </c>
      <c r="EV44" s="111">
        <f t="shared" ref="EV44" si="6238">EU44</f>
        <v>2</v>
      </c>
      <c r="EW44" s="111">
        <f t="shared" ref="EW44" si="6239">EV44</f>
        <v>2</v>
      </c>
      <c r="EX44" s="111">
        <f t="shared" ref="EX44" si="6240">EW44</f>
        <v>2</v>
      </c>
      <c r="EY44" s="111">
        <f t="shared" ref="EY44" si="6241">EX44</f>
        <v>2</v>
      </c>
      <c r="EZ44" s="112">
        <f t="shared" ref="EZ44:EZ45" si="6242">+EY44</f>
        <v>2</v>
      </c>
      <c r="FA44" s="111">
        <f t="shared" ref="FA44" si="6243">+EQ44</f>
        <v>2</v>
      </c>
      <c r="FB44" s="111">
        <f t="shared" ref="FB44" si="6244">FA44</f>
        <v>2</v>
      </c>
      <c r="FC44" s="111">
        <f t="shared" ref="FC44" si="6245">FB44</f>
        <v>2</v>
      </c>
      <c r="FD44" s="111">
        <f t="shared" ref="FD44" si="6246">FC44</f>
        <v>2</v>
      </c>
      <c r="FE44" s="111">
        <f t="shared" ref="FE44" si="6247">FD44</f>
        <v>2</v>
      </c>
      <c r="FF44" s="111">
        <f t="shared" ref="FF44" si="6248">FE44</f>
        <v>2</v>
      </c>
      <c r="FG44" s="111">
        <f t="shared" ref="FG44" si="6249">FF44</f>
        <v>2</v>
      </c>
      <c r="FH44" s="111">
        <f t="shared" ref="FH44" si="6250">FG44</f>
        <v>2</v>
      </c>
      <c r="FI44" s="111">
        <f t="shared" ref="FI44" si="6251">FH44</f>
        <v>2</v>
      </c>
      <c r="FJ44" s="112">
        <f t="shared" ref="FJ44:FJ45" si="6252">+FI44</f>
        <v>2</v>
      </c>
      <c r="FK44" s="111">
        <f t="shared" ref="FK44" si="6253">+FA44</f>
        <v>2</v>
      </c>
      <c r="FL44" s="111">
        <f t="shared" ref="FL44" si="6254">+FB44</f>
        <v>2</v>
      </c>
      <c r="FM44" s="111">
        <f t="shared" ref="FM44" si="6255">+FC44</f>
        <v>2</v>
      </c>
      <c r="FN44" s="111">
        <f t="shared" ref="FN44" si="6256">+FD44</f>
        <v>2</v>
      </c>
      <c r="FO44" s="111">
        <f t="shared" ref="FO44" si="6257">+FE44</f>
        <v>2</v>
      </c>
      <c r="FP44" s="111">
        <f t="shared" ref="FP44" si="6258">+FF44</f>
        <v>2</v>
      </c>
      <c r="FQ44" s="111">
        <f t="shared" ref="FQ44" si="6259">+FG44</f>
        <v>2</v>
      </c>
      <c r="FR44" s="111">
        <f t="shared" ref="FR44" si="6260">+FH44</f>
        <v>2</v>
      </c>
      <c r="FS44" s="111">
        <f t="shared" ref="FS44" si="6261">+FG44</f>
        <v>2</v>
      </c>
      <c r="FT44" s="170">
        <f t="shared" ref="FT44" si="6262">+FH44</f>
        <v>2</v>
      </c>
      <c r="FU44">
        <v>3</v>
      </c>
      <c r="FV44" s="111">
        <f t="shared" ref="FV44" si="6263">FU44</f>
        <v>3</v>
      </c>
      <c r="FW44" s="111">
        <f t="shared" ref="FW44" si="6264">FV44</f>
        <v>3</v>
      </c>
      <c r="FX44" s="111">
        <f t="shared" ref="FX44" si="6265">FW44</f>
        <v>3</v>
      </c>
      <c r="FY44" s="111">
        <f t="shared" ref="FY44" si="6266">FX44</f>
        <v>3</v>
      </c>
      <c r="FZ44" s="111">
        <f t="shared" ref="FZ44" si="6267">FY44</f>
        <v>3</v>
      </c>
      <c r="GA44" s="111">
        <f t="shared" ref="GA44" si="6268">FZ44</f>
        <v>3</v>
      </c>
      <c r="GB44" s="111">
        <f t="shared" ref="GB44" si="6269">GA44</f>
        <v>3</v>
      </c>
      <c r="GC44" s="111">
        <f t="shared" ref="GC44" si="6270">GB44</f>
        <v>3</v>
      </c>
      <c r="GD44" s="112">
        <f t="shared" ref="GD44:GD45" si="6271">+GC44</f>
        <v>3</v>
      </c>
      <c r="GE44" s="111">
        <f t="shared" ref="GE44" si="6272">+FU44</f>
        <v>3</v>
      </c>
      <c r="GF44" s="111">
        <f t="shared" ref="GF44" si="6273">GE44</f>
        <v>3</v>
      </c>
      <c r="GG44" s="111">
        <f t="shared" ref="GG44" si="6274">GF44</f>
        <v>3</v>
      </c>
      <c r="GH44" s="111">
        <f t="shared" ref="GH44" si="6275">GG44</f>
        <v>3</v>
      </c>
      <c r="GI44" s="111">
        <f t="shared" ref="GI44" si="6276">GH44</f>
        <v>3</v>
      </c>
      <c r="GJ44" s="111">
        <f t="shared" ref="GJ44" si="6277">GI44</f>
        <v>3</v>
      </c>
      <c r="GK44" s="111">
        <f t="shared" ref="GK44" si="6278">GJ44</f>
        <v>3</v>
      </c>
      <c r="GL44" s="111">
        <f t="shared" ref="GL44" si="6279">GK44</f>
        <v>3</v>
      </c>
      <c r="GM44" s="111">
        <f t="shared" ref="GM44" si="6280">GL44</f>
        <v>3</v>
      </c>
      <c r="GN44" s="112">
        <f t="shared" ref="GN44:GN45" si="6281">+GM44</f>
        <v>3</v>
      </c>
      <c r="GO44" s="111">
        <f t="shared" ref="GO44" si="6282">+GE44</f>
        <v>3</v>
      </c>
      <c r="GP44" s="111">
        <f t="shared" ref="GP44" si="6283">GO44</f>
        <v>3</v>
      </c>
      <c r="GQ44" s="111">
        <f t="shared" ref="GQ44" si="6284">GP44</f>
        <v>3</v>
      </c>
      <c r="GR44" s="111">
        <f t="shared" ref="GR44" si="6285">GQ44</f>
        <v>3</v>
      </c>
      <c r="GS44" s="111">
        <f t="shared" ref="GS44" si="6286">GR44</f>
        <v>3</v>
      </c>
      <c r="GT44" s="111">
        <f t="shared" ref="GT44" si="6287">GS44</f>
        <v>3</v>
      </c>
      <c r="GU44" s="111">
        <f t="shared" ref="GU44" si="6288">GT44</f>
        <v>3</v>
      </c>
      <c r="GV44" s="111">
        <f t="shared" ref="GV44" si="6289">GU44</f>
        <v>3</v>
      </c>
      <c r="GW44" s="111">
        <f t="shared" ref="GW44" si="6290">GV44</f>
        <v>3</v>
      </c>
      <c r="GX44" s="112">
        <f t="shared" ref="GX44:GX45" si="6291">+GW44</f>
        <v>3</v>
      </c>
      <c r="GY44">
        <v>1</v>
      </c>
      <c r="GZ44" s="111">
        <f t="shared" ref="GZ44" si="6292">GY44</f>
        <v>1</v>
      </c>
      <c r="HA44" s="111">
        <f t="shared" ref="HA44" si="6293">GZ44</f>
        <v>1</v>
      </c>
      <c r="HB44" s="111">
        <f t="shared" ref="HB44" si="6294">HA44</f>
        <v>1</v>
      </c>
      <c r="HC44" s="111">
        <f t="shared" ref="HC44" si="6295">HB44</f>
        <v>1</v>
      </c>
      <c r="HD44" s="111">
        <f t="shared" ref="HD44" si="6296">HC44</f>
        <v>1</v>
      </c>
      <c r="HE44" s="111">
        <f t="shared" ref="HE44" si="6297">HD44</f>
        <v>1</v>
      </c>
      <c r="HF44" s="111">
        <f t="shared" ref="HF44" si="6298">HE44</f>
        <v>1</v>
      </c>
      <c r="HG44" s="111">
        <f t="shared" ref="HG44" si="6299">HF44</f>
        <v>1</v>
      </c>
      <c r="HH44" s="112">
        <f t="shared" ref="HH44:HH45" si="6300">+HG44</f>
        <v>1</v>
      </c>
      <c r="HI44" s="111">
        <f t="shared" ref="HI44" si="6301">HH44</f>
        <v>1</v>
      </c>
      <c r="HJ44" s="111">
        <f t="shared" ref="HJ44" si="6302">HI44</f>
        <v>1</v>
      </c>
      <c r="HK44" s="111">
        <f t="shared" ref="HK44" si="6303">HJ44</f>
        <v>1</v>
      </c>
      <c r="HL44" s="111">
        <f t="shared" ref="HL44" si="6304">HK44</f>
        <v>1</v>
      </c>
      <c r="HM44" s="112">
        <f t="shared" ref="HM44:HM45" si="6305">+HL44</f>
        <v>1</v>
      </c>
      <c r="HN44" s="111">
        <f t="shared" ref="HN44" si="6306">HM44</f>
        <v>1</v>
      </c>
      <c r="HO44" s="111">
        <f t="shared" ref="HO44" si="6307">HN44</f>
        <v>1</v>
      </c>
      <c r="HP44" s="111">
        <f t="shared" ref="HP44" si="6308">HO44</f>
        <v>1</v>
      </c>
      <c r="HQ44" s="111">
        <f t="shared" ref="HQ44" si="6309">HP44</f>
        <v>1</v>
      </c>
      <c r="HR44" s="112">
        <f t="shared" ref="HR44:HR45" si="6310">+HQ44</f>
        <v>1</v>
      </c>
      <c r="HS44" s="111">
        <f t="shared" ref="HS44" si="6311">HR44</f>
        <v>1</v>
      </c>
      <c r="HT44" s="111">
        <f t="shared" ref="HT44" si="6312">HS44</f>
        <v>1</v>
      </c>
      <c r="HU44" s="111">
        <f t="shared" ref="HU44" si="6313">HT44</f>
        <v>1</v>
      </c>
      <c r="HV44" s="111">
        <f t="shared" ref="HV44" si="6314">HU44</f>
        <v>1</v>
      </c>
      <c r="HW44" s="112">
        <f t="shared" ref="HW44:HW45" si="6315">+HV44</f>
        <v>1</v>
      </c>
      <c r="HX44" s="111">
        <f t="shared" ref="HX44" si="6316">HW44</f>
        <v>1</v>
      </c>
      <c r="HY44" s="111">
        <f t="shared" ref="HY44" si="6317">HX44</f>
        <v>1</v>
      </c>
      <c r="HZ44" s="111">
        <f t="shared" ref="HZ44" si="6318">HY44</f>
        <v>1</v>
      </c>
      <c r="IA44" s="111">
        <f t="shared" ref="IA44" si="6319">HZ44</f>
        <v>1</v>
      </c>
      <c r="IB44" s="112">
        <f t="shared" ref="IB44:IB45" si="6320">+IA44</f>
        <v>1</v>
      </c>
      <c r="IC44" s="111">
        <f t="shared" ref="IC44" si="6321">IB44</f>
        <v>1</v>
      </c>
      <c r="ID44" s="111">
        <f t="shared" ref="ID44" si="6322">IC44</f>
        <v>1</v>
      </c>
      <c r="IE44" s="111">
        <f t="shared" ref="IE44" si="6323">ID44</f>
        <v>1</v>
      </c>
      <c r="IF44" s="111">
        <f t="shared" ref="IF44" si="6324">IE44</f>
        <v>1</v>
      </c>
      <c r="IG44" s="112">
        <f t="shared" ref="IG44:IG45" si="6325">+IF44</f>
        <v>1</v>
      </c>
      <c r="IH44" s="111">
        <f t="shared" ref="IH44" si="6326">IG44</f>
        <v>1</v>
      </c>
      <c r="II44" s="111">
        <f t="shared" ref="II44" si="6327">IH44</f>
        <v>1</v>
      </c>
      <c r="IJ44" s="111">
        <f t="shared" ref="IJ44" si="6328">II44</f>
        <v>1</v>
      </c>
      <c r="IK44" s="111">
        <f t="shared" ref="IK44" si="6329">IJ44</f>
        <v>1</v>
      </c>
      <c r="IL44" s="170">
        <f t="shared" ref="IL44:IL45" si="6330">+IK44</f>
        <v>1</v>
      </c>
      <c r="IM44">
        <v>2</v>
      </c>
      <c r="IN44" s="111">
        <f t="shared" ref="IN44" si="6331">IM44</f>
        <v>2</v>
      </c>
      <c r="IO44" s="111">
        <f t="shared" ref="IO44" si="6332">IN44</f>
        <v>2</v>
      </c>
      <c r="IP44" s="111">
        <f t="shared" ref="IP44" si="6333">IO44</f>
        <v>2</v>
      </c>
      <c r="IQ44" s="111">
        <f t="shared" ref="IQ44" si="6334">IP44</f>
        <v>2</v>
      </c>
      <c r="IR44" s="111">
        <f t="shared" ref="IR44" si="6335">IQ44</f>
        <v>2</v>
      </c>
      <c r="IS44" s="111">
        <f t="shared" ref="IS44" si="6336">IR44</f>
        <v>2</v>
      </c>
      <c r="IT44" s="111">
        <f t="shared" ref="IT44" si="6337">IS44</f>
        <v>2</v>
      </c>
      <c r="IU44" s="111">
        <f t="shared" ref="IU44" si="6338">IT44</f>
        <v>2</v>
      </c>
      <c r="IV44" s="112">
        <f t="shared" ref="IV44:IV45" si="6339">+IU44</f>
        <v>2</v>
      </c>
      <c r="IW44" s="111">
        <f t="shared" ref="IW44" si="6340">IV44</f>
        <v>2</v>
      </c>
      <c r="IX44" s="111">
        <f t="shared" ref="IX44" si="6341">IW44</f>
        <v>2</v>
      </c>
      <c r="IY44" s="111">
        <f t="shared" ref="IY44" si="6342">IX44</f>
        <v>2</v>
      </c>
      <c r="IZ44" s="111">
        <f t="shared" ref="IZ44" si="6343">IY44</f>
        <v>2</v>
      </c>
      <c r="JA44" s="112">
        <f t="shared" ref="JA44:JA45" si="6344">+IZ44</f>
        <v>2</v>
      </c>
      <c r="JB44" s="111">
        <f t="shared" ref="JB44" si="6345">JA44</f>
        <v>2</v>
      </c>
      <c r="JC44" s="111">
        <f t="shared" ref="JC44" si="6346">JB44</f>
        <v>2</v>
      </c>
      <c r="JD44" s="111">
        <f t="shared" ref="JD44" si="6347">JC44</f>
        <v>2</v>
      </c>
      <c r="JE44" s="111">
        <f t="shared" ref="JE44" si="6348">JD44</f>
        <v>2</v>
      </c>
      <c r="JF44" s="112">
        <f t="shared" ref="JF44:JF45" si="6349">+JE44</f>
        <v>2</v>
      </c>
      <c r="JG44" s="111">
        <f t="shared" ref="JG44" si="6350">JF44</f>
        <v>2</v>
      </c>
      <c r="JH44" s="111">
        <f t="shared" ref="JH44" si="6351">JG44</f>
        <v>2</v>
      </c>
      <c r="JI44" s="111">
        <f t="shared" ref="JI44" si="6352">JH44</f>
        <v>2</v>
      </c>
      <c r="JJ44" s="111">
        <f t="shared" ref="JJ44" si="6353">JI44</f>
        <v>2</v>
      </c>
      <c r="JK44" s="112">
        <f t="shared" ref="JK44:JK45" si="6354">+JJ44</f>
        <v>2</v>
      </c>
      <c r="JL44" s="111">
        <f t="shared" ref="JL44" si="6355">JK44</f>
        <v>2</v>
      </c>
      <c r="JM44" s="111">
        <f t="shared" ref="JM44" si="6356">JL44</f>
        <v>2</v>
      </c>
      <c r="JN44" s="111">
        <f t="shared" ref="JN44" si="6357">JM44</f>
        <v>2</v>
      </c>
      <c r="JO44" s="111">
        <f t="shared" ref="JO44" si="6358">JN44</f>
        <v>2</v>
      </c>
      <c r="JP44" s="112">
        <f t="shared" ref="JP44:JP45" si="6359">+JO44</f>
        <v>2</v>
      </c>
      <c r="JQ44" s="111">
        <f t="shared" ref="JQ44" si="6360">JP44</f>
        <v>2</v>
      </c>
      <c r="JR44" s="111">
        <f t="shared" ref="JR44" si="6361">JQ44</f>
        <v>2</v>
      </c>
      <c r="JS44" s="111">
        <f t="shared" ref="JS44" si="6362">JR44</f>
        <v>2</v>
      </c>
      <c r="JT44" s="111">
        <f t="shared" ref="JT44" si="6363">JS44</f>
        <v>2</v>
      </c>
      <c r="JU44" s="112">
        <f t="shared" ref="JU44:JU45" si="6364">+JT44</f>
        <v>2</v>
      </c>
      <c r="JV44" s="111">
        <f t="shared" ref="JV44" si="6365">JU44</f>
        <v>2</v>
      </c>
      <c r="JW44" s="111">
        <f t="shared" ref="JW44" si="6366">JV44</f>
        <v>2</v>
      </c>
      <c r="JX44" s="111">
        <f t="shared" ref="JX44" si="6367">JW44</f>
        <v>2</v>
      </c>
      <c r="JY44" s="111">
        <f t="shared" ref="JY44" si="6368">JX44</f>
        <v>2</v>
      </c>
      <c r="JZ44" s="170">
        <f t="shared" ref="JZ44:JZ45" si="6369">+JY44</f>
        <v>2</v>
      </c>
      <c r="KA44">
        <v>3</v>
      </c>
      <c r="KB44" s="111">
        <f t="shared" ref="KB44" si="6370">KA44</f>
        <v>3</v>
      </c>
      <c r="KC44" s="111">
        <f t="shared" ref="KC44" si="6371">KB44</f>
        <v>3</v>
      </c>
      <c r="KD44" s="111">
        <f t="shared" ref="KD44" si="6372">KC44</f>
        <v>3</v>
      </c>
      <c r="KE44" s="111">
        <f t="shared" ref="KE44" si="6373">KD44</f>
        <v>3</v>
      </c>
      <c r="KF44" s="111">
        <f t="shared" ref="KF44" si="6374">KE44</f>
        <v>3</v>
      </c>
      <c r="KG44" s="111">
        <f t="shared" ref="KG44" si="6375">KF44</f>
        <v>3</v>
      </c>
      <c r="KH44" s="111">
        <f t="shared" ref="KH44" si="6376">KG44</f>
        <v>3</v>
      </c>
      <c r="KI44" s="111">
        <f t="shared" ref="KI44" si="6377">KH44</f>
        <v>3</v>
      </c>
      <c r="KJ44" s="112">
        <f t="shared" ref="KJ44:KJ45" si="6378">+KI44</f>
        <v>3</v>
      </c>
      <c r="KK44" s="111">
        <f t="shared" ref="KK44" si="6379">KJ44</f>
        <v>3</v>
      </c>
      <c r="KL44" s="111">
        <f t="shared" ref="KL44" si="6380">KK44</f>
        <v>3</v>
      </c>
      <c r="KM44" s="111">
        <f t="shared" ref="KM44" si="6381">KL44</f>
        <v>3</v>
      </c>
      <c r="KN44" s="111">
        <f t="shared" ref="KN44" si="6382">KM44</f>
        <v>3</v>
      </c>
      <c r="KO44" s="112">
        <f t="shared" ref="KO44:KO45" si="6383">+KN44</f>
        <v>3</v>
      </c>
      <c r="KP44" s="111">
        <f t="shared" ref="KP44" si="6384">KO44</f>
        <v>3</v>
      </c>
      <c r="KQ44" s="111">
        <f t="shared" ref="KQ44" si="6385">KP44</f>
        <v>3</v>
      </c>
      <c r="KR44" s="111">
        <f t="shared" ref="KR44" si="6386">KQ44</f>
        <v>3</v>
      </c>
      <c r="KS44" s="111">
        <f t="shared" ref="KS44" si="6387">KR44</f>
        <v>3</v>
      </c>
      <c r="KT44" s="112">
        <f t="shared" ref="KT44:KT45" si="6388">+KS44</f>
        <v>3</v>
      </c>
      <c r="KU44" s="111">
        <f t="shared" ref="KU44" si="6389">KT44</f>
        <v>3</v>
      </c>
      <c r="KV44" s="111">
        <f t="shared" ref="KV44" si="6390">KU44</f>
        <v>3</v>
      </c>
      <c r="KW44" s="111">
        <f t="shared" ref="KW44" si="6391">KV44</f>
        <v>3</v>
      </c>
      <c r="KX44" s="111">
        <f t="shared" ref="KX44" si="6392">KW44</f>
        <v>3</v>
      </c>
      <c r="KY44" s="112">
        <f t="shared" ref="KY44:KY45" si="6393">+KX44</f>
        <v>3</v>
      </c>
      <c r="KZ44" s="111">
        <f t="shared" ref="KZ44" si="6394">KY44</f>
        <v>3</v>
      </c>
      <c r="LA44" s="111">
        <f t="shared" ref="LA44" si="6395">KZ44</f>
        <v>3</v>
      </c>
      <c r="LB44" s="111">
        <f t="shared" ref="LB44" si="6396">LA44</f>
        <v>3</v>
      </c>
      <c r="LC44" s="111">
        <f t="shared" ref="LC44" si="6397">LB44</f>
        <v>3</v>
      </c>
      <c r="LD44" s="112">
        <f t="shared" ref="LD44:LD45" si="6398">+LC44</f>
        <v>3</v>
      </c>
      <c r="LE44" s="111">
        <f t="shared" ref="LE44" si="6399">LD44</f>
        <v>3</v>
      </c>
      <c r="LF44" s="111">
        <f t="shared" ref="LF44" si="6400">LE44</f>
        <v>3</v>
      </c>
      <c r="LG44" s="111">
        <f t="shared" ref="LG44" si="6401">LF44</f>
        <v>3</v>
      </c>
      <c r="LH44" s="111">
        <f t="shared" ref="LH44" si="6402">LG44</f>
        <v>3</v>
      </c>
      <c r="LI44" s="112">
        <f t="shared" ref="LI44:LI45" si="6403">+LH44</f>
        <v>3</v>
      </c>
      <c r="LJ44" s="111">
        <f t="shared" ref="LJ44" si="6404">LI44</f>
        <v>3</v>
      </c>
      <c r="LK44" s="111">
        <f t="shared" ref="LK44" si="6405">LJ44</f>
        <v>3</v>
      </c>
      <c r="LL44" s="111">
        <f t="shared" ref="LL44" si="6406">LK44</f>
        <v>3</v>
      </c>
      <c r="LM44" s="111">
        <f t="shared" ref="LM44" si="6407">LL44</f>
        <v>3</v>
      </c>
      <c r="LN44" s="112">
        <f t="shared" ref="LN44:LN45" si="6408">+LM44</f>
        <v>3</v>
      </c>
      <c r="LO44">
        <v>1</v>
      </c>
      <c r="LP44" s="111">
        <f t="shared" ref="LP44" si="6409">LO44</f>
        <v>1</v>
      </c>
      <c r="LQ44" s="111">
        <f t="shared" ref="LQ44" si="6410">LP44</f>
        <v>1</v>
      </c>
      <c r="LR44" s="111">
        <f t="shared" ref="LR44" si="6411">LQ44</f>
        <v>1</v>
      </c>
      <c r="LS44" s="111">
        <f t="shared" ref="LS44" si="6412">LR44</f>
        <v>1</v>
      </c>
      <c r="LT44" s="111">
        <f t="shared" ref="LT44" si="6413">LS44</f>
        <v>1</v>
      </c>
      <c r="LU44" s="111">
        <f t="shared" ref="LU44" si="6414">LT44</f>
        <v>1</v>
      </c>
      <c r="LV44" s="111">
        <f t="shared" ref="LV44" si="6415">LU44</f>
        <v>1</v>
      </c>
      <c r="LW44" s="111">
        <f t="shared" ref="LW44" si="6416">LV44</f>
        <v>1</v>
      </c>
      <c r="LX44" s="112">
        <f t="shared" ref="LX44:LX45" si="6417">+LW44</f>
        <v>1</v>
      </c>
      <c r="LY44" s="111">
        <f t="shared" ref="LY44" si="6418">LX44</f>
        <v>1</v>
      </c>
      <c r="LZ44" s="111">
        <f t="shared" ref="LZ44" si="6419">LY44</f>
        <v>1</v>
      </c>
      <c r="MA44" s="111">
        <f t="shared" ref="MA44" si="6420">LZ44</f>
        <v>1</v>
      </c>
      <c r="MB44" s="111">
        <f t="shared" ref="MB44" si="6421">MA44</f>
        <v>1</v>
      </c>
      <c r="MC44" s="112">
        <f t="shared" ref="MC44:MC45" si="6422">+MB44</f>
        <v>1</v>
      </c>
      <c r="MD44" s="111">
        <f t="shared" ref="MD44" si="6423">MC44</f>
        <v>1</v>
      </c>
      <c r="ME44" s="111">
        <f t="shared" ref="ME44" si="6424">MD44</f>
        <v>1</v>
      </c>
      <c r="MF44" s="111">
        <f t="shared" ref="MF44" si="6425">ME44</f>
        <v>1</v>
      </c>
      <c r="MG44" s="111">
        <f t="shared" ref="MG44" si="6426">MF44</f>
        <v>1</v>
      </c>
      <c r="MH44" s="112">
        <f t="shared" ref="MH44:MH45" si="6427">+MG44</f>
        <v>1</v>
      </c>
      <c r="MI44" s="111">
        <f t="shared" ref="MI44" si="6428">MH44</f>
        <v>1</v>
      </c>
      <c r="MJ44" s="111">
        <f t="shared" ref="MJ44" si="6429">MI44</f>
        <v>1</v>
      </c>
      <c r="MK44" s="111">
        <f t="shared" ref="MK44" si="6430">MJ44</f>
        <v>1</v>
      </c>
      <c r="ML44" s="111">
        <f t="shared" ref="ML44" si="6431">MK44</f>
        <v>1</v>
      </c>
      <c r="MM44" s="112">
        <f t="shared" ref="MM44:MM45" si="6432">+ML44</f>
        <v>1</v>
      </c>
      <c r="MN44" s="111">
        <f t="shared" ref="MN44" si="6433">MM44</f>
        <v>1</v>
      </c>
      <c r="MO44" s="111">
        <f t="shared" ref="MO44" si="6434">MN44</f>
        <v>1</v>
      </c>
      <c r="MP44" s="111">
        <f t="shared" ref="MP44" si="6435">MO44</f>
        <v>1</v>
      </c>
      <c r="MQ44" s="111">
        <f t="shared" ref="MQ44" si="6436">MP44</f>
        <v>1</v>
      </c>
      <c r="MR44" s="112">
        <f t="shared" ref="MR44:MR45" si="6437">+MQ44</f>
        <v>1</v>
      </c>
      <c r="MS44" s="111">
        <f t="shared" ref="MS44" si="6438">MR44</f>
        <v>1</v>
      </c>
      <c r="MT44" s="111">
        <f t="shared" ref="MT44" si="6439">MS44</f>
        <v>1</v>
      </c>
      <c r="MU44" s="111">
        <f t="shared" ref="MU44" si="6440">MT44</f>
        <v>1</v>
      </c>
      <c r="MV44" s="111">
        <f t="shared" ref="MV44" si="6441">MU44</f>
        <v>1</v>
      </c>
      <c r="MW44" s="112">
        <f t="shared" ref="MW44:MW45" si="6442">+MV44</f>
        <v>1</v>
      </c>
      <c r="MX44" s="111">
        <f t="shared" ref="MX44" si="6443">MW44</f>
        <v>1</v>
      </c>
      <c r="MY44" s="111">
        <f t="shared" ref="MY44" si="6444">MX44</f>
        <v>1</v>
      </c>
      <c r="MZ44" s="111">
        <f t="shared" ref="MZ44" si="6445">MY44</f>
        <v>1</v>
      </c>
      <c r="NA44" s="111">
        <f t="shared" ref="NA44" si="6446">MZ44</f>
        <v>1</v>
      </c>
      <c r="NB44" s="170">
        <f t="shared" ref="NB44:NB45" si="6447">+NA44</f>
        <v>1</v>
      </c>
      <c r="NC44">
        <v>2</v>
      </c>
      <c r="ND44" s="111">
        <f t="shared" ref="ND44" si="6448">NC44</f>
        <v>2</v>
      </c>
      <c r="NE44" s="111">
        <f t="shared" ref="NE44" si="6449">ND44</f>
        <v>2</v>
      </c>
      <c r="NF44" s="111">
        <f t="shared" ref="NF44" si="6450">NE44</f>
        <v>2</v>
      </c>
      <c r="NG44" s="111">
        <f t="shared" ref="NG44" si="6451">NF44</f>
        <v>2</v>
      </c>
      <c r="NH44" s="111">
        <f t="shared" ref="NH44" si="6452">NG44</f>
        <v>2</v>
      </c>
      <c r="NI44" s="111">
        <f t="shared" ref="NI44" si="6453">NH44</f>
        <v>2</v>
      </c>
      <c r="NJ44" s="111">
        <f t="shared" ref="NJ44" si="6454">NI44</f>
        <v>2</v>
      </c>
      <c r="NK44" s="111">
        <f t="shared" ref="NK44" si="6455">NJ44</f>
        <v>2</v>
      </c>
      <c r="NL44" s="112">
        <f t="shared" ref="NL44:NL45" si="6456">+NK44</f>
        <v>2</v>
      </c>
      <c r="NM44" s="111">
        <f t="shared" ref="NM44" si="6457">NL44</f>
        <v>2</v>
      </c>
      <c r="NN44" s="111">
        <f t="shared" ref="NN44" si="6458">NM44</f>
        <v>2</v>
      </c>
      <c r="NO44" s="111">
        <f t="shared" ref="NO44" si="6459">NN44</f>
        <v>2</v>
      </c>
      <c r="NP44" s="111">
        <f t="shared" ref="NP44" si="6460">NO44</f>
        <v>2</v>
      </c>
      <c r="NQ44" s="112">
        <f t="shared" ref="NQ44:NQ45" si="6461">+NP44</f>
        <v>2</v>
      </c>
      <c r="NR44" s="111">
        <f t="shared" ref="NR44" si="6462">NQ44</f>
        <v>2</v>
      </c>
      <c r="NS44" s="111">
        <f t="shared" ref="NS44" si="6463">NR44</f>
        <v>2</v>
      </c>
      <c r="NT44" s="111">
        <f t="shared" ref="NT44" si="6464">NS44</f>
        <v>2</v>
      </c>
      <c r="NU44" s="111">
        <f t="shared" ref="NU44" si="6465">NT44</f>
        <v>2</v>
      </c>
      <c r="NV44" s="112">
        <f t="shared" ref="NV44:NV45" si="6466">+NU44</f>
        <v>2</v>
      </c>
      <c r="NW44" s="111">
        <f t="shared" ref="NW44" si="6467">NV44</f>
        <v>2</v>
      </c>
      <c r="NX44" s="111">
        <f t="shared" ref="NX44" si="6468">NW44</f>
        <v>2</v>
      </c>
      <c r="NY44" s="111">
        <f t="shared" ref="NY44" si="6469">NX44</f>
        <v>2</v>
      </c>
      <c r="NZ44" s="111">
        <f t="shared" ref="NZ44" si="6470">NY44</f>
        <v>2</v>
      </c>
      <c r="OA44" s="112">
        <f t="shared" ref="OA44:OA45" si="6471">+NZ44</f>
        <v>2</v>
      </c>
      <c r="OB44" s="111">
        <f t="shared" ref="OB44" si="6472">OA44</f>
        <v>2</v>
      </c>
      <c r="OC44" s="111">
        <f t="shared" ref="OC44" si="6473">OB44</f>
        <v>2</v>
      </c>
      <c r="OD44" s="111">
        <f t="shared" ref="OD44" si="6474">OC44</f>
        <v>2</v>
      </c>
      <c r="OE44" s="111">
        <f t="shared" ref="OE44" si="6475">OD44</f>
        <v>2</v>
      </c>
      <c r="OF44" s="112">
        <f t="shared" ref="OF44:OF45" si="6476">+OE44</f>
        <v>2</v>
      </c>
      <c r="OG44" s="111">
        <f t="shared" ref="OG44" si="6477">OF44</f>
        <v>2</v>
      </c>
      <c r="OH44" s="111">
        <f t="shared" ref="OH44" si="6478">OG44</f>
        <v>2</v>
      </c>
      <c r="OI44" s="111">
        <f t="shared" ref="OI44" si="6479">OH44</f>
        <v>2</v>
      </c>
      <c r="OJ44" s="111">
        <f t="shared" ref="OJ44" si="6480">OI44</f>
        <v>2</v>
      </c>
      <c r="OK44" s="112">
        <f t="shared" ref="OK44:OK45" si="6481">+OJ44</f>
        <v>2</v>
      </c>
      <c r="OL44" s="111">
        <f t="shared" ref="OL44" si="6482">OK44</f>
        <v>2</v>
      </c>
      <c r="OM44" s="111">
        <f t="shared" ref="OM44" si="6483">OL44</f>
        <v>2</v>
      </c>
      <c r="ON44" s="111">
        <f t="shared" ref="ON44" si="6484">OM44</f>
        <v>2</v>
      </c>
      <c r="OO44" s="111">
        <f t="shared" ref="OO44" si="6485">ON44</f>
        <v>2</v>
      </c>
      <c r="OP44" s="170">
        <f t="shared" ref="OP44:OP45" si="6486">+OO44</f>
        <v>2</v>
      </c>
      <c r="OQ44">
        <v>3</v>
      </c>
      <c r="OR44" s="111">
        <f t="shared" ref="OR44" si="6487">OQ44</f>
        <v>3</v>
      </c>
      <c r="OS44" s="111">
        <f t="shared" ref="OS44" si="6488">OR44</f>
        <v>3</v>
      </c>
      <c r="OT44" s="111">
        <f t="shared" ref="OT44" si="6489">OS44</f>
        <v>3</v>
      </c>
      <c r="OU44" s="111">
        <f t="shared" ref="OU44" si="6490">OT44</f>
        <v>3</v>
      </c>
      <c r="OV44" s="111">
        <f t="shared" ref="OV44" si="6491">OU44</f>
        <v>3</v>
      </c>
      <c r="OW44" s="111">
        <f t="shared" ref="OW44" si="6492">OV44</f>
        <v>3</v>
      </c>
      <c r="OX44" s="111">
        <f t="shared" ref="OX44" si="6493">OW44</f>
        <v>3</v>
      </c>
      <c r="OY44" s="111">
        <f t="shared" ref="OY44" si="6494">OX44</f>
        <v>3</v>
      </c>
      <c r="OZ44" s="112">
        <f t="shared" ref="OZ44:OZ45" si="6495">+OY44</f>
        <v>3</v>
      </c>
      <c r="PA44" s="111">
        <f t="shared" ref="PA44" si="6496">OZ44</f>
        <v>3</v>
      </c>
      <c r="PB44" s="111">
        <f t="shared" ref="PB44" si="6497">PA44</f>
        <v>3</v>
      </c>
      <c r="PC44" s="111">
        <f t="shared" ref="PC44" si="6498">PB44</f>
        <v>3</v>
      </c>
      <c r="PD44" s="111">
        <f t="shared" ref="PD44" si="6499">PC44</f>
        <v>3</v>
      </c>
      <c r="PE44" s="112">
        <f t="shared" ref="PE44:PE45" si="6500">+PD44</f>
        <v>3</v>
      </c>
      <c r="PF44" s="111">
        <f t="shared" ref="PF44" si="6501">PE44</f>
        <v>3</v>
      </c>
      <c r="PG44" s="111">
        <f t="shared" ref="PG44" si="6502">PF44</f>
        <v>3</v>
      </c>
      <c r="PH44" s="111">
        <f t="shared" ref="PH44" si="6503">PG44</f>
        <v>3</v>
      </c>
      <c r="PI44" s="111">
        <f t="shared" ref="PI44" si="6504">PH44</f>
        <v>3</v>
      </c>
      <c r="PJ44" s="112">
        <f t="shared" ref="PJ44:PJ45" si="6505">+PI44</f>
        <v>3</v>
      </c>
      <c r="PK44" s="111">
        <f t="shared" ref="PK44" si="6506">PJ44</f>
        <v>3</v>
      </c>
      <c r="PL44" s="111">
        <f t="shared" ref="PL44" si="6507">PK44</f>
        <v>3</v>
      </c>
      <c r="PM44" s="111">
        <f t="shared" ref="PM44" si="6508">PL44</f>
        <v>3</v>
      </c>
      <c r="PN44" s="111">
        <f t="shared" ref="PN44" si="6509">PM44</f>
        <v>3</v>
      </c>
      <c r="PO44" s="112">
        <f t="shared" ref="PO44:PO45" si="6510">+PN44</f>
        <v>3</v>
      </c>
      <c r="PP44" s="111">
        <f t="shared" ref="PP44" si="6511">PO44</f>
        <v>3</v>
      </c>
      <c r="PQ44" s="111">
        <f t="shared" ref="PQ44" si="6512">PP44</f>
        <v>3</v>
      </c>
      <c r="PR44" s="111">
        <f t="shared" ref="PR44" si="6513">PQ44</f>
        <v>3</v>
      </c>
      <c r="PS44" s="111">
        <f t="shared" ref="PS44" si="6514">PR44</f>
        <v>3</v>
      </c>
      <c r="PT44" s="112">
        <f t="shared" ref="PT44:PT45" si="6515">+PS44</f>
        <v>3</v>
      </c>
      <c r="PU44" s="111">
        <f t="shared" ref="PU44" si="6516">PT44</f>
        <v>3</v>
      </c>
      <c r="PV44" s="111">
        <f t="shared" ref="PV44" si="6517">PU44</f>
        <v>3</v>
      </c>
      <c r="PW44" s="111">
        <f t="shared" ref="PW44" si="6518">PV44</f>
        <v>3</v>
      </c>
      <c r="PX44" s="111">
        <f t="shared" ref="PX44" si="6519">PW44</f>
        <v>3</v>
      </c>
      <c r="PY44" s="112">
        <f t="shared" ref="PY44:PY45" si="6520">+PX44</f>
        <v>3</v>
      </c>
      <c r="PZ44" s="111">
        <f t="shared" ref="PZ44" si="6521">PY44</f>
        <v>3</v>
      </c>
      <c r="QA44" s="111">
        <f t="shared" ref="QA44" si="6522">PZ44</f>
        <v>3</v>
      </c>
      <c r="QB44" s="111">
        <f t="shared" ref="QB44" si="6523">QA44</f>
        <v>3</v>
      </c>
      <c r="QC44" s="111">
        <f t="shared" ref="QC44" si="6524">QB44</f>
        <v>3</v>
      </c>
      <c r="QD44" s="112">
        <f t="shared" ref="QD44:QD45" si="6525">+QC44</f>
        <v>3</v>
      </c>
      <c r="QE44">
        <v>1</v>
      </c>
      <c r="QF44" s="111">
        <f t="shared" ref="QF44" si="6526">QE44</f>
        <v>1</v>
      </c>
      <c r="QG44" s="111">
        <f t="shared" ref="QG44" si="6527">QF44</f>
        <v>1</v>
      </c>
      <c r="QH44" s="111">
        <f t="shared" ref="QH44" si="6528">QG44</f>
        <v>1</v>
      </c>
      <c r="QI44" s="111">
        <f t="shared" ref="QI44" si="6529">QH44</f>
        <v>1</v>
      </c>
      <c r="QJ44" s="111">
        <f t="shared" ref="QJ44" si="6530">QI44</f>
        <v>1</v>
      </c>
      <c r="QK44" s="111">
        <f t="shared" ref="QK44" si="6531">QJ44</f>
        <v>1</v>
      </c>
      <c r="QL44" s="111">
        <f t="shared" ref="QL44" si="6532">QK44</f>
        <v>1</v>
      </c>
      <c r="QM44" s="111">
        <f t="shared" ref="QM44" si="6533">QL44</f>
        <v>1</v>
      </c>
      <c r="QN44" s="112">
        <f t="shared" ref="QN44:QN45" si="6534">+QM44</f>
        <v>1</v>
      </c>
      <c r="QO44" s="111">
        <f t="shared" ref="QO44" si="6535">QN44</f>
        <v>1</v>
      </c>
      <c r="QP44" s="111">
        <f t="shared" ref="QP44" si="6536">QO44</f>
        <v>1</v>
      </c>
      <c r="QQ44" s="111">
        <f t="shared" ref="QQ44" si="6537">QP44</f>
        <v>1</v>
      </c>
      <c r="QR44" s="111">
        <f t="shared" ref="QR44" si="6538">QQ44</f>
        <v>1</v>
      </c>
      <c r="QS44" s="112">
        <f t="shared" ref="QS44:QS45" si="6539">+QR44</f>
        <v>1</v>
      </c>
      <c r="QT44" s="111">
        <f t="shared" ref="QT44" si="6540">QS44</f>
        <v>1</v>
      </c>
      <c r="QU44" s="111">
        <f t="shared" ref="QU44" si="6541">QT44</f>
        <v>1</v>
      </c>
      <c r="QV44" s="111">
        <f t="shared" ref="QV44" si="6542">QU44</f>
        <v>1</v>
      </c>
      <c r="QW44" s="111">
        <f t="shared" ref="QW44" si="6543">QV44</f>
        <v>1</v>
      </c>
      <c r="QX44" s="112">
        <f t="shared" ref="QX44:QX45" si="6544">+QW44</f>
        <v>1</v>
      </c>
      <c r="QY44" s="111">
        <f t="shared" ref="QY44" si="6545">QX44</f>
        <v>1</v>
      </c>
      <c r="QZ44" s="111">
        <f t="shared" ref="QZ44" si="6546">QY44</f>
        <v>1</v>
      </c>
      <c r="RA44" s="111">
        <f t="shared" ref="RA44" si="6547">QZ44</f>
        <v>1</v>
      </c>
      <c r="RB44" s="111">
        <f t="shared" ref="RB44" si="6548">RA44</f>
        <v>1</v>
      </c>
      <c r="RC44" s="112">
        <f t="shared" ref="RC44:RC45" si="6549">+RB44</f>
        <v>1</v>
      </c>
      <c r="RD44" s="111">
        <f t="shared" ref="RD44" si="6550">RC44</f>
        <v>1</v>
      </c>
      <c r="RE44" s="111">
        <f t="shared" ref="RE44" si="6551">RD44</f>
        <v>1</v>
      </c>
      <c r="RF44" s="111">
        <f t="shared" ref="RF44" si="6552">RE44</f>
        <v>1</v>
      </c>
      <c r="RG44" s="111">
        <f t="shared" ref="RG44" si="6553">RF44</f>
        <v>1</v>
      </c>
      <c r="RH44" s="112">
        <f t="shared" ref="RH44:RH45" si="6554">+RG44</f>
        <v>1</v>
      </c>
      <c r="RI44" s="111">
        <f t="shared" ref="RI44" si="6555">RH44</f>
        <v>1</v>
      </c>
      <c r="RJ44" s="111">
        <f t="shared" ref="RJ44" si="6556">RI44</f>
        <v>1</v>
      </c>
      <c r="RK44" s="111">
        <f t="shared" ref="RK44" si="6557">RJ44</f>
        <v>1</v>
      </c>
      <c r="RL44" s="111">
        <f t="shared" ref="RL44" si="6558">RK44</f>
        <v>1</v>
      </c>
      <c r="RM44" s="112">
        <f t="shared" ref="RM44:RM45" si="6559">+RL44</f>
        <v>1</v>
      </c>
      <c r="RN44" s="111">
        <f t="shared" ref="RN44" si="6560">RM44</f>
        <v>1</v>
      </c>
      <c r="RO44" s="111">
        <f t="shared" ref="RO44" si="6561">RN44</f>
        <v>1</v>
      </c>
      <c r="RP44" s="111">
        <f t="shared" ref="RP44" si="6562">RO44</f>
        <v>1</v>
      </c>
      <c r="RQ44" s="111">
        <f t="shared" ref="RQ44" si="6563">RP44</f>
        <v>1</v>
      </c>
      <c r="RR44" s="170">
        <f t="shared" ref="RR44:RR45" si="6564">+RQ44</f>
        <v>1</v>
      </c>
      <c r="RS44">
        <v>2</v>
      </c>
      <c r="RT44" s="111">
        <f t="shared" ref="RT44" si="6565">RS44</f>
        <v>2</v>
      </c>
      <c r="RU44" s="111">
        <f t="shared" ref="RU44" si="6566">RT44</f>
        <v>2</v>
      </c>
      <c r="RV44" s="111">
        <f t="shared" ref="RV44" si="6567">RU44</f>
        <v>2</v>
      </c>
      <c r="RW44" s="111">
        <f t="shared" ref="RW44" si="6568">RV44</f>
        <v>2</v>
      </c>
      <c r="RX44" s="111">
        <f t="shared" ref="RX44" si="6569">RW44</f>
        <v>2</v>
      </c>
      <c r="RY44" s="111">
        <f t="shared" ref="RY44" si="6570">RX44</f>
        <v>2</v>
      </c>
      <c r="RZ44" s="111">
        <f t="shared" ref="RZ44" si="6571">RY44</f>
        <v>2</v>
      </c>
      <c r="SA44" s="111">
        <f t="shared" ref="SA44" si="6572">RZ44</f>
        <v>2</v>
      </c>
      <c r="SB44" s="112">
        <f t="shared" ref="SB44:SB45" si="6573">+SA44</f>
        <v>2</v>
      </c>
      <c r="SC44" s="111">
        <f t="shared" ref="SC44" si="6574">SB44</f>
        <v>2</v>
      </c>
      <c r="SD44" s="111">
        <f t="shared" ref="SD44" si="6575">SC44</f>
        <v>2</v>
      </c>
      <c r="SE44" s="111">
        <f t="shared" ref="SE44" si="6576">SD44</f>
        <v>2</v>
      </c>
      <c r="SF44" s="111">
        <f t="shared" ref="SF44" si="6577">SE44</f>
        <v>2</v>
      </c>
      <c r="SG44" s="112">
        <f t="shared" ref="SG44:SG45" si="6578">+SF44</f>
        <v>2</v>
      </c>
      <c r="SH44" s="111">
        <f t="shared" ref="SH44" si="6579">SG44</f>
        <v>2</v>
      </c>
      <c r="SI44" s="111">
        <f t="shared" ref="SI44" si="6580">SH44</f>
        <v>2</v>
      </c>
      <c r="SJ44" s="111">
        <f t="shared" ref="SJ44" si="6581">SI44</f>
        <v>2</v>
      </c>
      <c r="SK44" s="111">
        <f t="shared" ref="SK44" si="6582">SJ44</f>
        <v>2</v>
      </c>
      <c r="SL44" s="112">
        <f t="shared" ref="SL44:SL45" si="6583">+SK44</f>
        <v>2</v>
      </c>
      <c r="SM44" s="111">
        <f t="shared" ref="SM44" si="6584">SL44</f>
        <v>2</v>
      </c>
      <c r="SN44" s="111">
        <f t="shared" ref="SN44" si="6585">SM44</f>
        <v>2</v>
      </c>
      <c r="SO44" s="111">
        <f t="shared" ref="SO44" si="6586">SN44</f>
        <v>2</v>
      </c>
      <c r="SP44" s="111">
        <f t="shared" ref="SP44" si="6587">SO44</f>
        <v>2</v>
      </c>
      <c r="SQ44" s="112">
        <f t="shared" ref="SQ44:SQ45" si="6588">+SP44</f>
        <v>2</v>
      </c>
      <c r="SR44" s="111">
        <f t="shared" ref="SR44" si="6589">SQ44</f>
        <v>2</v>
      </c>
      <c r="SS44" s="111">
        <f t="shared" ref="SS44" si="6590">SR44</f>
        <v>2</v>
      </c>
      <c r="ST44" s="111">
        <f t="shared" ref="ST44" si="6591">SS44</f>
        <v>2</v>
      </c>
      <c r="SU44" s="111">
        <f t="shared" ref="SU44" si="6592">ST44</f>
        <v>2</v>
      </c>
      <c r="SV44" s="112">
        <f t="shared" ref="SV44:SV45" si="6593">+SU44</f>
        <v>2</v>
      </c>
      <c r="SW44" s="111">
        <f t="shared" ref="SW44" si="6594">SV44</f>
        <v>2</v>
      </c>
      <c r="SX44" s="111">
        <f t="shared" ref="SX44" si="6595">SW44</f>
        <v>2</v>
      </c>
      <c r="SY44" s="111">
        <f t="shared" ref="SY44" si="6596">SX44</f>
        <v>2</v>
      </c>
      <c r="SZ44" s="111">
        <f t="shared" ref="SZ44" si="6597">SY44</f>
        <v>2</v>
      </c>
      <c r="TA44" s="112">
        <f t="shared" ref="TA44:TA45" si="6598">+SZ44</f>
        <v>2</v>
      </c>
      <c r="TB44" s="111">
        <f t="shared" ref="TB44" si="6599">TA44</f>
        <v>2</v>
      </c>
      <c r="TC44" s="111">
        <f t="shared" ref="TC44" si="6600">TB44</f>
        <v>2</v>
      </c>
      <c r="TD44" s="111">
        <f t="shared" ref="TD44" si="6601">TC44</f>
        <v>2</v>
      </c>
      <c r="TE44" s="111">
        <f t="shared" ref="TE44" si="6602">TD44</f>
        <v>2</v>
      </c>
      <c r="TF44" s="170">
        <f t="shared" ref="TF44:TF45" si="6603">+TE44</f>
        <v>2</v>
      </c>
      <c r="TG44">
        <v>3</v>
      </c>
      <c r="TH44" s="111">
        <f t="shared" ref="TH44" si="6604">TG44</f>
        <v>3</v>
      </c>
      <c r="TI44" s="111">
        <f t="shared" ref="TI44" si="6605">TH44</f>
        <v>3</v>
      </c>
      <c r="TJ44" s="111">
        <f t="shared" ref="TJ44" si="6606">TI44</f>
        <v>3</v>
      </c>
      <c r="TK44" s="111">
        <f t="shared" ref="TK44" si="6607">TJ44</f>
        <v>3</v>
      </c>
      <c r="TL44" s="111">
        <f t="shared" ref="TL44" si="6608">TK44</f>
        <v>3</v>
      </c>
      <c r="TM44" s="111">
        <f t="shared" ref="TM44" si="6609">TL44</f>
        <v>3</v>
      </c>
      <c r="TN44" s="111">
        <f t="shared" ref="TN44" si="6610">TM44</f>
        <v>3</v>
      </c>
      <c r="TO44" s="111">
        <f t="shared" ref="TO44" si="6611">TN44</f>
        <v>3</v>
      </c>
      <c r="TP44" s="112">
        <f t="shared" ref="TP44:TP45" si="6612">+TO44</f>
        <v>3</v>
      </c>
      <c r="TQ44" s="111">
        <f t="shared" ref="TQ44" si="6613">TP44</f>
        <v>3</v>
      </c>
      <c r="TR44" s="111">
        <f t="shared" ref="TR44" si="6614">TQ44</f>
        <v>3</v>
      </c>
      <c r="TS44" s="111">
        <f t="shared" ref="TS44" si="6615">TR44</f>
        <v>3</v>
      </c>
      <c r="TT44" s="111">
        <f t="shared" ref="TT44" si="6616">TS44</f>
        <v>3</v>
      </c>
      <c r="TU44" s="112">
        <f t="shared" ref="TU44:TU45" si="6617">+TT44</f>
        <v>3</v>
      </c>
      <c r="TV44" s="111">
        <f t="shared" ref="TV44" si="6618">TU44</f>
        <v>3</v>
      </c>
      <c r="TW44" s="111">
        <f t="shared" ref="TW44" si="6619">TV44</f>
        <v>3</v>
      </c>
      <c r="TX44" s="111">
        <f t="shared" ref="TX44" si="6620">TW44</f>
        <v>3</v>
      </c>
      <c r="TY44" s="111">
        <f t="shared" ref="TY44" si="6621">TX44</f>
        <v>3</v>
      </c>
      <c r="TZ44" s="112">
        <f t="shared" ref="TZ44:TZ45" si="6622">+TY44</f>
        <v>3</v>
      </c>
      <c r="UA44" s="111">
        <f t="shared" ref="UA44" si="6623">TZ44</f>
        <v>3</v>
      </c>
      <c r="UB44" s="111">
        <f t="shared" ref="UB44" si="6624">UA44</f>
        <v>3</v>
      </c>
      <c r="UC44" s="111">
        <f t="shared" ref="UC44" si="6625">UB44</f>
        <v>3</v>
      </c>
      <c r="UD44" s="111">
        <f t="shared" ref="UD44" si="6626">UC44</f>
        <v>3</v>
      </c>
      <c r="UE44" s="112">
        <f t="shared" ref="UE44:UE45" si="6627">+UD44</f>
        <v>3</v>
      </c>
      <c r="UF44" s="111">
        <f t="shared" ref="UF44" si="6628">UE44</f>
        <v>3</v>
      </c>
      <c r="UG44" s="111">
        <f t="shared" ref="UG44" si="6629">UF44</f>
        <v>3</v>
      </c>
      <c r="UH44" s="111">
        <f t="shared" ref="UH44" si="6630">UG44</f>
        <v>3</v>
      </c>
      <c r="UI44" s="111">
        <f t="shared" ref="UI44" si="6631">UH44</f>
        <v>3</v>
      </c>
      <c r="UJ44" s="112">
        <f t="shared" ref="UJ44:UJ45" si="6632">+UI44</f>
        <v>3</v>
      </c>
      <c r="UK44" s="111">
        <f t="shared" ref="UK44" si="6633">UJ44</f>
        <v>3</v>
      </c>
      <c r="UL44" s="111">
        <f t="shared" ref="UL44" si="6634">UK44</f>
        <v>3</v>
      </c>
      <c r="UM44" s="111">
        <f t="shared" ref="UM44" si="6635">UL44</f>
        <v>3</v>
      </c>
      <c r="UN44" s="111">
        <f t="shared" ref="UN44" si="6636">UM44</f>
        <v>3</v>
      </c>
      <c r="UO44" s="112">
        <f t="shared" ref="UO44:UO45" si="6637">+UN44</f>
        <v>3</v>
      </c>
      <c r="UP44" s="111">
        <f t="shared" ref="UP44" si="6638">UO44</f>
        <v>3</v>
      </c>
      <c r="UQ44" s="111">
        <f t="shared" ref="UQ44" si="6639">UP44</f>
        <v>3</v>
      </c>
      <c r="UR44" s="111">
        <f t="shared" ref="UR44" si="6640">UQ44</f>
        <v>3</v>
      </c>
      <c r="US44" s="111">
        <f t="shared" ref="US44" si="6641">UR44</f>
        <v>3</v>
      </c>
      <c r="UT44" s="112">
        <f t="shared" ref="UT44:UT45" si="6642">+US44</f>
        <v>3</v>
      </c>
      <c r="UU44">
        <v>1</v>
      </c>
      <c r="UV44">
        <v>2</v>
      </c>
      <c r="UW44">
        <v>3</v>
      </c>
      <c r="UX44">
        <v>1</v>
      </c>
      <c r="UY44">
        <v>1</v>
      </c>
      <c r="UZ44">
        <v>2</v>
      </c>
      <c r="VA44">
        <v>3</v>
      </c>
      <c r="VB44" s="7">
        <v>1</v>
      </c>
      <c r="VC44">
        <v>4</v>
      </c>
      <c r="VD44" s="111">
        <f>VC44</f>
        <v>4</v>
      </c>
      <c r="VE44" s="111">
        <f t="shared" ref="VE44:VQ44" si="6643">VD44</f>
        <v>4</v>
      </c>
      <c r="VF44" s="111">
        <f t="shared" si="6643"/>
        <v>4</v>
      </c>
      <c r="VG44" s="111">
        <f t="shared" si="6643"/>
        <v>4</v>
      </c>
      <c r="VH44" s="111">
        <f t="shared" si="6643"/>
        <v>4</v>
      </c>
      <c r="VI44" s="111">
        <f t="shared" si="6643"/>
        <v>4</v>
      </c>
      <c r="VJ44" s="111">
        <f t="shared" si="6643"/>
        <v>4</v>
      </c>
      <c r="VK44" s="111">
        <f t="shared" si="6643"/>
        <v>4</v>
      </c>
      <c r="VL44" s="111">
        <f t="shared" si="6643"/>
        <v>4</v>
      </c>
      <c r="VM44" s="111">
        <f t="shared" si="6643"/>
        <v>4</v>
      </c>
      <c r="VN44" s="111">
        <f t="shared" si="6643"/>
        <v>4</v>
      </c>
      <c r="VO44" s="111">
        <f t="shared" si="6643"/>
        <v>4</v>
      </c>
      <c r="VP44" s="111">
        <f t="shared" si="6643"/>
        <v>4</v>
      </c>
      <c r="VQ44" s="111">
        <f t="shared" si="6643"/>
        <v>4</v>
      </c>
      <c r="VR44">
        <v>5</v>
      </c>
      <c r="VS44" s="111">
        <f>VR44</f>
        <v>5</v>
      </c>
      <c r="VT44" s="111">
        <f t="shared" ref="VT44:WF44" si="6644">VS44</f>
        <v>5</v>
      </c>
      <c r="VU44" s="111">
        <f t="shared" si="6644"/>
        <v>5</v>
      </c>
      <c r="VV44" s="111">
        <f t="shared" si="6644"/>
        <v>5</v>
      </c>
      <c r="VW44" s="111">
        <f t="shared" si="6644"/>
        <v>5</v>
      </c>
      <c r="VX44" s="111">
        <f t="shared" si="6644"/>
        <v>5</v>
      </c>
      <c r="VY44" s="111">
        <f t="shared" si="6644"/>
        <v>5</v>
      </c>
      <c r="VZ44" s="111">
        <f t="shared" si="6644"/>
        <v>5</v>
      </c>
      <c r="WA44" s="111">
        <f t="shared" si="6644"/>
        <v>5</v>
      </c>
      <c r="WB44" s="111">
        <f t="shared" si="6644"/>
        <v>5</v>
      </c>
      <c r="WC44" s="111">
        <f t="shared" si="6644"/>
        <v>5</v>
      </c>
      <c r="WD44" s="111">
        <f t="shared" si="6644"/>
        <v>5</v>
      </c>
      <c r="WE44" s="111">
        <f t="shared" si="6644"/>
        <v>5</v>
      </c>
      <c r="WF44" s="111">
        <f t="shared" si="6644"/>
        <v>5</v>
      </c>
      <c r="WG44">
        <v>6</v>
      </c>
      <c r="WH44" s="111">
        <f>WG44</f>
        <v>6</v>
      </c>
      <c r="WI44" s="111">
        <f t="shared" ref="WI44:WU44" si="6645">WH44</f>
        <v>6</v>
      </c>
      <c r="WJ44" s="111">
        <f t="shared" si="6645"/>
        <v>6</v>
      </c>
      <c r="WK44" s="111">
        <f t="shared" si="6645"/>
        <v>6</v>
      </c>
      <c r="WL44" s="111">
        <f t="shared" si="6645"/>
        <v>6</v>
      </c>
      <c r="WM44" s="111">
        <f t="shared" si="6645"/>
        <v>6</v>
      </c>
      <c r="WN44" s="111">
        <f t="shared" si="6645"/>
        <v>6</v>
      </c>
      <c r="WO44" s="111">
        <f t="shared" si="6645"/>
        <v>6</v>
      </c>
      <c r="WP44" s="111">
        <f t="shared" si="6645"/>
        <v>6</v>
      </c>
      <c r="WQ44" s="111">
        <f t="shared" si="6645"/>
        <v>6</v>
      </c>
      <c r="WR44" s="111">
        <f t="shared" si="6645"/>
        <v>6</v>
      </c>
      <c r="WS44" s="111">
        <f t="shared" si="6645"/>
        <v>6</v>
      </c>
      <c r="WT44" s="111">
        <f t="shared" si="6645"/>
        <v>6</v>
      </c>
      <c r="WU44" s="111">
        <f t="shared" si="6645"/>
        <v>6</v>
      </c>
      <c r="WV44" s="111">
        <f>VC44</f>
        <v>4</v>
      </c>
      <c r="WW44" s="111">
        <f t="shared" ref="WW44:ZH44" si="6646">VD44</f>
        <v>4</v>
      </c>
      <c r="WX44" s="111">
        <f t="shared" si="6646"/>
        <v>4</v>
      </c>
      <c r="WY44" s="111">
        <f t="shared" si="6646"/>
        <v>4</v>
      </c>
      <c r="WZ44" s="111">
        <f t="shared" si="6646"/>
        <v>4</v>
      </c>
      <c r="XA44" s="111">
        <f t="shared" si="6646"/>
        <v>4</v>
      </c>
      <c r="XB44" s="111">
        <f t="shared" si="6646"/>
        <v>4</v>
      </c>
      <c r="XC44" s="111">
        <f t="shared" si="6646"/>
        <v>4</v>
      </c>
      <c r="XD44" s="111">
        <f t="shared" si="6646"/>
        <v>4</v>
      </c>
      <c r="XE44" s="111">
        <f t="shared" si="6646"/>
        <v>4</v>
      </c>
      <c r="XF44" s="111">
        <f t="shared" si="6646"/>
        <v>4</v>
      </c>
      <c r="XG44" s="111">
        <f t="shared" si="6646"/>
        <v>4</v>
      </c>
      <c r="XH44" s="111">
        <f t="shared" si="6646"/>
        <v>4</v>
      </c>
      <c r="XI44" s="111">
        <f t="shared" si="6646"/>
        <v>4</v>
      </c>
      <c r="XJ44" s="111">
        <f t="shared" si="6646"/>
        <v>4</v>
      </c>
      <c r="XK44" s="111">
        <f t="shared" si="6646"/>
        <v>5</v>
      </c>
      <c r="XL44" s="111">
        <f t="shared" si="6646"/>
        <v>5</v>
      </c>
      <c r="XM44" s="111">
        <f t="shared" si="6646"/>
        <v>5</v>
      </c>
      <c r="XN44" s="111">
        <f t="shared" si="6646"/>
        <v>5</v>
      </c>
      <c r="XO44" s="111">
        <f t="shared" si="6646"/>
        <v>5</v>
      </c>
      <c r="XP44" s="111">
        <f t="shared" si="6646"/>
        <v>5</v>
      </c>
      <c r="XQ44" s="111">
        <f t="shared" si="6646"/>
        <v>5</v>
      </c>
      <c r="XR44" s="111">
        <f t="shared" si="6646"/>
        <v>5</v>
      </c>
      <c r="XS44" s="111">
        <f t="shared" si="6646"/>
        <v>5</v>
      </c>
      <c r="XT44" s="111">
        <f t="shared" si="6646"/>
        <v>5</v>
      </c>
      <c r="XU44" s="111">
        <f t="shared" si="6646"/>
        <v>5</v>
      </c>
      <c r="XV44" s="111">
        <f t="shared" si="6646"/>
        <v>5</v>
      </c>
      <c r="XW44" s="111">
        <f t="shared" si="6646"/>
        <v>5</v>
      </c>
      <c r="XX44" s="111">
        <f t="shared" si="6646"/>
        <v>5</v>
      </c>
      <c r="XY44" s="111">
        <f t="shared" si="6646"/>
        <v>5</v>
      </c>
      <c r="XZ44" s="111">
        <f t="shared" si="6646"/>
        <v>6</v>
      </c>
      <c r="YA44" s="111">
        <f t="shared" si="6646"/>
        <v>6</v>
      </c>
      <c r="YB44" s="111">
        <f t="shared" si="6646"/>
        <v>6</v>
      </c>
      <c r="YC44" s="111">
        <f t="shared" si="6646"/>
        <v>6</v>
      </c>
      <c r="YD44" s="111">
        <f t="shared" si="6646"/>
        <v>6</v>
      </c>
      <c r="YE44" s="111">
        <f t="shared" si="6646"/>
        <v>6</v>
      </c>
      <c r="YF44" s="111">
        <f t="shared" si="6646"/>
        <v>6</v>
      </c>
      <c r="YG44" s="111">
        <f t="shared" si="6646"/>
        <v>6</v>
      </c>
      <c r="YH44" s="111">
        <f t="shared" si="6646"/>
        <v>6</v>
      </c>
      <c r="YI44" s="111">
        <f t="shared" si="6646"/>
        <v>6</v>
      </c>
      <c r="YJ44" s="111">
        <f t="shared" si="6646"/>
        <v>6</v>
      </c>
      <c r="YK44" s="111">
        <f t="shared" si="6646"/>
        <v>6</v>
      </c>
      <c r="YL44" s="111">
        <f t="shared" si="6646"/>
        <v>6</v>
      </c>
      <c r="YM44" s="111">
        <f t="shared" si="6646"/>
        <v>6</v>
      </c>
      <c r="YN44" s="111">
        <f t="shared" si="6646"/>
        <v>6</v>
      </c>
      <c r="YO44" s="111">
        <f t="shared" si="6646"/>
        <v>4</v>
      </c>
      <c r="YP44" s="111">
        <f t="shared" si="6646"/>
        <v>4</v>
      </c>
      <c r="YQ44" s="111">
        <f t="shared" si="6646"/>
        <v>4</v>
      </c>
      <c r="YR44" s="111">
        <f t="shared" si="6646"/>
        <v>4</v>
      </c>
      <c r="YS44" s="111">
        <f t="shared" si="6646"/>
        <v>4</v>
      </c>
      <c r="YT44" s="111">
        <f t="shared" si="6646"/>
        <v>4</v>
      </c>
      <c r="YU44" s="111">
        <f t="shared" si="6646"/>
        <v>4</v>
      </c>
      <c r="YV44" s="111">
        <f t="shared" si="6646"/>
        <v>4</v>
      </c>
      <c r="YW44" s="111">
        <f t="shared" si="6646"/>
        <v>4</v>
      </c>
      <c r="YX44" s="111">
        <f t="shared" si="6646"/>
        <v>4</v>
      </c>
      <c r="YY44" s="111">
        <f t="shared" si="6646"/>
        <v>4</v>
      </c>
      <c r="YZ44" s="111">
        <f t="shared" si="6646"/>
        <v>4</v>
      </c>
      <c r="ZA44" s="111">
        <f t="shared" si="6646"/>
        <v>4</v>
      </c>
      <c r="ZB44" s="111">
        <f t="shared" si="6646"/>
        <v>4</v>
      </c>
      <c r="ZC44" s="111">
        <f t="shared" si="6646"/>
        <v>4</v>
      </c>
      <c r="ZD44" s="111">
        <f t="shared" si="6646"/>
        <v>5</v>
      </c>
      <c r="ZE44" s="111">
        <f t="shared" si="6646"/>
        <v>5</v>
      </c>
      <c r="ZF44" s="111">
        <f t="shared" si="6646"/>
        <v>5</v>
      </c>
      <c r="ZG44" s="111">
        <f t="shared" si="6646"/>
        <v>5</v>
      </c>
      <c r="ZH44" s="111">
        <f t="shared" si="6646"/>
        <v>5</v>
      </c>
      <c r="ZI44" s="111">
        <f t="shared" ref="ZI44:AAG44" si="6647">XP44</f>
        <v>5</v>
      </c>
      <c r="ZJ44" s="111">
        <f t="shared" si="6647"/>
        <v>5</v>
      </c>
      <c r="ZK44" s="111">
        <f t="shared" si="6647"/>
        <v>5</v>
      </c>
      <c r="ZL44" s="111">
        <f t="shared" si="6647"/>
        <v>5</v>
      </c>
      <c r="ZM44" s="111">
        <f t="shared" si="6647"/>
        <v>5</v>
      </c>
      <c r="ZN44" s="111">
        <f t="shared" si="6647"/>
        <v>5</v>
      </c>
      <c r="ZO44" s="111">
        <f t="shared" si="6647"/>
        <v>5</v>
      </c>
      <c r="ZP44" s="111">
        <f t="shared" si="6647"/>
        <v>5</v>
      </c>
      <c r="ZQ44" s="111">
        <f t="shared" si="6647"/>
        <v>5</v>
      </c>
      <c r="ZR44" s="111">
        <f t="shared" si="6647"/>
        <v>5</v>
      </c>
      <c r="ZS44" s="111">
        <f t="shared" si="6647"/>
        <v>6</v>
      </c>
      <c r="ZT44" s="111">
        <f t="shared" si="6647"/>
        <v>6</v>
      </c>
      <c r="ZU44" s="111">
        <f t="shared" si="6647"/>
        <v>6</v>
      </c>
      <c r="ZV44" s="111">
        <f t="shared" si="6647"/>
        <v>6</v>
      </c>
      <c r="ZW44" s="111">
        <f t="shared" si="6647"/>
        <v>6</v>
      </c>
      <c r="ZX44" s="111">
        <f t="shared" si="6647"/>
        <v>6</v>
      </c>
      <c r="ZY44" s="111">
        <f t="shared" si="6647"/>
        <v>6</v>
      </c>
      <c r="ZZ44" s="111">
        <f t="shared" si="6647"/>
        <v>6</v>
      </c>
      <c r="AAA44" s="111">
        <f t="shared" si="6647"/>
        <v>6</v>
      </c>
      <c r="AAB44" s="111">
        <f t="shared" si="6647"/>
        <v>6</v>
      </c>
      <c r="AAC44" s="111">
        <f t="shared" si="6647"/>
        <v>6</v>
      </c>
      <c r="AAD44" s="111">
        <f t="shared" si="6647"/>
        <v>6</v>
      </c>
      <c r="AAE44" s="111">
        <f t="shared" si="6647"/>
        <v>6</v>
      </c>
      <c r="AAF44" s="111">
        <f t="shared" si="6647"/>
        <v>6</v>
      </c>
      <c r="AAG44" s="112">
        <f t="shared" si="6647"/>
        <v>6</v>
      </c>
      <c r="AAH44" s="111">
        <f t="shared" si="948"/>
        <v>1</v>
      </c>
      <c r="AAI44" s="111">
        <f t="shared" si="911"/>
        <v>1</v>
      </c>
      <c r="AAJ44" s="111">
        <f t="shared" si="912"/>
        <v>1</v>
      </c>
      <c r="AAK44" s="111">
        <f t="shared" si="913"/>
        <v>1</v>
      </c>
      <c r="AAL44" s="111">
        <f t="shared" si="914"/>
        <v>1</v>
      </c>
      <c r="AAM44" s="111">
        <f t="shared" si="949"/>
        <v>1</v>
      </c>
      <c r="AAN44" s="111">
        <f t="shared" si="915"/>
        <v>1</v>
      </c>
      <c r="AAO44" s="111">
        <f t="shared" si="916"/>
        <v>1</v>
      </c>
      <c r="AAP44" s="111">
        <f t="shared" si="917"/>
        <v>1</v>
      </c>
      <c r="AAQ44" s="111">
        <f t="shared" si="918"/>
        <v>1</v>
      </c>
      <c r="AAR44" s="370">
        <v>1</v>
      </c>
      <c r="AAS44" s="370">
        <v>1</v>
      </c>
      <c r="AAT44" s="7">
        <v>1</v>
      </c>
      <c r="AAU44" s="370">
        <v>4</v>
      </c>
      <c r="AAV44" s="370">
        <v>4</v>
      </c>
      <c r="AAW44" s="7">
        <v>4</v>
      </c>
      <c r="AAX44" s="370">
        <v>4</v>
      </c>
      <c r="AAY44" s="370">
        <v>4</v>
      </c>
      <c r="AAZ44" s="370">
        <v>4</v>
      </c>
    </row>
    <row r="45" spans="1:728" x14ac:dyDescent="0.25">
      <c r="A45" s="365"/>
      <c r="B45" s="15" t="s">
        <v>789</v>
      </c>
      <c r="C45" s="8" t="s">
        <v>45</v>
      </c>
      <c r="D45" s="8" t="s">
        <v>71</v>
      </c>
      <c r="E45" s="8">
        <v>1248158520</v>
      </c>
      <c r="F45" t="s">
        <v>97</v>
      </c>
      <c r="G45">
        <v>40</v>
      </c>
      <c r="H45">
        <f>+G45</f>
        <v>40</v>
      </c>
      <c r="I45">
        <f t="shared" ref="I45:O45" si="6648">+H45</f>
        <v>40</v>
      </c>
      <c r="J45">
        <f t="shared" si="6648"/>
        <v>40</v>
      </c>
      <c r="K45">
        <f t="shared" si="6648"/>
        <v>40</v>
      </c>
      <c r="L45">
        <f t="shared" si="6648"/>
        <v>40</v>
      </c>
      <c r="M45">
        <f t="shared" si="6648"/>
        <v>40</v>
      </c>
      <c r="N45">
        <f t="shared" si="6648"/>
        <v>40</v>
      </c>
      <c r="O45">
        <f t="shared" si="6648"/>
        <v>40</v>
      </c>
      <c r="P45">
        <f t="shared" si="6103"/>
        <v>40</v>
      </c>
      <c r="Q45">
        <f t="shared" ref="Q45:Y45" si="6649">+P45</f>
        <v>40</v>
      </c>
      <c r="R45">
        <f t="shared" si="6649"/>
        <v>40</v>
      </c>
      <c r="S45">
        <f t="shared" si="6649"/>
        <v>40</v>
      </c>
      <c r="T45">
        <f t="shared" si="6649"/>
        <v>40</v>
      </c>
      <c r="U45">
        <f t="shared" si="6649"/>
        <v>40</v>
      </c>
      <c r="V45">
        <f t="shared" si="6649"/>
        <v>40</v>
      </c>
      <c r="W45">
        <f t="shared" si="6649"/>
        <v>40</v>
      </c>
      <c r="X45">
        <f t="shared" si="6649"/>
        <v>40</v>
      </c>
      <c r="Y45">
        <f t="shared" si="6649"/>
        <v>40</v>
      </c>
      <c r="Z45">
        <f t="shared" si="6113"/>
        <v>40</v>
      </c>
      <c r="AA45">
        <f t="shared" ref="AA45:AI45" si="6650">+Z45</f>
        <v>40</v>
      </c>
      <c r="AB45">
        <f t="shared" si="6650"/>
        <v>40</v>
      </c>
      <c r="AC45">
        <f t="shared" si="6650"/>
        <v>40</v>
      </c>
      <c r="AD45">
        <f t="shared" si="6650"/>
        <v>40</v>
      </c>
      <c r="AE45">
        <f t="shared" si="6650"/>
        <v>40</v>
      </c>
      <c r="AF45">
        <f t="shared" si="6650"/>
        <v>40</v>
      </c>
      <c r="AG45">
        <f t="shared" si="6650"/>
        <v>40</v>
      </c>
      <c r="AH45">
        <f t="shared" si="6650"/>
        <v>40</v>
      </c>
      <c r="AI45">
        <f t="shared" si="6650"/>
        <v>40</v>
      </c>
      <c r="AJ45">
        <f t="shared" si="6123"/>
        <v>40</v>
      </c>
      <c r="AK45">
        <f t="shared" ref="AK45:AS45" si="6651">+AJ45</f>
        <v>40</v>
      </c>
      <c r="AL45">
        <f t="shared" si="6651"/>
        <v>40</v>
      </c>
      <c r="AM45">
        <f t="shared" si="6651"/>
        <v>40</v>
      </c>
      <c r="AN45">
        <f t="shared" si="6651"/>
        <v>40</v>
      </c>
      <c r="AO45">
        <f t="shared" si="6651"/>
        <v>40</v>
      </c>
      <c r="AP45">
        <f t="shared" si="6651"/>
        <v>40</v>
      </c>
      <c r="AQ45">
        <f t="shared" si="6651"/>
        <v>40</v>
      </c>
      <c r="AR45">
        <f t="shared" si="6651"/>
        <v>40</v>
      </c>
      <c r="AS45">
        <f t="shared" si="6651"/>
        <v>40</v>
      </c>
      <c r="AT45">
        <f t="shared" si="6133"/>
        <v>40</v>
      </c>
      <c r="AU45">
        <f t="shared" ref="AU45:BC45" si="6652">+AT45</f>
        <v>40</v>
      </c>
      <c r="AV45">
        <f t="shared" si="6652"/>
        <v>40</v>
      </c>
      <c r="AW45">
        <f t="shared" si="6652"/>
        <v>40</v>
      </c>
      <c r="AX45">
        <f t="shared" si="6652"/>
        <v>40</v>
      </c>
      <c r="AY45">
        <f t="shared" si="6652"/>
        <v>40</v>
      </c>
      <c r="AZ45">
        <f t="shared" si="6652"/>
        <v>40</v>
      </c>
      <c r="BA45">
        <f t="shared" si="6652"/>
        <v>40</v>
      </c>
      <c r="BB45">
        <f t="shared" si="6652"/>
        <v>40</v>
      </c>
      <c r="BC45">
        <f t="shared" si="6652"/>
        <v>40</v>
      </c>
      <c r="BD45">
        <f t="shared" si="6143"/>
        <v>40</v>
      </c>
      <c r="BE45">
        <f t="shared" ref="BE45:BM45" si="6653">+BD45</f>
        <v>40</v>
      </c>
      <c r="BF45">
        <f t="shared" si="6653"/>
        <v>40</v>
      </c>
      <c r="BG45">
        <f t="shared" si="6653"/>
        <v>40</v>
      </c>
      <c r="BH45">
        <f t="shared" si="6653"/>
        <v>40</v>
      </c>
      <c r="BI45">
        <f t="shared" si="6653"/>
        <v>40</v>
      </c>
      <c r="BJ45">
        <f t="shared" si="6653"/>
        <v>40</v>
      </c>
      <c r="BK45">
        <f t="shared" si="6653"/>
        <v>40</v>
      </c>
      <c r="BL45">
        <f t="shared" si="6653"/>
        <v>40</v>
      </c>
      <c r="BM45">
        <f t="shared" si="6653"/>
        <v>40</v>
      </c>
      <c r="BN45">
        <f t="shared" si="6153"/>
        <v>40</v>
      </c>
      <c r="BO45">
        <f t="shared" ref="BO45:BW45" si="6654">+BN45</f>
        <v>40</v>
      </c>
      <c r="BP45">
        <f t="shared" si="6654"/>
        <v>40</v>
      </c>
      <c r="BQ45">
        <f t="shared" si="6654"/>
        <v>40</v>
      </c>
      <c r="BR45">
        <f t="shared" si="6654"/>
        <v>40</v>
      </c>
      <c r="BS45">
        <f t="shared" si="6654"/>
        <v>40</v>
      </c>
      <c r="BT45">
        <f t="shared" si="6654"/>
        <v>40</v>
      </c>
      <c r="BU45">
        <f t="shared" si="6654"/>
        <v>40</v>
      </c>
      <c r="BV45">
        <f t="shared" si="6654"/>
        <v>40</v>
      </c>
      <c r="BW45">
        <f t="shared" si="6654"/>
        <v>40</v>
      </c>
      <c r="BX45">
        <f t="shared" si="6163"/>
        <v>40</v>
      </c>
      <c r="BY45">
        <f t="shared" ref="BY45:CG45" si="6655">+BX45</f>
        <v>40</v>
      </c>
      <c r="BZ45">
        <f t="shared" si="6655"/>
        <v>40</v>
      </c>
      <c r="CA45">
        <f t="shared" si="6655"/>
        <v>40</v>
      </c>
      <c r="CB45">
        <f t="shared" si="6655"/>
        <v>40</v>
      </c>
      <c r="CC45">
        <f t="shared" si="6655"/>
        <v>40</v>
      </c>
      <c r="CD45">
        <f t="shared" si="6655"/>
        <v>40</v>
      </c>
      <c r="CE45">
        <f t="shared" si="6655"/>
        <v>40</v>
      </c>
      <c r="CF45">
        <f t="shared" si="6655"/>
        <v>40</v>
      </c>
      <c r="CG45">
        <f t="shared" si="6655"/>
        <v>40</v>
      </c>
      <c r="CH45">
        <f t="shared" si="6173"/>
        <v>40</v>
      </c>
      <c r="CI45">
        <f t="shared" ref="CI45:CQ45" si="6656">+CH45</f>
        <v>40</v>
      </c>
      <c r="CJ45">
        <f t="shared" si="6656"/>
        <v>40</v>
      </c>
      <c r="CK45">
        <f t="shared" si="6656"/>
        <v>40</v>
      </c>
      <c r="CL45">
        <f t="shared" si="6656"/>
        <v>40</v>
      </c>
      <c r="CM45">
        <f t="shared" si="6656"/>
        <v>40</v>
      </c>
      <c r="CN45">
        <f t="shared" si="6656"/>
        <v>40</v>
      </c>
      <c r="CO45">
        <f t="shared" si="6656"/>
        <v>40</v>
      </c>
      <c r="CP45">
        <f t="shared" si="6656"/>
        <v>40</v>
      </c>
      <c r="CQ45">
        <f t="shared" si="6656"/>
        <v>40</v>
      </c>
      <c r="CR45">
        <f t="shared" si="6183"/>
        <v>40</v>
      </c>
      <c r="CS45">
        <f t="shared" ref="CS45:DA45" si="6657">+CR45</f>
        <v>40</v>
      </c>
      <c r="CT45">
        <f t="shared" si="6657"/>
        <v>40</v>
      </c>
      <c r="CU45">
        <f t="shared" si="6657"/>
        <v>40</v>
      </c>
      <c r="CV45">
        <f t="shared" si="6657"/>
        <v>40</v>
      </c>
      <c r="CW45">
        <f t="shared" si="6657"/>
        <v>40</v>
      </c>
      <c r="CX45">
        <f t="shared" si="6657"/>
        <v>40</v>
      </c>
      <c r="CY45">
        <f t="shared" si="6657"/>
        <v>40</v>
      </c>
      <c r="CZ45">
        <f t="shared" si="6657"/>
        <v>40</v>
      </c>
      <c r="DA45">
        <f t="shared" si="6657"/>
        <v>40</v>
      </c>
      <c r="DB45">
        <f t="shared" si="6193"/>
        <v>40</v>
      </c>
      <c r="DC45">
        <f t="shared" ref="DC45:DK45" si="6658">+DB45</f>
        <v>40</v>
      </c>
      <c r="DD45">
        <f t="shared" si="6658"/>
        <v>40</v>
      </c>
      <c r="DE45">
        <f t="shared" si="6658"/>
        <v>40</v>
      </c>
      <c r="DF45">
        <f t="shared" si="6658"/>
        <v>40</v>
      </c>
      <c r="DG45">
        <f t="shared" si="6658"/>
        <v>40</v>
      </c>
      <c r="DH45">
        <f t="shared" si="6658"/>
        <v>40</v>
      </c>
      <c r="DI45">
        <f t="shared" si="6658"/>
        <v>40</v>
      </c>
      <c r="DJ45">
        <f t="shared" si="6658"/>
        <v>40</v>
      </c>
      <c r="DK45">
        <f t="shared" si="6658"/>
        <v>40</v>
      </c>
      <c r="DL45">
        <f t="shared" si="6203"/>
        <v>40</v>
      </c>
      <c r="DM45">
        <f t="shared" ref="DM45:DT45" si="6659">+DL45</f>
        <v>40</v>
      </c>
      <c r="DN45">
        <f t="shared" si="6659"/>
        <v>40</v>
      </c>
      <c r="DO45">
        <f t="shared" si="6659"/>
        <v>40</v>
      </c>
      <c r="DP45">
        <f t="shared" si="6659"/>
        <v>40</v>
      </c>
      <c r="DQ45">
        <f t="shared" si="6659"/>
        <v>40</v>
      </c>
      <c r="DR45">
        <f t="shared" si="6659"/>
        <v>40</v>
      </c>
      <c r="DS45">
        <f t="shared" si="6659"/>
        <v>40</v>
      </c>
      <c r="DT45">
        <f t="shared" si="6659"/>
        <v>40</v>
      </c>
      <c r="DU45">
        <v>40</v>
      </c>
      <c r="DV45">
        <f t="shared" si="6213"/>
        <v>40</v>
      </c>
      <c r="DW45">
        <f t="shared" ref="DW45:EO45" si="6660">+DV45</f>
        <v>40</v>
      </c>
      <c r="DX45">
        <f t="shared" si="6660"/>
        <v>40</v>
      </c>
      <c r="DY45">
        <f t="shared" si="6660"/>
        <v>40</v>
      </c>
      <c r="DZ45">
        <f t="shared" si="6660"/>
        <v>40</v>
      </c>
      <c r="EA45">
        <f t="shared" si="6660"/>
        <v>40</v>
      </c>
      <c r="EB45">
        <f t="shared" si="6660"/>
        <v>40</v>
      </c>
      <c r="EC45">
        <f t="shared" si="6660"/>
        <v>40</v>
      </c>
      <c r="ED45">
        <f t="shared" si="6660"/>
        <v>40</v>
      </c>
      <c r="EE45">
        <f t="shared" si="6660"/>
        <v>40</v>
      </c>
      <c r="EF45">
        <f t="shared" si="6660"/>
        <v>40</v>
      </c>
      <c r="EG45">
        <f t="shared" si="6660"/>
        <v>40</v>
      </c>
      <c r="EH45">
        <f t="shared" si="6660"/>
        <v>40</v>
      </c>
      <c r="EI45">
        <f t="shared" si="6660"/>
        <v>40</v>
      </c>
      <c r="EJ45">
        <f t="shared" si="6660"/>
        <v>40</v>
      </c>
      <c r="EK45">
        <f t="shared" si="6660"/>
        <v>40</v>
      </c>
      <c r="EL45">
        <f t="shared" si="6660"/>
        <v>40</v>
      </c>
      <c r="EM45">
        <f t="shared" si="6660"/>
        <v>40</v>
      </c>
      <c r="EN45">
        <f t="shared" si="6660"/>
        <v>40</v>
      </c>
      <c r="EO45">
        <f t="shared" si="6660"/>
        <v>40</v>
      </c>
      <c r="EP45">
        <f t="shared" si="6232"/>
        <v>40</v>
      </c>
      <c r="EQ45">
        <f t="shared" ref="EQ45:EY45" si="6661">+EP45</f>
        <v>40</v>
      </c>
      <c r="ER45">
        <f t="shared" si="6661"/>
        <v>40</v>
      </c>
      <c r="ES45">
        <f t="shared" si="6661"/>
        <v>40</v>
      </c>
      <c r="ET45">
        <f t="shared" si="6661"/>
        <v>40</v>
      </c>
      <c r="EU45">
        <f t="shared" si="6661"/>
        <v>40</v>
      </c>
      <c r="EV45">
        <f t="shared" si="6661"/>
        <v>40</v>
      </c>
      <c r="EW45">
        <f t="shared" si="6661"/>
        <v>40</v>
      </c>
      <c r="EX45">
        <f t="shared" si="6661"/>
        <v>40</v>
      </c>
      <c r="EY45">
        <f t="shared" si="6661"/>
        <v>40</v>
      </c>
      <c r="EZ45">
        <f t="shared" si="6242"/>
        <v>40</v>
      </c>
      <c r="FA45">
        <f t="shared" ref="FA45:FI45" si="6662">+EZ45</f>
        <v>40</v>
      </c>
      <c r="FB45">
        <f t="shared" si="6662"/>
        <v>40</v>
      </c>
      <c r="FC45">
        <f t="shared" si="6662"/>
        <v>40</v>
      </c>
      <c r="FD45">
        <f t="shared" si="6662"/>
        <v>40</v>
      </c>
      <c r="FE45">
        <f t="shared" si="6662"/>
        <v>40</v>
      </c>
      <c r="FF45">
        <f t="shared" si="6662"/>
        <v>40</v>
      </c>
      <c r="FG45">
        <f t="shared" si="6662"/>
        <v>40</v>
      </c>
      <c r="FH45">
        <f t="shared" si="6662"/>
        <v>40</v>
      </c>
      <c r="FI45">
        <f t="shared" si="6662"/>
        <v>40</v>
      </c>
      <c r="FJ45">
        <f t="shared" si="6252"/>
        <v>40</v>
      </c>
      <c r="FK45">
        <f t="shared" ref="FK45:GC45" si="6663">+FJ45</f>
        <v>40</v>
      </c>
      <c r="FL45">
        <f t="shared" si="6663"/>
        <v>40</v>
      </c>
      <c r="FM45">
        <f t="shared" si="6663"/>
        <v>40</v>
      </c>
      <c r="FN45">
        <f t="shared" si="6663"/>
        <v>40</v>
      </c>
      <c r="FO45">
        <f t="shared" si="6663"/>
        <v>40</v>
      </c>
      <c r="FP45">
        <f t="shared" si="6663"/>
        <v>40</v>
      </c>
      <c r="FQ45">
        <f t="shared" si="6663"/>
        <v>40</v>
      </c>
      <c r="FR45">
        <f t="shared" si="6663"/>
        <v>40</v>
      </c>
      <c r="FS45">
        <f t="shared" si="6663"/>
        <v>40</v>
      </c>
      <c r="FT45">
        <f t="shared" si="6663"/>
        <v>40</v>
      </c>
      <c r="FU45">
        <f t="shared" si="6663"/>
        <v>40</v>
      </c>
      <c r="FV45">
        <f t="shared" si="6663"/>
        <v>40</v>
      </c>
      <c r="FW45">
        <f t="shared" si="6663"/>
        <v>40</v>
      </c>
      <c r="FX45">
        <f t="shared" si="6663"/>
        <v>40</v>
      </c>
      <c r="FY45">
        <f t="shared" si="6663"/>
        <v>40</v>
      </c>
      <c r="FZ45">
        <f t="shared" si="6663"/>
        <v>40</v>
      </c>
      <c r="GA45">
        <f t="shared" si="6663"/>
        <v>40</v>
      </c>
      <c r="GB45">
        <f t="shared" si="6663"/>
        <v>40</v>
      </c>
      <c r="GC45">
        <f t="shared" si="6663"/>
        <v>40</v>
      </c>
      <c r="GD45">
        <f t="shared" si="6271"/>
        <v>40</v>
      </c>
      <c r="GE45">
        <f t="shared" ref="GE45:GM45" si="6664">+GD45</f>
        <v>40</v>
      </c>
      <c r="GF45">
        <f t="shared" si="6664"/>
        <v>40</v>
      </c>
      <c r="GG45">
        <f t="shared" si="6664"/>
        <v>40</v>
      </c>
      <c r="GH45">
        <f t="shared" si="6664"/>
        <v>40</v>
      </c>
      <c r="GI45">
        <f t="shared" si="6664"/>
        <v>40</v>
      </c>
      <c r="GJ45">
        <f t="shared" si="6664"/>
        <v>40</v>
      </c>
      <c r="GK45">
        <f t="shared" si="6664"/>
        <v>40</v>
      </c>
      <c r="GL45">
        <f t="shared" si="6664"/>
        <v>40</v>
      </c>
      <c r="GM45">
        <f t="shared" si="6664"/>
        <v>40</v>
      </c>
      <c r="GN45">
        <f t="shared" si="6281"/>
        <v>40</v>
      </c>
      <c r="GO45">
        <f t="shared" ref="GO45:GW45" si="6665">+GN45</f>
        <v>40</v>
      </c>
      <c r="GP45">
        <f t="shared" si="6665"/>
        <v>40</v>
      </c>
      <c r="GQ45">
        <f t="shared" si="6665"/>
        <v>40</v>
      </c>
      <c r="GR45">
        <f t="shared" si="6665"/>
        <v>40</v>
      </c>
      <c r="GS45">
        <f t="shared" si="6665"/>
        <v>40</v>
      </c>
      <c r="GT45">
        <f t="shared" si="6665"/>
        <v>40</v>
      </c>
      <c r="GU45">
        <f t="shared" si="6665"/>
        <v>40</v>
      </c>
      <c r="GV45">
        <f t="shared" si="6665"/>
        <v>40</v>
      </c>
      <c r="GW45">
        <f t="shared" si="6665"/>
        <v>40</v>
      </c>
      <c r="GX45">
        <f t="shared" si="6291"/>
        <v>40</v>
      </c>
      <c r="GY45">
        <f t="shared" ref="GY45:HG45" si="6666">+GX45</f>
        <v>40</v>
      </c>
      <c r="GZ45">
        <f t="shared" si="6666"/>
        <v>40</v>
      </c>
      <c r="HA45">
        <f t="shared" si="6666"/>
        <v>40</v>
      </c>
      <c r="HB45">
        <f t="shared" si="6666"/>
        <v>40</v>
      </c>
      <c r="HC45">
        <f t="shared" si="6666"/>
        <v>40</v>
      </c>
      <c r="HD45">
        <f t="shared" si="6666"/>
        <v>40</v>
      </c>
      <c r="HE45">
        <f t="shared" si="6666"/>
        <v>40</v>
      </c>
      <c r="HF45">
        <f t="shared" si="6666"/>
        <v>40</v>
      </c>
      <c r="HG45">
        <f t="shared" si="6666"/>
        <v>40</v>
      </c>
      <c r="HH45">
        <f t="shared" si="6300"/>
        <v>40</v>
      </c>
      <c r="HI45">
        <f t="shared" ref="HI45" si="6667">+HH45</f>
        <v>40</v>
      </c>
      <c r="HJ45">
        <f t="shared" ref="HJ45" si="6668">+HI45</f>
        <v>40</v>
      </c>
      <c r="HK45">
        <f t="shared" ref="HK45" si="6669">+HJ45</f>
        <v>40</v>
      </c>
      <c r="HL45">
        <f t="shared" ref="HL45" si="6670">+HK45</f>
        <v>40</v>
      </c>
      <c r="HM45">
        <f t="shared" si="6305"/>
        <v>40</v>
      </c>
      <c r="HN45">
        <f t="shared" ref="HN45" si="6671">+HM45</f>
        <v>40</v>
      </c>
      <c r="HO45">
        <f t="shared" ref="HO45" si="6672">+HN45</f>
        <v>40</v>
      </c>
      <c r="HP45">
        <f t="shared" ref="HP45" si="6673">+HO45</f>
        <v>40</v>
      </c>
      <c r="HQ45">
        <f t="shared" ref="HQ45" si="6674">+HP45</f>
        <v>40</v>
      </c>
      <c r="HR45">
        <f t="shared" si="6310"/>
        <v>40</v>
      </c>
      <c r="HS45">
        <f t="shared" ref="HS45" si="6675">+HR45</f>
        <v>40</v>
      </c>
      <c r="HT45">
        <f t="shared" ref="HT45" si="6676">+HS45</f>
        <v>40</v>
      </c>
      <c r="HU45">
        <f t="shared" ref="HU45" si="6677">+HT45</f>
        <v>40</v>
      </c>
      <c r="HV45">
        <f t="shared" ref="HV45" si="6678">+HU45</f>
        <v>40</v>
      </c>
      <c r="HW45">
        <f t="shared" si="6315"/>
        <v>40</v>
      </c>
      <c r="HX45">
        <f t="shared" ref="HX45" si="6679">+HW45</f>
        <v>40</v>
      </c>
      <c r="HY45">
        <f t="shared" ref="HY45" si="6680">+HX45</f>
        <v>40</v>
      </c>
      <c r="HZ45">
        <f t="shared" ref="HZ45" si="6681">+HY45</f>
        <v>40</v>
      </c>
      <c r="IA45">
        <f t="shared" ref="IA45" si="6682">+HZ45</f>
        <v>40</v>
      </c>
      <c r="IB45">
        <f t="shared" si="6320"/>
        <v>40</v>
      </c>
      <c r="IC45">
        <f t="shared" ref="IC45" si="6683">+IB45</f>
        <v>40</v>
      </c>
      <c r="ID45">
        <f t="shared" ref="ID45" si="6684">+IC45</f>
        <v>40</v>
      </c>
      <c r="IE45">
        <f t="shared" ref="IE45" si="6685">+ID45</f>
        <v>40</v>
      </c>
      <c r="IF45">
        <f t="shared" ref="IF45" si="6686">+IE45</f>
        <v>40</v>
      </c>
      <c r="IG45">
        <f t="shared" si="6325"/>
        <v>40</v>
      </c>
      <c r="IH45">
        <f t="shared" ref="IH45" si="6687">+IG45</f>
        <v>40</v>
      </c>
      <c r="II45">
        <f t="shared" ref="II45" si="6688">+IH45</f>
        <v>40</v>
      </c>
      <c r="IJ45">
        <f t="shared" ref="IJ45" si="6689">+II45</f>
        <v>40</v>
      </c>
      <c r="IK45">
        <f t="shared" ref="IK45" si="6690">+IJ45</f>
        <v>40</v>
      </c>
      <c r="IL45" s="171">
        <f t="shared" si="6330"/>
        <v>40</v>
      </c>
      <c r="IM45">
        <f t="shared" ref="IM45" si="6691">+IL45</f>
        <v>40</v>
      </c>
      <c r="IN45">
        <f t="shared" ref="IN45" si="6692">+IM45</f>
        <v>40</v>
      </c>
      <c r="IO45">
        <f t="shared" ref="IO45" si="6693">+IN45</f>
        <v>40</v>
      </c>
      <c r="IP45">
        <f t="shared" ref="IP45" si="6694">+IO45</f>
        <v>40</v>
      </c>
      <c r="IQ45">
        <f t="shared" ref="IQ45" si="6695">+IP45</f>
        <v>40</v>
      </c>
      <c r="IR45">
        <f t="shared" ref="IR45" si="6696">+IQ45</f>
        <v>40</v>
      </c>
      <c r="IS45">
        <f t="shared" ref="IS45" si="6697">+IR45</f>
        <v>40</v>
      </c>
      <c r="IT45">
        <f t="shared" ref="IT45" si="6698">+IS45</f>
        <v>40</v>
      </c>
      <c r="IU45">
        <f t="shared" ref="IU45" si="6699">+IT45</f>
        <v>40</v>
      </c>
      <c r="IV45">
        <f t="shared" si="6339"/>
        <v>40</v>
      </c>
      <c r="IW45">
        <f t="shared" ref="IW45" si="6700">+IV45</f>
        <v>40</v>
      </c>
      <c r="IX45">
        <f t="shared" ref="IX45" si="6701">+IW45</f>
        <v>40</v>
      </c>
      <c r="IY45">
        <f t="shared" ref="IY45" si="6702">+IX45</f>
        <v>40</v>
      </c>
      <c r="IZ45">
        <f t="shared" ref="IZ45" si="6703">+IY45</f>
        <v>40</v>
      </c>
      <c r="JA45">
        <f t="shared" si="6344"/>
        <v>40</v>
      </c>
      <c r="JB45">
        <f t="shared" ref="JB45" si="6704">+JA45</f>
        <v>40</v>
      </c>
      <c r="JC45">
        <f t="shared" ref="JC45" si="6705">+JB45</f>
        <v>40</v>
      </c>
      <c r="JD45">
        <f t="shared" ref="JD45" si="6706">+JC45</f>
        <v>40</v>
      </c>
      <c r="JE45">
        <f t="shared" ref="JE45" si="6707">+JD45</f>
        <v>40</v>
      </c>
      <c r="JF45">
        <f t="shared" si="6349"/>
        <v>40</v>
      </c>
      <c r="JG45">
        <f t="shared" ref="JG45" si="6708">+JF45</f>
        <v>40</v>
      </c>
      <c r="JH45">
        <f t="shared" ref="JH45" si="6709">+JG45</f>
        <v>40</v>
      </c>
      <c r="JI45">
        <f t="shared" ref="JI45" si="6710">+JH45</f>
        <v>40</v>
      </c>
      <c r="JJ45">
        <f t="shared" ref="JJ45" si="6711">+JI45</f>
        <v>40</v>
      </c>
      <c r="JK45">
        <f t="shared" si="6354"/>
        <v>40</v>
      </c>
      <c r="JL45">
        <f t="shared" ref="JL45" si="6712">+JK45</f>
        <v>40</v>
      </c>
      <c r="JM45">
        <f t="shared" ref="JM45" si="6713">+JL45</f>
        <v>40</v>
      </c>
      <c r="JN45">
        <f t="shared" ref="JN45" si="6714">+JM45</f>
        <v>40</v>
      </c>
      <c r="JO45">
        <f t="shared" ref="JO45" si="6715">+JN45</f>
        <v>40</v>
      </c>
      <c r="JP45">
        <f t="shared" si="6359"/>
        <v>40</v>
      </c>
      <c r="JQ45">
        <f t="shared" ref="JQ45" si="6716">+JP45</f>
        <v>40</v>
      </c>
      <c r="JR45">
        <f t="shared" ref="JR45" si="6717">+JQ45</f>
        <v>40</v>
      </c>
      <c r="JS45">
        <f t="shared" ref="JS45" si="6718">+JR45</f>
        <v>40</v>
      </c>
      <c r="JT45">
        <f t="shared" ref="JT45" si="6719">+JS45</f>
        <v>40</v>
      </c>
      <c r="JU45">
        <f t="shared" si="6364"/>
        <v>40</v>
      </c>
      <c r="JV45">
        <f t="shared" ref="JV45" si="6720">+JU45</f>
        <v>40</v>
      </c>
      <c r="JW45">
        <f t="shared" ref="JW45" si="6721">+JV45</f>
        <v>40</v>
      </c>
      <c r="JX45">
        <f t="shared" ref="JX45" si="6722">+JW45</f>
        <v>40</v>
      </c>
      <c r="JY45">
        <f t="shared" ref="JY45" si="6723">+JX45</f>
        <v>40</v>
      </c>
      <c r="JZ45" s="171">
        <f t="shared" si="6369"/>
        <v>40</v>
      </c>
      <c r="KA45">
        <f t="shared" ref="KA45" si="6724">+JZ45</f>
        <v>40</v>
      </c>
      <c r="KB45">
        <f t="shared" ref="KB45" si="6725">+KA45</f>
        <v>40</v>
      </c>
      <c r="KC45">
        <f t="shared" ref="KC45" si="6726">+KB45</f>
        <v>40</v>
      </c>
      <c r="KD45">
        <f t="shared" ref="KD45" si="6727">+KC45</f>
        <v>40</v>
      </c>
      <c r="KE45">
        <f t="shared" ref="KE45" si="6728">+KD45</f>
        <v>40</v>
      </c>
      <c r="KF45">
        <f t="shared" ref="KF45" si="6729">+KE45</f>
        <v>40</v>
      </c>
      <c r="KG45">
        <f t="shared" ref="KG45" si="6730">+KF45</f>
        <v>40</v>
      </c>
      <c r="KH45">
        <f t="shared" ref="KH45" si="6731">+KG45</f>
        <v>40</v>
      </c>
      <c r="KI45">
        <f t="shared" ref="KI45" si="6732">+KH45</f>
        <v>40</v>
      </c>
      <c r="KJ45">
        <f t="shared" si="6378"/>
        <v>40</v>
      </c>
      <c r="KK45">
        <f t="shared" ref="KK45" si="6733">+KJ45</f>
        <v>40</v>
      </c>
      <c r="KL45">
        <f t="shared" ref="KL45" si="6734">+KK45</f>
        <v>40</v>
      </c>
      <c r="KM45">
        <f t="shared" ref="KM45" si="6735">+KL45</f>
        <v>40</v>
      </c>
      <c r="KN45">
        <f t="shared" ref="KN45" si="6736">+KM45</f>
        <v>40</v>
      </c>
      <c r="KO45">
        <f t="shared" si="6383"/>
        <v>40</v>
      </c>
      <c r="KP45">
        <f t="shared" ref="KP45" si="6737">+KO45</f>
        <v>40</v>
      </c>
      <c r="KQ45">
        <f t="shared" ref="KQ45" si="6738">+KP45</f>
        <v>40</v>
      </c>
      <c r="KR45">
        <f t="shared" ref="KR45" si="6739">+KQ45</f>
        <v>40</v>
      </c>
      <c r="KS45">
        <f t="shared" ref="KS45" si="6740">+KR45</f>
        <v>40</v>
      </c>
      <c r="KT45">
        <f t="shared" si="6388"/>
        <v>40</v>
      </c>
      <c r="KU45">
        <f t="shared" ref="KU45" si="6741">+KT45</f>
        <v>40</v>
      </c>
      <c r="KV45">
        <f t="shared" ref="KV45" si="6742">+KU45</f>
        <v>40</v>
      </c>
      <c r="KW45">
        <f t="shared" ref="KW45" si="6743">+KV45</f>
        <v>40</v>
      </c>
      <c r="KX45">
        <f t="shared" ref="KX45" si="6744">+KW45</f>
        <v>40</v>
      </c>
      <c r="KY45">
        <f t="shared" si="6393"/>
        <v>40</v>
      </c>
      <c r="KZ45">
        <f t="shared" ref="KZ45" si="6745">+KY45</f>
        <v>40</v>
      </c>
      <c r="LA45">
        <f t="shared" ref="LA45" si="6746">+KZ45</f>
        <v>40</v>
      </c>
      <c r="LB45">
        <f t="shared" ref="LB45" si="6747">+LA45</f>
        <v>40</v>
      </c>
      <c r="LC45">
        <f t="shared" ref="LC45" si="6748">+LB45</f>
        <v>40</v>
      </c>
      <c r="LD45">
        <f t="shared" si="6398"/>
        <v>40</v>
      </c>
      <c r="LE45">
        <f t="shared" ref="LE45" si="6749">+LD45</f>
        <v>40</v>
      </c>
      <c r="LF45">
        <f t="shared" ref="LF45" si="6750">+LE45</f>
        <v>40</v>
      </c>
      <c r="LG45">
        <f t="shared" ref="LG45" si="6751">+LF45</f>
        <v>40</v>
      </c>
      <c r="LH45">
        <f t="shared" ref="LH45" si="6752">+LG45</f>
        <v>40</v>
      </c>
      <c r="LI45">
        <f t="shared" si="6403"/>
        <v>40</v>
      </c>
      <c r="LJ45">
        <f t="shared" ref="LJ45" si="6753">+LI45</f>
        <v>40</v>
      </c>
      <c r="LK45">
        <f t="shared" ref="LK45" si="6754">+LJ45</f>
        <v>40</v>
      </c>
      <c r="LL45">
        <f t="shared" ref="LL45" si="6755">+LK45</f>
        <v>40</v>
      </c>
      <c r="LM45">
        <f t="shared" ref="LM45" si="6756">+LL45</f>
        <v>40</v>
      </c>
      <c r="LN45">
        <f t="shared" si="6408"/>
        <v>40</v>
      </c>
      <c r="LO45">
        <f t="shared" ref="LO45" si="6757">+LN45</f>
        <v>40</v>
      </c>
      <c r="LP45">
        <f t="shared" ref="LP45" si="6758">+LO45</f>
        <v>40</v>
      </c>
      <c r="LQ45">
        <f t="shared" ref="LQ45" si="6759">+LP45</f>
        <v>40</v>
      </c>
      <c r="LR45">
        <f t="shared" ref="LR45" si="6760">+LQ45</f>
        <v>40</v>
      </c>
      <c r="LS45">
        <f t="shared" ref="LS45" si="6761">+LR45</f>
        <v>40</v>
      </c>
      <c r="LT45">
        <f t="shared" ref="LT45" si="6762">+LS45</f>
        <v>40</v>
      </c>
      <c r="LU45">
        <f t="shared" ref="LU45" si="6763">+LT45</f>
        <v>40</v>
      </c>
      <c r="LV45">
        <f t="shared" ref="LV45" si="6764">+LU45</f>
        <v>40</v>
      </c>
      <c r="LW45">
        <f t="shared" ref="LW45" si="6765">+LV45</f>
        <v>40</v>
      </c>
      <c r="LX45">
        <f t="shared" si="6417"/>
        <v>40</v>
      </c>
      <c r="LY45">
        <f t="shared" ref="LY45" si="6766">+LX45</f>
        <v>40</v>
      </c>
      <c r="LZ45">
        <f t="shared" ref="LZ45" si="6767">+LY45</f>
        <v>40</v>
      </c>
      <c r="MA45">
        <f t="shared" ref="MA45" si="6768">+LZ45</f>
        <v>40</v>
      </c>
      <c r="MB45">
        <f t="shared" ref="MB45" si="6769">+MA45</f>
        <v>40</v>
      </c>
      <c r="MC45">
        <f t="shared" si="6422"/>
        <v>40</v>
      </c>
      <c r="MD45">
        <f t="shared" ref="MD45" si="6770">+MC45</f>
        <v>40</v>
      </c>
      <c r="ME45">
        <f t="shared" ref="ME45" si="6771">+MD45</f>
        <v>40</v>
      </c>
      <c r="MF45">
        <f t="shared" ref="MF45" si="6772">+ME45</f>
        <v>40</v>
      </c>
      <c r="MG45">
        <f t="shared" ref="MG45" si="6773">+MF45</f>
        <v>40</v>
      </c>
      <c r="MH45">
        <f t="shared" si="6427"/>
        <v>40</v>
      </c>
      <c r="MI45">
        <f t="shared" ref="MI45" si="6774">+MH45</f>
        <v>40</v>
      </c>
      <c r="MJ45">
        <f t="shared" ref="MJ45" si="6775">+MI45</f>
        <v>40</v>
      </c>
      <c r="MK45">
        <f t="shared" ref="MK45" si="6776">+MJ45</f>
        <v>40</v>
      </c>
      <c r="ML45">
        <f t="shared" ref="ML45" si="6777">+MK45</f>
        <v>40</v>
      </c>
      <c r="MM45">
        <f t="shared" si="6432"/>
        <v>40</v>
      </c>
      <c r="MN45">
        <f t="shared" ref="MN45" si="6778">+MM45</f>
        <v>40</v>
      </c>
      <c r="MO45">
        <f t="shared" ref="MO45" si="6779">+MN45</f>
        <v>40</v>
      </c>
      <c r="MP45">
        <f t="shared" ref="MP45" si="6780">+MO45</f>
        <v>40</v>
      </c>
      <c r="MQ45">
        <f t="shared" ref="MQ45" si="6781">+MP45</f>
        <v>40</v>
      </c>
      <c r="MR45">
        <f t="shared" si="6437"/>
        <v>40</v>
      </c>
      <c r="MS45">
        <f t="shared" ref="MS45" si="6782">+MR45</f>
        <v>40</v>
      </c>
      <c r="MT45">
        <f t="shared" ref="MT45" si="6783">+MS45</f>
        <v>40</v>
      </c>
      <c r="MU45">
        <f t="shared" ref="MU45" si="6784">+MT45</f>
        <v>40</v>
      </c>
      <c r="MV45">
        <f t="shared" ref="MV45" si="6785">+MU45</f>
        <v>40</v>
      </c>
      <c r="MW45">
        <f t="shared" si="6442"/>
        <v>40</v>
      </c>
      <c r="MX45">
        <f t="shared" ref="MX45" si="6786">+MW45</f>
        <v>40</v>
      </c>
      <c r="MY45">
        <f t="shared" ref="MY45" si="6787">+MX45</f>
        <v>40</v>
      </c>
      <c r="MZ45">
        <f t="shared" ref="MZ45" si="6788">+MY45</f>
        <v>40</v>
      </c>
      <c r="NA45">
        <f t="shared" ref="NA45" si="6789">+MZ45</f>
        <v>40</v>
      </c>
      <c r="NB45" s="171">
        <f t="shared" si="6447"/>
        <v>40</v>
      </c>
      <c r="NC45">
        <f t="shared" ref="NC45" si="6790">+NB45</f>
        <v>40</v>
      </c>
      <c r="ND45">
        <f t="shared" ref="ND45" si="6791">+NC45</f>
        <v>40</v>
      </c>
      <c r="NE45">
        <f t="shared" ref="NE45" si="6792">+ND45</f>
        <v>40</v>
      </c>
      <c r="NF45">
        <f t="shared" ref="NF45" si="6793">+NE45</f>
        <v>40</v>
      </c>
      <c r="NG45">
        <f t="shared" ref="NG45" si="6794">+NF45</f>
        <v>40</v>
      </c>
      <c r="NH45">
        <f t="shared" ref="NH45" si="6795">+NG45</f>
        <v>40</v>
      </c>
      <c r="NI45">
        <f t="shared" ref="NI45" si="6796">+NH45</f>
        <v>40</v>
      </c>
      <c r="NJ45">
        <f t="shared" ref="NJ45" si="6797">+NI45</f>
        <v>40</v>
      </c>
      <c r="NK45">
        <f t="shared" ref="NK45" si="6798">+NJ45</f>
        <v>40</v>
      </c>
      <c r="NL45">
        <f t="shared" si="6456"/>
        <v>40</v>
      </c>
      <c r="NM45">
        <f t="shared" ref="NM45" si="6799">+NL45</f>
        <v>40</v>
      </c>
      <c r="NN45">
        <f t="shared" ref="NN45" si="6800">+NM45</f>
        <v>40</v>
      </c>
      <c r="NO45">
        <f t="shared" ref="NO45" si="6801">+NN45</f>
        <v>40</v>
      </c>
      <c r="NP45">
        <f t="shared" ref="NP45" si="6802">+NO45</f>
        <v>40</v>
      </c>
      <c r="NQ45">
        <f t="shared" si="6461"/>
        <v>40</v>
      </c>
      <c r="NR45">
        <f t="shared" ref="NR45" si="6803">+NQ45</f>
        <v>40</v>
      </c>
      <c r="NS45">
        <f t="shared" ref="NS45" si="6804">+NR45</f>
        <v>40</v>
      </c>
      <c r="NT45">
        <f t="shared" ref="NT45" si="6805">+NS45</f>
        <v>40</v>
      </c>
      <c r="NU45">
        <f t="shared" ref="NU45" si="6806">+NT45</f>
        <v>40</v>
      </c>
      <c r="NV45">
        <f t="shared" si="6466"/>
        <v>40</v>
      </c>
      <c r="NW45">
        <f t="shared" ref="NW45" si="6807">+NV45</f>
        <v>40</v>
      </c>
      <c r="NX45">
        <f t="shared" ref="NX45" si="6808">+NW45</f>
        <v>40</v>
      </c>
      <c r="NY45">
        <f t="shared" ref="NY45" si="6809">+NX45</f>
        <v>40</v>
      </c>
      <c r="NZ45">
        <f t="shared" ref="NZ45" si="6810">+NY45</f>
        <v>40</v>
      </c>
      <c r="OA45">
        <f t="shared" si="6471"/>
        <v>40</v>
      </c>
      <c r="OB45">
        <f t="shared" ref="OB45" si="6811">+OA45</f>
        <v>40</v>
      </c>
      <c r="OC45">
        <f t="shared" ref="OC45" si="6812">+OB45</f>
        <v>40</v>
      </c>
      <c r="OD45">
        <f t="shared" ref="OD45" si="6813">+OC45</f>
        <v>40</v>
      </c>
      <c r="OE45">
        <f t="shared" ref="OE45" si="6814">+OD45</f>
        <v>40</v>
      </c>
      <c r="OF45">
        <f t="shared" si="6476"/>
        <v>40</v>
      </c>
      <c r="OG45">
        <f t="shared" ref="OG45" si="6815">+OF45</f>
        <v>40</v>
      </c>
      <c r="OH45">
        <f t="shared" ref="OH45" si="6816">+OG45</f>
        <v>40</v>
      </c>
      <c r="OI45">
        <f t="shared" ref="OI45" si="6817">+OH45</f>
        <v>40</v>
      </c>
      <c r="OJ45">
        <f t="shared" ref="OJ45" si="6818">+OI45</f>
        <v>40</v>
      </c>
      <c r="OK45">
        <f t="shared" si="6481"/>
        <v>40</v>
      </c>
      <c r="OL45">
        <f t="shared" ref="OL45" si="6819">+OK45</f>
        <v>40</v>
      </c>
      <c r="OM45">
        <f t="shared" ref="OM45" si="6820">+OL45</f>
        <v>40</v>
      </c>
      <c r="ON45">
        <f t="shared" ref="ON45" si="6821">+OM45</f>
        <v>40</v>
      </c>
      <c r="OO45">
        <f t="shared" ref="OO45" si="6822">+ON45</f>
        <v>40</v>
      </c>
      <c r="OP45" s="171">
        <f t="shared" si="6486"/>
        <v>40</v>
      </c>
      <c r="OQ45">
        <f t="shared" ref="OQ45" si="6823">+OP45</f>
        <v>40</v>
      </c>
      <c r="OR45">
        <f t="shared" ref="OR45" si="6824">+OQ45</f>
        <v>40</v>
      </c>
      <c r="OS45">
        <f t="shared" ref="OS45" si="6825">+OR45</f>
        <v>40</v>
      </c>
      <c r="OT45">
        <f t="shared" ref="OT45" si="6826">+OS45</f>
        <v>40</v>
      </c>
      <c r="OU45">
        <f t="shared" ref="OU45" si="6827">+OT45</f>
        <v>40</v>
      </c>
      <c r="OV45">
        <f t="shared" ref="OV45" si="6828">+OU45</f>
        <v>40</v>
      </c>
      <c r="OW45">
        <f t="shared" ref="OW45" si="6829">+OV45</f>
        <v>40</v>
      </c>
      <c r="OX45">
        <f t="shared" ref="OX45" si="6830">+OW45</f>
        <v>40</v>
      </c>
      <c r="OY45">
        <f t="shared" ref="OY45" si="6831">+OX45</f>
        <v>40</v>
      </c>
      <c r="OZ45">
        <f t="shared" si="6495"/>
        <v>40</v>
      </c>
      <c r="PA45">
        <f t="shared" ref="PA45" si="6832">+OZ45</f>
        <v>40</v>
      </c>
      <c r="PB45">
        <f t="shared" ref="PB45" si="6833">+PA45</f>
        <v>40</v>
      </c>
      <c r="PC45">
        <f t="shared" ref="PC45" si="6834">+PB45</f>
        <v>40</v>
      </c>
      <c r="PD45">
        <f t="shared" ref="PD45" si="6835">+PC45</f>
        <v>40</v>
      </c>
      <c r="PE45">
        <f t="shared" si="6500"/>
        <v>40</v>
      </c>
      <c r="PF45">
        <f t="shared" ref="PF45" si="6836">+PE45</f>
        <v>40</v>
      </c>
      <c r="PG45">
        <f t="shared" ref="PG45" si="6837">+PF45</f>
        <v>40</v>
      </c>
      <c r="PH45">
        <f t="shared" ref="PH45" si="6838">+PG45</f>
        <v>40</v>
      </c>
      <c r="PI45">
        <f t="shared" ref="PI45" si="6839">+PH45</f>
        <v>40</v>
      </c>
      <c r="PJ45">
        <f t="shared" si="6505"/>
        <v>40</v>
      </c>
      <c r="PK45">
        <f t="shared" ref="PK45" si="6840">+PJ45</f>
        <v>40</v>
      </c>
      <c r="PL45">
        <f t="shared" ref="PL45" si="6841">+PK45</f>
        <v>40</v>
      </c>
      <c r="PM45">
        <f t="shared" ref="PM45" si="6842">+PL45</f>
        <v>40</v>
      </c>
      <c r="PN45">
        <f t="shared" ref="PN45" si="6843">+PM45</f>
        <v>40</v>
      </c>
      <c r="PO45">
        <f t="shared" si="6510"/>
        <v>40</v>
      </c>
      <c r="PP45">
        <f t="shared" ref="PP45" si="6844">+PO45</f>
        <v>40</v>
      </c>
      <c r="PQ45">
        <f t="shared" ref="PQ45" si="6845">+PP45</f>
        <v>40</v>
      </c>
      <c r="PR45">
        <f t="shared" ref="PR45" si="6846">+PQ45</f>
        <v>40</v>
      </c>
      <c r="PS45">
        <f t="shared" ref="PS45" si="6847">+PR45</f>
        <v>40</v>
      </c>
      <c r="PT45">
        <f t="shared" si="6515"/>
        <v>40</v>
      </c>
      <c r="PU45">
        <f t="shared" ref="PU45" si="6848">+PT45</f>
        <v>40</v>
      </c>
      <c r="PV45">
        <f t="shared" ref="PV45" si="6849">+PU45</f>
        <v>40</v>
      </c>
      <c r="PW45">
        <f t="shared" ref="PW45" si="6850">+PV45</f>
        <v>40</v>
      </c>
      <c r="PX45">
        <f t="shared" ref="PX45" si="6851">+PW45</f>
        <v>40</v>
      </c>
      <c r="PY45">
        <f t="shared" si="6520"/>
        <v>40</v>
      </c>
      <c r="PZ45">
        <f t="shared" ref="PZ45" si="6852">+PY45</f>
        <v>40</v>
      </c>
      <c r="QA45">
        <f t="shared" ref="QA45" si="6853">+PZ45</f>
        <v>40</v>
      </c>
      <c r="QB45">
        <f t="shared" ref="QB45" si="6854">+QA45</f>
        <v>40</v>
      </c>
      <c r="QC45">
        <f t="shared" ref="QC45" si="6855">+QB45</f>
        <v>40</v>
      </c>
      <c r="QD45">
        <f t="shared" si="6525"/>
        <v>40</v>
      </c>
      <c r="QE45">
        <f t="shared" ref="QE45" si="6856">+QD45</f>
        <v>40</v>
      </c>
      <c r="QF45">
        <f t="shared" ref="QF45" si="6857">+QE45</f>
        <v>40</v>
      </c>
      <c r="QG45">
        <f t="shared" ref="QG45" si="6858">+QF45</f>
        <v>40</v>
      </c>
      <c r="QH45">
        <f t="shared" ref="QH45" si="6859">+QG45</f>
        <v>40</v>
      </c>
      <c r="QI45">
        <f t="shared" ref="QI45" si="6860">+QH45</f>
        <v>40</v>
      </c>
      <c r="QJ45">
        <f t="shared" ref="QJ45" si="6861">+QI45</f>
        <v>40</v>
      </c>
      <c r="QK45">
        <f t="shared" ref="QK45" si="6862">+QJ45</f>
        <v>40</v>
      </c>
      <c r="QL45">
        <f t="shared" ref="QL45" si="6863">+QK45</f>
        <v>40</v>
      </c>
      <c r="QM45">
        <f t="shared" ref="QM45" si="6864">+QL45</f>
        <v>40</v>
      </c>
      <c r="QN45">
        <f t="shared" si="6534"/>
        <v>40</v>
      </c>
      <c r="QO45">
        <f t="shared" ref="QO45" si="6865">+QN45</f>
        <v>40</v>
      </c>
      <c r="QP45">
        <f t="shared" ref="QP45" si="6866">+QO45</f>
        <v>40</v>
      </c>
      <c r="QQ45">
        <f t="shared" ref="QQ45" si="6867">+QP45</f>
        <v>40</v>
      </c>
      <c r="QR45">
        <f t="shared" ref="QR45" si="6868">+QQ45</f>
        <v>40</v>
      </c>
      <c r="QS45">
        <f t="shared" si="6539"/>
        <v>40</v>
      </c>
      <c r="QT45">
        <f t="shared" ref="QT45" si="6869">+QS45</f>
        <v>40</v>
      </c>
      <c r="QU45">
        <f t="shared" ref="QU45" si="6870">+QT45</f>
        <v>40</v>
      </c>
      <c r="QV45">
        <f t="shared" ref="QV45" si="6871">+QU45</f>
        <v>40</v>
      </c>
      <c r="QW45">
        <f t="shared" ref="QW45" si="6872">+QV45</f>
        <v>40</v>
      </c>
      <c r="QX45">
        <f t="shared" si="6544"/>
        <v>40</v>
      </c>
      <c r="QY45">
        <f t="shared" ref="QY45" si="6873">+QX45</f>
        <v>40</v>
      </c>
      <c r="QZ45">
        <f t="shared" ref="QZ45" si="6874">+QY45</f>
        <v>40</v>
      </c>
      <c r="RA45">
        <f t="shared" ref="RA45" si="6875">+QZ45</f>
        <v>40</v>
      </c>
      <c r="RB45">
        <f t="shared" ref="RB45" si="6876">+RA45</f>
        <v>40</v>
      </c>
      <c r="RC45">
        <f t="shared" si="6549"/>
        <v>40</v>
      </c>
      <c r="RD45">
        <f t="shared" ref="RD45" si="6877">+RC45</f>
        <v>40</v>
      </c>
      <c r="RE45">
        <f t="shared" ref="RE45" si="6878">+RD45</f>
        <v>40</v>
      </c>
      <c r="RF45">
        <f t="shared" ref="RF45" si="6879">+RE45</f>
        <v>40</v>
      </c>
      <c r="RG45">
        <f t="shared" ref="RG45" si="6880">+RF45</f>
        <v>40</v>
      </c>
      <c r="RH45">
        <f t="shared" si="6554"/>
        <v>40</v>
      </c>
      <c r="RI45">
        <f t="shared" ref="RI45" si="6881">+RH45</f>
        <v>40</v>
      </c>
      <c r="RJ45">
        <f t="shared" ref="RJ45" si="6882">+RI45</f>
        <v>40</v>
      </c>
      <c r="RK45">
        <f t="shared" ref="RK45" si="6883">+RJ45</f>
        <v>40</v>
      </c>
      <c r="RL45">
        <f t="shared" ref="RL45" si="6884">+RK45</f>
        <v>40</v>
      </c>
      <c r="RM45">
        <f t="shared" si="6559"/>
        <v>40</v>
      </c>
      <c r="RN45">
        <f t="shared" ref="RN45" si="6885">+RM45</f>
        <v>40</v>
      </c>
      <c r="RO45">
        <f t="shared" ref="RO45" si="6886">+RN45</f>
        <v>40</v>
      </c>
      <c r="RP45">
        <f t="shared" ref="RP45" si="6887">+RO45</f>
        <v>40</v>
      </c>
      <c r="RQ45">
        <f t="shared" ref="RQ45" si="6888">+RP45</f>
        <v>40</v>
      </c>
      <c r="RR45" s="171">
        <f t="shared" si="6564"/>
        <v>40</v>
      </c>
      <c r="RS45">
        <f t="shared" ref="RS45" si="6889">+RR45</f>
        <v>40</v>
      </c>
      <c r="RT45">
        <f t="shared" ref="RT45" si="6890">+RS45</f>
        <v>40</v>
      </c>
      <c r="RU45">
        <f t="shared" ref="RU45" si="6891">+RT45</f>
        <v>40</v>
      </c>
      <c r="RV45">
        <f t="shared" ref="RV45" si="6892">+RU45</f>
        <v>40</v>
      </c>
      <c r="RW45">
        <f t="shared" ref="RW45" si="6893">+RV45</f>
        <v>40</v>
      </c>
      <c r="RX45">
        <f t="shared" ref="RX45" si="6894">+RW45</f>
        <v>40</v>
      </c>
      <c r="RY45">
        <f t="shared" ref="RY45" si="6895">+RX45</f>
        <v>40</v>
      </c>
      <c r="RZ45">
        <f t="shared" ref="RZ45" si="6896">+RY45</f>
        <v>40</v>
      </c>
      <c r="SA45">
        <f t="shared" ref="SA45" si="6897">+RZ45</f>
        <v>40</v>
      </c>
      <c r="SB45">
        <f t="shared" si="6573"/>
        <v>40</v>
      </c>
      <c r="SC45">
        <f t="shared" ref="SC45" si="6898">+SB45</f>
        <v>40</v>
      </c>
      <c r="SD45">
        <f t="shared" ref="SD45" si="6899">+SC45</f>
        <v>40</v>
      </c>
      <c r="SE45">
        <f t="shared" ref="SE45" si="6900">+SD45</f>
        <v>40</v>
      </c>
      <c r="SF45">
        <f t="shared" ref="SF45" si="6901">+SE45</f>
        <v>40</v>
      </c>
      <c r="SG45">
        <f t="shared" si="6578"/>
        <v>40</v>
      </c>
      <c r="SH45">
        <f t="shared" ref="SH45" si="6902">+SG45</f>
        <v>40</v>
      </c>
      <c r="SI45">
        <f t="shared" ref="SI45" si="6903">+SH45</f>
        <v>40</v>
      </c>
      <c r="SJ45">
        <f t="shared" ref="SJ45" si="6904">+SI45</f>
        <v>40</v>
      </c>
      <c r="SK45">
        <f t="shared" ref="SK45" si="6905">+SJ45</f>
        <v>40</v>
      </c>
      <c r="SL45">
        <f t="shared" si="6583"/>
        <v>40</v>
      </c>
      <c r="SM45">
        <f t="shared" ref="SM45" si="6906">+SL45</f>
        <v>40</v>
      </c>
      <c r="SN45">
        <f t="shared" ref="SN45" si="6907">+SM45</f>
        <v>40</v>
      </c>
      <c r="SO45">
        <f t="shared" ref="SO45" si="6908">+SN45</f>
        <v>40</v>
      </c>
      <c r="SP45">
        <f t="shared" ref="SP45" si="6909">+SO45</f>
        <v>40</v>
      </c>
      <c r="SQ45">
        <f t="shared" si="6588"/>
        <v>40</v>
      </c>
      <c r="SR45">
        <f t="shared" ref="SR45" si="6910">+SQ45</f>
        <v>40</v>
      </c>
      <c r="SS45">
        <f t="shared" ref="SS45" si="6911">+SR45</f>
        <v>40</v>
      </c>
      <c r="ST45">
        <f t="shared" ref="ST45" si="6912">+SS45</f>
        <v>40</v>
      </c>
      <c r="SU45">
        <f t="shared" ref="SU45" si="6913">+ST45</f>
        <v>40</v>
      </c>
      <c r="SV45">
        <f t="shared" si="6593"/>
        <v>40</v>
      </c>
      <c r="SW45">
        <f t="shared" ref="SW45" si="6914">+SV45</f>
        <v>40</v>
      </c>
      <c r="SX45">
        <f t="shared" ref="SX45" si="6915">+SW45</f>
        <v>40</v>
      </c>
      <c r="SY45">
        <f t="shared" ref="SY45" si="6916">+SX45</f>
        <v>40</v>
      </c>
      <c r="SZ45">
        <f t="shared" ref="SZ45" si="6917">+SY45</f>
        <v>40</v>
      </c>
      <c r="TA45">
        <f t="shared" si="6598"/>
        <v>40</v>
      </c>
      <c r="TB45">
        <f t="shared" ref="TB45" si="6918">+TA45</f>
        <v>40</v>
      </c>
      <c r="TC45">
        <f t="shared" ref="TC45" si="6919">+TB45</f>
        <v>40</v>
      </c>
      <c r="TD45">
        <f t="shared" ref="TD45" si="6920">+TC45</f>
        <v>40</v>
      </c>
      <c r="TE45">
        <f t="shared" ref="TE45" si="6921">+TD45</f>
        <v>40</v>
      </c>
      <c r="TF45" s="171">
        <f t="shared" si="6603"/>
        <v>40</v>
      </c>
      <c r="TG45">
        <f t="shared" ref="TG45" si="6922">+TF45</f>
        <v>40</v>
      </c>
      <c r="TH45">
        <f t="shared" ref="TH45" si="6923">+TG45</f>
        <v>40</v>
      </c>
      <c r="TI45">
        <f t="shared" ref="TI45" si="6924">+TH45</f>
        <v>40</v>
      </c>
      <c r="TJ45">
        <f t="shared" ref="TJ45" si="6925">+TI45</f>
        <v>40</v>
      </c>
      <c r="TK45">
        <f t="shared" ref="TK45" si="6926">+TJ45</f>
        <v>40</v>
      </c>
      <c r="TL45">
        <f t="shared" ref="TL45" si="6927">+TK45</f>
        <v>40</v>
      </c>
      <c r="TM45">
        <f t="shared" ref="TM45" si="6928">+TL45</f>
        <v>40</v>
      </c>
      <c r="TN45">
        <f t="shared" ref="TN45" si="6929">+TM45</f>
        <v>40</v>
      </c>
      <c r="TO45">
        <f t="shared" ref="TO45" si="6930">+TN45</f>
        <v>40</v>
      </c>
      <c r="TP45">
        <f t="shared" si="6612"/>
        <v>40</v>
      </c>
      <c r="TQ45">
        <f t="shared" ref="TQ45" si="6931">+TP45</f>
        <v>40</v>
      </c>
      <c r="TR45">
        <f t="shared" ref="TR45" si="6932">+TQ45</f>
        <v>40</v>
      </c>
      <c r="TS45">
        <f t="shared" ref="TS45" si="6933">+TR45</f>
        <v>40</v>
      </c>
      <c r="TT45">
        <f t="shared" ref="TT45" si="6934">+TS45</f>
        <v>40</v>
      </c>
      <c r="TU45">
        <f t="shared" si="6617"/>
        <v>40</v>
      </c>
      <c r="TV45">
        <f t="shared" ref="TV45" si="6935">+TU45</f>
        <v>40</v>
      </c>
      <c r="TW45">
        <f t="shared" ref="TW45" si="6936">+TV45</f>
        <v>40</v>
      </c>
      <c r="TX45">
        <f t="shared" ref="TX45" si="6937">+TW45</f>
        <v>40</v>
      </c>
      <c r="TY45">
        <f t="shared" ref="TY45" si="6938">+TX45</f>
        <v>40</v>
      </c>
      <c r="TZ45">
        <f t="shared" si="6622"/>
        <v>40</v>
      </c>
      <c r="UA45">
        <f t="shared" ref="UA45" si="6939">+TZ45</f>
        <v>40</v>
      </c>
      <c r="UB45">
        <f t="shared" ref="UB45" si="6940">+UA45</f>
        <v>40</v>
      </c>
      <c r="UC45">
        <f t="shared" ref="UC45" si="6941">+UB45</f>
        <v>40</v>
      </c>
      <c r="UD45">
        <f t="shared" ref="UD45" si="6942">+UC45</f>
        <v>40</v>
      </c>
      <c r="UE45">
        <f t="shared" si="6627"/>
        <v>40</v>
      </c>
      <c r="UF45">
        <f t="shared" ref="UF45" si="6943">+UE45</f>
        <v>40</v>
      </c>
      <c r="UG45">
        <f t="shared" ref="UG45" si="6944">+UF45</f>
        <v>40</v>
      </c>
      <c r="UH45">
        <f t="shared" ref="UH45" si="6945">+UG45</f>
        <v>40</v>
      </c>
      <c r="UI45">
        <f t="shared" ref="UI45" si="6946">+UH45</f>
        <v>40</v>
      </c>
      <c r="UJ45">
        <f t="shared" si="6632"/>
        <v>40</v>
      </c>
      <c r="UK45">
        <f t="shared" ref="UK45" si="6947">+UJ45</f>
        <v>40</v>
      </c>
      <c r="UL45">
        <f t="shared" ref="UL45" si="6948">+UK45</f>
        <v>40</v>
      </c>
      <c r="UM45">
        <f t="shared" ref="UM45" si="6949">+UL45</f>
        <v>40</v>
      </c>
      <c r="UN45">
        <f t="shared" ref="UN45" si="6950">+UM45</f>
        <v>40</v>
      </c>
      <c r="UO45">
        <f t="shared" si="6637"/>
        <v>40</v>
      </c>
      <c r="UP45">
        <f t="shared" ref="UP45" si="6951">+UO45</f>
        <v>40</v>
      </c>
      <c r="UQ45">
        <f t="shared" ref="UQ45" si="6952">+UP45</f>
        <v>40</v>
      </c>
      <c r="UR45">
        <f t="shared" ref="UR45" si="6953">+UQ45</f>
        <v>40</v>
      </c>
      <c r="US45">
        <f t="shared" ref="US45" si="6954">+UR45</f>
        <v>40</v>
      </c>
      <c r="UT45">
        <f t="shared" si="6642"/>
        <v>40</v>
      </c>
      <c r="UU45">
        <v>40</v>
      </c>
      <c r="UV45">
        <v>40</v>
      </c>
      <c r="UW45">
        <v>40</v>
      </c>
      <c r="UX45">
        <v>40</v>
      </c>
      <c r="UY45">
        <v>40</v>
      </c>
      <c r="UZ45">
        <v>40</v>
      </c>
      <c r="VA45">
        <v>40</v>
      </c>
      <c r="VB45" s="7">
        <v>40</v>
      </c>
      <c r="VC45" s="111">
        <f t="shared" si="921"/>
        <v>40</v>
      </c>
      <c r="VD45" s="111">
        <f t="shared" si="921"/>
        <v>40</v>
      </c>
      <c r="VE45" s="111">
        <f t="shared" si="921"/>
        <v>40</v>
      </c>
      <c r="VF45" s="111">
        <f t="shared" si="921"/>
        <v>40</v>
      </c>
      <c r="VG45" s="111">
        <f t="shared" si="921"/>
        <v>40</v>
      </c>
      <c r="VH45" s="111">
        <f t="shared" si="5598"/>
        <v>40</v>
      </c>
      <c r="VI45" s="111">
        <f t="shared" si="5599"/>
        <v>40</v>
      </c>
      <c r="VJ45" s="111">
        <f t="shared" si="5600"/>
        <v>40</v>
      </c>
      <c r="VK45" s="111">
        <f t="shared" si="5601"/>
        <v>40</v>
      </c>
      <c r="VL45" s="111">
        <f t="shared" si="5602"/>
        <v>40</v>
      </c>
      <c r="VM45" s="111">
        <f t="shared" si="5603"/>
        <v>40</v>
      </c>
      <c r="VN45" s="111">
        <f t="shared" si="5604"/>
        <v>40</v>
      </c>
      <c r="VO45" s="111">
        <f t="shared" si="5605"/>
        <v>40</v>
      </c>
      <c r="VP45" s="111">
        <f t="shared" si="5606"/>
        <v>40</v>
      </c>
      <c r="VQ45" s="112">
        <f t="shared" si="5607"/>
        <v>40</v>
      </c>
      <c r="VR45" s="111">
        <f t="shared" si="5608"/>
        <v>40</v>
      </c>
      <c r="VS45" s="111">
        <f t="shared" si="5609"/>
        <v>40</v>
      </c>
      <c r="VT45" s="111">
        <f t="shared" si="5610"/>
        <v>40</v>
      </c>
      <c r="VU45" s="111">
        <f t="shared" si="5611"/>
        <v>40</v>
      </c>
      <c r="VV45" s="111">
        <f t="shared" si="5612"/>
        <v>40</v>
      </c>
      <c r="VW45" s="111">
        <f t="shared" si="4551"/>
        <v>40</v>
      </c>
      <c r="VX45" s="111">
        <f t="shared" si="4552"/>
        <v>40</v>
      </c>
      <c r="VY45" s="111">
        <f t="shared" si="4553"/>
        <v>40</v>
      </c>
      <c r="VZ45" s="111">
        <f t="shared" si="4554"/>
        <v>40</v>
      </c>
      <c r="WA45" s="111">
        <f t="shared" si="4555"/>
        <v>40</v>
      </c>
      <c r="WB45" s="111">
        <f t="shared" si="5613"/>
        <v>40</v>
      </c>
      <c r="WC45" s="111">
        <f t="shared" si="5614"/>
        <v>40</v>
      </c>
      <c r="WD45" s="111">
        <f t="shared" si="5615"/>
        <v>40</v>
      </c>
      <c r="WE45" s="111">
        <f t="shared" si="5616"/>
        <v>40</v>
      </c>
      <c r="WF45" s="111">
        <f t="shared" si="5617"/>
        <v>40</v>
      </c>
      <c r="WG45" s="111">
        <f t="shared" si="5618"/>
        <v>40</v>
      </c>
      <c r="WH45" s="111">
        <f t="shared" si="5619"/>
        <v>40</v>
      </c>
      <c r="WI45" s="111">
        <f t="shared" si="5620"/>
        <v>40</v>
      </c>
      <c r="WJ45" s="111">
        <f t="shared" si="5621"/>
        <v>40</v>
      </c>
      <c r="WK45" s="111">
        <f t="shared" si="5622"/>
        <v>40</v>
      </c>
      <c r="WL45" s="111">
        <f t="shared" si="5623"/>
        <v>40</v>
      </c>
      <c r="WM45" s="111">
        <f t="shared" si="5624"/>
        <v>40</v>
      </c>
      <c r="WN45" s="111">
        <f t="shared" si="5625"/>
        <v>40</v>
      </c>
      <c r="WO45" s="111">
        <f t="shared" si="5626"/>
        <v>40</v>
      </c>
      <c r="WP45" s="111">
        <f t="shared" si="5627"/>
        <v>40</v>
      </c>
      <c r="WQ45" s="111">
        <f t="shared" si="5628"/>
        <v>40</v>
      </c>
      <c r="WR45" s="111">
        <f t="shared" si="5629"/>
        <v>40</v>
      </c>
      <c r="WS45" s="111">
        <f t="shared" si="5630"/>
        <v>40</v>
      </c>
      <c r="WT45" s="111">
        <f t="shared" si="5631"/>
        <v>40</v>
      </c>
      <c r="WU45" s="111">
        <f t="shared" si="5632"/>
        <v>40</v>
      </c>
      <c r="WV45" s="111">
        <f t="shared" si="5633"/>
        <v>40</v>
      </c>
      <c r="WW45" s="111">
        <f t="shared" si="5634"/>
        <v>40</v>
      </c>
      <c r="WX45" s="111">
        <f t="shared" si="5635"/>
        <v>40</v>
      </c>
      <c r="WY45" s="111">
        <f t="shared" si="5636"/>
        <v>40</v>
      </c>
      <c r="WZ45" s="111">
        <f t="shared" si="5637"/>
        <v>40</v>
      </c>
      <c r="XA45" s="111">
        <f t="shared" si="5638"/>
        <v>40</v>
      </c>
      <c r="XB45" s="111">
        <f t="shared" si="5639"/>
        <v>40</v>
      </c>
      <c r="XC45" s="111">
        <f t="shared" si="5640"/>
        <v>40</v>
      </c>
      <c r="XD45" s="111">
        <f t="shared" si="5641"/>
        <v>40</v>
      </c>
      <c r="XE45" s="111">
        <f t="shared" si="5642"/>
        <v>40</v>
      </c>
      <c r="XF45" s="111">
        <f t="shared" si="5643"/>
        <v>40</v>
      </c>
      <c r="XG45" s="111">
        <f t="shared" si="5644"/>
        <v>40</v>
      </c>
      <c r="XH45" s="111">
        <f t="shared" si="5645"/>
        <v>40</v>
      </c>
      <c r="XI45" s="111">
        <f t="shared" si="5646"/>
        <v>40</v>
      </c>
      <c r="XJ45" s="111">
        <f t="shared" si="5647"/>
        <v>40</v>
      </c>
      <c r="XK45" s="111">
        <f t="shared" si="5648"/>
        <v>40</v>
      </c>
      <c r="XL45" s="111">
        <f t="shared" si="5649"/>
        <v>40</v>
      </c>
      <c r="XM45" s="111">
        <f t="shared" si="5650"/>
        <v>40</v>
      </c>
      <c r="XN45" s="111">
        <f t="shared" si="5651"/>
        <v>40</v>
      </c>
      <c r="XO45" s="111">
        <f t="shared" si="5652"/>
        <v>40</v>
      </c>
      <c r="XP45" s="111">
        <f t="shared" si="5653"/>
        <v>40</v>
      </c>
      <c r="XQ45" s="111">
        <f t="shared" si="5654"/>
        <v>40</v>
      </c>
      <c r="XR45" s="111">
        <f t="shared" si="5655"/>
        <v>40</v>
      </c>
      <c r="XS45" s="111">
        <f t="shared" si="5656"/>
        <v>40</v>
      </c>
      <c r="XT45" s="111">
        <f t="shared" si="5657"/>
        <v>40</v>
      </c>
      <c r="XU45" s="111">
        <f t="shared" si="5658"/>
        <v>40</v>
      </c>
      <c r="XV45" s="111">
        <f t="shared" si="5659"/>
        <v>40</v>
      </c>
      <c r="XW45" s="111">
        <f t="shared" si="5660"/>
        <v>40</v>
      </c>
      <c r="XX45" s="111">
        <f t="shared" si="5661"/>
        <v>40</v>
      </c>
      <c r="XY45" s="111">
        <f t="shared" si="5662"/>
        <v>40</v>
      </c>
      <c r="XZ45" s="111">
        <f t="shared" si="5663"/>
        <v>40</v>
      </c>
      <c r="YA45" s="111">
        <f t="shared" si="5664"/>
        <v>40</v>
      </c>
      <c r="YB45" s="111">
        <f t="shared" si="5665"/>
        <v>40</v>
      </c>
      <c r="YC45" s="111">
        <f t="shared" si="5666"/>
        <v>40</v>
      </c>
      <c r="YD45" s="111">
        <f t="shared" si="5667"/>
        <v>40</v>
      </c>
      <c r="YE45" s="111">
        <f t="shared" si="5668"/>
        <v>40</v>
      </c>
      <c r="YF45" s="111">
        <f t="shared" si="5669"/>
        <v>40</v>
      </c>
      <c r="YG45" s="111">
        <f t="shared" si="5670"/>
        <v>40</v>
      </c>
      <c r="YH45" s="111">
        <f t="shared" si="5671"/>
        <v>40</v>
      </c>
      <c r="YI45" s="111">
        <f t="shared" si="5672"/>
        <v>40</v>
      </c>
      <c r="YJ45" s="111">
        <f t="shared" si="5673"/>
        <v>40</v>
      </c>
      <c r="YK45" s="111">
        <f t="shared" si="5674"/>
        <v>40</v>
      </c>
      <c r="YL45" s="111">
        <f t="shared" si="5675"/>
        <v>40</v>
      </c>
      <c r="YM45" s="111">
        <f t="shared" si="5676"/>
        <v>40</v>
      </c>
      <c r="YN45" s="112">
        <f t="shared" si="5677"/>
        <v>40</v>
      </c>
      <c r="YO45" s="111">
        <f t="shared" si="5678"/>
        <v>40</v>
      </c>
      <c r="YP45" s="111">
        <f t="shared" si="5679"/>
        <v>40</v>
      </c>
      <c r="YQ45" s="111">
        <f t="shared" si="5680"/>
        <v>40</v>
      </c>
      <c r="YR45" s="111">
        <f t="shared" si="5681"/>
        <v>40</v>
      </c>
      <c r="YS45" s="111">
        <f t="shared" si="5682"/>
        <v>40</v>
      </c>
      <c r="YT45" s="111">
        <f t="shared" si="5683"/>
        <v>40</v>
      </c>
      <c r="YU45" s="111">
        <f t="shared" si="5684"/>
        <v>40</v>
      </c>
      <c r="YV45" s="111">
        <f t="shared" si="5685"/>
        <v>40</v>
      </c>
      <c r="YW45" s="111">
        <f t="shared" si="5686"/>
        <v>40</v>
      </c>
      <c r="YX45" s="111">
        <f t="shared" si="5687"/>
        <v>40</v>
      </c>
      <c r="YY45" s="111">
        <f t="shared" si="5688"/>
        <v>40</v>
      </c>
      <c r="YZ45" s="111">
        <f t="shared" si="5689"/>
        <v>40</v>
      </c>
      <c r="ZA45" s="111">
        <f t="shared" si="5690"/>
        <v>40</v>
      </c>
      <c r="ZB45" s="111">
        <f t="shared" si="5691"/>
        <v>40</v>
      </c>
      <c r="ZC45" s="111">
        <f t="shared" si="5692"/>
        <v>40</v>
      </c>
      <c r="ZD45" s="111">
        <f t="shared" si="5693"/>
        <v>40</v>
      </c>
      <c r="ZE45" s="111">
        <f t="shared" si="5694"/>
        <v>40</v>
      </c>
      <c r="ZF45" s="111">
        <f t="shared" si="5695"/>
        <v>40</v>
      </c>
      <c r="ZG45" s="111">
        <f t="shared" si="5696"/>
        <v>40</v>
      </c>
      <c r="ZH45" s="111">
        <f t="shared" si="5697"/>
        <v>40</v>
      </c>
      <c r="ZI45" s="111">
        <f t="shared" si="5698"/>
        <v>40</v>
      </c>
      <c r="ZJ45" s="111">
        <f t="shared" si="5699"/>
        <v>40</v>
      </c>
      <c r="ZK45" s="111">
        <f t="shared" si="5700"/>
        <v>40</v>
      </c>
      <c r="ZL45" s="111">
        <f t="shared" si="5701"/>
        <v>40</v>
      </c>
      <c r="ZM45" s="111">
        <f t="shared" si="5702"/>
        <v>40</v>
      </c>
      <c r="ZN45" s="111">
        <f t="shared" si="5703"/>
        <v>40</v>
      </c>
      <c r="ZO45" s="111">
        <f t="shared" si="5704"/>
        <v>40</v>
      </c>
      <c r="ZP45" s="111">
        <f t="shared" si="5705"/>
        <v>40</v>
      </c>
      <c r="ZQ45" s="111">
        <f t="shared" si="5706"/>
        <v>40</v>
      </c>
      <c r="ZR45" s="111">
        <f t="shared" si="5707"/>
        <v>40</v>
      </c>
      <c r="ZS45" s="111">
        <f t="shared" si="5708"/>
        <v>40</v>
      </c>
      <c r="ZT45" s="111">
        <f t="shared" si="5709"/>
        <v>40</v>
      </c>
      <c r="ZU45" s="111">
        <f t="shared" si="5710"/>
        <v>40</v>
      </c>
      <c r="ZV45" s="111">
        <f t="shared" si="5711"/>
        <v>40</v>
      </c>
      <c r="ZW45" s="111">
        <f t="shared" si="5712"/>
        <v>40</v>
      </c>
      <c r="ZX45" s="111">
        <f t="shared" si="5713"/>
        <v>40</v>
      </c>
      <c r="ZY45" s="111">
        <f t="shared" si="5714"/>
        <v>40</v>
      </c>
      <c r="ZZ45" s="111">
        <f t="shared" si="5715"/>
        <v>40</v>
      </c>
      <c r="AAA45" s="111">
        <f t="shared" si="5716"/>
        <v>40</v>
      </c>
      <c r="AAB45" s="111">
        <f t="shared" si="5717"/>
        <v>40</v>
      </c>
      <c r="AAC45" s="111">
        <f t="shared" si="5718"/>
        <v>40</v>
      </c>
      <c r="AAD45" s="111">
        <f t="shared" si="5719"/>
        <v>40</v>
      </c>
      <c r="AAE45" s="111">
        <f t="shared" si="5720"/>
        <v>40</v>
      </c>
      <c r="AAF45" s="111">
        <f t="shared" si="5721"/>
        <v>40</v>
      </c>
      <c r="AAG45" s="112">
        <f t="shared" si="5722"/>
        <v>40</v>
      </c>
      <c r="AAH45" s="111">
        <f t="shared" si="948"/>
        <v>40</v>
      </c>
      <c r="AAI45" s="111">
        <f t="shared" si="911"/>
        <v>40</v>
      </c>
      <c r="AAJ45" s="111">
        <f t="shared" si="912"/>
        <v>40</v>
      </c>
      <c r="AAK45" s="111">
        <f t="shared" si="913"/>
        <v>40</v>
      </c>
      <c r="AAL45" s="111">
        <f t="shared" si="914"/>
        <v>40</v>
      </c>
      <c r="AAM45" s="111">
        <f t="shared" si="949"/>
        <v>40</v>
      </c>
      <c r="AAN45" s="111">
        <f t="shared" si="915"/>
        <v>40</v>
      </c>
      <c r="AAO45" s="111">
        <f t="shared" si="916"/>
        <v>40</v>
      </c>
      <c r="AAP45" s="111">
        <f t="shared" si="917"/>
        <v>40</v>
      </c>
      <c r="AAQ45" s="111">
        <f t="shared" si="918"/>
        <v>40</v>
      </c>
      <c r="AAR45" s="370">
        <v>40</v>
      </c>
      <c r="AAS45" s="370">
        <v>40</v>
      </c>
      <c r="AAT45" s="7">
        <v>40</v>
      </c>
      <c r="AAU45" s="370">
        <v>40</v>
      </c>
      <c r="AAV45" s="370">
        <v>40</v>
      </c>
      <c r="AAW45" s="7">
        <v>40</v>
      </c>
      <c r="AAX45" s="370">
        <v>40</v>
      </c>
      <c r="AAY45" s="370">
        <v>40</v>
      </c>
      <c r="AAZ45" s="370">
        <v>40</v>
      </c>
    </row>
    <row r="46" spans="1:728" x14ac:dyDescent="0.25">
      <c r="BE46" s="11"/>
      <c r="DY46" s="11"/>
    </row>
  </sheetData>
  <mergeCells count="2">
    <mergeCell ref="A1:E2"/>
    <mergeCell ref="A30:A45"/>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FJ1" workbookViewId="0">
      <selection activeCell="FX13" sqref="FX13"/>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809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299</v>
      </c>
      <c r="BW2" s="200"/>
      <c r="BX2" s="201" t="s">
        <v>300</v>
      </c>
      <c r="BY2" s="200"/>
      <c r="BZ2" s="201" t="s">
        <v>1005</v>
      </c>
      <c r="CA2" s="200"/>
      <c r="CB2" s="201" t="s">
        <v>898</v>
      </c>
      <c r="CC2" s="200"/>
      <c r="CD2" s="201" t="s">
        <v>839</v>
      </c>
      <c r="CE2" s="200"/>
      <c r="CF2" s="201" t="s">
        <v>840</v>
      </c>
      <c r="CG2" s="200"/>
      <c r="CH2" s="202" t="s">
        <v>548</v>
      </c>
      <c r="CI2" s="200"/>
      <c r="CJ2" s="202" t="s">
        <v>551</v>
      </c>
      <c r="CK2" s="200"/>
      <c r="CL2" s="202" t="s">
        <v>698</v>
      </c>
      <c r="CM2" s="200"/>
      <c r="CN2" s="202" t="s">
        <v>699</v>
      </c>
      <c r="CO2" s="200"/>
      <c r="CP2" s="201" t="s">
        <v>554</v>
      </c>
      <c r="CQ2" s="200"/>
      <c r="CR2" s="189" t="s">
        <v>556</v>
      </c>
      <c r="CS2" s="200"/>
      <c r="CT2" s="189" t="s">
        <v>561</v>
      </c>
      <c r="CU2" s="200"/>
      <c r="CV2" s="189" t="s">
        <v>559</v>
      </c>
      <c r="CW2" s="200"/>
      <c r="CX2" s="189" t="s">
        <v>558</v>
      </c>
      <c r="CY2" s="200"/>
      <c r="CZ2" s="189" t="s">
        <v>562</v>
      </c>
      <c r="DA2" s="200"/>
      <c r="DB2" s="189" t="s">
        <v>560</v>
      </c>
      <c r="DC2" s="200"/>
      <c r="DD2" s="189" t="s">
        <v>565</v>
      </c>
      <c r="DE2" s="200"/>
      <c r="DF2" s="189" t="s">
        <v>563</v>
      </c>
      <c r="DG2" s="200"/>
      <c r="DH2" s="189" t="s">
        <v>700</v>
      </c>
      <c r="DI2" s="200"/>
      <c r="DJ2" s="189" t="s">
        <v>701</v>
      </c>
      <c r="DK2" s="200"/>
      <c r="DL2" s="189" t="s">
        <v>626</v>
      </c>
      <c r="DM2" s="200"/>
      <c r="DN2" s="189" t="s">
        <v>884</v>
      </c>
      <c r="DO2" s="200"/>
      <c r="DP2" s="189" t="s">
        <v>883</v>
      </c>
      <c r="DQ2" s="200"/>
      <c r="DR2" s="199" t="s">
        <v>566</v>
      </c>
      <c r="DS2" s="203"/>
      <c r="DT2" s="199" t="s">
        <v>702</v>
      </c>
      <c r="DU2" s="203"/>
      <c r="DV2" s="199" t="s">
        <v>703</v>
      </c>
      <c r="DW2" s="203"/>
      <c r="DX2" s="199" t="s">
        <v>704</v>
      </c>
      <c r="DY2" s="203"/>
      <c r="DZ2" s="199" t="s">
        <v>705</v>
      </c>
      <c r="EA2" s="203"/>
      <c r="EB2" s="199" t="s">
        <v>569</v>
      </c>
      <c r="EC2" s="203"/>
      <c r="ED2" s="199" t="s">
        <v>570</v>
      </c>
      <c r="EE2" s="203"/>
      <c r="EF2" s="199" t="s">
        <v>571</v>
      </c>
      <c r="EG2" s="203"/>
      <c r="EH2" s="199" t="s">
        <v>572</v>
      </c>
      <c r="EI2" s="203"/>
      <c r="EJ2" s="199" t="s">
        <v>575</v>
      </c>
      <c r="EK2" s="203"/>
      <c r="EL2" s="199" t="s">
        <v>574</v>
      </c>
      <c r="EM2" s="203"/>
      <c r="EN2" s="199" t="s">
        <v>573</v>
      </c>
      <c r="EO2" s="203"/>
      <c r="EP2" s="199" t="s">
        <v>627</v>
      </c>
      <c r="EQ2" s="203"/>
      <c r="ER2" s="201" t="s">
        <v>628</v>
      </c>
      <c r="ES2" s="200"/>
      <c r="ET2" s="201" t="s">
        <v>629</v>
      </c>
      <c r="EU2" s="200"/>
      <c r="EV2" s="201" t="s">
        <v>630</v>
      </c>
      <c r="EW2" s="200"/>
      <c r="EX2" s="199" t="s">
        <v>576</v>
      </c>
      <c r="EY2" s="203"/>
      <c r="EZ2" s="201" t="s">
        <v>578</v>
      </c>
      <c r="FA2" s="200"/>
      <c r="FB2" s="201" t="s">
        <v>834</v>
      </c>
      <c r="FC2" s="200"/>
      <c r="FD2" s="201" t="s">
        <v>579</v>
      </c>
      <c r="FE2" s="202"/>
      <c r="FF2" s="201" t="s">
        <v>581</v>
      </c>
      <c r="FG2" s="202"/>
      <c r="FH2" s="201" t="s">
        <v>582</v>
      </c>
      <c r="FI2" s="202"/>
      <c r="FJ2" s="201" t="s">
        <v>583</v>
      </c>
      <c r="FK2" s="202"/>
      <c r="FL2" s="201" t="s">
        <v>584</v>
      </c>
      <c r="FM2" s="202"/>
      <c r="FN2" s="201" t="s">
        <v>585</v>
      </c>
      <c r="FO2" s="202"/>
      <c r="FP2" s="201" t="s">
        <v>648</v>
      </c>
      <c r="FQ2" s="202"/>
      <c r="FR2" s="201" t="s">
        <v>649</v>
      </c>
      <c r="FS2" s="202"/>
      <c r="FT2" s="201" t="s">
        <v>650</v>
      </c>
      <c r="FU2" s="202"/>
      <c r="FV2" s="202" t="s">
        <v>586</v>
      </c>
      <c r="FW2" s="200"/>
      <c r="FX2" s="201" t="s">
        <v>587</v>
      </c>
      <c r="FY2" s="200"/>
      <c r="FZ2" s="201" t="s">
        <v>1013</v>
      </c>
      <c r="GA2" s="200"/>
      <c r="GB2" s="201" t="s">
        <v>1014</v>
      </c>
      <c r="GC2" s="200"/>
      <c r="GD2" s="201" t="s">
        <v>1019</v>
      </c>
      <c r="GE2" s="200"/>
      <c r="GF2" s="201" t="s">
        <v>1009</v>
      </c>
      <c r="GG2" s="200"/>
      <c r="GH2" s="201" t="s">
        <v>1010</v>
      </c>
      <c r="GI2" s="200"/>
      <c r="GJ2" s="201" t="s">
        <v>1015</v>
      </c>
      <c r="GK2" s="200"/>
      <c r="GL2" s="201" t="s">
        <v>1016</v>
      </c>
      <c r="GM2" s="200"/>
      <c r="GN2" s="201" t="s">
        <v>1017</v>
      </c>
      <c r="GO2" s="200"/>
      <c r="GP2" s="201" t="s">
        <v>1020</v>
      </c>
      <c r="GQ2" s="200"/>
      <c r="GR2" s="201" t="s">
        <v>1011</v>
      </c>
      <c r="GS2" s="200"/>
      <c r="GT2" s="201" t="s">
        <v>1012</v>
      </c>
      <c r="GU2" s="200"/>
      <c r="GV2" s="201" t="s">
        <v>1018</v>
      </c>
      <c r="GW2" s="200"/>
      <c r="GX2" s="201" t="s">
        <v>833</v>
      </c>
      <c r="GY2" s="200"/>
      <c r="GZ2" s="230" t="s">
        <v>835</v>
      </c>
      <c r="HA2" s="200"/>
      <c r="HB2" s="201" t="s">
        <v>767</v>
      </c>
      <c r="HC2" s="202"/>
      <c r="HD2" s="201" t="s">
        <v>768</v>
      </c>
      <c r="HE2" s="202"/>
      <c r="HF2" s="201" t="s">
        <v>769</v>
      </c>
      <c r="HG2" s="202"/>
      <c r="HH2" s="201" t="s">
        <v>788</v>
      </c>
      <c r="HI2" s="202"/>
      <c r="HJ2" s="38" t="s">
        <v>774</v>
      </c>
      <c r="HK2" s="23"/>
      <c r="HL2" s="38" t="s">
        <v>777</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66" t="s">
        <v>828</v>
      </c>
      <c r="B1" s="366"/>
      <c r="C1" s="366"/>
      <c r="D1" s="366"/>
      <c r="E1" s="366"/>
      <c r="F1" s="366"/>
      <c r="G1" s="366"/>
      <c r="H1" s="366"/>
      <c r="I1" s="366"/>
      <c r="J1" s="366"/>
      <c r="K1" s="366"/>
      <c r="L1" s="366"/>
      <c r="M1" s="366"/>
    </row>
    <row r="2" spans="1:18" ht="30" x14ac:dyDescent="0.25">
      <c r="A2" s="10" t="s">
        <v>74</v>
      </c>
      <c r="B2" s="10" t="s">
        <v>388</v>
      </c>
      <c r="C2" s="10" t="s">
        <v>363</v>
      </c>
      <c r="D2" s="10" t="s">
        <v>316</v>
      </c>
      <c r="E2" s="10" t="s">
        <v>317</v>
      </c>
      <c r="F2" s="10" t="s">
        <v>391</v>
      </c>
      <c r="G2" s="10" t="s">
        <v>318</v>
      </c>
      <c r="H2" s="10" t="s">
        <v>824</v>
      </c>
      <c r="I2" s="10" t="s">
        <v>825</v>
      </c>
      <c r="J2" s="10" t="s">
        <v>826</v>
      </c>
      <c r="K2" s="10" t="s">
        <v>827</v>
      </c>
      <c r="L2" s="10" t="s">
        <v>83</v>
      </c>
      <c r="M2" s="10" t="s">
        <v>310</v>
      </c>
      <c r="N2" s="10" t="s">
        <v>322</v>
      </c>
      <c r="O2" s="10" t="s">
        <v>233</v>
      </c>
      <c r="P2" s="10" t="s">
        <v>270</v>
      </c>
      <c r="Q2" s="141"/>
      <c r="R2" s="141"/>
    </row>
    <row r="3" spans="1:18" x14ac:dyDescent="0.25">
      <c r="A3" s="56">
        <v>1</v>
      </c>
      <c r="B3" s="56" t="s">
        <v>830</v>
      </c>
      <c r="C3" s="69" t="s">
        <v>311</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817</v>
      </c>
      <c r="P3" s="62" t="s">
        <v>818</v>
      </c>
      <c r="Q3" s="141"/>
      <c r="R3" s="141"/>
    </row>
    <row r="4" spans="1:18" x14ac:dyDescent="0.25">
      <c r="A4" s="56">
        <f>+A3+1</f>
        <v>2</v>
      </c>
      <c r="B4" s="56" t="s">
        <v>830</v>
      </c>
      <c r="C4" s="69" t="s">
        <v>311</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817</v>
      </c>
      <c r="P4" s="62" t="s">
        <v>818</v>
      </c>
      <c r="Q4" s="141"/>
      <c r="R4" s="141"/>
    </row>
    <row r="5" spans="1:18" x14ac:dyDescent="0.25">
      <c r="A5" s="107">
        <f t="shared" ref="A5:A17" si="0">+A4+1</f>
        <v>3</v>
      </c>
      <c r="B5" s="56" t="s">
        <v>830</v>
      </c>
      <c r="C5" s="69" t="s">
        <v>311</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817</v>
      </c>
      <c r="P5" s="62" t="s">
        <v>818</v>
      </c>
      <c r="Q5" s="141"/>
      <c r="R5" s="141"/>
    </row>
    <row r="6" spans="1:18" x14ac:dyDescent="0.25">
      <c r="A6" s="107"/>
      <c r="B6" s="56" t="s">
        <v>831</v>
      </c>
      <c r="C6" s="69" t="s">
        <v>875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817</v>
      </c>
      <c r="P6" s="62" t="s">
        <v>818</v>
      </c>
      <c r="Q6" s="141"/>
      <c r="R6" s="141"/>
    </row>
    <row r="7" spans="1:18" x14ac:dyDescent="0.25">
      <c r="A7" s="107"/>
      <c r="B7" s="56" t="s">
        <v>831</v>
      </c>
      <c r="C7" s="69" t="s">
        <v>875</v>
      </c>
      <c r="D7" s="63">
        <v>277690</v>
      </c>
      <c r="E7" s="63"/>
      <c r="F7" s="63"/>
      <c r="G7" s="64" t="s">
        <v>879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817</v>
      </c>
      <c r="P7" s="62" t="s">
        <v>818</v>
      </c>
      <c r="Q7" s="141"/>
      <c r="R7" s="141"/>
    </row>
    <row r="8" spans="1:18" x14ac:dyDescent="0.25">
      <c r="A8" s="56">
        <f>+A5+1</f>
        <v>4</v>
      </c>
      <c r="B8" s="56" t="s">
        <v>830</v>
      </c>
      <c r="C8" s="69" t="s">
        <v>311</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817</v>
      </c>
      <c r="P8" s="62" t="s">
        <v>818</v>
      </c>
      <c r="Q8" s="141"/>
      <c r="R8" s="141"/>
    </row>
    <row r="9" spans="1:18" x14ac:dyDescent="0.25">
      <c r="A9" s="56">
        <f t="shared" si="0"/>
        <v>5</v>
      </c>
      <c r="B9" s="56" t="s">
        <v>830</v>
      </c>
      <c r="C9" s="69" t="s">
        <v>311</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817</v>
      </c>
      <c r="P9" s="62" t="s">
        <v>818</v>
      </c>
      <c r="Q9" s="141"/>
      <c r="R9" s="141"/>
    </row>
    <row r="10" spans="1:18" x14ac:dyDescent="0.25">
      <c r="A10" s="107">
        <f t="shared" si="0"/>
        <v>6</v>
      </c>
      <c r="B10" s="56" t="s">
        <v>830</v>
      </c>
      <c r="C10" s="69" t="s">
        <v>311</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817</v>
      </c>
      <c r="P10" s="62" t="s">
        <v>818</v>
      </c>
      <c r="Q10" s="141"/>
      <c r="R10" s="141"/>
    </row>
    <row r="11" spans="1:18" x14ac:dyDescent="0.25">
      <c r="A11" s="107"/>
      <c r="B11" s="56" t="s">
        <v>831</v>
      </c>
      <c r="C11" s="69" t="s">
        <v>875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817</v>
      </c>
      <c r="P11" s="62" t="s">
        <v>818</v>
      </c>
      <c r="Q11" s="141"/>
      <c r="R11" s="141"/>
    </row>
    <row r="12" spans="1:18" x14ac:dyDescent="0.25">
      <c r="A12" s="107"/>
      <c r="B12" s="56" t="s">
        <v>831</v>
      </c>
      <c r="C12" s="69" t="s">
        <v>875</v>
      </c>
      <c r="D12" s="63">
        <v>277690</v>
      </c>
      <c r="E12" s="63"/>
      <c r="F12" s="63"/>
      <c r="G12" s="64" t="s">
        <v>879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817</v>
      </c>
      <c r="P12" s="62" t="s">
        <v>818</v>
      </c>
      <c r="Q12" s="141"/>
      <c r="R12" s="141"/>
    </row>
    <row r="13" spans="1:18" x14ac:dyDescent="0.25">
      <c r="A13" s="56">
        <f>+A10+1</f>
        <v>7</v>
      </c>
      <c r="B13" s="56" t="s">
        <v>830</v>
      </c>
      <c r="C13" s="69" t="s">
        <v>311</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817</v>
      </c>
      <c r="P13" s="62" t="s">
        <v>818</v>
      </c>
      <c r="Q13" s="141"/>
      <c r="R13" s="141"/>
    </row>
    <row r="14" spans="1:18" x14ac:dyDescent="0.25">
      <c r="A14" s="56">
        <f t="shared" si="0"/>
        <v>8</v>
      </c>
      <c r="B14" s="56" t="s">
        <v>830</v>
      </c>
      <c r="C14" s="69" t="s">
        <v>311</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817</v>
      </c>
      <c r="P14" s="62" t="s">
        <v>818</v>
      </c>
      <c r="Q14" s="141"/>
      <c r="R14" s="141"/>
    </row>
    <row r="15" spans="1:18" x14ac:dyDescent="0.25">
      <c r="A15" s="56">
        <f t="shared" si="0"/>
        <v>9</v>
      </c>
      <c r="B15" s="56" t="s">
        <v>830</v>
      </c>
      <c r="C15" s="69" t="s">
        <v>311</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817</v>
      </c>
      <c r="P15" s="62" t="s">
        <v>818</v>
      </c>
      <c r="Q15" s="141"/>
      <c r="R15" s="141"/>
    </row>
    <row r="16" spans="1:18" x14ac:dyDescent="0.25">
      <c r="A16" s="56">
        <f t="shared" si="0"/>
        <v>10</v>
      </c>
      <c r="B16" s="56" t="s">
        <v>830</v>
      </c>
      <c r="C16" s="69" t="s">
        <v>311</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817</v>
      </c>
      <c r="P16" s="62" t="s">
        <v>818</v>
      </c>
      <c r="Q16" s="141"/>
      <c r="R16" s="141"/>
    </row>
    <row r="17" spans="1:16" x14ac:dyDescent="0.25">
      <c r="A17" s="107">
        <f t="shared" si="0"/>
        <v>11</v>
      </c>
      <c r="B17" s="56" t="s">
        <v>830</v>
      </c>
      <c r="C17" s="69" t="s">
        <v>311</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817</v>
      </c>
      <c r="P17" s="62" t="s">
        <v>818</v>
      </c>
    </row>
    <row r="18" spans="1:16" x14ac:dyDescent="0.25">
      <c r="A18" s="56">
        <f t="shared" ref="A18:A19" si="1">+A17+1</f>
        <v>12</v>
      </c>
      <c r="B18" s="56" t="s">
        <v>830</v>
      </c>
      <c r="C18" s="69" t="s">
        <v>311</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817</v>
      </c>
      <c r="P18" s="62" t="s">
        <v>818</v>
      </c>
    </row>
    <row r="19" spans="1:16" x14ac:dyDescent="0.25">
      <c r="A19" s="56">
        <f t="shared" si="1"/>
        <v>13</v>
      </c>
      <c r="B19" s="56" t="s">
        <v>830</v>
      </c>
      <c r="C19" s="69" t="s">
        <v>311</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817</v>
      </c>
      <c r="P19" s="62" t="s">
        <v>818</v>
      </c>
    </row>
    <row r="20" spans="1:16" x14ac:dyDescent="0.25">
      <c r="A20" s="56">
        <f>+A19+1</f>
        <v>14</v>
      </c>
      <c r="B20" s="56" t="s">
        <v>830</v>
      </c>
      <c r="C20" s="69" t="s">
        <v>311</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817</v>
      </c>
      <c r="P20" s="62" t="s">
        <v>818</v>
      </c>
    </row>
    <row r="21" spans="1:16" x14ac:dyDescent="0.25">
      <c r="A21" s="56">
        <f t="shared" ref="A21:A82" si="2">+A20+1</f>
        <v>15</v>
      </c>
      <c r="B21" s="56" t="s">
        <v>830</v>
      </c>
      <c r="C21" s="69" t="s">
        <v>311</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817</v>
      </c>
      <c r="P21" s="62" t="s">
        <v>818</v>
      </c>
    </row>
    <row r="22" spans="1:16" x14ac:dyDescent="0.25">
      <c r="A22" s="56">
        <f>+A21+1</f>
        <v>16</v>
      </c>
      <c r="B22" s="56" t="s">
        <v>830</v>
      </c>
      <c r="C22" s="69" t="s">
        <v>311</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817</v>
      </c>
      <c r="P22" s="62" t="s">
        <v>818</v>
      </c>
    </row>
    <row r="23" spans="1:16" x14ac:dyDescent="0.25">
      <c r="A23" s="56">
        <f t="shared" si="2"/>
        <v>17</v>
      </c>
      <c r="B23" s="56" t="s">
        <v>830</v>
      </c>
      <c r="C23" s="69" t="s">
        <v>311</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817</v>
      </c>
      <c r="P23" s="62" t="s">
        <v>818</v>
      </c>
    </row>
    <row r="24" spans="1:16" x14ac:dyDescent="0.25">
      <c r="A24" s="56">
        <f t="shared" si="2"/>
        <v>18</v>
      </c>
      <c r="B24" s="56" t="s">
        <v>830</v>
      </c>
      <c r="C24" s="69" t="s">
        <v>311</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817</v>
      </c>
      <c r="P24" s="62" t="s">
        <v>818</v>
      </c>
    </row>
    <row r="25" spans="1:16" x14ac:dyDescent="0.25">
      <c r="A25" s="56">
        <f t="shared" si="2"/>
        <v>19</v>
      </c>
      <c r="B25" s="56" t="s">
        <v>830</v>
      </c>
      <c r="C25" s="69" t="s">
        <v>311</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817</v>
      </c>
      <c r="P25" s="62" t="s">
        <v>818</v>
      </c>
    </row>
    <row r="26" spans="1:16" x14ac:dyDescent="0.25">
      <c r="A26" s="56">
        <f t="shared" si="2"/>
        <v>20</v>
      </c>
      <c r="B26" s="56" t="s">
        <v>830</v>
      </c>
      <c r="C26" s="69" t="s">
        <v>311</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817</v>
      </c>
      <c r="P26" s="62" t="s">
        <v>818</v>
      </c>
    </row>
    <row r="27" spans="1:16" x14ac:dyDescent="0.25">
      <c r="A27" s="56">
        <f t="shared" si="2"/>
        <v>21</v>
      </c>
      <c r="B27" s="56" t="s">
        <v>830</v>
      </c>
      <c r="C27" s="69" t="s">
        <v>311</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817</v>
      </c>
      <c r="P27" s="62" t="s">
        <v>818</v>
      </c>
    </row>
    <row r="28" spans="1:16" x14ac:dyDescent="0.25">
      <c r="A28" s="56">
        <f>+A27+1</f>
        <v>22</v>
      </c>
      <c r="B28" s="56" t="s">
        <v>830</v>
      </c>
      <c r="C28" s="69" t="s">
        <v>311</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817</v>
      </c>
      <c r="P28" s="62" t="s">
        <v>818</v>
      </c>
    </row>
    <row r="29" spans="1:16" x14ac:dyDescent="0.25">
      <c r="A29" s="56">
        <f>+A28+1</f>
        <v>23</v>
      </c>
      <c r="B29" s="56" t="s">
        <v>830</v>
      </c>
      <c r="C29" s="69" t="s">
        <v>311</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817</v>
      </c>
      <c r="P29" s="62" t="s">
        <v>818</v>
      </c>
    </row>
    <row r="30" spans="1:16" x14ac:dyDescent="0.25">
      <c r="A30" s="56">
        <f t="shared" ref="A30" si="3">+A29+1</f>
        <v>24</v>
      </c>
      <c r="B30" s="56" t="s">
        <v>830</v>
      </c>
      <c r="C30" s="69" t="s">
        <v>311</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817</v>
      </c>
      <c r="P30" s="62" t="s">
        <v>818</v>
      </c>
    </row>
    <row r="31" spans="1:16" x14ac:dyDescent="0.25">
      <c r="A31" s="56"/>
      <c r="B31" s="56" t="s">
        <v>830</v>
      </c>
      <c r="C31" s="69" t="s">
        <v>379</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817</v>
      </c>
      <c r="P31" s="62" t="s">
        <v>818</v>
      </c>
    </row>
    <row r="32" spans="1:16" x14ac:dyDescent="0.25">
      <c r="A32" s="56"/>
      <c r="B32" s="56" t="s">
        <v>830</v>
      </c>
      <c r="C32" s="69" t="s">
        <v>379</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817</v>
      </c>
      <c r="P32" s="62" t="s">
        <v>818</v>
      </c>
    </row>
    <row r="33" spans="1:16" x14ac:dyDescent="0.25">
      <c r="A33" s="56"/>
      <c r="B33" s="56" t="s">
        <v>830</v>
      </c>
      <c r="C33" s="69" t="s">
        <v>379</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817</v>
      </c>
      <c r="P33" s="62" t="s">
        <v>818</v>
      </c>
    </row>
    <row r="34" spans="1:16" x14ac:dyDescent="0.25">
      <c r="A34" s="56"/>
      <c r="B34" s="56" t="s">
        <v>830</v>
      </c>
      <c r="C34" s="69" t="s">
        <v>379</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817</v>
      </c>
      <c r="P34" s="62" t="s">
        <v>818</v>
      </c>
    </row>
    <row r="35" spans="1:16" x14ac:dyDescent="0.25">
      <c r="A35" s="56"/>
      <c r="B35" s="56" t="s">
        <v>830</v>
      </c>
      <c r="C35" s="69" t="s">
        <v>379</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817</v>
      </c>
      <c r="P35" s="62" t="s">
        <v>818</v>
      </c>
    </row>
    <row r="36" spans="1:16" x14ac:dyDescent="0.25">
      <c r="A36" s="56"/>
      <c r="B36" s="56" t="s">
        <v>830</v>
      </c>
      <c r="C36" s="69" t="s">
        <v>379</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817</v>
      </c>
      <c r="P36" s="62" t="s">
        <v>818</v>
      </c>
    </row>
    <row r="37" spans="1:16" x14ac:dyDescent="0.25">
      <c r="A37" s="56"/>
      <c r="B37" s="56" t="s">
        <v>830</v>
      </c>
      <c r="C37" s="69" t="s">
        <v>379</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817</v>
      </c>
      <c r="P37" s="62" t="s">
        <v>818</v>
      </c>
    </row>
    <row r="38" spans="1:16" x14ac:dyDescent="0.25">
      <c r="A38" s="56"/>
      <c r="B38" s="56" t="s">
        <v>830</v>
      </c>
      <c r="C38" s="69" t="s">
        <v>379</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817</v>
      </c>
      <c r="P38" s="62" t="s">
        <v>818</v>
      </c>
    </row>
    <row r="39" spans="1:16" x14ac:dyDescent="0.25">
      <c r="A39" s="56"/>
      <c r="B39" s="56" t="s">
        <v>830</v>
      </c>
      <c r="C39" s="69" t="s">
        <v>379</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817</v>
      </c>
      <c r="P39" s="62" t="s">
        <v>818</v>
      </c>
    </row>
    <row r="40" spans="1:16" x14ac:dyDescent="0.25">
      <c r="A40" s="56"/>
      <c r="B40" s="56" t="s">
        <v>830</v>
      </c>
      <c r="C40" s="69" t="s">
        <v>379</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817</v>
      </c>
      <c r="P40" s="62" t="s">
        <v>818</v>
      </c>
    </row>
    <row r="41" spans="1:16" x14ac:dyDescent="0.25">
      <c r="A41" s="56"/>
      <c r="B41" s="56" t="s">
        <v>830</v>
      </c>
      <c r="C41" s="69" t="s">
        <v>379</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817</v>
      </c>
      <c r="P41" s="62" t="s">
        <v>818</v>
      </c>
    </row>
    <row r="42" spans="1:16" x14ac:dyDescent="0.25">
      <c r="A42" s="56"/>
      <c r="B42" s="56" t="s">
        <v>830</v>
      </c>
      <c r="C42" s="69" t="s">
        <v>379</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817</v>
      </c>
      <c r="P42" s="62" t="s">
        <v>818</v>
      </c>
    </row>
    <row r="43" spans="1:16" x14ac:dyDescent="0.25">
      <c r="A43" s="261">
        <f>+A30+1</f>
        <v>25</v>
      </c>
      <c r="B43" s="56" t="s">
        <v>830</v>
      </c>
      <c r="C43" s="69" t="s">
        <v>311</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817</v>
      </c>
      <c r="P43" s="62" t="s">
        <v>818</v>
      </c>
    </row>
    <row r="44" spans="1:16" x14ac:dyDescent="0.25">
      <c r="A44" s="56"/>
      <c r="B44" s="56" t="s">
        <v>830</v>
      </c>
      <c r="C44" s="69" t="s">
        <v>379</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817</v>
      </c>
      <c r="P44" s="62" t="s">
        <v>818</v>
      </c>
    </row>
    <row r="45" spans="1:16" x14ac:dyDescent="0.25">
      <c r="A45" s="56"/>
      <c r="B45" s="56" t="s">
        <v>830</v>
      </c>
      <c r="C45" s="69" t="s">
        <v>379</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817</v>
      </c>
      <c r="P45" s="62" t="s">
        <v>818</v>
      </c>
    </row>
    <row r="46" spans="1:16" x14ac:dyDescent="0.25">
      <c r="A46" s="56"/>
      <c r="B46" s="56" t="s">
        <v>830</v>
      </c>
      <c r="C46" s="69" t="s">
        <v>379</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817</v>
      </c>
      <c r="P46" s="62" t="s">
        <v>818</v>
      </c>
    </row>
    <row r="47" spans="1:16" x14ac:dyDescent="0.25">
      <c r="A47" s="56"/>
      <c r="B47" s="56" t="s">
        <v>830</v>
      </c>
      <c r="C47" s="69" t="s">
        <v>379</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817</v>
      </c>
      <c r="P47" s="62" t="s">
        <v>818</v>
      </c>
    </row>
    <row r="48" spans="1:16" x14ac:dyDescent="0.25">
      <c r="A48" s="56"/>
      <c r="B48" s="56" t="s">
        <v>830</v>
      </c>
      <c r="C48" s="69" t="s">
        <v>379</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817</v>
      </c>
      <c r="P48" s="62" t="s">
        <v>818</v>
      </c>
    </row>
    <row r="49" spans="1:16" x14ac:dyDescent="0.25">
      <c r="A49" s="56"/>
      <c r="B49" s="56" t="s">
        <v>830</v>
      </c>
      <c r="C49" s="69" t="s">
        <v>379</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817</v>
      </c>
      <c r="P49" s="62" t="s">
        <v>818</v>
      </c>
    </row>
    <row r="50" spans="1:16" x14ac:dyDescent="0.25">
      <c r="A50" s="56"/>
      <c r="B50" s="56" t="s">
        <v>830</v>
      </c>
      <c r="C50" s="69" t="s">
        <v>379</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817</v>
      </c>
      <c r="P50" s="62" t="s">
        <v>818</v>
      </c>
    </row>
    <row r="51" spans="1:16" x14ac:dyDescent="0.25">
      <c r="A51" s="56"/>
      <c r="B51" s="56" t="s">
        <v>830</v>
      </c>
      <c r="C51" s="69" t="s">
        <v>379</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817</v>
      </c>
      <c r="P51" s="62" t="s">
        <v>818</v>
      </c>
    </row>
    <row r="52" spans="1:16" x14ac:dyDescent="0.25">
      <c r="A52" s="56"/>
      <c r="B52" s="56" t="s">
        <v>830</v>
      </c>
      <c r="C52" s="69" t="s">
        <v>379</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817</v>
      </c>
      <c r="P52" s="62" t="s">
        <v>818</v>
      </c>
    </row>
    <row r="53" spans="1:16" x14ac:dyDescent="0.25">
      <c r="A53" s="56"/>
      <c r="B53" s="56" t="s">
        <v>830</v>
      </c>
      <c r="C53" s="69" t="s">
        <v>379</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817</v>
      </c>
      <c r="P53" s="62" t="s">
        <v>818</v>
      </c>
    </row>
    <row r="54" spans="1:16" x14ac:dyDescent="0.25">
      <c r="A54" s="56"/>
      <c r="B54" s="56" t="s">
        <v>830</v>
      </c>
      <c r="C54" s="69" t="s">
        <v>379</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817</v>
      </c>
      <c r="P54" s="62" t="s">
        <v>818</v>
      </c>
    </row>
    <row r="55" spans="1:16" x14ac:dyDescent="0.25">
      <c r="A55" s="56"/>
      <c r="B55" s="56" t="s">
        <v>830</v>
      </c>
      <c r="C55" s="69" t="s">
        <v>379</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817</v>
      </c>
      <c r="P55" s="62" t="s">
        <v>818</v>
      </c>
    </row>
    <row r="56" spans="1:16" x14ac:dyDescent="0.25">
      <c r="A56" s="261">
        <f>+A43+1</f>
        <v>26</v>
      </c>
      <c r="B56" s="56" t="s">
        <v>830</v>
      </c>
      <c r="C56" s="69" t="s">
        <v>311</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817</v>
      </c>
      <c r="P56" s="62" t="s">
        <v>818</v>
      </c>
    </row>
    <row r="57" spans="1:16" x14ac:dyDescent="0.25">
      <c r="A57" s="56"/>
      <c r="B57" s="56" t="s">
        <v>830</v>
      </c>
      <c r="C57" s="69" t="s">
        <v>379</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817</v>
      </c>
      <c r="P57" s="62" t="s">
        <v>818</v>
      </c>
    </row>
    <row r="58" spans="1:16" x14ac:dyDescent="0.25">
      <c r="A58" s="56"/>
      <c r="B58" s="56" t="s">
        <v>830</v>
      </c>
      <c r="C58" s="69" t="s">
        <v>379</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817</v>
      </c>
      <c r="P58" s="62" t="s">
        <v>818</v>
      </c>
    </row>
    <row r="59" spans="1:16" x14ac:dyDescent="0.25">
      <c r="A59" s="56"/>
      <c r="B59" s="56" t="s">
        <v>830</v>
      </c>
      <c r="C59" s="69" t="s">
        <v>379</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817</v>
      </c>
      <c r="P59" s="62" t="s">
        <v>818</v>
      </c>
    </row>
    <row r="60" spans="1:16" x14ac:dyDescent="0.25">
      <c r="A60" s="56"/>
      <c r="B60" s="56" t="s">
        <v>830</v>
      </c>
      <c r="C60" s="69" t="s">
        <v>379</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817</v>
      </c>
      <c r="P60" s="62" t="s">
        <v>818</v>
      </c>
    </row>
    <row r="61" spans="1:16" x14ac:dyDescent="0.25">
      <c r="A61" s="56">
        <f>+A56+1</f>
        <v>27</v>
      </c>
      <c r="B61" s="56" t="s">
        <v>830</v>
      </c>
      <c r="C61" s="69" t="s">
        <v>311</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817</v>
      </c>
      <c r="P61" s="62" t="s">
        <v>818</v>
      </c>
    </row>
    <row r="62" spans="1:16" x14ac:dyDescent="0.25">
      <c r="A62" s="56"/>
      <c r="B62" s="56" t="s">
        <v>830</v>
      </c>
      <c r="C62" s="69" t="s">
        <v>379</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817</v>
      </c>
      <c r="P62" s="62" t="s">
        <v>818</v>
      </c>
    </row>
    <row r="63" spans="1:16" x14ac:dyDescent="0.25">
      <c r="A63" s="56"/>
      <c r="B63" s="56" t="s">
        <v>830</v>
      </c>
      <c r="C63" s="69" t="s">
        <v>379</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817</v>
      </c>
      <c r="P63" s="62" t="s">
        <v>818</v>
      </c>
    </row>
    <row r="64" spans="1:16" x14ac:dyDescent="0.25">
      <c r="A64" s="56"/>
      <c r="B64" s="56" t="s">
        <v>830</v>
      </c>
      <c r="C64" s="69" t="s">
        <v>379</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817</v>
      </c>
      <c r="P64" s="62" t="s">
        <v>818</v>
      </c>
    </row>
    <row r="65" spans="1:16" x14ac:dyDescent="0.25">
      <c r="A65" s="56"/>
      <c r="B65" s="56" t="s">
        <v>830</v>
      </c>
      <c r="C65" s="69" t="s">
        <v>379</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817</v>
      </c>
      <c r="P65" s="62" t="s">
        <v>818</v>
      </c>
    </row>
    <row r="66" spans="1:16" x14ac:dyDescent="0.25">
      <c r="A66" s="56">
        <f>+A61+1</f>
        <v>28</v>
      </c>
      <c r="B66" s="56" t="s">
        <v>830</v>
      </c>
      <c r="C66" s="69" t="s">
        <v>311</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817</v>
      </c>
      <c r="P66" s="62" t="s">
        <v>818</v>
      </c>
    </row>
    <row r="67" spans="1:16" x14ac:dyDescent="0.25">
      <c r="A67" s="56">
        <f t="shared" ref="A67:A74" si="4">+A66+1</f>
        <v>29</v>
      </c>
      <c r="B67" s="56" t="s">
        <v>830</v>
      </c>
      <c r="C67" s="69" t="s">
        <v>311</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817</v>
      </c>
      <c r="P67" s="62" t="s">
        <v>818</v>
      </c>
    </row>
    <row r="68" spans="1:16" x14ac:dyDescent="0.25">
      <c r="A68" s="56">
        <f t="shared" si="4"/>
        <v>30</v>
      </c>
      <c r="B68" s="56" t="s">
        <v>830</v>
      </c>
      <c r="C68" s="69" t="s">
        <v>311</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817</v>
      </c>
      <c r="P68" s="62" t="s">
        <v>818</v>
      </c>
    </row>
    <row r="69" spans="1:16" x14ac:dyDescent="0.25">
      <c r="A69" s="107">
        <f t="shared" si="4"/>
        <v>31</v>
      </c>
      <c r="B69" s="56" t="s">
        <v>830</v>
      </c>
      <c r="C69" s="69" t="s">
        <v>311</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817</v>
      </c>
      <c r="P69" s="62" t="s">
        <v>818</v>
      </c>
    </row>
    <row r="70" spans="1:16" x14ac:dyDescent="0.25">
      <c r="A70" s="56">
        <f t="shared" si="4"/>
        <v>32</v>
      </c>
      <c r="B70" s="56" t="s">
        <v>830</v>
      </c>
      <c r="C70" s="69" t="s">
        <v>311</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817</v>
      </c>
      <c r="P70" s="62" t="s">
        <v>818</v>
      </c>
    </row>
    <row r="71" spans="1:16" x14ac:dyDescent="0.25">
      <c r="A71" s="56">
        <f t="shared" si="4"/>
        <v>33</v>
      </c>
      <c r="B71" s="56" t="s">
        <v>830</v>
      </c>
      <c r="C71" s="69" t="s">
        <v>311</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817</v>
      </c>
      <c r="P71" s="62" t="s">
        <v>818</v>
      </c>
    </row>
    <row r="72" spans="1:16" x14ac:dyDescent="0.25">
      <c r="A72" s="56">
        <f t="shared" si="4"/>
        <v>34</v>
      </c>
      <c r="B72" s="56" t="s">
        <v>830</v>
      </c>
      <c r="C72" s="69" t="s">
        <v>311</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817</v>
      </c>
      <c r="P72" s="62" t="s">
        <v>818</v>
      </c>
    </row>
    <row r="73" spans="1:16" x14ac:dyDescent="0.25">
      <c r="A73" s="56">
        <f t="shared" si="4"/>
        <v>35</v>
      </c>
      <c r="B73" s="56" t="s">
        <v>830</v>
      </c>
      <c r="C73" s="69" t="s">
        <v>311</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817</v>
      </c>
      <c r="P73" s="62" t="s">
        <v>818</v>
      </c>
    </row>
    <row r="74" spans="1:16" x14ac:dyDescent="0.25">
      <c r="A74" s="56">
        <f t="shared" si="4"/>
        <v>36</v>
      </c>
      <c r="B74" s="56" t="s">
        <v>830</v>
      </c>
      <c r="C74" s="69" t="s">
        <v>311</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817</v>
      </c>
      <c r="P74" s="62" t="s">
        <v>818</v>
      </c>
    </row>
    <row r="75" spans="1:16" x14ac:dyDescent="0.25">
      <c r="A75" s="56">
        <f>+A74+1</f>
        <v>37</v>
      </c>
      <c r="B75" s="56" t="s">
        <v>830</v>
      </c>
      <c r="C75" s="69" t="s">
        <v>395</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874</v>
      </c>
      <c r="P75" s="62" t="s">
        <v>818</v>
      </c>
    </row>
    <row r="76" spans="1:16" x14ac:dyDescent="0.25">
      <c r="A76" s="56">
        <f>+A75+1</f>
        <v>38</v>
      </c>
      <c r="B76" s="56" t="s">
        <v>831</v>
      </c>
      <c r="C76" s="69" t="s">
        <v>497</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796</v>
      </c>
      <c r="O76" s="62" t="s">
        <v>820</v>
      </c>
      <c r="P76" s="62" t="s">
        <v>818</v>
      </c>
    </row>
    <row r="77" spans="1:16" x14ac:dyDescent="0.25">
      <c r="A77" s="56">
        <f t="shared" si="2"/>
        <v>39</v>
      </c>
      <c r="B77" s="56" t="s">
        <v>831</v>
      </c>
      <c r="C77" s="69" t="s">
        <v>497</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797</v>
      </c>
      <c r="O77" s="62" t="s">
        <v>820</v>
      </c>
      <c r="P77" s="62" t="s">
        <v>818</v>
      </c>
    </row>
    <row r="78" spans="1:16" x14ac:dyDescent="0.25">
      <c r="A78" s="56">
        <f t="shared" si="2"/>
        <v>40</v>
      </c>
      <c r="B78" s="56" t="s">
        <v>831</v>
      </c>
      <c r="C78" s="69" t="s">
        <v>497</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798</v>
      </c>
      <c r="O78" s="62" t="s">
        <v>820</v>
      </c>
      <c r="P78" s="62" t="s">
        <v>818</v>
      </c>
    </row>
    <row r="79" spans="1:16" x14ac:dyDescent="0.25">
      <c r="A79" s="56">
        <f t="shared" si="2"/>
        <v>41</v>
      </c>
      <c r="B79" s="56" t="s">
        <v>831</v>
      </c>
      <c r="C79" s="69" t="s">
        <v>497</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799</v>
      </c>
      <c r="O79" s="62" t="s">
        <v>820</v>
      </c>
      <c r="P79" s="62" t="s">
        <v>818</v>
      </c>
    </row>
    <row r="80" spans="1:16" x14ac:dyDescent="0.25">
      <c r="A80" s="56">
        <f t="shared" si="2"/>
        <v>42</v>
      </c>
      <c r="B80" s="56" t="s">
        <v>831</v>
      </c>
      <c r="C80" s="69" t="s">
        <v>497</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800</v>
      </c>
      <c r="O80" s="62" t="s">
        <v>820</v>
      </c>
      <c r="P80" s="62" t="s">
        <v>818</v>
      </c>
    </row>
    <row r="81" spans="1:16" x14ac:dyDescent="0.25">
      <c r="A81" s="56">
        <f t="shared" si="2"/>
        <v>43</v>
      </c>
      <c r="B81" s="56" t="s">
        <v>831</v>
      </c>
      <c r="C81" s="69" t="s">
        <v>497</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801</v>
      </c>
      <c r="O81" s="62" t="s">
        <v>820</v>
      </c>
      <c r="P81" s="62" t="s">
        <v>818</v>
      </c>
    </row>
    <row r="82" spans="1:16" x14ac:dyDescent="0.25">
      <c r="A82" s="56">
        <f t="shared" si="2"/>
        <v>44</v>
      </c>
      <c r="B82" s="56" t="s">
        <v>830</v>
      </c>
      <c r="C82" s="69" t="s">
        <v>497</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802</v>
      </c>
      <c r="O82" s="62" t="s">
        <v>821</v>
      </c>
      <c r="P82" s="62" t="s">
        <v>818</v>
      </c>
    </row>
    <row r="83" spans="1:16" x14ac:dyDescent="0.25">
      <c r="A83" s="56"/>
      <c r="B83" s="56"/>
      <c r="C83" s="69" t="s">
        <v>442</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822</v>
      </c>
      <c r="P83" s="62" t="s">
        <v>818</v>
      </c>
    </row>
    <row r="84" spans="1:16" x14ac:dyDescent="0.25">
      <c r="A84" s="56"/>
      <c r="B84" s="56"/>
      <c r="C84" s="69" t="s">
        <v>442</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822</v>
      </c>
      <c r="P84" s="62" t="s">
        <v>818</v>
      </c>
    </row>
    <row r="85" spans="1:16" x14ac:dyDescent="0.25">
      <c r="A85" s="56">
        <f>+A82+1</f>
        <v>45</v>
      </c>
      <c r="B85" s="56" t="s">
        <v>830</v>
      </c>
      <c r="C85" s="69" t="s">
        <v>497</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803</v>
      </c>
      <c r="O85" s="62" t="s">
        <v>821</v>
      </c>
      <c r="P85" s="62" t="s">
        <v>818</v>
      </c>
    </row>
    <row r="86" spans="1:16" x14ac:dyDescent="0.25">
      <c r="A86" s="56"/>
      <c r="B86" s="56"/>
      <c r="C86" s="69" t="s">
        <v>442</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822</v>
      </c>
      <c r="P86" s="62" t="s">
        <v>818</v>
      </c>
    </row>
    <row r="87" spans="1:16" x14ac:dyDescent="0.25">
      <c r="A87" s="56"/>
      <c r="B87" s="56"/>
      <c r="C87" s="69" t="s">
        <v>442</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822</v>
      </c>
      <c r="P87" s="62" t="s">
        <v>818</v>
      </c>
    </row>
    <row r="88" spans="1:16" x14ac:dyDescent="0.25">
      <c r="A88" s="56">
        <f>+A85+1</f>
        <v>46</v>
      </c>
      <c r="B88" s="56" t="s">
        <v>830</v>
      </c>
      <c r="C88" s="69" t="s">
        <v>497</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804</v>
      </c>
      <c r="O88" s="62" t="s">
        <v>821</v>
      </c>
      <c r="P88" s="62" t="s">
        <v>818</v>
      </c>
    </row>
    <row r="89" spans="1:16" x14ac:dyDescent="0.25">
      <c r="A89" s="56"/>
      <c r="B89" s="56"/>
      <c r="C89" s="69" t="s">
        <v>442</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822</v>
      </c>
      <c r="P89" s="62" t="s">
        <v>818</v>
      </c>
    </row>
    <row r="90" spans="1:16" x14ac:dyDescent="0.25">
      <c r="A90" s="56"/>
      <c r="B90" s="56"/>
      <c r="C90" s="69" t="s">
        <v>442</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822</v>
      </c>
      <c r="P90" s="62" t="s">
        <v>818</v>
      </c>
    </row>
    <row r="91" spans="1:16" x14ac:dyDescent="0.25">
      <c r="A91" s="56">
        <f>+A88+1</f>
        <v>47</v>
      </c>
      <c r="B91" s="56" t="s">
        <v>830</v>
      </c>
      <c r="C91" s="69" t="s">
        <v>497</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805</v>
      </c>
      <c r="O91" s="62" t="s">
        <v>821</v>
      </c>
      <c r="P91" s="62" t="s">
        <v>818</v>
      </c>
    </row>
    <row r="92" spans="1:16" x14ac:dyDescent="0.25">
      <c r="A92" s="56"/>
      <c r="B92" s="56"/>
      <c r="C92" s="69" t="s">
        <v>442</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822</v>
      </c>
      <c r="P92" s="62" t="s">
        <v>818</v>
      </c>
    </row>
    <row r="93" spans="1:16" x14ac:dyDescent="0.25">
      <c r="A93" s="56"/>
      <c r="B93" s="56"/>
      <c r="C93" s="69" t="s">
        <v>442</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822</v>
      </c>
      <c r="P93" s="62" t="s">
        <v>818</v>
      </c>
    </row>
    <row r="94" spans="1:16" x14ac:dyDescent="0.25">
      <c r="A94" s="56">
        <f>+A91+1</f>
        <v>48</v>
      </c>
      <c r="B94" s="56" t="s">
        <v>830</v>
      </c>
      <c r="C94" s="69" t="s">
        <v>497</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806</v>
      </c>
      <c r="O94" s="62" t="s">
        <v>821</v>
      </c>
      <c r="P94" s="62" t="s">
        <v>818</v>
      </c>
    </row>
    <row r="95" spans="1:16" x14ac:dyDescent="0.25">
      <c r="A95" s="56"/>
      <c r="B95" s="56"/>
      <c r="C95" s="69" t="s">
        <v>442</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822</v>
      </c>
      <c r="P95" s="62" t="s">
        <v>818</v>
      </c>
    </row>
    <row r="96" spans="1:16" x14ac:dyDescent="0.25">
      <c r="A96" s="56"/>
      <c r="B96" s="56"/>
      <c r="C96" s="69" t="s">
        <v>442</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822</v>
      </c>
      <c r="P96" s="62" t="s">
        <v>818</v>
      </c>
    </row>
    <row r="97" spans="1:16" x14ac:dyDescent="0.25">
      <c r="A97" s="56">
        <f>+A94+1</f>
        <v>49</v>
      </c>
      <c r="B97" s="56" t="s">
        <v>830</v>
      </c>
      <c r="C97" s="69" t="s">
        <v>497</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804</v>
      </c>
      <c r="O97" s="62" t="s">
        <v>821</v>
      </c>
      <c r="P97" s="62" t="s">
        <v>818</v>
      </c>
    </row>
    <row r="98" spans="1:16" x14ac:dyDescent="0.25">
      <c r="A98" s="56"/>
      <c r="B98" s="56"/>
      <c r="C98" s="69" t="s">
        <v>442</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822</v>
      </c>
      <c r="P98" s="62" t="s">
        <v>818</v>
      </c>
    </row>
    <row r="99" spans="1:16" x14ac:dyDescent="0.25">
      <c r="A99" s="56"/>
      <c r="B99" s="56"/>
      <c r="C99" s="69" t="s">
        <v>442</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822</v>
      </c>
      <c r="P99" s="62" t="s">
        <v>818</v>
      </c>
    </row>
    <row r="100" spans="1:16" x14ac:dyDescent="0.25">
      <c r="A100" s="56">
        <f>+A97+1</f>
        <v>50</v>
      </c>
      <c r="B100" s="56" t="s">
        <v>829</v>
      </c>
      <c r="C100" s="69" t="s">
        <v>379</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506</v>
      </c>
      <c r="O100" s="62" t="s">
        <v>823</v>
      </c>
      <c r="P100" s="62" t="s">
        <v>819</v>
      </c>
    </row>
    <row r="101" spans="1:16" x14ac:dyDescent="0.25">
      <c r="A101" s="56"/>
      <c r="B101" s="56"/>
      <c r="C101" s="69" t="s">
        <v>379</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823</v>
      </c>
      <c r="P101" s="62" t="s">
        <v>819</v>
      </c>
    </row>
    <row r="102" spans="1:16" x14ac:dyDescent="0.25">
      <c r="A102" s="56"/>
      <c r="B102" s="56"/>
      <c r="C102" s="69" t="s">
        <v>379</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823</v>
      </c>
      <c r="P102" s="62" t="s">
        <v>819</v>
      </c>
    </row>
    <row r="103" spans="1:16" x14ac:dyDescent="0.25">
      <c r="A103" s="56"/>
      <c r="B103" s="56"/>
      <c r="C103" s="69" t="s">
        <v>379</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823</v>
      </c>
      <c r="P103" s="62" t="s">
        <v>819</v>
      </c>
    </row>
    <row r="104" spans="1:16" x14ac:dyDescent="0.25">
      <c r="A104" s="56"/>
      <c r="B104" s="56"/>
      <c r="C104" s="69" t="s">
        <v>379</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823</v>
      </c>
      <c r="P104" s="62" t="s">
        <v>819</v>
      </c>
    </row>
    <row r="105" spans="1:16" x14ac:dyDescent="0.25">
      <c r="A105" s="56"/>
      <c r="B105" s="56"/>
      <c r="C105" s="69" t="s">
        <v>379</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823</v>
      </c>
      <c r="P105" s="62" t="s">
        <v>819</v>
      </c>
    </row>
    <row r="106" spans="1:16" x14ac:dyDescent="0.25">
      <c r="A106" s="56"/>
      <c r="B106" s="56"/>
      <c r="C106" s="69" t="s">
        <v>379</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823</v>
      </c>
      <c r="P106" s="62" t="s">
        <v>819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67" t="s">
        <v>394</v>
      </c>
      <c r="B1" s="367"/>
      <c r="C1" s="367"/>
      <c r="D1" s="367"/>
      <c r="E1" s="367"/>
      <c r="F1" s="367"/>
      <c r="G1" s="367"/>
      <c r="H1" s="367"/>
      <c r="I1" s="367"/>
      <c r="J1" s="367"/>
      <c r="K1" s="367"/>
      <c r="L1" s="367"/>
      <c r="M1" s="367"/>
      <c r="N1" s="367"/>
      <c r="O1" s="367"/>
      <c r="P1" s="367"/>
      <c r="Q1" s="367"/>
      <c r="R1" s="367"/>
      <c r="S1" s="367"/>
      <c r="T1" s="367"/>
      <c r="Z1" s="61"/>
    </row>
    <row r="2" spans="1:28" ht="90" x14ac:dyDescent="0.25">
      <c r="A2" s="10" t="s">
        <v>74</v>
      </c>
      <c r="B2" s="10" t="s">
        <v>53</v>
      </c>
      <c r="C2" s="10" t="s">
        <v>80</v>
      </c>
      <c r="D2" s="10" t="s">
        <v>313</v>
      </c>
      <c r="E2" s="10" t="s">
        <v>771</v>
      </c>
      <c r="F2" s="10" t="s">
        <v>772</v>
      </c>
      <c r="G2" s="10" t="s">
        <v>773</v>
      </c>
      <c r="H2" s="10" t="s">
        <v>389</v>
      </c>
      <c r="I2" s="10" t="s">
        <v>390</v>
      </c>
      <c r="J2" s="10" t="s">
        <v>316</v>
      </c>
      <c r="K2" s="10" t="s">
        <v>317</v>
      </c>
      <c r="L2" s="10" t="s">
        <v>391</v>
      </c>
      <c r="M2" s="10" t="s">
        <v>318</v>
      </c>
      <c r="N2" s="10" t="s">
        <v>392</v>
      </c>
      <c r="O2" s="10" t="s">
        <v>319</v>
      </c>
      <c r="P2" s="10" t="s">
        <v>320</v>
      </c>
      <c r="Q2" s="10" t="s">
        <v>312</v>
      </c>
      <c r="R2" s="10" t="s">
        <v>393</v>
      </c>
      <c r="S2" s="10" t="s">
        <v>321</v>
      </c>
      <c r="T2" s="10" t="s">
        <v>83</v>
      </c>
      <c r="U2" s="10" t="s">
        <v>310</v>
      </c>
      <c r="V2" s="10" t="s">
        <v>322</v>
      </c>
      <c r="W2" s="10" t="s">
        <v>233</v>
      </c>
      <c r="X2" s="10" t="s">
        <v>270</v>
      </c>
      <c r="Z2" s="61"/>
    </row>
    <row r="3" spans="1:28" ht="15" customHeight="1" x14ac:dyDescent="0.25">
      <c r="A3" s="223">
        <v>1</v>
      </c>
      <c r="B3" s="56" t="s">
        <v>63</v>
      </c>
      <c r="C3" s="56" t="s">
        <v>449</v>
      </c>
      <c r="D3" s="133" t="s">
        <v>106</v>
      </c>
      <c r="E3" s="69" t="s">
        <v>311</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770</v>
      </c>
      <c r="X3" s="62" t="s">
        <v>778</v>
      </c>
      <c r="Z3" s="61"/>
    </row>
    <row r="4" spans="1:28" ht="15" customHeight="1" x14ac:dyDescent="0.25">
      <c r="A4" s="223">
        <f>+A3+1</f>
        <v>2</v>
      </c>
      <c r="B4" s="56" t="s">
        <v>63</v>
      </c>
      <c r="C4" s="56" t="s">
        <v>449</v>
      </c>
      <c r="D4" s="133" t="s">
        <v>106</v>
      </c>
      <c r="E4" s="69" t="s">
        <v>311</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770</v>
      </c>
      <c r="X4" s="62" t="s">
        <v>778</v>
      </c>
      <c r="Z4" s="61"/>
    </row>
    <row r="5" spans="1:28" ht="15" customHeight="1" x14ac:dyDescent="0.25">
      <c r="A5" s="223">
        <f t="shared" ref="A5:A13" si="0">+A4+1</f>
        <v>3</v>
      </c>
      <c r="B5" s="56" t="s">
        <v>63</v>
      </c>
      <c r="C5" s="56" t="s">
        <v>449</v>
      </c>
      <c r="D5" s="133" t="s">
        <v>106</v>
      </c>
      <c r="E5" s="69" t="s">
        <v>311</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770</v>
      </c>
      <c r="X5" s="62" t="s">
        <v>778</v>
      </c>
      <c r="Z5" s="61"/>
    </row>
    <row r="6" spans="1:28" ht="15" customHeight="1" x14ac:dyDescent="0.25">
      <c r="A6" s="223">
        <f t="shared" si="0"/>
        <v>4</v>
      </c>
      <c r="B6" s="56" t="s">
        <v>63</v>
      </c>
      <c r="C6" s="56" t="s">
        <v>449</v>
      </c>
      <c r="D6" s="133" t="s">
        <v>106</v>
      </c>
      <c r="E6" s="69" t="s">
        <v>311</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770</v>
      </c>
      <c r="X6" s="62" t="s">
        <v>778</v>
      </c>
      <c r="Z6" s="61"/>
    </row>
    <row r="7" spans="1:28" ht="15" customHeight="1" x14ac:dyDescent="0.25">
      <c r="A7" s="223">
        <f t="shared" si="0"/>
        <v>5</v>
      </c>
      <c r="B7" s="56" t="s">
        <v>63</v>
      </c>
      <c r="C7" s="56" t="s">
        <v>449</v>
      </c>
      <c r="D7" s="133" t="s">
        <v>106</v>
      </c>
      <c r="E7" s="69" t="s">
        <v>311</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770</v>
      </c>
      <c r="X7" s="62" t="s">
        <v>778</v>
      </c>
      <c r="Z7" s="61"/>
    </row>
    <row r="8" spans="1:28" ht="15" customHeight="1" x14ac:dyDescent="0.25">
      <c r="A8" s="223">
        <f t="shared" si="0"/>
        <v>6</v>
      </c>
      <c r="B8" s="56" t="s">
        <v>63</v>
      </c>
      <c r="C8" s="56" t="s">
        <v>449</v>
      </c>
      <c r="D8" s="133" t="s">
        <v>106</v>
      </c>
      <c r="E8" s="69" t="s">
        <v>311</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770</v>
      </c>
      <c r="X8" s="62" t="s">
        <v>778</v>
      </c>
      <c r="Z8" s="61"/>
    </row>
    <row r="9" spans="1:28" ht="15" customHeight="1" x14ac:dyDescent="0.25">
      <c r="A9" s="223">
        <f t="shared" si="0"/>
        <v>7</v>
      </c>
      <c r="B9" s="56" t="s">
        <v>63</v>
      </c>
      <c r="C9" s="56" t="s">
        <v>449</v>
      </c>
      <c r="D9" s="133" t="s">
        <v>106</v>
      </c>
      <c r="E9" s="69" t="s">
        <v>311</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770</v>
      </c>
      <c r="X9" s="62" t="s">
        <v>778</v>
      </c>
      <c r="Z9" s="61"/>
    </row>
    <row r="10" spans="1:28" s="65" customFormat="1" ht="15" customHeight="1" x14ac:dyDescent="0.25">
      <c r="A10" s="223">
        <f t="shared" si="0"/>
        <v>8</v>
      </c>
      <c r="B10" s="56" t="s">
        <v>63</v>
      </c>
      <c r="C10" s="56" t="s">
        <v>449</v>
      </c>
      <c r="D10" s="133" t="s">
        <v>106</v>
      </c>
      <c r="E10" s="69" t="s">
        <v>311</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770</v>
      </c>
      <c r="X10" s="62" t="s">
        <v>778</v>
      </c>
      <c r="Y10" s="61"/>
      <c r="Z10" s="61"/>
      <c r="AA10" s="61"/>
      <c r="AB10" s="61"/>
    </row>
    <row r="11" spans="1:28" ht="15" customHeight="1" x14ac:dyDescent="0.25">
      <c r="A11" s="223">
        <f t="shared" si="0"/>
        <v>9</v>
      </c>
      <c r="B11" s="56" t="s">
        <v>63</v>
      </c>
      <c r="C11" s="56" t="s">
        <v>449</v>
      </c>
      <c r="D11" s="133" t="s">
        <v>106</v>
      </c>
      <c r="E11" s="69" t="s">
        <v>311</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770</v>
      </c>
      <c r="X11" s="62" t="s">
        <v>778</v>
      </c>
      <c r="Z11" s="61"/>
    </row>
    <row r="12" spans="1:28" ht="15" customHeight="1" x14ac:dyDescent="0.25">
      <c r="A12" s="223">
        <f t="shared" si="0"/>
        <v>10</v>
      </c>
      <c r="B12" s="56" t="s">
        <v>63</v>
      </c>
      <c r="C12" s="56" t="s">
        <v>449</v>
      </c>
      <c r="D12" s="133" t="s">
        <v>106</v>
      </c>
      <c r="E12" s="69" t="s">
        <v>311</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770</v>
      </c>
      <c r="X12" s="62" t="s">
        <v>778</v>
      </c>
      <c r="Z12" s="61"/>
    </row>
    <row r="13" spans="1:28" ht="15" customHeight="1" x14ac:dyDescent="0.25">
      <c r="A13" s="264">
        <f t="shared" si="0"/>
        <v>11</v>
      </c>
      <c r="B13" s="56" t="s">
        <v>63</v>
      </c>
      <c r="C13" s="56" t="s">
        <v>449</v>
      </c>
      <c r="D13" s="133" t="s">
        <v>106</v>
      </c>
      <c r="E13" s="69" t="s">
        <v>311</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770</v>
      </c>
      <c r="X13" s="62" t="s">
        <v>778</v>
      </c>
      <c r="Z13" s="61"/>
    </row>
    <row r="14" spans="1:28" ht="15" customHeight="1" x14ac:dyDescent="0.25">
      <c r="A14" s="223">
        <f>+A13+1</f>
        <v>12</v>
      </c>
      <c r="B14" s="56" t="s">
        <v>63</v>
      </c>
      <c r="C14" s="56" t="s">
        <v>449</v>
      </c>
      <c r="D14" s="133" t="s">
        <v>106</v>
      </c>
      <c r="E14" s="69" t="s">
        <v>311</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770</v>
      </c>
      <c r="X14" s="62" t="s">
        <v>778</v>
      </c>
      <c r="Z14" s="61"/>
    </row>
    <row r="15" spans="1:28" ht="15" customHeight="1" x14ac:dyDescent="0.25">
      <c r="A15" s="223">
        <f t="shared" ref="A15:A78" si="1">+A14+1</f>
        <v>13</v>
      </c>
      <c r="B15" s="56" t="s">
        <v>63</v>
      </c>
      <c r="C15" s="56" t="s">
        <v>449</v>
      </c>
      <c r="D15" s="133" t="s">
        <v>106</v>
      </c>
      <c r="E15" s="69" t="s">
        <v>311</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770</v>
      </c>
      <c r="X15" s="62" t="s">
        <v>778</v>
      </c>
      <c r="Z15" s="61"/>
    </row>
    <row r="16" spans="1:28" ht="15" customHeight="1" x14ac:dyDescent="0.25">
      <c r="A16" s="223">
        <f t="shared" si="1"/>
        <v>14</v>
      </c>
      <c r="B16" s="56" t="s">
        <v>63</v>
      </c>
      <c r="C16" s="56" t="s">
        <v>449</v>
      </c>
      <c r="D16" s="133" t="s">
        <v>106</v>
      </c>
      <c r="E16" s="69" t="s">
        <v>311</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770</v>
      </c>
      <c r="X16" s="62" t="s">
        <v>778</v>
      </c>
      <c r="Z16" s="61"/>
    </row>
    <row r="17" spans="1:24" ht="15" customHeight="1" x14ac:dyDescent="0.25">
      <c r="A17" s="223">
        <f t="shared" si="1"/>
        <v>15</v>
      </c>
      <c r="B17" s="56" t="s">
        <v>63</v>
      </c>
      <c r="C17" s="56" t="s">
        <v>449</v>
      </c>
      <c r="D17" s="133" t="s">
        <v>106</v>
      </c>
      <c r="E17" s="69" t="s">
        <v>311</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770</v>
      </c>
      <c r="X17" s="62" t="s">
        <v>778</v>
      </c>
    </row>
    <row r="18" spans="1:24" ht="15" customHeight="1" x14ac:dyDescent="0.25">
      <c r="A18" s="223">
        <f t="shared" si="1"/>
        <v>16</v>
      </c>
      <c r="B18" s="56" t="s">
        <v>63</v>
      </c>
      <c r="C18" s="56" t="s">
        <v>449</v>
      </c>
      <c r="D18" s="133" t="s">
        <v>106</v>
      </c>
      <c r="E18" s="69" t="s">
        <v>311</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770</v>
      </c>
      <c r="X18" s="62" t="s">
        <v>778</v>
      </c>
    </row>
    <row r="19" spans="1:24" ht="15" customHeight="1" x14ac:dyDescent="0.25">
      <c r="A19" s="223">
        <f t="shared" si="1"/>
        <v>17</v>
      </c>
      <c r="B19" s="56" t="s">
        <v>63</v>
      </c>
      <c r="C19" s="56" t="s">
        <v>449</v>
      </c>
      <c r="D19" s="133" t="s">
        <v>106</v>
      </c>
      <c r="E19" s="69" t="s">
        <v>311</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770</v>
      </c>
      <c r="X19" s="62" t="s">
        <v>778</v>
      </c>
    </row>
    <row r="20" spans="1:24" ht="15" customHeight="1" x14ac:dyDescent="0.25">
      <c r="A20" s="223">
        <f t="shared" si="1"/>
        <v>18</v>
      </c>
      <c r="B20" s="56" t="s">
        <v>63</v>
      </c>
      <c r="C20" s="56" t="s">
        <v>449</v>
      </c>
      <c r="D20" s="133" t="s">
        <v>106</v>
      </c>
      <c r="E20" s="69" t="s">
        <v>311</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770</v>
      </c>
      <c r="X20" s="62" t="s">
        <v>778</v>
      </c>
    </row>
    <row r="21" spans="1:24" ht="15" customHeight="1" x14ac:dyDescent="0.25">
      <c r="A21" s="223">
        <f t="shared" si="1"/>
        <v>19</v>
      </c>
      <c r="B21" s="56" t="s">
        <v>63</v>
      </c>
      <c r="C21" s="56" t="s">
        <v>449</v>
      </c>
      <c r="D21" s="133" t="s">
        <v>106</v>
      </c>
      <c r="E21" s="69" t="s">
        <v>311</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770</v>
      </c>
      <c r="X21" s="62" t="s">
        <v>778</v>
      </c>
    </row>
    <row r="22" spans="1:24" ht="15" customHeight="1" x14ac:dyDescent="0.25">
      <c r="A22" s="223">
        <f t="shared" si="1"/>
        <v>20</v>
      </c>
      <c r="B22" s="56" t="s">
        <v>63</v>
      </c>
      <c r="C22" s="56" t="s">
        <v>449</v>
      </c>
      <c r="D22" s="133" t="s">
        <v>106</v>
      </c>
      <c r="E22" s="69" t="s">
        <v>311</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770</v>
      </c>
      <c r="X22" s="62" t="s">
        <v>778</v>
      </c>
    </row>
    <row r="23" spans="1:24" ht="15" customHeight="1" x14ac:dyDescent="0.25">
      <c r="A23" s="223">
        <f t="shared" si="1"/>
        <v>21</v>
      </c>
      <c r="B23" s="56" t="s">
        <v>63</v>
      </c>
      <c r="C23" s="56" t="s">
        <v>449</v>
      </c>
      <c r="D23" s="133" t="s">
        <v>106</v>
      </c>
      <c r="E23" s="69" t="s">
        <v>311</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770</v>
      </c>
      <c r="X23" s="62" t="s">
        <v>778</v>
      </c>
    </row>
    <row r="24" spans="1:24" ht="15" customHeight="1" x14ac:dyDescent="0.25">
      <c r="A24" s="223">
        <f t="shared" si="1"/>
        <v>22</v>
      </c>
      <c r="B24" s="56" t="s">
        <v>63</v>
      </c>
      <c r="C24" s="56" t="s">
        <v>449</v>
      </c>
      <c r="D24" s="133" t="s">
        <v>106</v>
      </c>
      <c r="E24" s="69" t="s">
        <v>311</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770</v>
      </c>
      <c r="X24" s="62" t="s">
        <v>778</v>
      </c>
    </row>
    <row r="25" spans="1:24" ht="15" customHeight="1" x14ac:dyDescent="0.25">
      <c r="A25" s="223">
        <f t="shared" si="1"/>
        <v>23</v>
      </c>
      <c r="B25" s="56" t="s">
        <v>63</v>
      </c>
      <c r="C25" s="56" t="s">
        <v>449</v>
      </c>
      <c r="D25" s="133" t="s">
        <v>106</v>
      </c>
      <c r="E25" s="69" t="s">
        <v>311</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770</v>
      </c>
      <c r="X25" s="62" t="s">
        <v>778</v>
      </c>
    </row>
    <row r="26" spans="1:24" ht="15" customHeight="1" x14ac:dyDescent="0.25">
      <c r="A26" s="223">
        <f t="shared" si="1"/>
        <v>24</v>
      </c>
      <c r="B26" s="56" t="s">
        <v>63</v>
      </c>
      <c r="C26" s="56" t="s">
        <v>449</v>
      </c>
      <c r="D26" s="133" t="s">
        <v>106</v>
      </c>
      <c r="E26" s="69" t="s">
        <v>311</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770</v>
      </c>
      <c r="X26" s="62" t="s">
        <v>778</v>
      </c>
    </row>
    <row r="27" spans="1:24" ht="15" customHeight="1" x14ac:dyDescent="0.25">
      <c r="A27" s="223">
        <f t="shared" si="1"/>
        <v>25</v>
      </c>
      <c r="B27" s="56" t="s">
        <v>63</v>
      </c>
      <c r="C27" s="56" t="s">
        <v>449</v>
      </c>
      <c r="D27" s="133" t="s">
        <v>106</v>
      </c>
      <c r="E27" s="69" t="s">
        <v>311</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770</v>
      </c>
      <c r="X27" s="62" t="s">
        <v>778</v>
      </c>
    </row>
    <row r="28" spans="1:24" ht="15" customHeight="1" x14ac:dyDescent="0.25">
      <c r="A28" s="223">
        <f t="shared" si="1"/>
        <v>26</v>
      </c>
      <c r="B28" s="56" t="s">
        <v>63</v>
      </c>
      <c r="C28" s="56" t="s">
        <v>449</v>
      </c>
      <c r="D28" s="133" t="s">
        <v>106</v>
      </c>
      <c r="E28" s="69" t="s">
        <v>311</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770</v>
      </c>
      <c r="X28" s="62" t="s">
        <v>778</v>
      </c>
    </row>
    <row r="29" spans="1:24" ht="15" customHeight="1" x14ac:dyDescent="0.25">
      <c r="A29" s="223">
        <f t="shared" si="1"/>
        <v>27</v>
      </c>
      <c r="B29" s="56" t="s">
        <v>63</v>
      </c>
      <c r="C29" s="56" t="s">
        <v>449</v>
      </c>
      <c r="D29" s="133" t="s">
        <v>106</v>
      </c>
      <c r="E29" s="69" t="s">
        <v>311</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770</v>
      </c>
      <c r="X29" s="62" t="s">
        <v>778</v>
      </c>
    </row>
    <row r="30" spans="1:24" ht="15" customHeight="1" x14ac:dyDescent="0.25">
      <c r="A30" s="223">
        <f t="shared" si="1"/>
        <v>28</v>
      </c>
      <c r="B30" s="56" t="s">
        <v>63</v>
      </c>
      <c r="C30" s="56" t="s">
        <v>449</v>
      </c>
      <c r="D30" s="133" t="s">
        <v>106</v>
      </c>
      <c r="E30" s="69" t="s">
        <v>311</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770</v>
      </c>
      <c r="X30" s="62" t="s">
        <v>778</v>
      </c>
    </row>
    <row r="31" spans="1:24" ht="15" customHeight="1" x14ac:dyDescent="0.25">
      <c r="A31" s="223">
        <f t="shared" si="1"/>
        <v>29</v>
      </c>
      <c r="B31" s="56" t="s">
        <v>63</v>
      </c>
      <c r="C31" s="56" t="s">
        <v>449</v>
      </c>
      <c r="D31" s="133" t="s">
        <v>106</v>
      </c>
      <c r="E31" s="69" t="s">
        <v>311</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770</v>
      </c>
      <c r="X31" s="62" t="s">
        <v>778</v>
      </c>
    </row>
    <row r="32" spans="1:24" ht="15" customHeight="1" x14ac:dyDescent="0.25">
      <c r="A32" s="223">
        <f t="shared" si="1"/>
        <v>30</v>
      </c>
      <c r="B32" s="56" t="s">
        <v>63</v>
      </c>
      <c r="C32" s="56" t="s">
        <v>449</v>
      </c>
      <c r="D32" s="133" t="s">
        <v>106</v>
      </c>
      <c r="E32" s="69" t="s">
        <v>311</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770</v>
      </c>
      <c r="X32" s="62" t="s">
        <v>778</v>
      </c>
    </row>
    <row r="33" spans="1:24" ht="15" customHeight="1" x14ac:dyDescent="0.25">
      <c r="A33" s="264">
        <f t="shared" si="1"/>
        <v>31</v>
      </c>
      <c r="B33" s="56" t="s">
        <v>63</v>
      </c>
      <c r="C33" s="56" t="s">
        <v>449</v>
      </c>
      <c r="D33" s="133" t="s">
        <v>106</v>
      </c>
      <c r="E33" s="69" t="s">
        <v>311</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770</v>
      </c>
      <c r="X33" s="62" t="s">
        <v>778</v>
      </c>
    </row>
    <row r="34" spans="1:24" ht="15" customHeight="1" x14ac:dyDescent="0.25">
      <c r="A34" s="223">
        <f t="shared" si="1"/>
        <v>32</v>
      </c>
      <c r="B34" s="56" t="s">
        <v>63</v>
      </c>
      <c r="C34" s="56" t="s">
        <v>449</v>
      </c>
      <c r="D34" s="133" t="s">
        <v>106</v>
      </c>
      <c r="E34" s="69" t="s">
        <v>311</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770</v>
      </c>
      <c r="X34" s="62" t="s">
        <v>778</v>
      </c>
    </row>
    <row r="35" spans="1:24" ht="15" customHeight="1" x14ac:dyDescent="0.25">
      <c r="A35" s="223">
        <f t="shared" si="1"/>
        <v>33</v>
      </c>
      <c r="B35" s="56" t="s">
        <v>63</v>
      </c>
      <c r="C35" s="56" t="s">
        <v>449</v>
      </c>
      <c r="D35" s="133" t="s">
        <v>106</v>
      </c>
      <c r="E35" s="69" t="s">
        <v>311</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770</v>
      </c>
      <c r="X35" s="62" t="s">
        <v>778</v>
      </c>
    </row>
    <row r="36" spans="1:24" ht="15" customHeight="1" x14ac:dyDescent="0.25">
      <c r="A36" s="223">
        <f t="shared" si="1"/>
        <v>34</v>
      </c>
      <c r="B36" s="56" t="s">
        <v>63</v>
      </c>
      <c r="C36" s="56" t="s">
        <v>449</v>
      </c>
      <c r="D36" s="133" t="s">
        <v>106</v>
      </c>
      <c r="E36" s="69" t="s">
        <v>311</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770</v>
      </c>
      <c r="X36" s="62" t="s">
        <v>778</v>
      </c>
    </row>
    <row r="37" spans="1:24" ht="15" customHeight="1" x14ac:dyDescent="0.25">
      <c r="A37" s="264">
        <f t="shared" si="1"/>
        <v>35</v>
      </c>
      <c r="B37" s="56" t="s">
        <v>63</v>
      </c>
      <c r="C37" s="56" t="s">
        <v>449</v>
      </c>
      <c r="D37" s="133" t="s">
        <v>106</v>
      </c>
      <c r="E37" s="69" t="s">
        <v>311</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770</v>
      </c>
      <c r="X37" s="62" t="s">
        <v>778</v>
      </c>
    </row>
    <row r="38" spans="1:24" ht="15" customHeight="1" x14ac:dyDescent="0.25">
      <c r="A38" s="223">
        <f t="shared" si="1"/>
        <v>36</v>
      </c>
      <c r="B38" s="56" t="s">
        <v>63</v>
      </c>
      <c r="C38" s="56" t="s">
        <v>449</v>
      </c>
      <c r="D38" s="133" t="s">
        <v>106</v>
      </c>
      <c r="E38" s="69" t="s">
        <v>311</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770</v>
      </c>
      <c r="X38" s="62" t="s">
        <v>778</v>
      </c>
    </row>
    <row r="39" spans="1:24" ht="15" customHeight="1" thickBot="1" x14ac:dyDescent="0.3">
      <c r="A39" s="223">
        <f t="shared" si="1"/>
        <v>37</v>
      </c>
      <c r="B39" s="265" t="s">
        <v>63</v>
      </c>
      <c r="C39" s="265" t="s">
        <v>449</v>
      </c>
      <c r="D39" s="266" t="s">
        <v>106</v>
      </c>
      <c r="E39" s="267" t="s">
        <v>395</v>
      </c>
      <c r="F39" s="268" t="s">
        <v>147</v>
      </c>
      <c r="G39" s="269">
        <v>3</v>
      </c>
      <c r="H39" s="269"/>
      <c r="I39" s="269"/>
      <c r="J39" s="270">
        <v>250490</v>
      </c>
      <c r="K39" s="270">
        <v>250401</v>
      </c>
      <c r="L39" s="270"/>
      <c r="M39" s="271">
        <v>1</v>
      </c>
      <c r="N39" s="271"/>
      <c r="O39" s="269">
        <v>0.33</v>
      </c>
      <c r="P39" s="269" t="s">
        <v>449</v>
      </c>
      <c r="Q39" s="269" t="s">
        <v>449</v>
      </c>
      <c r="R39" s="269" t="s">
        <v>449</v>
      </c>
      <c r="S39" s="269" t="s">
        <v>449</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770</v>
      </c>
      <c r="X39" s="272" t="s">
        <v>778</v>
      </c>
    </row>
    <row r="40" spans="1:24" ht="15" customHeight="1" thickBot="1" x14ac:dyDescent="0.3">
      <c r="A40" s="223">
        <f t="shared" si="1"/>
        <v>38</v>
      </c>
      <c r="B40" s="225" t="s">
        <v>58</v>
      </c>
      <c r="C40" s="225" t="s">
        <v>774</v>
      </c>
      <c r="D40" s="279" t="s">
        <v>106</v>
      </c>
      <c r="E40" s="295" t="s">
        <v>932</v>
      </c>
      <c r="F40" s="295" t="s">
        <v>775</v>
      </c>
      <c r="G40" s="280" t="s">
        <v>449</v>
      </c>
      <c r="H40" s="280"/>
      <c r="I40" s="280"/>
      <c r="J40" s="281"/>
      <c r="K40" s="281"/>
      <c r="L40" s="281"/>
      <c r="M40" s="282"/>
      <c r="N40" s="282"/>
      <c r="O40" s="280"/>
      <c r="P40" s="280"/>
      <c r="Q40" s="280"/>
      <c r="R40" s="280"/>
      <c r="S40" s="280"/>
      <c r="T40" s="133" t="s">
        <v>106</v>
      </c>
      <c r="U40" s="283" t="s">
        <v>781</v>
      </c>
      <c r="V40" s="283" t="s">
        <v>776</v>
      </c>
      <c r="W40" s="283" t="s">
        <v>776</v>
      </c>
      <c r="X40" s="284" t="s">
        <v>779</v>
      </c>
    </row>
    <row r="41" spans="1:24" ht="15" customHeight="1" x14ac:dyDescent="0.25">
      <c r="A41" s="223">
        <f t="shared" si="1"/>
        <v>39</v>
      </c>
      <c r="B41" s="56" t="s">
        <v>58</v>
      </c>
      <c r="C41" s="56" t="s">
        <v>777</v>
      </c>
      <c r="D41" s="133" t="s">
        <v>106</v>
      </c>
      <c r="E41" s="295" t="s">
        <v>932</v>
      </c>
      <c r="F41" s="296" t="s">
        <v>775</v>
      </c>
      <c r="G41" s="68" t="s">
        <v>449</v>
      </c>
      <c r="H41" s="68"/>
      <c r="I41" s="68"/>
      <c r="J41" s="63"/>
      <c r="K41" s="63"/>
      <c r="L41" s="63"/>
      <c r="M41" s="64"/>
      <c r="N41" s="64"/>
      <c r="O41" s="68"/>
      <c r="P41" s="68"/>
      <c r="Q41" s="68"/>
      <c r="R41" s="68"/>
      <c r="S41" s="68"/>
      <c r="T41" s="133" t="s">
        <v>106</v>
      </c>
      <c r="U41" s="62" t="s">
        <v>781</v>
      </c>
      <c r="V41" s="62" t="s">
        <v>776</v>
      </c>
      <c r="W41" s="62" t="s">
        <v>776</v>
      </c>
      <c r="X41" s="285" t="s">
        <v>779</v>
      </c>
    </row>
    <row r="42" spans="1:24" ht="15" customHeight="1" thickBot="1" x14ac:dyDescent="0.3">
      <c r="A42" s="223">
        <f t="shared" si="1"/>
        <v>40</v>
      </c>
      <c r="B42" s="286" t="s">
        <v>780</v>
      </c>
      <c r="C42" s="286"/>
      <c r="D42" s="287" t="s">
        <v>106</v>
      </c>
      <c r="E42" s="288" t="s">
        <v>395</v>
      </c>
      <c r="F42" s="289"/>
      <c r="G42" s="290">
        <v>3</v>
      </c>
      <c r="H42" s="290"/>
      <c r="I42" s="290"/>
      <c r="J42" s="291">
        <v>273541</v>
      </c>
      <c r="K42" s="291">
        <v>273530</v>
      </c>
      <c r="L42" s="291"/>
      <c r="M42" s="292">
        <v>1</v>
      </c>
      <c r="N42" s="292"/>
      <c r="O42" s="290"/>
      <c r="P42" s="290"/>
      <c r="Q42" s="290"/>
      <c r="R42" s="290"/>
      <c r="S42" s="290"/>
      <c r="T42" s="133" t="s">
        <v>106</v>
      </c>
      <c r="U42" s="293" t="s">
        <v>782</v>
      </c>
      <c r="V42" s="293" t="s">
        <v>776</v>
      </c>
      <c r="W42" s="293" t="s">
        <v>776</v>
      </c>
      <c r="X42" s="294" t="s">
        <v>779</v>
      </c>
    </row>
    <row r="43" spans="1:24" ht="15" customHeight="1" x14ac:dyDescent="0.25">
      <c r="A43" s="223">
        <f t="shared" si="1"/>
        <v>41</v>
      </c>
      <c r="B43" s="56" t="s">
        <v>63</v>
      </c>
      <c r="C43" s="56" t="s">
        <v>449</v>
      </c>
      <c r="D43" s="133" t="s">
        <v>106</v>
      </c>
      <c r="E43" s="273" t="s">
        <v>311</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770</v>
      </c>
      <c r="X43" s="278" t="s">
        <v>905</v>
      </c>
    </row>
    <row r="44" spans="1:24" ht="15" customHeight="1" x14ac:dyDescent="0.25">
      <c r="A44" s="223">
        <f t="shared" si="1"/>
        <v>42</v>
      </c>
      <c r="B44" s="56" t="s">
        <v>63</v>
      </c>
      <c r="C44" s="56" t="s">
        <v>449</v>
      </c>
      <c r="D44" s="133" t="s">
        <v>106</v>
      </c>
      <c r="E44" s="69" t="s">
        <v>311</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770</v>
      </c>
      <c r="X44" s="62" t="s">
        <v>905</v>
      </c>
    </row>
    <row r="45" spans="1:24" ht="15" customHeight="1" x14ac:dyDescent="0.25">
      <c r="A45" s="223">
        <f t="shared" si="1"/>
        <v>43</v>
      </c>
      <c r="B45" s="56" t="s">
        <v>63</v>
      </c>
      <c r="C45" s="56" t="s">
        <v>449</v>
      </c>
      <c r="D45" s="133" t="s">
        <v>106</v>
      </c>
      <c r="E45" s="69" t="s">
        <v>311</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770</v>
      </c>
      <c r="X45" s="62" t="s">
        <v>905</v>
      </c>
    </row>
    <row r="46" spans="1:24" ht="15" customHeight="1" x14ac:dyDescent="0.25">
      <c r="A46" s="223">
        <f t="shared" si="1"/>
        <v>44</v>
      </c>
      <c r="B46" s="56" t="s">
        <v>63</v>
      </c>
      <c r="C46" s="56" t="s">
        <v>449</v>
      </c>
      <c r="D46" s="133" t="s">
        <v>106</v>
      </c>
      <c r="E46" s="69" t="s">
        <v>311</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770</v>
      </c>
      <c r="X46" s="62" t="s">
        <v>905</v>
      </c>
    </row>
    <row r="47" spans="1:24" ht="15" customHeight="1" x14ac:dyDescent="0.25">
      <c r="A47" s="223">
        <f t="shared" si="1"/>
        <v>45</v>
      </c>
      <c r="B47" s="56" t="s">
        <v>63</v>
      </c>
      <c r="C47" s="56" t="s">
        <v>449</v>
      </c>
      <c r="D47" s="133" t="s">
        <v>106</v>
      </c>
      <c r="E47" s="69" t="s">
        <v>311</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770</v>
      </c>
      <c r="X47" s="62" t="s">
        <v>905</v>
      </c>
    </row>
    <row r="48" spans="1:24" ht="15" customHeight="1" x14ac:dyDescent="0.25">
      <c r="A48" s="223">
        <f t="shared" si="1"/>
        <v>46</v>
      </c>
      <c r="B48" s="56" t="s">
        <v>63</v>
      </c>
      <c r="C48" s="56" t="s">
        <v>449</v>
      </c>
      <c r="D48" s="133" t="s">
        <v>106</v>
      </c>
      <c r="E48" s="69" t="s">
        <v>311</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770</v>
      </c>
      <c r="X48" s="62" t="s">
        <v>905</v>
      </c>
    </row>
    <row r="49" spans="1:24" ht="15" customHeight="1" x14ac:dyDescent="0.25">
      <c r="A49" s="223">
        <f t="shared" si="1"/>
        <v>47</v>
      </c>
      <c r="B49" s="56" t="s">
        <v>63</v>
      </c>
      <c r="C49" s="56" t="s">
        <v>449</v>
      </c>
      <c r="D49" s="133" t="s">
        <v>106</v>
      </c>
      <c r="E49" s="69" t="s">
        <v>311</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770</v>
      </c>
      <c r="X49" s="62" t="s">
        <v>905</v>
      </c>
    </row>
    <row r="50" spans="1:24" ht="15" customHeight="1" x14ac:dyDescent="0.25">
      <c r="A50" s="223">
        <f t="shared" si="1"/>
        <v>48</v>
      </c>
      <c r="B50" s="56" t="s">
        <v>63</v>
      </c>
      <c r="C50" s="56" t="s">
        <v>449</v>
      </c>
      <c r="D50" s="133" t="s">
        <v>106</v>
      </c>
      <c r="E50" s="69" t="s">
        <v>311</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770</v>
      </c>
      <c r="X50" s="62" t="s">
        <v>905</v>
      </c>
    </row>
    <row r="51" spans="1:24" ht="15" customHeight="1" x14ac:dyDescent="0.25">
      <c r="A51" s="223">
        <f t="shared" si="1"/>
        <v>49</v>
      </c>
      <c r="B51" s="56" t="s">
        <v>63</v>
      </c>
      <c r="C51" s="56" t="s">
        <v>449</v>
      </c>
      <c r="D51" s="133" t="s">
        <v>106</v>
      </c>
      <c r="E51" s="69" t="s">
        <v>311</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770</v>
      </c>
      <c r="X51" s="62" t="s">
        <v>905</v>
      </c>
    </row>
    <row r="52" spans="1:24" ht="15" customHeight="1" x14ac:dyDescent="0.25">
      <c r="A52" s="223">
        <f t="shared" si="1"/>
        <v>50</v>
      </c>
      <c r="B52" s="56" t="s">
        <v>63</v>
      </c>
      <c r="C52" s="56" t="s">
        <v>449</v>
      </c>
      <c r="D52" s="133" t="s">
        <v>106</v>
      </c>
      <c r="E52" s="69" t="s">
        <v>311</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770</v>
      </c>
      <c r="X52" s="62" t="s">
        <v>905</v>
      </c>
    </row>
    <row r="53" spans="1:24" ht="15" customHeight="1" x14ac:dyDescent="0.25">
      <c r="A53" s="223">
        <f t="shared" si="1"/>
        <v>51</v>
      </c>
      <c r="B53" s="56" t="s">
        <v>63</v>
      </c>
      <c r="C53" s="56" t="s">
        <v>449</v>
      </c>
      <c r="D53" s="133" t="s">
        <v>106</v>
      </c>
      <c r="E53" s="69" t="s">
        <v>311</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770</v>
      </c>
      <c r="X53" s="62" t="s">
        <v>905</v>
      </c>
    </row>
    <row r="54" spans="1:24" ht="15" customHeight="1" x14ac:dyDescent="0.25">
      <c r="A54" s="223">
        <f t="shared" si="1"/>
        <v>52</v>
      </c>
      <c r="B54" s="56" t="s">
        <v>63</v>
      </c>
      <c r="C54" s="56" t="s">
        <v>449</v>
      </c>
      <c r="D54" s="133" t="s">
        <v>106</v>
      </c>
      <c r="E54" s="69" t="s">
        <v>311</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770</v>
      </c>
      <c r="X54" s="62" t="s">
        <v>905</v>
      </c>
    </row>
    <row r="55" spans="1:24" ht="15" customHeight="1" x14ac:dyDescent="0.25">
      <c r="A55" s="223">
        <f t="shared" si="1"/>
        <v>53</v>
      </c>
      <c r="B55" s="56" t="s">
        <v>63</v>
      </c>
      <c r="C55" s="56" t="s">
        <v>449</v>
      </c>
      <c r="D55" s="133" t="s">
        <v>106</v>
      </c>
      <c r="E55" s="69" t="s">
        <v>311</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770</v>
      </c>
      <c r="X55" s="62" t="s">
        <v>905</v>
      </c>
    </row>
    <row r="56" spans="1:24" ht="15" customHeight="1" x14ac:dyDescent="0.25">
      <c r="A56" s="223">
        <f t="shared" si="1"/>
        <v>54</v>
      </c>
      <c r="B56" s="56" t="s">
        <v>63</v>
      </c>
      <c r="C56" s="56" t="s">
        <v>449</v>
      </c>
      <c r="D56" s="133" t="s">
        <v>106</v>
      </c>
      <c r="E56" s="69" t="s">
        <v>311</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770</v>
      </c>
      <c r="X56" s="62" t="s">
        <v>905</v>
      </c>
    </row>
    <row r="57" spans="1:24" ht="15" customHeight="1" x14ac:dyDescent="0.25">
      <c r="A57" s="223">
        <f t="shared" si="1"/>
        <v>55</v>
      </c>
      <c r="B57" s="56" t="s">
        <v>63</v>
      </c>
      <c r="C57" s="56" t="s">
        <v>449</v>
      </c>
      <c r="D57" s="133" t="s">
        <v>106</v>
      </c>
      <c r="E57" s="69" t="s">
        <v>311</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770</v>
      </c>
      <c r="X57" s="62" t="s">
        <v>905</v>
      </c>
    </row>
    <row r="58" spans="1:24" ht="15" customHeight="1" x14ac:dyDescent="0.25">
      <c r="A58" s="223">
        <f t="shared" si="1"/>
        <v>56</v>
      </c>
      <c r="B58" s="56" t="s">
        <v>63</v>
      </c>
      <c r="C58" s="56" t="s">
        <v>449</v>
      </c>
      <c r="D58" s="133" t="s">
        <v>106</v>
      </c>
      <c r="E58" s="69" t="s">
        <v>311</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770</v>
      </c>
      <c r="X58" s="62" t="s">
        <v>905</v>
      </c>
    </row>
    <row r="59" spans="1:24" ht="15" customHeight="1" x14ac:dyDescent="0.25">
      <c r="A59" s="223">
        <f t="shared" si="1"/>
        <v>57</v>
      </c>
      <c r="B59" s="56" t="s">
        <v>63</v>
      </c>
      <c r="C59" s="56" t="s">
        <v>449</v>
      </c>
      <c r="D59" s="133" t="s">
        <v>106</v>
      </c>
      <c r="E59" s="69" t="s">
        <v>311</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770</v>
      </c>
      <c r="X59" s="62" t="s">
        <v>905</v>
      </c>
    </row>
    <row r="60" spans="1:24" ht="15" customHeight="1" x14ac:dyDescent="0.25">
      <c r="A60" s="223">
        <f t="shared" si="1"/>
        <v>58</v>
      </c>
      <c r="B60" s="56" t="s">
        <v>63</v>
      </c>
      <c r="C60" s="56" t="s">
        <v>449</v>
      </c>
      <c r="D60" s="133" t="s">
        <v>106</v>
      </c>
      <c r="E60" s="69" t="s">
        <v>311</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770</v>
      </c>
      <c r="X60" s="62" t="s">
        <v>905</v>
      </c>
    </row>
    <row r="61" spans="1:24" ht="15" customHeight="1" x14ac:dyDescent="0.25">
      <c r="A61" s="223">
        <f t="shared" si="1"/>
        <v>59</v>
      </c>
      <c r="B61" s="56" t="s">
        <v>63</v>
      </c>
      <c r="C61" s="56" t="s">
        <v>449</v>
      </c>
      <c r="D61" s="133" t="s">
        <v>106</v>
      </c>
      <c r="E61" s="69" t="s">
        <v>311</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770</v>
      </c>
      <c r="X61" s="62" t="s">
        <v>905</v>
      </c>
    </row>
    <row r="62" spans="1:24" ht="15" customHeight="1" x14ac:dyDescent="0.25">
      <c r="A62" s="223">
        <f t="shared" si="1"/>
        <v>60</v>
      </c>
      <c r="B62" s="56" t="s">
        <v>63</v>
      </c>
      <c r="C62" s="56" t="s">
        <v>449</v>
      </c>
      <c r="D62" s="133" t="s">
        <v>106</v>
      </c>
      <c r="E62" s="69" t="s">
        <v>311</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770</v>
      </c>
      <c r="X62" s="62" t="s">
        <v>905</v>
      </c>
    </row>
    <row r="63" spans="1:24" ht="15" customHeight="1" x14ac:dyDescent="0.25">
      <c r="A63" s="223">
        <f t="shared" si="1"/>
        <v>61</v>
      </c>
      <c r="B63" s="56" t="s">
        <v>63</v>
      </c>
      <c r="C63" s="56" t="s">
        <v>449</v>
      </c>
      <c r="D63" s="133" t="s">
        <v>106</v>
      </c>
      <c r="E63" s="69" t="s">
        <v>311</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770</v>
      </c>
      <c r="X63" s="62" t="s">
        <v>905</v>
      </c>
    </row>
    <row r="64" spans="1:24" ht="15" customHeight="1" x14ac:dyDescent="0.25">
      <c r="A64" s="223">
        <f t="shared" si="1"/>
        <v>62</v>
      </c>
      <c r="B64" s="56" t="s">
        <v>63</v>
      </c>
      <c r="C64" s="56" t="s">
        <v>449</v>
      </c>
      <c r="D64" s="133" t="s">
        <v>106</v>
      </c>
      <c r="E64" s="69" t="s">
        <v>311</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770</v>
      </c>
      <c r="X64" s="62" t="s">
        <v>905</v>
      </c>
    </row>
    <row r="65" spans="1:24" ht="15" customHeight="1" x14ac:dyDescent="0.25">
      <c r="A65" s="223">
        <f t="shared" si="1"/>
        <v>63</v>
      </c>
      <c r="B65" s="56" t="s">
        <v>63</v>
      </c>
      <c r="C65" s="56" t="s">
        <v>449</v>
      </c>
      <c r="D65" s="133" t="s">
        <v>106</v>
      </c>
      <c r="E65" s="69" t="s">
        <v>311</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770</v>
      </c>
      <c r="X65" s="62" t="s">
        <v>905</v>
      </c>
    </row>
    <row r="66" spans="1:24" ht="15" customHeight="1" x14ac:dyDescent="0.25">
      <c r="A66" s="223">
        <f t="shared" si="1"/>
        <v>64</v>
      </c>
      <c r="B66" s="56" t="s">
        <v>63</v>
      </c>
      <c r="C66" s="56" t="s">
        <v>449</v>
      </c>
      <c r="D66" s="133" t="s">
        <v>106</v>
      </c>
      <c r="E66" s="69" t="s">
        <v>311</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770</v>
      </c>
      <c r="X66" s="62" t="s">
        <v>905</v>
      </c>
    </row>
    <row r="67" spans="1:24" ht="15" customHeight="1" x14ac:dyDescent="0.25">
      <c r="A67" s="223">
        <f t="shared" si="1"/>
        <v>65</v>
      </c>
      <c r="B67" s="56" t="s">
        <v>63</v>
      </c>
      <c r="C67" s="56" t="s">
        <v>449</v>
      </c>
      <c r="D67" s="133" t="s">
        <v>106</v>
      </c>
      <c r="E67" s="69" t="s">
        <v>311</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770</v>
      </c>
      <c r="X67" s="62" t="s">
        <v>905</v>
      </c>
    </row>
    <row r="68" spans="1:24" ht="15" customHeight="1" x14ac:dyDescent="0.25">
      <c r="A68" s="223">
        <f t="shared" si="1"/>
        <v>66</v>
      </c>
      <c r="B68" s="56" t="s">
        <v>63</v>
      </c>
      <c r="C68" s="56" t="s">
        <v>449</v>
      </c>
      <c r="D68" s="133" t="s">
        <v>106</v>
      </c>
      <c r="E68" s="69" t="s">
        <v>311</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770</v>
      </c>
      <c r="X68" s="62" t="s">
        <v>905</v>
      </c>
    </row>
    <row r="69" spans="1:24" ht="15" customHeight="1" x14ac:dyDescent="0.25">
      <c r="A69" s="223">
        <f t="shared" si="1"/>
        <v>67</v>
      </c>
      <c r="B69" s="56" t="s">
        <v>63</v>
      </c>
      <c r="C69" s="56" t="s">
        <v>449</v>
      </c>
      <c r="D69" s="133" t="s">
        <v>106</v>
      </c>
      <c r="E69" s="69" t="s">
        <v>311</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770</v>
      </c>
      <c r="X69" s="62" t="s">
        <v>905</v>
      </c>
    </row>
    <row r="70" spans="1:24" ht="15" customHeight="1" x14ac:dyDescent="0.25">
      <c r="A70" s="223">
        <f t="shared" si="1"/>
        <v>68</v>
      </c>
      <c r="B70" s="56" t="s">
        <v>63</v>
      </c>
      <c r="C70" s="56" t="s">
        <v>449</v>
      </c>
      <c r="D70" s="133" t="s">
        <v>106</v>
      </c>
      <c r="E70" s="69" t="s">
        <v>311</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770</v>
      </c>
      <c r="X70" s="62" t="s">
        <v>905</v>
      </c>
    </row>
    <row r="71" spans="1:24" ht="15" customHeight="1" x14ac:dyDescent="0.25">
      <c r="A71" s="223">
        <f t="shared" si="1"/>
        <v>69</v>
      </c>
      <c r="B71" s="56" t="s">
        <v>63</v>
      </c>
      <c r="C71" s="56" t="s">
        <v>449</v>
      </c>
      <c r="D71" s="133" t="s">
        <v>106</v>
      </c>
      <c r="E71" s="69" t="s">
        <v>311</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770</v>
      </c>
      <c r="X71" s="62" t="s">
        <v>905</v>
      </c>
    </row>
    <row r="72" spans="1:24" ht="15" customHeight="1" x14ac:dyDescent="0.25">
      <c r="A72" s="223">
        <f t="shared" si="1"/>
        <v>70</v>
      </c>
      <c r="B72" s="56" t="s">
        <v>63</v>
      </c>
      <c r="C72" s="56" t="s">
        <v>449</v>
      </c>
      <c r="D72" s="133" t="s">
        <v>106</v>
      </c>
      <c r="E72" s="69" t="s">
        <v>311</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770</v>
      </c>
      <c r="X72" s="62" t="s">
        <v>905</v>
      </c>
    </row>
    <row r="73" spans="1:24" ht="15" customHeight="1" x14ac:dyDescent="0.25">
      <c r="A73" s="223">
        <f t="shared" si="1"/>
        <v>71</v>
      </c>
      <c r="B73" s="56" t="s">
        <v>63</v>
      </c>
      <c r="C73" s="56" t="s">
        <v>449</v>
      </c>
      <c r="D73" s="133" t="s">
        <v>106</v>
      </c>
      <c r="E73" s="69" t="s">
        <v>311</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770</v>
      </c>
      <c r="X73" s="62" t="s">
        <v>905</v>
      </c>
    </row>
    <row r="74" spans="1:24" ht="15" customHeight="1" x14ac:dyDescent="0.25">
      <c r="A74" s="223">
        <f t="shared" si="1"/>
        <v>72</v>
      </c>
      <c r="B74" s="56" t="s">
        <v>63</v>
      </c>
      <c r="C74" s="56" t="s">
        <v>449</v>
      </c>
      <c r="D74" s="133" t="s">
        <v>106</v>
      </c>
      <c r="E74" s="69" t="s">
        <v>311</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770</v>
      </c>
      <c r="X74" s="62" t="s">
        <v>905</v>
      </c>
    </row>
    <row r="75" spans="1:24" ht="15" customHeight="1" x14ac:dyDescent="0.25">
      <c r="A75" s="223">
        <f t="shared" si="1"/>
        <v>73</v>
      </c>
      <c r="B75" s="56" t="s">
        <v>63</v>
      </c>
      <c r="C75" s="56" t="s">
        <v>449</v>
      </c>
      <c r="D75" s="133" t="s">
        <v>106</v>
      </c>
      <c r="E75" s="69" t="s">
        <v>311</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770</v>
      </c>
      <c r="X75" s="62" t="s">
        <v>905</v>
      </c>
    </row>
    <row r="76" spans="1:24" ht="15" customHeight="1" x14ac:dyDescent="0.25">
      <c r="A76" s="223">
        <f t="shared" si="1"/>
        <v>74</v>
      </c>
      <c r="B76" s="56" t="s">
        <v>63</v>
      </c>
      <c r="C76" s="56" t="s">
        <v>449</v>
      </c>
      <c r="D76" s="133" t="s">
        <v>106</v>
      </c>
      <c r="E76" s="69" t="s">
        <v>311</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770</v>
      </c>
      <c r="X76" s="62" t="s">
        <v>905</v>
      </c>
    </row>
    <row r="77" spans="1:24" ht="15" customHeight="1" x14ac:dyDescent="0.25">
      <c r="A77" s="223">
        <f t="shared" si="1"/>
        <v>75</v>
      </c>
      <c r="B77" s="56" t="s">
        <v>63</v>
      </c>
      <c r="C77" s="56" t="s">
        <v>449</v>
      </c>
      <c r="D77" s="133" t="s">
        <v>106</v>
      </c>
      <c r="E77" s="69" t="s">
        <v>311</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770</v>
      </c>
      <c r="X77" s="62" t="s">
        <v>905</v>
      </c>
    </row>
    <row r="78" spans="1:24" ht="15" customHeight="1" x14ac:dyDescent="0.25">
      <c r="A78" s="223">
        <f t="shared" si="1"/>
        <v>76</v>
      </c>
      <c r="B78" s="56" t="s">
        <v>63</v>
      </c>
      <c r="C78" s="56" t="s">
        <v>449</v>
      </c>
      <c r="D78" s="133" t="s">
        <v>106</v>
      </c>
      <c r="E78" s="69" t="s">
        <v>311</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770</v>
      </c>
      <c r="X78" s="62" t="s">
        <v>905</v>
      </c>
    </row>
    <row r="79" spans="1:24" ht="15" customHeight="1" x14ac:dyDescent="0.25">
      <c r="A79" s="223">
        <f t="shared" ref="A79" si="2">+A78+1</f>
        <v>77</v>
      </c>
      <c r="B79" s="56" t="s">
        <v>63</v>
      </c>
      <c r="C79" s="56" t="s">
        <v>449</v>
      </c>
      <c r="D79" s="133" t="s">
        <v>106</v>
      </c>
      <c r="E79" s="69" t="s">
        <v>395</v>
      </c>
      <c r="F79" s="67" t="s">
        <v>147</v>
      </c>
      <c r="G79" s="68">
        <v>3</v>
      </c>
      <c r="H79" s="68"/>
      <c r="I79" s="68"/>
      <c r="J79" s="63">
        <v>250490</v>
      </c>
      <c r="K79" s="63">
        <v>250401</v>
      </c>
      <c r="L79" s="63"/>
      <c r="M79" s="64">
        <v>1</v>
      </c>
      <c r="N79" s="64"/>
      <c r="O79" s="68">
        <v>0.33</v>
      </c>
      <c r="P79" s="68" t="s">
        <v>449</v>
      </c>
      <c r="Q79" s="68" t="s">
        <v>449</v>
      </c>
      <c r="R79" s="68" t="s">
        <v>449</v>
      </c>
      <c r="S79" s="68" t="s">
        <v>449</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770</v>
      </c>
      <c r="X79" s="62" t="s">
        <v>905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509</v>
      </c>
      <c r="C2" s="22"/>
      <c r="D2" s="8" t="s">
        <v>510</v>
      </c>
      <c r="E2" s="22"/>
      <c r="F2" s="8" t="s">
        <v>511</v>
      </c>
      <c r="G2" s="22"/>
      <c r="H2" s="8" t="s">
        <v>512</v>
      </c>
      <c r="I2" s="23"/>
      <c r="J2" s="148" t="s">
        <v>513</v>
      </c>
      <c r="K2" s="22"/>
      <c r="L2" s="8" t="s">
        <v>514</v>
      </c>
      <c r="M2" s="22"/>
      <c r="N2" s="8" t="s">
        <v>515</v>
      </c>
      <c r="O2" s="22"/>
      <c r="P2" s="8" t="s">
        <v>516</v>
      </c>
      <c r="Q2" s="149"/>
      <c r="R2" s="148" t="s">
        <v>517</v>
      </c>
      <c r="S2" s="22"/>
      <c r="T2" s="8" t="s">
        <v>518</v>
      </c>
      <c r="U2" s="22"/>
      <c r="V2" s="8" t="s">
        <v>519</v>
      </c>
      <c r="W2" s="22"/>
      <c r="X2" s="8" t="s">
        <v>520</v>
      </c>
      <c r="Y2" s="149"/>
      <c r="Z2" s="234" t="s">
        <v>844</v>
      </c>
      <c r="AA2" s="239"/>
      <c r="AB2" s="234" t="s">
        <v>845</v>
      </c>
      <c r="AC2" s="239"/>
      <c r="AD2" s="234" t="s">
        <v>846</v>
      </c>
      <c r="AE2" s="239"/>
      <c r="AF2" s="234" t="s">
        <v>847</v>
      </c>
      <c r="AG2" s="240"/>
      <c r="AH2" s="241" t="s">
        <v>848</v>
      </c>
      <c r="AI2" s="239"/>
      <c r="AJ2" s="234" t="s">
        <v>849</v>
      </c>
      <c r="AK2" s="239"/>
      <c r="AL2" s="234" t="s">
        <v>850</v>
      </c>
      <c r="AM2" s="239"/>
      <c r="AN2" s="234" t="s">
        <v>851</v>
      </c>
      <c r="AO2" s="242"/>
      <c r="AP2" s="241" t="s">
        <v>852</v>
      </c>
      <c r="AQ2" s="239"/>
      <c r="AR2" s="234" t="s">
        <v>853</v>
      </c>
      <c r="AS2" s="239"/>
      <c r="AT2" s="234" t="s">
        <v>854</v>
      </c>
      <c r="AU2" s="239"/>
      <c r="AV2" s="234" t="s">
        <v>855</v>
      </c>
      <c r="AW2" s="242"/>
      <c r="AX2" s="8" t="s">
        <v>521</v>
      </c>
      <c r="AY2" s="22"/>
      <c r="AZ2" s="8" t="s">
        <v>522</v>
      </c>
      <c r="BA2" s="22"/>
      <c r="BB2" s="8" t="s">
        <v>523</v>
      </c>
      <c r="BC2" s="22"/>
      <c r="BD2" s="8" t="s">
        <v>524</v>
      </c>
      <c r="BE2" s="23"/>
      <c r="BF2" s="148" t="s">
        <v>525</v>
      </c>
      <c r="BG2" s="22"/>
      <c r="BH2" s="8" t="s">
        <v>526</v>
      </c>
      <c r="BI2" s="22"/>
      <c r="BJ2" s="8" t="s">
        <v>527</v>
      </c>
      <c r="BK2" s="22"/>
      <c r="BL2" s="8" t="s">
        <v>528</v>
      </c>
      <c r="BM2" s="149"/>
      <c r="BN2" s="148" t="s">
        <v>529</v>
      </c>
      <c r="BO2" s="22"/>
      <c r="BP2" s="8" t="s">
        <v>530</v>
      </c>
      <c r="BQ2" s="22"/>
      <c r="BR2" s="8" t="s">
        <v>531</v>
      </c>
      <c r="BS2" s="22"/>
      <c r="BT2" s="8" t="s">
        <v>532</v>
      </c>
      <c r="BU2" s="149"/>
      <c r="BV2" s="148" t="s">
        <v>533</v>
      </c>
      <c r="BW2" s="22"/>
      <c r="BX2" s="148" t="s">
        <v>534</v>
      </c>
      <c r="BY2" s="22"/>
      <c r="BZ2" s="148" t="s">
        <v>535</v>
      </c>
      <c r="CA2" s="22"/>
      <c r="CB2" s="148" t="s">
        <v>536</v>
      </c>
      <c r="CC2" s="22"/>
      <c r="CD2" s="148" t="s">
        <v>537</v>
      </c>
      <c r="CE2" s="22"/>
      <c r="CF2" s="148" t="s">
        <v>538</v>
      </c>
      <c r="CG2" s="22"/>
      <c r="CH2" s="241" t="s">
        <v>856</v>
      </c>
      <c r="CI2" s="239"/>
      <c r="CJ2" s="241" t="s">
        <v>857</v>
      </c>
      <c r="CK2" s="239"/>
      <c r="CL2" s="241" t="s">
        <v>858</v>
      </c>
      <c r="CM2" s="239"/>
      <c r="CN2" s="241" t="s">
        <v>859</v>
      </c>
      <c r="CO2" s="239"/>
      <c r="CP2" s="241" t="s">
        <v>860</v>
      </c>
      <c r="CQ2" s="239"/>
      <c r="CR2" s="241" t="s">
        <v>861</v>
      </c>
      <c r="CS2" s="239"/>
      <c r="CT2" s="148" t="s">
        <v>539</v>
      </c>
      <c r="CU2" s="22"/>
      <c r="CV2" s="148" t="s">
        <v>540</v>
      </c>
      <c r="CW2" s="22"/>
      <c r="CX2" s="148" t="s">
        <v>541</v>
      </c>
      <c r="CY2" s="22"/>
      <c r="CZ2" s="148" t="s">
        <v>542</v>
      </c>
      <c r="DA2" s="22"/>
      <c r="DB2" s="148" t="s">
        <v>543</v>
      </c>
      <c r="DC2" s="22"/>
      <c r="DD2" s="148" t="s">
        <v>544</v>
      </c>
      <c r="DE2" s="22"/>
    </row>
    <row r="3" spans="1:109" ht="64.5" x14ac:dyDescent="0.25">
      <c r="A3" s="44" t="s">
        <v>841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842</v>
      </c>
      <c r="C6" s="7" t="s">
        <v>843</v>
      </c>
      <c r="D6" t="s">
        <v>842</v>
      </c>
      <c r="E6" s="7" t="s">
        <v>843</v>
      </c>
      <c r="F6" t="s">
        <v>842</v>
      </c>
      <c r="G6" s="7" t="s">
        <v>843</v>
      </c>
      <c r="H6" t="s">
        <v>842</v>
      </c>
      <c r="I6" s="7" t="s">
        <v>843</v>
      </c>
      <c r="J6" t="s">
        <v>842</v>
      </c>
      <c r="K6" s="7" t="s">
        <v>843</v>
      </c>
      <c r="L6" t="s">
        <v>842</v>
      </c>
      <c r="M6" s="7" t="s">
        <v>843</v>
      </c>
      <c r="N6" t="s">
        <v>842</v>
      </c>
      <c r="O6" s="7" t="s">
        <v>843</v>
      </c>
      <c r="P6" t="s">
        <v>842</v>
      </c>
      <c r="Q6" s="7" t="s">
        <v>843</v>
      </c>
      <c r="R6" t="s">
        <v>842</v>
      </c>
      <c r="S6" s="7" t="s">
        <v>843</v>
      </c>
      <c r="T6" t="s">
        <v>842</v>
      </c>
      <c r="U6" s="7" t="s">
        <v>843</v>
      </c>
      <c r="V6" t="s">
        <v>842</v>
      </c>
      <c r="W6" s="7" t="s">
        <v>843</v>
      </c>
      <c r="X6" t="s">
        <v>842</v>
      </c>
      <c r="Y6" s="7" t="s">
        <v>843</v>
      </c>
      <c r="Z6" t="s">
        <v>842</v>
      </c>
      <c r="AA6" s="7" t="s">
        <v>843</v>
      </c>
      <c r="AB6" t="s">
        <v>842</v>
      </c>
      <c r="AC6" s="7" t="s">
        <v>843</v>
      </c>
      <c r="AD6" t="s">
        <v>842</v>
      </c>
      <c r="AE6" s="7" t="s">
        <v>843</v>
      </c>
      <c r="AF6" t="s">
        <v>842</v>
      </c>
      <c r="AG6" s="7" t="s">
        <v>843</v>
      </c>
      <c r="AH6" t="s">
        <v>842</v>
      </c>
      <c r="AI6" s="7" t="s">
        <v>843</v>
      </c>
      <c r="AJ6" t="s">
        <v>842</v>
      </c>
      <c r="AK6" s="7" t="s">
        <v>843</v>
      </c>
      <c r="AL6" t="s">
        <v>842</v>
      </c>
      <c r="AM6" s="7" t="s">
        <v>843</v>
      </c>
      <c r="AN6" t="s">
        <v>842</v>
      </c>
      <c r="AO6" s="7" t="s">
        <v>843</v>
      </c>
      <c r="AP6" t="s">
        <v>842</v>
      </c>
      <c r="AQ6" s="7" t="s">
        <v>843</v>
      </c>
      <c r="AR6" t="s">
        <v>842</v>
      </c>
      <c r="AS6" s="7" t="s">
        <v>843</v>
      </c>
      <c r="AT6" t="s">
        <v>842</v>
      </c>
      <c r="AU6" s="7" t="s">
        <v>843</v>
      </c>
      <c r="AV6" t="s">
        <v>842</v>
      </c>
      <c r="AW6" s="7" t="s">
        <v>843</v>
      </c>
      <c r="AX6" t="s">
        <v>842</v>
      </c>
      <c r="AY6" s="7" t="s">
        <v>843</v>
      </c>
      <c r="AZ6" t="s">
        <v>842</v>
      </c>
      <c r="BA6" s="7" t="s">
        <v>843</v>
      </c>
      <c r="BB6" t="s">
        <v>842</v>
      </c>
      <c r="BC6" s="7" t="s">
        <v>843</v>
      </c>
      <c r="BD6" t="s">
        <v>842</v>
      </c>
      <c r="BE6" s="7" t="s">
        <v>843</v>
      </c>
      <c r="BF6" t="s">
        <v>842</v>
      </c>
      <c r="BG6" s="7" t="s">
        <v>843</v>
      </c>
      <c r="BH6" t="s">
        <v>842</v>
      </c>
      <c r="BI6" s="7" t="s">
        <v>843</v>
      </c>
      <c r="BJ6" t="s">
        <v>842</v>
      </c>
      <c r="BK6" s="7" t="s">
        <v>843</v>
      </c>
      <c r="BL6" t="s">
        <v>842</v>
      </c>
      <c r="BM6" s="7" t="s">
        <v>843</v>
      </c>
      <c r="BN6" t="s">
        <v>842</v>
      </c>
      <c r="BO6" s="7" t="s">
        <v>843</v>
      </c>
      <c r="BP6" t="s">
        <v>842</v>
      </c>
      <c r="BQ6" s="7" t="s">
        <v>843</v>
      </c>
      <c r="BR6" t="s">
        <v>842</v>
      </c>
      <c r="BS6" s="7" t="s">
        <v>843</v>
      </c>
      <c r="BT6" t="s">
        <v>842</v>
      </c>
      <c r="BU6" s="7" t="s">
        <v>843</v>
      </c>
      <c r="BV6" t="s">
        <v>842</v>
      </c>
      <c r="BW6" s="7" t="s">
        <v>843</v>
      </c>
      <c r="BX6" t="s">
        <v>842</v>
      </c>
      <c r="BY6" s="7" t="s">
        <v>843</v>
      </c>
      <c r="BZ6" t="s">
        <v>842</v>
      </c>
      <c r="CA6" s="7" t="s">
        <v>843</v>
      </c>
      <c r="CB6" t="s">
        <v>842</v>
      </c>
      <c r="CC6" s="7" t="s">
        <v>843</v>
      </c>
      <c r="CD6" t="s">
        <v>842</v>
      </c>
      <c r="CE6" s="7" t="s">
        <v>843</v>
      </c>
      <c r="CF6" t="s">
        <v>842</v>
      </c>
      <c r="CG6" s="7" t="s">
        <v>843</v>
      </c>
      <c r="CH6" t="s">
        <v>842</v>
      </c>
      <c r="CI6" s="7" t="s">
        <v>843</v>
      </c>
      <c r="CJ6" t="s">
        <v>842</v>
      </c>
      <c r="CK6" s="7" t="s">
        <v>843</v>
      </c>
      <c r="CL6" t="s">
        <v>842</v>
      </c>
      <c r="CM6" s="7" t="s">
        <v>843</v>
      </c>
      <c r="CN6" t="s">
        <v>842</v>
      </c>
      <c r="CO6" s="7" t="s">
        <v>843</v>
      </c>
      <c r="CP6" t="s">
        <v>842</v>
      </c>
      <c r="CQ6" s="7" t="s">
        <v>843</v>
      </c>
      <c r="CR6" t="s">
        <v>842</v>
      </c>
      <c r="CS6" s="7" t="s">
        <v>843</v>
      </c>
      <c r="CT6" t="s">
        <v>842</v>
      </c>
      <c r="CU6" s="7" t="s">
        <v>843</v>
      </c>
      <c r="CV6" t="s">
        <v>842</v>
      </c>
      <c r="CW6" s="7" t="s">
        <v>843</v>
      </c>
      <c r="CX6" t="s">
        <v>842</v>
      </c>
      <c r="CY6" s="7" t="s">
        <v>843</v>
      </c>
      <c r="CZ6" t="s">
        <v>842</v>
      </c>
      <c r="DA6" s="7" t="s">
        <v>843</v>
      </c>
      <c r="DB6" t="s">
        <v>842</v>
      </c>
      <c r="DC6" s="7" t="s">
        <v>843</v>
      </c>
      <c r="DD6" t="s">
        <v>842</v>
      </c>
      <c r="DE6" s="7" t="s">
        <v>843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314</v>
      </c>
      <c r="B1" s="70" t="s">
        <v>508</v>
      </c>
      <c r="C1" s="70" t="s">
        <v>507</v>
      </c>
      <c r="D1" s="70" t="s">
        <v>315</v>
      </c>
      <c r="J1" s="70" t="s">
        <v>507</v>
      </c>
      <c r="K1" s="70" t="s">
        <v>315</v>
      </c>
    </row>
    <row r="2" spans="1:11" x14ac:dyDescent="0.25">
      <c r="A2" s="71">
        <v>1</v>
      </c>
      <c r="B2" s="63">
        <v>0</v>
      </c>
      <c r="C2" s="72" t="s">
        <v>309</v>
      </c>
      <c r="D2" s="72" t="s">
        <v>309</v>
      </c>
      <c r="J2" s="71" t="s">
        <v>396</v>
      </c>
      <c r="K2" s="71" t="s">
        <v>412</v>
      </c>
    </row>
    <row r="3" spans="1:11" x14ac:dyDescent="0.25">
      <c r="A3" s="120">
        <v>1</v>
      </c>
      <c r="B3" s="63">
        <v>250490</v>
      </c>
      <c r="C3" t="s">
        <v>653</v>
      </c>
      <c r="D3" s="71" t="s">
        <v>412</v>
      </c>
      <c r="J3" s="71" t="s">
        <v>399</v>
      </c>
      <c r="K3" s="71" t="s">
        <v>414</v>
      </c>
    </row>
    <row r="4" spans="1:11" x14ac:dyDescent="0.25">
      <c r="A4" s="120">
        <f>A3+1</f>
        <v>2</v>
      </c>
      <c r="B4" s="63">
        <v>250040</v>
      </c>
      <c r="C4" t="s">
        <v>654</v>
      </c>
      <c r="D4" s="71" t="s">
        <v>414</v>
      </c>
      <c r="J4" s="71" t="s">
        <v>401</v>
      </c>
      <c r="K4" s="71" t="s">
        <v>416</v>
      </c>
    </row>
    <row r="5" spans="1:11" x14ac:dyDescent="0.25">
      <c r="A5" s="120">
        <f t="shared" ref="A5:A66" si="0">A4+1</f>
        <v>3</v>
      </c>
      <c r="B5" s="63">
        <v>226843</v>
      </c>
      <c r="C5" t="s">
        <v>655</v>
      </c>
      <c r="D5" s="71" t="s">
        <v>416</v>
      </c>
      <c r="J5" s="71" t="s">
        <v>402</v>
      </c>
      <c r="K5" s="71" t="s">
        <v>418</v>
      </c>
    </row>
    <row r="6" spans="1:11" x14ac:dyDescent="0.25">
      <c r="A6" s="120">
        <f t="shared" si="0"/>
        <v>4</v>
      </c>
      <c r="B6" s="63">
        <v>236942</v>
      </c>
      <c r="C6" t="s">
        <v>656</v>
      </c>
      <c r="D6" s="71" t="s">
        <v>418</v>
      </c>
      <c r="J6" s="71" t="s">
        <v>403</v>
      </c>
      <c r="K6" s="71" t="s">
        <v>417</v>
      </c>
    </row>
    <row r="7" spans="1:11" x14ac:dyDescent="0.25">
      <c r="A7" s="120">
        <f t="shared" si="0"/>
        <v>5</v>
      </c>
      <c r="B7" s="63">
        <v>245641</v>
      </c>
      <c r="C7" t="s">
        <v>657</v>
      </c>
      <c r="D7" s="71" t="s">
        <v>417</v>
      </c>
      <c r="J7" s="71" t="s">
        <v>404</v>
      </c>
      <c r="K7" s="71" t="s">
        <v>419</v>
      </c>
    </row>
    <row r="8" spans="1:11" x14ac:dyDescent="0.25">
      <c r="A8" s="120">
        <f t="shared" si="0"/>
        <v>6</v>
      </c>
      <c r="B8" s="63">
        <v>245631</v>
      </c>
      <c r="C8" s="71" t="s">
        <v>404</v>
      </c>
      <c r="D8" s="71" t="s">
        <v>419</v>
      </c>
      <c r="J8" s="71" t="s">
        <v>406</v>
      </c>
      <c r="K8" s="71" t="s">
        <v>406</v>
      </c>
    </row>
    <row r="9" spans="1:11" x14ac:dyDescent="0.25">
      <c r="A9" s="120">
        <f t="shared" si="0"/>
        <v>7</v>
      </c>
      <c r="B9" s="63">
        <v>258402</v>
      </c>
      <c r="C9" s="71" t="s">
        <v>406</v>
      </c>
      <c r="D9" s="71" t="s">
        <v>406</v>
      </c>
      <c r="J9" s="71" t="s">
        <v>407</v>
      </c>
      <c r="K9" s="71" t="s">
        <v>407</v>
      </c>
    </row>
    <row r="10" spans="1:11" x14ac:dyDescent="0.25">
      <c r="A10" s="120">
        <f t="shared" si="0"/>
        <v>8</v>
      </c>
      <c r="B10" s="63">
        <v>258403</v>
      </c>
      <c r="C10" s="71" t="s">
        <v>407</v>
      </c>
      <c r="D10" s="71" t="s">
        <v>407</v>
      </c>
      <c r="J10" s="71" t="s">
        <v>408</v>
      </c>
      <c r="K10" s="71" t="s">
        <v>408</v>
      </c>
    </row>
    <row r="11" spans="1:11" x14ac:dyDescent="0.25">
      <c r="A11" s="120">
        <f t="shared" si="0"/>
        <v>9</v>
      </c>
      <c r="B11" s="63">
        <v>232040</v>
      </c>
      <c r="C11" s="71" t="s">
        <v>408</v>
      </c>
      <c r="D11" s="71" t="s">
        <v>408</v>
      </c>
      <c r="J11" s="71" t="s">
        <v>409</v>
      </c>
      <c r="K11" s="71" t="s">
        <v>421</v>
      </c>
    </row>
    <row r="12" spans="1:11" x14ac:dyDescent="0.25">
      <c r="A12" s="120">
        <f t="shared" si="0"/>
        <v>10</v>
      </c>
      <c r="B12" s="63">
        <v>294840</v>
      </c>
      <c r="C12" t="s">
        <v>658</v>
      </c>
      <c r="D12" s="71" t="s">
        <v>421</v>
      </c>
      <c r="J12" s="143" t="s">
        <v>450</v>
      </c>
      <c r="K12" s="143" t="s">
        <v>422</v>
      </c>
    </row>
    <row r="13" spans="1:11" x14ac:dyDescent="0.25">
      <c r="A13" s="120">
        <f t="shared" si="0"/>
        <v>11</v>
      </c>
      <c r="B13" s="63">
        <v>215290</v>
      </c>
      <c r="C13" s="143" t="s">
        <v>450</v>
      </c>
      <c r="D13" s="143" t="s">
        <v>422</v>
      </c>
      <c r="J13" s="143" t="s">
        <v>451</v>
      </c>
      <c r="K13" s="143" t="s">
        <v>423</v>
      </c>
    </row>
    <row r="14" spans="1:11" x14ac:dyDescent="0.25">
      <c r="A14" s="120">
        <f t="shared" si="0"/>
        <v>12</v>
      </c>
      <c r="B14" s="63">
        <v>288090</v>
      </c>
      <c r="C14" s="143" t="s">
        <v>451</v>
      </c>
      <c r="D14" s="143" t="s">
        <v>423</v>
      </c>
      <c r="J14" s="143" t="s">
        <v>452</v>
      </c>
      <c r="K14" s="143" t="s">
        <v>424</v>
      </c>
    </row>
    <row r="15" spans="1:11" x14ac:dyDescent="0.25">
      <c r="A15" s="120">
        <f t="shared" si="0"/>
        <v>13</v>
      </c>
      <c r="B15" s="63">
        <v>257690</v>
      </c>
      <c r="C15" s="143" t="s">
        <v>452</v>
      </c>
      <c r="D15" s="143" t="s">
        <v>424</v>
      </c>
      <c r="J15" s="143" t="s">
        <v>453</v>
      </c>
      <c r="K15" s="143" t="s">
        <v>425</v>
      </c>
    </row>
    <row r="16" spans="1:11" x14ac:dyDescent="0.25">
      <c r="A16" s="120">
        <f t="shared" si="0"/>
        <v>14</v>
      </c>
      <c r="B16" s="63">
        <v>275290</v>
      </c>
      <c r="C16" s="143" t="s">
        <v>453</v>
      </c>
      <c r="D16" s="143" t="s">
        <v>425</v>
      </c>
      <c r="J16" s="143" t="s">
        <v>454</v>
      </c>
      <c r="K16" s="143" t="s">
        <v>425</v>
      </c>
    </row>
    <row r="17" spans="1:11" x14ac:dyDescent="0.25">
      <c r="A17" s="120">
        <f t="shared" si="0"/>
        <v>15</v>
      </c>
      <c r="B17" s="63">
        <v>275291</v>
      </c>
      <c r="C17" s="143" t="s">
        <v>454</v>
      </c>
      <c r="D17" s="143" t="s">
        <v>425</v>
      </c>
      <c r="J17" s="143" t="s">
        <v>476</v>
      </c>
      <c r="K17" s="143" t="s">
        <v>425</v>
      </c>
    </row>
    <row r="18" spans="1:11" x14ac:dyDescent="0.25">
      <c r="A18" s="120">
        <f t="shared" si="0"/>
        <v>16</v>
      </c>
      <c r="B18" s="63">
        <v>275292</v>
      </c>
      <c r="C18" s="143" t="s">
        <v>476</v>
      </c>
      <c r="D18" s="143" t="s">
        <v>425</v>
      </c>
      <c r="J18" s="143" t="s">
        <v>455</v>
      </c>
      <c r="K18" s="143" t="s">
        <v>426</v>
      </c>
    </row>
    <row r="19" spans="1:11" x14ac:dyDescent="0.25">
      <c r="A19" s="120">
        <f t="shared" si="0"/>
        <v>17</v>
      </c>
      <c r="B19" s="63">
        <v>211690</v>
      </c>
      <c r="C19" s="143" t="s">
        <v>455</v>
      </c>
      <c r="D19" s="143" t="s">
        <v>426</v>
      </c>
      <c r="J19" s="143" t="s">
        <v>456</v>
      </c>
      <c r="K19" s="143" t="s">
        <v>426</v>
      </c>
    </row>
    <row r="20" spans="1:11" x14ac:dyDescent="0.25">
      <c r="A20" s="120">
        <f t="shared" si="0"/>
        <v>18</v>
      </c>
      <c r="B20" s="63">
        <v>211691</v>
      </c>
      <c r="C20" s="143" t="s">
        <v>456</v>
      </c>
      <c r="D20" s="143" t="s">
        <v>426</v>
      </c>
      <c r="J20" s="143" t="s">
        <v>457</v>
      </c>
      <c r="K20" s="143" t="s">
        <v>426</v>
      </c>
    </row>
    <row r="21" spans="1:11" x14ac:dyDescent="0.25">
      <c r="A21" s="120">
        <f t="shared" si="0"/>
        <v>19</v>
      </c>
      <c r="B21" s="63">
        <v>211692</v>
      </c>
      <c r="C21" s="143" t="s">
        <v>457</v>
      </c>
      <c r="D21" s="143" t="s">
        <v>426</v>
      </c>
      <c r="J21" s="143" t="s">
        <v>458</v>
      </c>
      <c r="K21" s="143" t="s">
        <v>426</v>
      </c>
    </row>
    <row r="22" spans="1:11" x14ac:dyDescent="0.25">
      <c r="A22" s="120">
        <f t="shared" si="0"/>
        <v>20</v>
      </c>
      <c r="B22" s="63">
        <v>211693</v>
      </c>
      <c r="C22" s="143" t="s">
        <v>458</v>
      </c>
      <c r="D22" s="143" t="s">
        <v>426</v>
      </c>
      <c r="J22" s="143" t="s">
        <v>459</v>
      </c>
      <c r="K22" s="143" t="s">
        <v>426</v>
      </c>
    </row>
    <row r="23" spans="1:11" x14ac:dyDescent="0.25">
      <c r="A23" s="120">
        <f t="shared" si="0"/>
        <v>21</v>
      </c>
      <c r="B23" s="63">
        <v>211694</v>
      </c>
      <c r="C23" s="143" t="s">
        <v>459</v>
      </c>
      <c r="D23" s="143" t="s">
        <v>426</v>
      </c>
      <c r="J23" s="143" t="s">
        <v>460</v>
      </c>
      <c r="K23" s="143" t="s">
        <v>428</v>
      </c>
    </row>
    <row r="24" spans="1:11" x14ac:dyDescent="0.25">
      <c r="A24" s="120">
        <f t="shared" si="0"/>
        <v>22</v>
      </c>
      <c r="B24" s="63">
        <v>231690</v>
      </c>
      <c r="C24" s="143" t="s">
        <v>460</v>
      </c>
      <c r="D24" s="143" t="s">
        <v>428</v>
      </c>
      <c r="J24" s="143" t="s">
        <v>461</v>
      </c>
      <c r="K24" s="143" t="s">
        <v>428</v>
      </c>
    </row>
    <row r="25" spans="1:11" x14ac:dyDescent="0.25">
      <c r="A25" s="120">
        <f t="shared" si="0"/>
        <v>23</v>
      </c>
      <c r="B25" s="63">
        <v>231691</v>
      </c>
      <c r="C25" s="143" t="s">
        <v>461</v>
      </c>
      <c r="D25" s="143" t="s">
        <v>428</v>
      </c>
      <c r="J25" s="143" t="s">
        <v>462</v>
      </c>
      <c r="K25" s="143" t="s">
        <v>428</v>
      </c>
    </row>
    <row r="26" spans="1:11" x14ac:dyDescent="0.25">
      <c r="A26" s="120">
        <f t="shared" si="0"/>
        <v>24</v>
      </c>
      <c r="B26" s="63">
        <v>231692</v>
      </c>
      <c r="C26" s="143" t="s">
        <v>462</v>
      </c>
      <c r="D26" s="143" t="s">
        <v>428</v>
      </c>
      <c r="J26" s="143" t="s">
        <v>463</v>
      </c>
      <c r="K26" s="143" t="s">
        <v>428</v>
      </c>
    </row>
    <row r="27" spans="1:11" x14ac:dyDescent="0.25">
      <c r="A27" s="120">
        <f t="shared" si="0"/>
        <v>25</v>
      </c>
      <c r="B27" s="63">
        <v>231693</v>
      </c>
      <c r="C27" s="143" t="s">
        <v>463</v>
      </c>
      <c r="D27" s="143" t="s">
        <v>428</v>
      </c>
      <c r="J27" s="143" t="s">
        <v>464</v>
      </c>
      <c r="K27" s="143" t="s">
        <v>428</v>
      </c>
    </row>
    <row r="28" spans="1:11" x14ac:dyDescent="0.25">
      <c r="A28" s="120">
        <f t="shared" si="0"/>
        <v>26</v>
      </c>
      <c r="B28" s="63">
        <v>231694</v>
      </c>
      <c r="C28" s="143" t="s">
        <v>464</v>
      </c>
      <c r="D28" s="143" t="s">
        <v>428</v>
      </c>
      <c r="J28" s="143" t="s">
        <v>465</v>
      </c>
      <c r="K28" s="143" t="s">
        <v>427</v>
      </c>
    </row>
    <row r="29" spans="1:11" x14ac:dyDescent="0.25">
      <c r="A29" s="120">
        <f t="shared" si="0"/>
        <v>27</v>
      </c>
      <c r="B29" s="63">
        <v>260890</v>
      </c>
      <c r="C29" s="143" t="s">
        <v>465</v>
      </c>
      <c r="D29" s="143" t="s">
        <v>427</v>
      </c>
      <c r="J29" s="71" t="s">
        <v>400</v>
      </c>
      <c r="K29" s="143" t="s">
        <v>415</v>
      </c>
    </row>
    <row r="30" spans="1:11" x14ac:dyDescent="0.25">
      <c r="A30" s="120">
        <f>A29+1</f>
        <v>28</v>
      </c>
      <c r="B30" s="63">
        <v>226893</v>
      </c>
      <c r="C30" t="s">
        <v>659</v>
      </c>
      <c r="D30" s="143" t="s">
        <v>415</v>
      </c>
      <c r="J30" s="143" t="s">
        <v>469</v>
      </c>
      <c r="K30" s="143" t="s">
        <v>429</v>
      </c>
    </row>
    <row r="31" spans="1:11" x14ac:dyDescent="0.25">
      <c r="A31" s="120">
        <f t="shared" si="0"/>
        <v>29</v>
      </c>
      <c r="B31" s="63">
        <v>249290</v>
      </c>
      <c r="C31" s="143" t="s">
        <v>469</v>
      </c>
      <c r="D31" s="143" t="s">
        <v>429</v>
      </c>
      <c r="J31" s="143" t="s">
        <v>466</v>
      </c>
      <c r="K31" s="143" t="s">
        <v>430</v>
      </c>
    </row>
    <row r="32" spans="1:11" x14ac:dyDescent="0.25">
      <c r="A32" s="120">
        <f t="shared" si="0"/>
        <v>30</v>
      </c>
      <c r="B32" s="63">
        <v>270390</v>
      </c>
      <c r="C32" s="143" t="s">
        <v>466</v>
      </c>
      <c r="D32" s="143" t="s">
        <v>430</v>
      </c>
      <c r="J32" s="71" t="s">
        <v>397</v>
      </c>
      <c r="K32" s="143" t="s">
        <v>431</v>
      </c>
    </row>
    <row r="33" spans="1:11" x14ac:dyDescent="0.25">
      <c r="A33" s="120">
        <f t="shared" si="0"/>
        <v>31</v>
      </c>
      <c r="B33" s="63">
        <v>250491</v>
      </c>
      <c r="C33" t="s">
        <v>653</v>
      </c>
      <c r="D33" s="143" t="s">
        <v>431</v>
      </c>
      <c r="J33" s="143" t="s">
        <v>467</v>
      </c>
      <c r="K33" s="143" t="s">
        <v>432</v>
      </c>
    </row>
    <row r="34" spans="1:11" x14ac:dyDescent="0.25">
      <c r="A34" s="120">
        <f t="shared" si="0"/>
        <v>32</v>
      </c>
      <c r="B34" s="63">
        <v>275240</v>
      </c>
      <c r="C34" s="143" t="s">
        <v>467</v>
      </c>
      <c r="D34" s="143" t="s">
        <v>432</v>
      </c>
      <c r="J34" s="143" t="s">
        <v>468</v>
      </c>
      <c r="K34" s="143" t="s">
        <v>433</v>
      </c>
    </row>
    <row r="35" spans="1:11" x14ac:dyDescent="0.25">
      <c r="A35" s="120">
        <f t="shared" si="0"/>
        <v>33</v>
      </c>
      <c r="B35" s="63">
        <v>238441</v>
      </c>
      <c r="C35" s="143" t="s">
        <v>468</v>
      </c>
      <c r="D35" s="143" t="s">
        <v>433</v>
      </c>
      <c r="J35" s="143" t="s">
        <v>470</v>
      </c>
      <c r="K35" s="143" t="s">
        <v>434</v>
      </c>
    </row>
    <row r="36" spans="1:11" x14ac:dyDescent="0.25">
      <c r="A36" s="120">
        <f t="shared" si="0"/>
        <v>34</v>
      </c>
      <c r="B36" s="63">
        <v>261640</v>
      </c>
      <c r="C36" s="143" t="s">
        <v>470</v>
      </c>
      <c r="D36" s="143" t="s">
        <v>434</v>
      </c>
      <c r="J36" s="143" t="s">
        <v>471</v>
      </c>
      <c r="K36" s="143" t="s">
        <v>435</v>
      </c>
    </row>
    <row r="37" spans="1:11" x14ac:dyDescent="0.25">
      <c r="A37" s="120">
        <f t="shared" si="0"/>
        <v>35</v>
      </c>
      <c r="B37" s="63">
        <v>209446</v>
      </c>
      <c r="C37" s="143" t="s">
        <v>471</v>
      </c>
      <c r="D37" s="143" t="s">
        <v>435</v>
      </c>
      <c r="J37" s="143" t="s">
        <v>472</v>
      </c>
      <c r="K37" s="143" t="s">
        <v>436</v>
      </c>
    </row>
    <row r="38" spans="1:11" x14ac:dyDescent="0.25">
      <c r="A38" s="120">
        <f t="shared" si="0"/>
        <v>36</v>
      </c>
      <c r="B38" s="63">
        <v>218640</v>
      </c>
      <c r="C38" s="143" t="s">
        <v>472</v>
      </c>
      <c r="D38" s="143" t="s">
        <v>436</v>
      </c>
      <c r="J38" s="143" t="s">
        <v>470</v>
      </c>
      <c r="K38" s="143" t="s">
        <v>434</v>
      </c>
    </row>
    <row r="39" spans="1:11" x14ac:dyDescent="0.25">
      <c r="A39" s="120">
        <f t="shared" si="0"/>
        <v>37</v>
      </c>
      <c r="B39" s="63">
        <v>261640</v>
      </c>
      <c r="C39" s="143" t="s">
        <v>470</v>
      </c>
      <c r="D39" s="143" t="s">
        <v>434</v>
      </c>
      <c r="J39" s="143" t="s">
        <v>473</v>
      </c>
      <c r="K39" s="143" t="s">
        <v>437</v>
      </c>
    </row>
    <row r="40" spans="1:11" x14ac:dyDescent="0.25">
      <c r="A40" s="120">
        <f t="shared" si="0"/>
        <v>38</v>
      </c>
      <c r="B40" s="63">
        <v>257240</v>
      </c>
      <c r="C40" s="143" t="s">
        <v>473</v>
      </c>
      <c r="D40" s="143" t="s">
        <v>437</v>
      </c>
      <c r="J40" s="143" t="s">
        <v>474</v>
      </c>
      <c r="K40" s="143" t="s">
        <v>438</v>
      </c>
    </row>
    <row r="41" spans="1:11" x14ac:dyDescent="0.25">
      <c r="A41" s="120">
        <f t="shared" si="0"/>
        <v>39</v>
      </c>
      <c r="B41" s="63">
        <v>242040</v>
      </c>
      <c r="C41" s="143" t="s">
        <v>474</v>
      </c>
      <c r="D41" s="143" t="s">
        <v>438</v>
      </c>
      <c r="J41" s="143" t="s">
        <v>475</v>
      </c>
      <c r="K41" s="143" t="s">
        <v>441</v>
      </c>
    </row>
    <row r="42" spans="1:11" x14ac:dyDescent="0.25">
      <c r="A42" s="120">
        <f t="shared" si="0"/>
        <v>40</v>
      </c>
      <c r="B42" s="63">
        <v>287040</v>
      </c>
      <c r="C42" s="143" t="s">
        <v>475</v>
      </c>
      <c r="D42" s="143" t="s">
        <v>441</v>
      </c>
      <c r="J42" s="71" t="s">
        <v>411</v>
      </c>
      <c r="K42" s="143" t="s">
        <v>439</v>
      </c>
    </row>
    <row r="43" spans="1:11" x14ac:dyDescent="0.25">
      <c r="A43" s="120">
        <f t="shared" si="0"/>
        <v>41</v>
      </c>
      <c r="B43" s="63">
        <v>235640</v>
      </c>
      <c r="C43" s="71" t="s">
        <v>411</v>
      </c>
      <c r="D43" s="143" t="s">
        <v>439</v>
      </c>
      <c r="J43" s="71" t="s">
        <v>405</v>
      </c>
      <c r="K43" s="143" t="s">
        <v>420</v>
      </c>
    </row>
    <row r="44" spans="1:11" x14ac:dyDescent="0.25">
      <c r="A44" s="120">
        <f t="shared" si="0"/>
        <v>42</v>
      </c>
      <c r="B44" s="63">
        <v>211640</v>
      </c>
      <c r="C44" t="s">
        <v>660</v>
      </c>
      <c r="D44" s="143" t="s">
        <v>420</v>
      </c>
      <c r="J44" s="71" t="s">
        <v>410</v>
      </c>
      <c r="K44" s="143" t="s">
        <v>440</v>
      </c>
    </row>
    <row r="45" spans="1:11" x14ac:dyDescent="0.25">
      <c r="A45" s="120">
        <f t="shared" si="0"/>
        <v>43</v>
      </c>
      <c r="B45" s="63">
        <v>276041</v>
      </c>
      <c r="C45" s="71" t="s">
        <v>410</v>
      </c>
      <c r="D45" s="143" t="s">
        <v>440</v>
      </c>
      <c r="J45" s="71" t="s">
        <v>398</v>
      </c>
      <c r="K45" s="143" t="s">
        <v>413</v>
      </c>
    </row>
    <row r="46" spans="1:11" x14ac:dyDescent="0.25">
      <c r="A46" s="120">
        <f t="shared" si="0"/>
        <v>44</v>
      </c>
      <c r="B46" s="63">
        <v>250401</v>
      </c>
      <c r="C46" t="s">
        <v>661</v>
      </c>
      <c r="D46" s="143" t="s">
        <v>413</v>
      </c>
      <c r="J46" s="143" t="s">
        <v>477</v>
      </c>
      <c r="K46" s="143" t="s">
        <v>446</v>
      </c>
    </row>
    <row r="47" spans="1:11" x14ac:dyDescent="0.25">
      <c r="A47" s="120">
        <f t="shared" si="0"/>
        <v>45</v>
      </c>
      <c r="B47" s="63">
        <v>800000</v>
      </c>
      <c r="C47" t="s">
        <v>662</v>
      </c>
      <c r="D47" s="143" t="s">
        <v>446</v>
      </c>
      <c r="J47" s="143" t="s">
        <v>478</v>
      </c>
      <c r="K47" s="143" t="s">
        <v>443</v>
      </c>
    </row>
    <row r="48" spans="1:11" x14ac:dyDescent="0.25">
      <c r="A48" s="120">
        <f t="shared" si="0"/>
        <v>46</v>
      </c>
      <c r="B48" s="63">
        <v>800001</v>
      </c>
      <c r="C48" s="143" t="s">
        <v>478</v>
      </c>
      <c r="D48" s="143" t="s">
        <v>443</v>
      </c>
      <c r="J48" s="71" t="s">
        <v>479</v>
      </c>
      <c r="K48" s="71" t="s">
        <v>444</v>
      </c>
    </row>
    <row r="49" spans="1:11" x14ac:dyDescent="0.25">
      <c r="A49" s="120">
        <f t="shared" si="0"/>
        <v>47</v>
      </c>
      <c r="B49" s="63">
        <v>800002</v>
      </c>
      <c r="C49" s="71" t="s">
        <v>479</v>
      </c>
      <c r="D49" s="71" t="s">
        <v>444</v>
      </c>
      <c r="J49" s="71" t="s">
        <v>480</v>
      </c>
      <c r="K49" s="71" t="s">
        <v>445</v>
      </c>
    </row>
    <row r="50" spans="1:11" x14ac:dyDescent="0.25">
      <c r="A50" s="120">
        <f t="shared" si="0"/>
        <v>48</v>
      </c>
      <c r="B50" s="63">
        <v>800003</v>
      </c>
      <c r="C50" s="71" t="s">
        <v>480</v>
      </c>
      <c r="D50" s="71" t="s">
        <v>445</v>
      </c>
      <c r="J50" s="143" t="s">
        <v>447</v>
      </c>
      <c r="K50" s="143" t="s">
        <v>448</v>
      </c>
    </row>
    <row r="51" spans="1:11" x14ac:dyDescent="0.25">
      <c r="A51" s="120">
        <f t="shared" si="0"/>
        <v>49</v>
      </c>
      <c r="B51" s="63">
        <v>238740</v>
      </c>
      <c r="C51" s="143" t="s">
        <v>447</v>
      </c>
      <c r="D51" s="143" t="s">
        <v>448</v>
      </c>
      <c r="J51" s="143" t="s">
        <v>409</v>
      </c>
      <c r="K51" s="143" t="s">
        <v>421</v>
      </c>
    </row>
    <row r="52" spans="1:11" x14ac:dyDescent="0.25">
      <c r="A52" s="120">
        <f t="shared" si="0"/>
        <v>50</v>
      </c>
      <c r="B52" s="63">
        <v>294840</v>
      </c>
      <c r="C52" s="143" t="s">
        <v>409</v>
      </c>
      <c r="D52" s="143" t="s">
        <v>421</v>
      </c>
      <c r="J52" s="143" t="s">
        <v>482</v>
      </c>
      <c r="K52" s="143" t="s">
        <v>481</v>
      </c>
    </row>
    <row r="53" spans="1:11" x14ac:dyDescent="0.25">
      <c r="A53" s="120">
        <f t="shared" si="0"/>
        <v>51</v>
      </c>
      <c r="B53" s="63">
        <v>273540</v>
      </c>
      <c r="C53" t="s">
        <v>663</v>
      </c>
      <c r="D53" s="143" t="s">
        <v>663</v>
      </c>
      <c r="J53" s="143" t="s">
        <v>498</v>
      </c>
      <c r="K53" s="143" t="s">
        <v>498</v>
      </c>
    </row>
    <row r="54" spans="1:11" x14ac:dyDescent="0.25">
      <c r="A54" s="120">
        <f t="shared" si="0"/>
        <v>52</v>
      </c>
      <c r="B54" s="63">
        <v>273541</v>
      </c>
      <c r="C54" t="s">
        <v>500</v>
      </c>
      <c r="D54" s="143" t="s">
        <v>500</v>
      </c>
      <c r="J54" s="143" t="s">
        <v>499</v>
      </c>
      <c r="K54" s="143" t="s">
        <v>499</v>
      </c>
    </row>
    <row r="55" spans="1:11" x14ac:dyDescent="0.25">
      <c r="A55" s="120">
        <f t="shared" si="0"/>
        <v>53</v>
      </c>
      <c r="B55" s="63">
        <v>273530</v>
      </c>
      <c r="C55" t="s">
        <v>501</v>
      </c>
      <c r="D55" s="143" t="s">
        <v>501</v>
      </c>
      <c r="J55" s="143" t="s">
        <v>500</v>
      </c>
      <c r="K55" s="143" t="s">
        <v>500</v>
      </c>
    </row>
    <row r="56" spans="1:11" x14ac:dyDescent="0.25">
      <c r="A56" s="120">
        <f t="shared" si="0"/>
        <v>54</v>
      </c>
      <c r="B56" s="63">
        <v>273531</v>
      </c>
      <c r="C56" t="s">
        <v>502</v>
      </c>
      <c r="D56" s="143" t="s">
        <v>502</v>
      </c>
      <c r="J56" s="143" t="s">
        <v>501</v>
      </c>
      <c r="K56" s="143" t="s">
        <v>501</v>
      </c>
    </row>
    <row r="57" spans="1:11" x14ac:dyDescent="0.25">
      <c r="A57" s="120">
        <f t="shared" si="0"/>
        <v>55</v>
      </c>
      <c r="B57" s="63">
        <v>273501</v>
      </c>
      <c r="C57" t="s">
        <v>503</v>
      </c>
      <c r="D57" s="143" t="s">
        <v>503</v>
      </c>
      <c r="J57" s="143" t="s">
        <v>502</v>
      </c>
      <c r="K57" s="143" t="s">
        <v>502</v>
      </c>
    </row>
    <row r="58" spans="1:11" x14ac:dyDescent="0.25">
      <c r="A58" s="120">
        <f t="shared" si="0"/>
        <v>56</v>
      </c>
      <c r="B58" s="63">
        <v>273532</v>
      </c>
      <c r="C58" t="s">
        <v>504</v>
      </c>
      <c r="D58" s="143" t="s">
        <v>504</v>
      </c>
      <c r="J58" s="143" t="s">
        <v>503</v>
      </c>
      <c r="K58" s="143" t="s">
        <v>503</v>
      </c>
    </row>
    <row r="59" spans="1:11" x14ac:dyDescent="0.25">
      <c r="A59" s="120">
        <f t="shared" si="0"/>
        <v>57</v>
      </c>
      <c r="B59" s="63">
        <v>273502</v>
      </c>
      <c r="C59" t="s">
        <v>505</v>
      </c>
      <c r="D59" s="143" t="s">
        <v>505</v>
      </c>
      <c r="J59" s="143" t="s">
        <v>504</v>
      </c>
      <c r="K59" s="143" t="s">
        <v>504</v>
      </c>
    </row>
    <row r="60" spans="1:11" x14ac:dyDescent="0.25">
      <c r="A60" s="120">
        <f t="shared" si="0"/>
        <v>58</v>
      </c>
      <c r="B60" s="63">
        <v>2200</v>
      </c>
      <c r="C60" s="61" t="s">
        <v>664</v>
      </c>
      <c r="D60" s="61" t="s">
        <v>664</v>
      </c>
      <c r="J60" s="143" t="s">
        <v>505</v>
      </c>
      <c r="K60" s="143" t="s">
        <v>505</v>
      </c>
    </row>
    <row r="61" spans="1:11" x14ac:dyDescent="0.25">
      <c r="A61" s="120">
        <f t="shared" si="0"/>
        <v>59</v>
      </c>
      <c r="B61" s="63">
        <v>2300</v>
      </c>
      <c r="C61" s="61" t="s">
        <v>665</v>
      </c>
      <c r="D61" s="61" t="s">
        <v>665</v>
      </c>
    </row>
    <row r="62" spans="1:11" x14ac:dyDescent="0.25">
      <c r="A62" s="120">
        <f t="shared" si="0"/>
        <v>60</v>
      </c>
      <c r="B62" s="63">
        <v>2400</v>
      </c>
      <c r="C62" s="61" t="s">
        <v>666</v>
      </c>
      <c r="D62" s="61" t="s">
        <v>666</v>
      </c>
    </row>
    <row r="63" spans="1:11" x14ac:dyDescent="0.25">
      <c r="A63" s="120">
        <f t="shared" si="0"/>
        <v>61</v>
      </c>
      <c r="B63" s="63">
        <v>2500</v>
      </c>
      <c r="C63" s="61" t="s">
        <v>667</v>
      </c>
      <c r="D63" s="61" t="s">
        <v>667</v>
      </c>
    </row>
    <row r="64" spans="1:11" x14ac:dyDescent="0.25">
      <c r="A64" s="120">
        <f t="shared" si="0"/>
        <v>62</v>
      </c>
      <c r="B64" s="63">
        <v>106</v>
      </c>
      <c r="C64" s="61" t="s">
        <v>668</v>
      </c>
      <c r="D64" s="61" t="s">
        <v>668</v>
      </c>
    </row>
    <row r="65" spans="1:5" x14ac:dyDescent="0.25">
      <c r="A65" s="120">
        <f t="shared" si="0"/>
        <v>63</v>
      </c>
      <c r="B65" s="63">
        <v>105</v>
      </c>
      <c r="C65" s="61" t="s">
        <v>669</v>
      </c>
      <c r="D65" s="61" t="s">
        <v>669</v>
      </c>
    </row>
    <row r="66" spans="1:5" x14ac:dyDescent="0.25">
      <c r="A66" s="120">
        <f t="shared" si="0"/>
        <v>64</v>
      </c>
      <c r="B66" s="63">
        <v>103</v>
      </c>
      <c r="C66" s="61" t="s">
        <v>670</v>
      </c>
      <c r="D66" s="61" t="s">
        <v>670</v>
      </c>
    </row>
    <row r="67" spans="1:5" x14ac:dyDescent="0.25">
      <c r="A67" s="120">
        <f t="shared" ref="A67:A79" si="1">A66+1</f>
        <v>65</v>
      </c>
      <c r="B67" s="63">
        <v>1031</v>
      </c>
      <c r="C67" s="61" t="s">
        <v>671</v>
      </c>
      <c r="D67" s="61" t="s">
        <v>671</v>
      </c>
    </row>
    <row r="68" spans="1:5" x14ac:dyDescent="0.25">
      <c r="A68" s="120">
        <f t="shared" si="1"/>
        <v>66</v>
      </c>
      <c r="B68" s="63">
        <v>1032</v>
      </c>
      <c r="C68" s="61" t="s">
        <v>672</v>
      </c>
      <c r="D68" s="61" t="s">
        <v>672</v>
      </c>
    </row>
    <row r="69" spans="1:5" x14ac:dyDescent="0.25">
      <c r="A69" s="120">
        <f t="shared" si="1"/>
        <v>67</v>
      </c>
      <c r="B69" s="63">
        <v>102</v>
      </c>
      <c r="C69" s="61" t="s">
        <v>673</v>
      </c>
      <c r="D69" s="61" t="s">
        <v>673</v>
      </c>
    </row>
    <row r="70" spans="1:5" x14ac:dyDescent="0.25">
      <c r="A70" s="120">
        <f t="shared" si="1"/>
        <v>68</v>
      </c>
      <c r="B70" s="63">
        <v>101</v>
      </c>
      <c r="C70" s="61" t="s">
        <v>674</v>
      </c>
      <c r="D70" s="61" t="s">
        <v>674</v>
      </c>
    </row>
    <row r="71" spans="1:5" x14ac:dyDescent="0.25">
      <c r="A71" s="120">
        <f t="shared" si="1"/>
        <v>69</v>
      </c>
      <c r="B71" s="63">
        <v>100</v>
      </c>
      <c r="C71" s="61" t="s">
        <v>675</v>
      </c>
      <c r="D71" s="61" t="s">
        <v>675</v>
      </c>
    </row>
    <row r="72" spans="1:5" x14ac:dyDescent="0.25">
      <c r="A72" s="120">
        <f t="shared" si="1"/>
        <v>70</v>
      </c>
      <c r="B72" s="63">
        <v>249201</v>
      </c>
      <c r="C72" s="61" t="s">
        <v>676</v>
      </c>
      <c r="D72" s="61" t="s">
        <v>676</v>
      </c>
    </row>
    <row r="73" spans="1:5" x14ac:dyDescent="0.25">
      <c r="A73" s="120">
        <f t="shared" si="1"/>
        <v>71</v>
      </c>
      <c r="B73" s="63">
        <v>101502</v>
      </c>
      <c r="C73" t="s">
        <v>662</v>
      </c>
      <c r="D73" s="143" t="s">
        <v>446</v>
      </c>
    </row>
    <row r="74" spans="1:5" x14ac:dyDescent="0.25">
      <c r="A74" s="120">
        <f t="shared" si="1"/>
        <v>72</v>
      </c>
      <c r="B74" s="63">
        <v>460391</v>
      </c>
      <c r="C74" t="s">
        <v>862</v>
      </c>
      <c r="D74" s="143" t="s">
        <v>863</v>
      </c>
      <c r="E74" t="s">
        <v>866</v>
      </c>
    </row>
    <row r="75" spans="1:5" x14ac:dyDescent="0.25">
      <c r="A75" s="120">
        <f t="shared" si="1"/>
        <v>73</v>
      </c>
      <c r="B75" s="63">
        <v>460392</v>
      </c>
      <c r="C75" t="s">
        <v>864</v>
      </c>
      <c r="D75" s="143" t="s">
        <v>863</v>
      </c>
      <c r="E75" t="s">
        <v>866</v>
      </c>
    </row>
    <row r="76" spans="1:5" x14ac:dyDescent="0.25">
      <c r="A76" s="120">
        <f t="shared" si="1"/>
        <v>74</v>
      </c>
      <c r="B76" s="63">
        <v>231694</v>
      </c>
      <c r="C76" s="61" t="s">
        <v>464</v>
      </c>
      <c r="D76" s="61" t="s">
        <v>865</v>
      </c>
      <c r="E76" t="s">
        <v>867</v>
      </c>
    </row>
    <row r="77" spans="1:5" x14ac:dyDescent="0.25">
      <c r="A77" s="120">
        <f t="shared" si="1"/>
        <v>75</v>
      </c>
      <c r="B77" s="63">
        <v>231692</v>
      </c>
      <c r="C77" s="61" t="s">
        <v>462</v>
      </c>
      <c r="D77" s="61" t="s">
        <v>865</v>
      </c>
      <c r="E77" t="s">
        <v>867</v>
      </c>
    </row>
    <row r="78" spans="1:5" x14ac:dyDescent="0.25">
      <c r="A78" s="120">
        <f t="shared" si="1"/>
        <v>76</v>
      </c>
      <c r="B78" s="63">
        <v>585582</v>
      </c>
      <c r="C78" s="61" t="s">
        <v>869</v>
      </c>
      <c r="D78" s="61" t="s">
        <v>873</v>
      </c>
      <c r="E78" t="s">
        <v>868</v>
      </c>
    </row>
    <row r="79" spans="1:5" x14ac:dyDescent="0.25">
      <c r="A79" s="120">
        <f t="shared" si="1"/>
        <v>77</v>
      </c>
      <c r="B79" s="63">
        <v>333081</v>
      </c>
      <c r="C79" s="61" t="s">
        <v>870</v>
      </c>
      <c r="D79" s="61" t="s">
        <v>872</v>
      </c>
      <c r="E79" t="s">
        <v>871</v>
      </c>
    </row>
    <row r="80" spans="1:5" x14ac:dyDescent="0.25">
      <c r="B80" s="61">
        <v>277690</v>
      </c>
      <c r="C80" s="61" t="s">
        <v>876</v>
      </c>
      <c r="D80" s="61" t="s">
        <v>877</v>
      </c>
      <c r="E80" t="s">
        <v>878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991</v>
      </c>
    </row>
    <row r="3" spans="2:4" x14ac:dyDescent="0.25">
      <c r="B3" s="32" t="s">
        <v>188</v>
      </c>
      <c r="C3" s="32" t="s">
        <v>189</v>
      </c>
      <c r="D3" s="33" t="s">
        <v>992</v>
      </c>
    </row>
    <row r="4" spans="2:4" x14ac:dyDescent="0.25">
      <c r="B4" s="32" t="s">
        <v>2</v>
      </c>
      <c r="C4" s="32" t="s">
        <v>3</v>
      </c>
      <c r="D4" s="33" t="s">
        <v>832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993</v>
      </c>
    </row>
    <row r="9" spans="2:4" x14ac:dyDescent="0.25">
      <c r="B9" s="32" t="s">
        <v>9</v>
      </c>
      <c r="C9" s="32" t="s">
        <v>9</v>
      </c>
      <c r="D9" s="33" t="s">
        <v>994</v>
      </c>
    </row>
    <row r="10" spans="2:4" x14ac:dyDescent="0.25">
      <c r="B10" s="32" t="s">
        <v>484</v>
      </c>
      <c r="C10" s="32" t="s">
        <v>485</v>
      </c>
      <c r="D10" s="33" t="s">
        <v>486</v>
      </c>
    </row>
    <row r="11" spans="2:4" x14ac:dyDescent="0.25">
      <c r="B11" s="32" t="s">
        <v>487</v>
      </c>
      <c r="C11" s="32" t="s">
        <v>488</v>
      </c>
      <c r="D11" s="33" t="s">
        <v>486</v>
      </c>
    </row>
    <row r="12" spans="2:4" x14ac:dyDescent="0.25">
      <c r="B12" s="32" t="s">
        <v>489</v>
      </c>
      <c r="C12" s="32" t="s">
        <v>490</v>
      </c>
      <c r="D12" s="33" t="s">
        <v>486</v>
      </c>
    </row>
    <row r="13" spans="2:4" x14ac:dyDescent="0.25">
      <c r="B13" s="34"/>
      <c r="C13" s="34"/>
      <c r="D13" s="34"/>
    </row>
    <row r="14" spans="2:4" x14ac:dyDescent="0.25">
      <c r="B14" s="32" t="s">
        <v>10</v>
      </c>
      <c r="C14" s="32" t="s">
        <v>12</v>
      </c>
      <c r="D14" s="33" t="s">
        <v>995</v>
      </c>
    </row>
    <row r="15" spans="2:4" x14ac:dyDescent="0.25">
      <c r="B15" s="32" t="s">
        <v>11</v>
      </c>
      <c r="C15" s="32" t="s">
        <v>13</v>
      </c>
      <c r="D15" s="33" t="s">
        <v>997</v>
      </c>
    </row>
    <row r="16" spans="2:4" ht="30" x14ac:dyDescent="0.25">
      <c r="B16" s="32" t="s">
        <v>491</v>
      </c>
      <c r="C16" s="32" t="s">
        <v>492</v>
      </c>
      <c r="D16" s="33" t="s">
        <v>996</v>
      </c>
    </row>
    <row r="17" spans="2:7" x14ac:dyDescent="0.25">
      <c r="B17" s="32" t="s">
        <v>493</v>
      </c>
      <c r="C17" s="32" t="s">
        <v>494</v>
      </c>
      <c r="D17" s="33" t="s">
        <v>309</v>
      </c>
    </row>
    <row r="18" spans="2:7" x14ac:dyDescent="0.25">
      <c r="B18" s="32" t="s">
        <v>281</v>
      </c>
      <c r="C18" s="32" t="s">
        <v>282</v>
      </c>
      <c r="D18" s="33" t="s">
        <v>309</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372</v>
      </c>
      <c r="C26" s="32" t="s">
        <v>375</v>
      </c>
      <c r="D26" s="33">
        <v>90.72</v>
      </c>
    </row>
    <row r="27" spans="2:7" x14ac:dyDescent="0.25">
      <c r="B27" s="32" t="s">
        <v>373</v>
      </c>
      <c r="C27" s="32" t="s">
        <v>374</v>
      </c>
      <c r="D27" s="33">
        <v>-90.72</v>
      </c>
    </row>
    <row r="28" spans="2:7" ht="30" x14ac:dyDescent="0.25">
      <c r="B28" s="32" t="s">
        <v>21</v>
      </c>
      <c r="C28" s="32" t="s">
        <v>22</v>
      </c>
      <c r="D28" s="33">
        <v>119</v>
      </c>
    </row>
    <row r="29" spans="2:7" x14ac:dyDescent="0.25">
      <c r="B29" s="32" t="s">
        <v>24</v>
      </c>
      <c r="C29" s="32" t="s">
        <v>26</v>
      </c>
      <c r="D29" s="33">
        <v>220</v>
      </c>
      <c r="F29" t="s">
        <v>383</v>
      </c>
      <c r="G29" t="s">
        <v>384</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495</v>
      </c>
      <c r="C34" s="32" t="s">
        <v>496</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340</v>
      </c>
      <c r="B1" s="79" t="s">
        <v>341</v>
      </c>
      <c r="C1" s="79" t="s">
        <v>342</v>
      </c>
    </row>
    <row r="2" spans="1:9" x14ac:dyDescent="0.25">
      <c r="A2" s="80">
        <v>250490</v>
      </c>
      <c r="B2" s="81" t="str">
        <f>VLOOKUP(A2,'Bus Lib'!B:D,2,FALSE)</f>
        <v>LSM_330</v>
      </c>
      <c r="C2" s="81" t="str">
        <f>VLOOKUP(A2,'Bus Lib'!B:D,3,FALSE)</f>
        <v>Lismore 330kV_A</v>
      </c>
      <c r="G2" t="str">
        <f>+B2&amp;" = "&amp;A2 &amp; " # "&amp;C2</f>
        <v>LSM_330 = 250490 # Lismore 330kV_A</v>
      </c>
      <c r="I2" t="s">
        <v>688</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689</v>
      </c>
    </row>
    <row r="4" spans="1:9" x14ac:dyDescent="0.25">
      <c r="A4" s="80">
        <v>250401</v>
      </c>
      <c r="B4" s="81" t="str">
        <f>VLOOKUP(A4,'Bus Lib'!B:D,2,FALSE)</f>
        <v>LSM_132</v>
      </c>
      <c r="C4" s="81" t="str">
        <f>VLOOKUP(A4,'Bus Lib'!B:D,3,FALSE)</f>
        <v>Lismore 132kV</v>
      </c>
      <c r="G4" t="str">
        <f t="shared" si="0"/>
        <v>LSM_132 = 250401 # Lismore 132kV</v>
      </c>
      <c r="I4" t="s">
        <v>690</v>
      </c>
    </row>
    <row r="5" spans="1:9" x14ac:dyDescent="0.25">
      <c r="A5" s="80">
        <v>245641</v>
      </c>
      <c r="B5" s="81" t="str">
        <f>VLOOKUP(A5,'Bus Lib'!B:D,2,FALSE)</f>
        <v>KOLK_132</v>
      </c>
      <c r="C5" s="81" t="str">
        <f>VLOOKUP(A5,'Bus Lib'!B:D,3,FALSE)</f>
        <v>Koolkhan 132kV</v>
      </c>
      <c r="G5" t="str">
        <f t="shared" si="0"/>
        <v>KOLK_132 = 245641 # Koolkhan 132kV</v>
      </c>
      <c r="I5" t="s">
        <v>691</v>
      </c>
    </row>
    <row r="6" spans="1:9" x14ac:dyDescent="0.25">
      <c r="A6" s="80">
        <v>226843</v>
      </c>
      <c r="B6" s="81" t="str">
        <f>VLOOKUP(A6,'Bus Lib'!B:D,2,FALSE)</f>
        <v>COFF_132</v>
      </c>
      <c r="C6" s="81" t="str">
        <f>VLOOKUP(A6,'Bus Lib'!B:D,3,FALSE)</f>
        <v>Coffs Harbour 132kV</v>
      </c>
      <c r="G6" t="str">
        <f t="shared" si="0"/>
        <v>COFF_132 = 226843 # Coffs Harbour 132kV</v>
      </c>
      <c r="I6" t="s">
        <v>692</v>
      </c>
    </row>
    <row r="7" spans="1:9" x14ac:dyDescent="0.25">
      <c r="A7" s="80">
        <v>250040</v>
      </c>
      <c r="B7" s="81" t="str">
        <f>VLOOKUP(A7,'Bus Lib'!B:D,2,FALSE)</f>
        <v>LSM_132_B</v>
      </c>
      <c r="C7" s="81" t="str">
        <f>VLOOKUP(A7,'Bus Lib'!B:D,3,FALSE)</f>
        <v>Lismore 132kV_2</v>
      </c>
      <c r="G7" t="str">
        <f t="shared" si="0"/>
        <v>LSM_132_B = 250040 # Lismore 132kV_2</v>
      </c>
      <c r="I7" t="s">
        <v>693</v>
      </c>
    </row>
    <row r="8" spans="1:9" x14ac:dyDescent="0.25">
      <c r="A8" s="80">
        <v>294840</v>
      </c>
      <c r="B8" s="81" t="str">
        <f>VLOOKUP(A8,'Bus Lib'!B:D,2,FALSE)</f>
        <v>CASN_132</v>
      </c>
      <c r="C8" s="81" t="str">
        <f>VLOOKUP(A8,'Bus Lib'!B:D,3,FALSE)</f>
        <v>Casino 132kV</v>
      </c>
      <c r="G8" t="str">
        <f t="shared" si="0"/>
        <v>CASN_132 = 294840 # Casino 132kV</v>
      </c>
      <c r="I8" t="s">
        <v>694</v>
      </c>
    </row>
    <row r="9" spans="1:9" x14ac:dyDescent="0.25">
      <c r="A9" s="80">
        <v>211640</v>
      </c>
      <c r="B9" s="81" t="str">
        <f>VLOOKUP(A9,'Bus Lib'!B:D,2,FALSE)</f>
        <v>ARM_132</v>
      </c>
      <c r="C9" s="81" t="str">
        <f>VLOOKUP(A9,'Bus Lib'!B:D,3,FALSE)</f>
        <v>Armidale 132kV</v>
      </c>
      <c r="G9" t="str">
        <f t="shared" si="0"/>
        <v>ARM_132 = 211640 # Armidale 132kV</v>
      </c>
      <c r="I9" t="s">
        <v>695</v>
      </c>
    </row>
    <row r="10" spans="1:9" x14ac:dyDescent="0.25">
      <c r="A10" s="80">
        <v>273540</v>
      </c>
      <c r="B10" s="81" t="str">
        <f>VLOOKUP(A10,'Bus Lib'!B:D,2,FALSE)</f>
        <v>SUM_POC</v>
      </c>
      <c r="C10" s="81" t="str">
        <f>VLOOKUP(A10,'Bus Lib'!B:D,3,FALSE)</f>
        <v>SUM_POC</v>
      </c>
      <c r="G10" t="str">
        <f t="shared" si="0"/>
        <v>SUM_POC = 273540 # SUM_POC</v>
      </c>
      <c r="I10" t="s">
        <v>696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343</v>
      </c>
      <c r="B1" s="79" t="s">
        <v>344</v>
      </c>
      <c r="C1" s="79" t="s">
        <v>345</v>
      </c>
      <c r="D1" s="79" t="s">
        <v>346</v>
      </c>
      <c r="E1" s="79" t="s">
        <v>347</v>
      </c>
      <c r="F1" s="79" t="s">
        <v>346</v>
      </c>
      <c r="G1" s="79" t="s">
        <v>347</v>
      </c>
      <c r="H1" s="79" t="s">
        <v>346</v>
      </c>
    </row>
    <row r="2" spans="1:8" x14ac:dyDescent="0.25">
      <c r="A2" s="80">
        <v>250491</v>
      </c>
      <c r="B2" s="80">
        <v>226893</v>
      </c>
      <c r="C2" s="80">
        <v>1</v>
      </c>
      <c r="D2" s="80" t="s">
        <v>790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677</v>
      </c>
    </row>
    <row r="3" spans="1:8" x14ac:dyDescent="0.25">
      <c r="A3" s="80">
        <v>250490</v>
      </c>
      <c r="B3" s="80">
        <v>250401</v>
      </c>
      <c r="C3" s="80">
        <v>1</v>
      </c>
      <c r="D3" s="80" t="s">
        <v>791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678</v>
      </c>
    </row>
    <row r="4" spans="1:8" x14ac:dyDescent="0.25">
      <c r="A4" s="80">
        <v>250490</v>
      </c>
      <c r="B4" s="80">
        <v>250401</v>
      </c>
      <c r="C4" s="80">
        <v>2</v>
      </c>
      <c r="D4" s="80" t="s">
        <v>791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679</v>
      </c>
    </row>
    <row r="5" spans="1:8" x14ac:dyDescent="0.25">
      <c r="A5" s="80">
        <v>250401</v>
      </c>
      <c r="B5" s="80">
        <v>250040</v>
      </c>
      <c r="C5" s="80">
        <v>1</v>
      </c>
      <c r="D5" s="80" t="s">
        <v>792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680</v>
      </c>
    </row>
    <row r="6" spans="1:8" x14ac:dyDescent="0.25">
      <c r="A6" s="80">
        <v>250401</v>
      </c>
      <c r="B6" s="80">
        <v>250040</v>
      </c>
      <c r="C6" s="80">
        <v>2</v>
      </c>
      <c r="D6" s="80" t="s">
        <v>792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681</v>
      </c>
    </row>
    <row r="7" spans="1:8" x14ac:dyDescent="0.25">
      <c r="A7" s="80">
        <v>250401</v>
      </c>
      <c r="B7" s="80">
        <v>250040</v>
      </c>
      <c r="C7" s="80">
        <v>3</v>
      </c>
      <c r="D7" s="80" t="s">
        <v>792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682</v>
      </c>
    </row>
    <row r="8" spans="1:8" x14ac:dyDescent="0.25">
      <c r="A8" s="80">
        <v>250401</v>
      </c>
      <c r="B8" s="80">
        <v>294840</v>
      </c>
      <c r="C8" s="80">
        <v>1</v>
      </c>
      <c r="D8" s="80" t="s">
        <v>793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683</v>
      </c>
    </row>
    <row r="9" spans="1:8" x14ac:dyDescent="0.25">
      <c r="A9" s="80">
        <v>800000</v>
      </c>
      <c r="B9" s="80">
        <v>245641</v>
      </c>
      <c r="C9" s="80">
        <v>1</v>
      </c>
      <c r="D9" s="80" t="s">
        <v>794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684</v>
      </c>
    </row>
    <row r="10" spans="1:8" x14ac:dyDescent="0.25">
      <c r="A10" s="80">
        <v>245641</v>
      </c>
      <c r="B10" s="80">
        <v>236942</v>
      </c>
      <c r="C10" s="80">
        <v>1</v>
      </c>
      <c r="D10" s="80" t="s">
        <v>795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685</v>
      </c>
    </row>
    <row r="11" spans="1:8" x14ac:dyDescent="0.25">
      <c r="A11" s="80">
        <v>273540</v>
      </c>
      <c r="B11" s="80">
        <v>250401</v>
      </c>
      <c r="C11" s="80">
        <v>1</v>
      </c>
      <c r="D11" s="80" t="s">
        <v>880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686</v>
      </c>
    </row>
    <row r="12" spans="1:8" x14ac:dyDescent="0.25">
      <c r="A12" s="80">
        <v>273540</v>
      </c>
      <c r="B12" s="80">
        <v>245641</v>
      </c>
      <c r="C12" s="80">
        <v>1</v>
      </c>
      <c r="D12" s="80" t="s">
        <v>881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687</v>
      </c>
    </row>
    <row r="13" spans="1:8" x14ac:dyDescent="0.25">
      <c r="A13" s="63">
        <v>275291</v>
      </c>
      <c r="B13" s="63">
        <v>249290</v>
      </c>
      <c r="C13" s="80">
        <v>1</v>
      </c>
      <c r="D13" s="80" t="s">
        <v>882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882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351</v>
      </c>
    </row>
    <row r="2" spans="1:4" x14ac:dyDescent="0.25">
      <c r="A2" t="s">
        <v>352</v>
      </c>
      <c r="B2" t="s">
        <v>353</v>
      </c>
    </row>
    <row r="3" spans="1:4" x14ac:dyDescent="0.25">
      <c r="A3" t="s">
        <v>354</v>
      </c>
      <c r="B3" t="s">
        <v>355</v>
      </c>
    </row>
    <row r="4" spans="1:4" x14ac:dyDescent="0.25">
      <c r="A4" t="s">
        <v>356</v>
      </c>
      <c r="B4" t="s">
        <v>904</v>
      </c>
      <c r="C4" t="s">
        <v>358</v>
      </c>
      <c r="D4" t="s">
        <v>357</v>
      </c>
    </row>
    <row r="5" spans="1:4" x14ac:dyDescent="0.25">
      <c r="A5" t="s">
        <v>359</v>
      </c>
      <c r="B5">
        <v>0</v>
      </c>
      <c r="C5" t="s">
        <v>360</v>
      </c>
    </row>
    <row r="6" spans="1:4" x14ac:dyDescent="0.25">
      <c r="A6" t="s">
        <v>361</v>
      </c>
      <c r="B6">
        <v>15</v>
      </c>
    </row>
    <row r="7" spans="1:4" x14ac:dyDescent="0.25">
      <c r="A7" t="s">
        <v>362</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7" workbookViewId="0">
      <selection activeCell="D40" sqref="D40"/>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709</v>
      </c>
    </row>
    <row r="4" spans="1:9" x14ac:dyDescent="0.25">
      <c r="A4" s="2" t="s">
        <v>125</v>
      </c>
      <c r="B4" s="4" t="s">
        <v>998</v>
      </c>
      <c r="F4" t="s">
        <v>725</v>
      </c>
      <c r="H4" t="s">
        <v>307</v>
      </c>
      <c r="I4" t="s">
        <v>710</v>
      </c>
    </row>
    <row r="5" spans="1:9" x14ac:dyDescent="0.25">
      <c r="A5" s="2" t="s">
        <v>44</v>
      </c>
      <c r="B5" s="4">
        <v>1</v>
      </c>
      <c r="G5" s="60" t="s">
        <v>708</v>
      </c>
      <c r="H5" s="60" t="s">
        <v>707</v>
      </c>
      <c r="I5" s="60" t="s">
        <v>711</v>
      </c>
    </row>
    <row r="6" spans="1:9" x14ac:dyDescent="0.25">
      <c r="A6" s="2" t="s">
        <v>45</v>
      </c>
      <c r="B6" s="4" t="s">
        <v>999</v>
      </c>
      <c r="G6" s="60" t="s">
        <v>712</v>
      </c>
      <c r="H6" s="60" t="s">
        <v>713</v>
      </c>
      <c r="I6" s="60" t="s">
        <v>714</v>
      </c>
    </row>
    <row r="7" spans="1:9" x14ac:dyDescent="0.25">
      <c r="A7" s="2" t="s">
        <v>280</v>
      </c>
      <c r="B7" s="4"/>
      <c r="G7" s="2" t="s">
        <v>715</v>
      </c>
      <c r="H7" s="2" t="s">
        <v>716</v>
      </c>
      <c r="I7" s="2" t="s">
        <v>717</v>
      </c>
    </row>
    <row r="8" spans="1:9" x14ac:dyDescent="0.25">
      <c r="A8" s="3"/>
      <c r="B8" s="3"/>
      <c r="G8" s="2" t="s">
        <v>718</v>
      </c>
      <c r="H8" s="2" t="s">
        <v>719</v>
      </c>
      <c r="I8" s="2" t="s">
        <v>720</v>
      </c>
    </row>
    <row r="9" spans="1:9" x14ac:dyDescent="0.25">
      <c r="A9" s="2" t="s">
        <v>46</v>
      </c>
      <c r="B9" s="4"/>
      <c r="G9" s="60" t="s">
        <v>721</v>
      </c>
      <c r="H9" s="60" t="s">
        <v>141</v>
      </c>
      <c r="I9" s="60" t="s">
        <v>722</v>
      </c>
    </row>
    <row r="10" spans="1:9" x14ac:dyDescent="0.25">
      <c r="A10" s="3"/>
      <c r="B10" s="3"/>
      <c r="G10" s="2">
        <v>50</v>
      </c>
      <c r="H10" s="2" t="s">
        <v>723</v>
      </c>
      <c r="I10" s="2" t="s">
        <v>724</v>
      </c>
    </row>
    <row r="11" spans="1:9" x14ac:dyDescent="0.25">
      <c r="A11" s="2" t="s">
        <v>47</v>
      </c>
      <c r="B11" s="4">
        <v>15</v>
      </c>
    </row>
    <row r="12" spans="1:9" x14ac:dyDescent="0.25">
      <c r="A12" s="2" t="s">
        <v>48</v>
      </c>
      <c r="B12" s="4">
        <v>5</v>
      </c>
      <c r="F12" t="s">
        <v>726</v>
      </c>
    </row>
    <row r="13" spans="1:9" x14ac:dyDescent="0.25">
      <c r="A13" s="3"/>
      <c r="B13" s="3"/>
      <c r="G13" s="2" t="s">
        <v>727</v>
      </c>
      <c r="H13" s="2"/>
      <c r="I13" s="2"/>
    </row>
    <row r="14" spans="1:9" x14ac:dyDescent="0.25">
      <c r="A14" s="2" t="s">
        <v>49</v>
      </c>
      <c r="B14" s="4">
        <v>8</v>
      </c>
      <c r="G14" s="2" t="s">
        <v>728</v>
      </c>
      <c r="H14" s="2"/>
      <c r="I14" s="2"/>
    </row>
    <row r="15" spans="1:9" x14ac:dyDescent="0.25">
      <c r="A15" s="3"/>
      <c r="B15" s="3"/>
      <c r="G15" s="2" t="s">
        <v>729</v>
      </c>
      <c r="H15" s="2"/>
      <c r="I15" s="2"/>
    </row>
    <row r="16" spans="1:9" x14ac:dyDescent="0.25">
      <c r="A16" s="2" t="s">
        <v>50</v>
      </c>
      <c r="B16" s="4" t="s">
        <v>631</v>
      </c>
      <c r="D16" t="s">
        <v>51</v>
      </c>
      <c r="G16" s="2" t="s">
        <v>730</v>
      </c>
      <c r="H16" s="2"/>
      <c r="I16" s="2"/>
    </row>
    <row r="17" spans="1:9" x14ac:dyDescent="0.25">
      <c r="A17" s="2" t="s">
        <v>191</v>
      </c>
      <c r="B17" s="4" t="s">
        <v>635</v>
      </c>
      <c r="D17" t="s">
        <v>192</v>
      </c>
      <c r="G17" s="2"/>
      <c r="H17" s="2"/>
      <c r="I17" s="2"/>
    </row>
    <row r="18" spans="1:9" x14ac:dyDescent="0.25">
      <c r="A18" s="2" t="s">
        <v>287</v>
      </c>
      <c r="B18" s="4" t="s">
        <v>1000</v>
      </c>
      <c r="G18" s="2" t="s">
        <v>731</v>
      </c>
      <c r="H18" s="2"/>
      <c r="I18" s="2"/>
    </row>
    <row r="19" spans="1:9" x14ac:dyDescent="0.25">
      <c r="A19" s="2" t="s">
        <v>214</v>
      </c>
      <c r="B19" s="4" t="s">
        <v>106</v>
      </c>
    </row>
    <row r="20" spans="1:9" x14ac:dyDescent="0.25">
      <c r="A20" s="3"/>
      <c r="B20" s="3"/>
      <c r="F20" t="s">
        <v>732</v>
      </c>
    </row>
    <row r="21" spans="1:9" x14ac:dyDescent="0.25">
      <c r="A21" s="2" t="s">
        <v>116</v>
      </c>
      <c r="B21" s="4">
        <v>1927070795</v>
      </c>
      <c r="G21" s="2" t="s">
        <v>733</v>
      </c>
      <c r="H21" s="2"/>
      <c r="I21" s="2" t="s">
        <v>735</v>
      </c>
    </row>
    <row r="22" spans="1:9" x14ac:dyDescent="0.25">
      <c r="A22" s="2" t="s">
        <v>124</v>
      </c>
      <c r="B22" s="4"/>
      <c r="G22" s="2" t="s">
        <v>734</v>
      </c>
      <c r="H22" s="2"/>
      <c r="I22" s="2" t="s">
        <v>735</v>
      </c>
    </row>
    <row r="23" spans="1:9" x14ac:dyDescent="0.25">
      <c r="A23" s="2" t="s">
        <v>160</v>
      </c>
      <c r="B23" s="4">
        <v>270230556</v>
      </c>
    </row>
    <row r="24" spans="1:9" x14ac:dyDescent="0.25">
      <c r="A24" s="2" t="s">
        <v>161</v>
      </c>
      <c r="B24" s="4">
        <v>976319064</v>
      </c>
    </row>
    <row r="25" spans="1:9" x14ac:dyDescent="0.25">
      <c r="A25" s="2" t="s">
        <v>166</v>
      </c>
      <c r="B25" s="4">
        <v>1827520263</v>
      </c>
      <c r="F25" t="s">
        <v>744</v>
      </c>
    </row>
    <row r="26" spans="1:9" x14ac:dyDescent="0.25">
      <c r="A26" s="60" t="s">
        <v>117</v>
      </c>
      <c r="B26" s="115">
        <v>163769877</v>
      </c>
      <c r="G26" s="60" t="s">
        <v>736</v>
      </c>
      <c r="H26" s="60" t="s">
        <v>740</v>
      </c>
      <c r="I26" s="2"/>
    </row>
    <row r="27" spans="1:9" x14ac:dyDescent="0.25">
      <c r="A27" s="2" t="s">
        <v>123</v>
      </c>
      <c r="B27" s="4"/>
      <c r="G27" s="60" t="s">
        <v>737</v>
      </c>
      <c r="H27" s="60" t="s">
        <v>741</v>
      </c>
      <c r="I27" s="2"/>
    </row>
    <row r="28" spans="1:9" x14ac:dyDescent="0.25">
      <c r="A28" s="2" t="s">
        <v>162</v>
      </c>
      <c r="B28" s="4">
        <v>626637343</v>
      </c>
      <c r="G28" s="2" t="s">
        <v>738</v>
      </c>
      <c r="H28" s="2"/>
      <c r="I28" s="2"/>
    </row>
    <row r="29" spans="1:9" x14ac:dyDescent="0.25">
      <c r="A29" s="2" t="s">
        <v>163</v>
      </c>
      <c r="B29" s="4">
        <v>47901822</v>
      </c>
      <c r="G29" s="2" t="s">
        <v>739</v>
      </c>
      <c r="H29" s="2"/>
      <c r="I29" s="2"/>
    </row>
    <row r="30" spans="1:9" x14ac:dyDescent="0.25">
      <c r="A30" s="2" t="s">
        <v>632</v>
      </c>
      <c r="B30" s="4">
        <v>2052650100</v>
      </c>
      <c r="G30" s="2" t="s">
        <v>742</v>
      </c>
      <c r="H30" s="2"/>
      <c r="I30" s="2"/>
    </row>
    <row r="31" spans="1:9" x14ac:dyDescent="0.25">
      <c r="A31" s="2" t="s">
        <v>164</v>
      </c>
      <c r="B31" s="4">
        <v>1775954593</v>
      </c>
      <c r="G31" s="2" t="s">
        <v>743</v>
      </c>
      <c r="H31" s="2"/>
      <c r="I31" s="2"/>
    </row>
    <row r="32" spans="1:9" x14ac:dyDescent="0.25">
      <c r="A32" s="2" t="s">
        <v>633</v>
      </c>
      <c r="B32" s="4">
        <v>1066702073</v>
      </c>
    </row>
    <row r="33" spans="1:9" x14ac:dyDescent="0.25">
      <c r="A33" s="2" t="s">
        <v>165</v>
      </c>
      <c r="B33" s="4">
        <v>305157189</v>
      </c>
      <c r="F33" t="s">
        <v>745</v>
      </c>
    </row>
    <row r="34" spans="1:9" x14ac:dyDescent="0.25">
      <c r="A34" s="2" t="s">
        <v>634</v>
      </c>
      <c r="B34" s="4">
        <v>2104320057</v>
      </c>
      <c r="G34" s="60" t="s">
        <v>746</v>
      </c>
      <c r="H34" s="60" t="s">
        <v>740</v>
      </c>
      <c r="I34" s="2"/>
    </row>
    <row r="35" spans="1:9" x14ac:dyDescent="0.25">
      <c r="A35" s="2" t="s">
        <v>254</v>
      </c>
      <c r="B35" s="4">
        <v>935825497</v>
      </c>
      <c r="G35" s="60" t="s">
        <v>747</v>
      </c>
      <c r="H35" s="60" t="s">
        <v>741</v>
      </c>
      <c r="I35" s="2"/>
    </row>
    <row r="36" spans="1:9" x14ac:dyDescent="0.25">
      <c r="A36" s="2" t="s">
        <v>118</v>
      </c>
      <c r="B36" s="4">
        <v>1591544161</v>
      </c>
      <c r="G36" s="2" t="s">
        <v>748</v>
      </c>
      <c r="H36" s="2"/>
      <c r="I36" s="2" t="s">
        <v>749</v>
      </c>
    </row>
    <row r="37" spans="1:9" x14ac:dyDescent="0.25">
      <c r="A37" s="2" t="s">
        <v>122</v>
      </c>
      <c r="B37" s="4"/>
      <c r="G37" s="2" t="s">
        <v>738</v>
      </c>
      <c r="H37" s="2"/>
      <c r="I37" s="2"/>
    </row>
    <row r="38" spans="1:9" x14ac:dyDescent="0.25">
      <c r="A38" s="25"/>
      <c r="B38" s="25"/>
      <c r="G38" s="2" t="s">
        <v>750</v>
      </c>
      <c r="H38" s="2"/>
      <c r="I38" s="2"/>
    </row>
    <row r="39" spans="1:9" x14ac:dyDescent="0.25">
      <c r="A39" s="2" t="s">
        <v>146</v>
      </c>
      <c r="B39" s="4">
        <v>5000</v>
      </c>
    </row>
    <row r="41" spans="1:9" x14ac:dyDescent="0.25">
      <c r="F41" t="s">
        <v>751</v>
      </c>
    </row>
    <row r="44" spans="1:9" x14ac:dyDescent="0.25">
      <c r="F44" t="s">
        <v>757</v>
      </c>
    </row>
    <row r="45" spans="1:9" x14ac:dyDescent="0.25">
      <c r="G45" s="60" t="s">
        <v>752</v>
      </c>
      <c r="H45" s="60"/>
      <c r="I45" s="60"/>
    </row>
    <row r="46" spans="1:9" x14ac:dyDescent="0.25">
      <c r="G46" s="60" t="s">
        <v>753</v>
      </c>
      <c r="H46" s="60"/>
      <c r="I46" s="60"/>
    </row>
    <row r="47" spans="1:9" x14ac:dyDescent="0.25">
      <c r="G47" s="2" t="s">
        <v>754</v>
      </c>
      <c r="H47" s="2"/>
      <c r="I47" s="2"/>
    </row>
    <row r="48" spans="1:9" x14ac:dyDescent="0.25">
      <c r="G48" s="2" t="s">
        <v>755</v>
      </c>
      <c r="H48" s="2"/>
      <c r="I48" s="2"/>
    </row>
    <row r="49" spans="6:9" x14ac:dyDescent="0.25">
      <c r="G49" s="2" t="s">
        <v>756</v>
      </c>
      <c r="H49" s="2"/>
      <c r="I49" s="2"/>
    </row>
    <row r="51" spans="6:9" x14ac:dyDescent="0.25">
      <c r="F51" t="s">
        <v>758</v>
      </c>
    </row>
    <row r="52" spans="6:9" x14ac:dyDescent="0.25">
      <c r="G52" s="2" t="s">
        <v>759</v>
      </c>
      <c r="H52" s="2"/>
      <c r="I52" s="2"/>
    </row>
    <row r="53" spans="6:9" x14ac:dyDescent="0.25">
      <c r="G53" s="2" t="s">
        <v>760</v>
      </c>
      <c r="H53" s="2"/>
      <c r="I53" s="2"/>
    </row>
    <row r="54" spans="6:9" x14ac:dyDescent="0.25">
      <c r="G54" s="2" t="s">
        <v>761</v>
      </c>
      <c r="H54" s="2"/>
      <c r="I54" s="2"/>
    </row>
    <row r="55" spans="6:9" x14ac:dyDescent="0.25">
      <c r="G55" s="2" t="s">
        <v>762</v>
      </c>
      <c r="H55" s="2"/>
      <c r="I55" s="2"/>
    </row>
    <row r="56" spans="6:9" x14ac:dyDescent="0.25">
      <c r="G56" s="60" t="s">
        <v>763</v>
      </c>
      <c r="H56" s="60"/>
      <c r="I56" s="60"/>
    </row>
    <row r="57" spans="6:9" x14ac:dyDescent="0.25">
      <c r="G57" s="60" t="s">
        <v>764</v>
      </c>
      <c r="H57" s="60"/>
      <c r="I57" s="60"/>
    </row>
    <row r="58" spans="6:9" x14ac:dyDescent="0.25">
      <c r="G58" s="2" t="s">
        <v>765</v>
      </c>
      <c r="H58" s="2"/>
      <c r="I58" s="2"/>
    </row>
    <row r="59" spans="6:9" x14ac:dyDescent="0.25">
      <c r="G59" s="2" t="s">
        <v>766</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2"/>
  <sheetViews>
    <sheetView topLeftCell="A60" zoomScale="115" zoomScaleNormal="115" workbookViewId="0">
      <selection activeCell="P13" sqref="P1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297</v>
      </c>
    </row>
    <row r="3" spans="1:2" x14ac:dyDescent="0.25">
      <c r="A3" s="2" t="s">
        <v>151</v>
      </c>
      <c r="B3" s="2" t="s">
        <v>1001</v>
      </c>
    </row>
    <row r="4" spans="1:2" x14ac:dyDescent="0.25">
      <c r="A4" s="2" t="s">
        <v>150</v>
      </c>
      <c r="B4" s="2" t="s">
        <v>1002</v>
      </c>
    </row>
    <row r="5" spans="1:2" x14ac:dyDescent="0.25">
      <c r="A5" s="2" t="s">
        <v>152</v>
      </c>
      <c r="B5" s="2" t="s">
        <v>1091</v>
      </c>
    </row>
    <row r="6" spans="1:2" x14ac:dyDescent="0.25">
      <c r="A6" s="2" t="s">
        <v>364</v>
      </c>
      <c r="B6" s="2" t="s">
        <v>1090</v>
      </c>
    </row>
    <row r="7" spans="1:2" x14ac:dyDescent="0.25">
      <c r="A7" s="2" t="s">
        <v>636</v>
      </c>
      <c r="B7" s="2" t="s">
        <v>1092</v>
      </c>
    </row>
    <row r="8" spans="1:2" x14ac:dyDescent="0.25">
      <c r="A8" s="2" t="s">
        <v>1068</v>
      </c>
      <c r="B8" s="2" t="s">
        <v>1069</v>
      </c>
    </row>
    <row r="9" spans="1:2" x14ac:dyDescent="0.25">
      <c r="A9" s="3"/>
      <c r="B9" s="3"/>
    </row>
    <row r="10" spans="1:2" x14ac:dyDescent="0.25">
      <c r="A10" s="2" t="s">
        <v>933</v>
      </c>
      <c r="B10" s="31" t="s">
        <v>1087</v>
      </c>
    </row>
    <row r="11" spans="1:2" x14ac:dyDescent="0.25">
      <c r="A11" s="2" t="s">
        <v>934</v>
      </c>
      <c r="B11" s="2" t="s">
        <v>1088</v>
      </c>
    </row>
    <row r="12" spans="1:2" x14ac:dyDescent="0.25">
      <c r="A12" s="2" t="s">
        <v>935</v>
      </c>
      <c r="B12" s="2" t="s">
        <v>1089</v>
      </c>
    </row>
    <row r="13" spans="1:2" x14ac:dyDescent="0.25">
      <c r="A13" s="2" t="s">
        <v>936</v>
      </c>
      <c r="B13" s="2"/>
    </row>
    <row r="14" spans="1:2" x14ac:dyDescent="0.25">
      <c r="A14" s="3"/>
      <c r="B14" s="3"/>
    </row>
    <row r="15" spans="1:2" x14ac:dyDescent="0.25">
      <c r="A15" s="2" t="s">
        <v>47</v>
      </c>
      <c r="B15" s="2">
        <v>15</v>
      </c>
    </row>
    <row r="16" spans="1:2" x14ac:dyDescent="0.25">
      <c r="A16" s="60" t="s">
        <v>308</v>
      </c>
      <c r="B16" s="60">
        <v>0</v>
      </c>
    </row>
    <row r="17" spans="1:4" x14ac:dyDescent="0.25">
      <c r="A17" s="28"/>
      <c r="B17" s="28"/>
    </row>
    <row r="18" spans="1:4" x14ac:dyDescent="0.25">
      <c r="A18" s="2" t="s">
        <v>170</v>
      </c>
      <c r="B18" s="2">
        <v>10000</v>
      </c>
    </row>
    <row r="19" spans="1:4" x14ac:dyDescent="0.25">
      <c r="A19" s="60" t="s">
        <v>337</v>
      </c>
      <c r="B19" s="2">
        <v>10</v>
      </c>
    </row>
    <row r="20" spans="1:4" x14ac:dyDescent="0.25">
      <c r="A20" s="2" t="s">
        <v>169</v>
      </c>
      <c r="B20" s="2">
        <v>334081</v>
      </c>
    </row>
    <row r="21" spans="1:4" x14ac:dyDescent="0.25">
      <c r="A21" s="2" t="s">
        <v>172</v>
      </c>
      <c r="B21" s="2">
        <v>334081</v>
      </c>
    </row>
    <row r="22" spans="1:4" x14ac:dyDescent="0.25">
      <c r="A22" s="2" t="s">
        <v>919</v>
      </c>
      <c r="B22" s="2">
        <v>334090</v>
      </c>
    </row>
    <row r="23" spans="1:4" x14ac:dyDescent="0.25">
      <c r="A23" s="2" t="s">
        <v>171</v>
      </c>
      <c r="B23" s="2">
        <v>334094</v>
      </c>
    </row>
    <row r="24" spans="1:4" x14ac:dyDescent="0.25">
      <c r="A24" s="2" t="s">
        <v>336</v>
      </c>
      <c r="B24" s="2">
        <v>334095</v>
      </c>
    </row>
    <row r="25" spans="1:4" x14ac:dyDescent="0.25">
      <c r="A25" s="28"/>
      <c r="B25" s="28"/>
    </row>
    <row r="26" spans="1:4" x14ac:dyDescent="0.25">
      <c r="A26" s="2" t="s">
        <v>173</v>
      </c>
      <c r="B26" s="2">
        <v>334081</v>
      </c>
      <c r="D26">
        <v>9920</v>
      </c>
    </row>
    <row r="27" spans="1:4" x14ac:dyDescent="0.25">
      <c r="A27" s="2" t="s">
        <v>174</v>
      </c>
      <c r="B27" s="2">
        <v>334090</v>
      </c>
      <c r="D27">
        <v>9910</v>
      </c>
    </row>
    <row r="28" spans="1:4" x14ac:dyDescent="0.25">
      <c r="A28" s="2" t="s">
        <v>175</v>
      </c>
      <c r="B28" s="2">
        <v>334081</v>
      </c>
      <c r="D28">
        <v>9920</v>
      </c>
    </row>
    <row r="29" spans="1:4" x14ac:dyDescent="0.25">
      <c r="A29" s="2" t="s">
        <v>153</v>
      </c>
      <c r="B29" s="2">
        <v>10</v>
      </c>
      <c r="D29">
        <v>10</v>
      </c>
    </row>
    <row r="30" spans="1:4" x14ac:dyDescent="0.25">
      <c r="A30" s="2" t="s">
        <v>154</v>
      </c>
      <c r="B30" s="2">
        <v>10000</v>
      </c>
      <c r="C30" t="s">
        <v>380</v>
      </c>
      <c r="D30">
        <v>9900</v>
      </c>
    </row>
    <row r="31" spans="1:4" ht="15.75" thickBot="1" x14ac:dyDescent="0.3">
      <c r="A31" s="27" t="s">
        <v>159</v>
      </c>
      <c r="B31" s="2">
        <v>10</v>
      </c>
      <c r="C31" t="s">
        <v>337</v>
      </c>
      <c r="D31">
        <v>10</v>
      </c>
    </row>
    <row r="32" spans="1:4" x14ac:dyDescent="0.25">
      <c r="A32" s="73" t="s">
        <v>155</v>
      </c>
      <c r="B32" s="36">
        <v>334092</v>
      </c>
      <c r="D32">
        <v>9941</v>
      </c>
    </row>
    <row r="33" spans="1:4" x14ac:dyDescent="0.25">
      <c r="A33" s="74" t="s">
        <v>156</v>
      </c>
      <c r="B33" s="36">
        <v>334091</v>
      </c>
      <c r="D33">
        <v>9940</v>
      </c>
    </row>
    <row r="34" spans="1:4" x14ac:dyDescent="0.25">
      <c r="A34" s="78" t="s">
        <v>167</v>
      </c>
      <c r="B34" s="36">
        <v>334092</v>
      </c>
      <c r="D34">
        <v>9941</v>
      </c>
    </row>
    <row r="35" spans="1:4" x14ac:dyDescent="0.25">
      <c r="A35" s="74" t="s">
        <v>157</v>
      </c>
      <c r="B35" s="36">
        <v>334094</v>
      </c>
      <c r="D35">
        <v>9942</v>
      </c>
    </row>
    <row r="36" spans="1:4" x14ac:dyDescent="0.25">
      <c r="A36" s="74" t="s">
        <v>158</v>
      </c>
      <c r="B36" s="36">
        <v>334092</v>
      </c>
      <c r="D36">
        <v>9941</v>
      </c>
    </row>
    <row r="37" spans="1:4" ht="15.75" thickBot="1" x14ac:dyDescent="0.3">
      <c r="A37" s="76" t="s">
        <v>168</v>
      </c>
      <c r="B37" s="36">
        <v>334094</v>
      </c>
      <c r="D37">
        <v>9942</v>
      </c>
    </row>
    <row r="38" spans="1:4" x14ac:dyDescent="0.25">
      <c r="A38" s="36" t="s">
        <v>325</v>
      </c>
      <c r="B38" s="36">
        <v>334093</v>
      </c>
    </row>
    <row r="39" spans="1:4" x14ac:dyDescent="0.25">
      <c r="A39" s="2" t="s">
        <v>326</v>
      </c>
      <c r="B39" s="36">
        <v>334091</v>
      </c>
    </row>
    <row r="40" spans="1:4" x14ac:dyDescent="0.25">
      <c r="A40" s="29" t="s">
        <v>327</v>
      </c>
      <c r="B40" s="36">
        <v>334093</v>
      </c>
    </row>
    <row r="41" spans="1:4" x14ac:dyDescent="0.25">
      <c r="A41" s="2" t="s">
        <v>328</v>
      </c>
      <c r="B41" s="36">
        <v>334095</v>
      </c>
    </row>
    <row r="42" spans="1:4" x14ac:dyDescent="0.25">
      <c r="A42" s="2" t="s">
        <v>329</v>
      </c>
      <c r="B42" s="36">
        <v>334093</v>
      </c>
    </row>
    <row r="43" spans="1:4" x14ac:dyDescent="0.25">
      <c r="A43" s="2" t="s">
        <v>330</v>
      </c>
      <c r="B43" s="36">
        <v>334095</v>
      </c>
    </row>
    <row r="44" spans="1:4" x14ac:dyDescent="0.25">
      <c r="A44" s="30"/>
      <c r="B44" s="30"/>
    </row>
    <row r="45" spans="1:4" x14ac:dyDescent="0.25">
      <c r="A45" s="2" t="s">
        <v>292</v>
      </c>
      <c r="B45" s="2">
        <v>334081</v>
      </c>
    </row>
    <row r="46" spans="1:4" x14ac:dyDescent="0.25">
      <c r="A46" s="2" t="s">
        <v>293</v>
      </c>
      <c r="B46" s="2">
        <v>1</v>
      </c>
    </row>
    <row r="47" spans="1:4" x14ac:dyDescent="0.25">
      <c r="A47" s="2" t="s">
        <v>323</v>
      </c>
      <c r="B47" s="2">
        <v>16</v>
      </c>
    </row>
    <row r="48" spans="1:4" x14ac:dyDescent="0.25">
      <c r="A48" s="2" t="s">
        <v>294</v>
      </c>
      <c r="B48" s="31" t="str">
        <f>+B10</f>
        <v>SMAHYCF23</v>
      </c>
    </row>
    <row r="49" spans="1:2" x14ac:dyDescent="0.25">
      <c r="A49" s="27" t="s">
        <v>295</v>
      </c>
      <c r="B49" s="27" t="s">
        <v>590</v>
      </c>
    </row>
    <row r="50" spans="1:2" x14ac:dyDescent="0.25">
      <c r="A50" s="42"/>
      <c r="B50" s="43"/>
    </row>
    <row r="51" spans="1:2" x14ac:dyDescent="0.25">
      <c r="A51" s="2" t="s">
        <v>256</v>
      </c>
      <c r="B51" s="2">
        <v>334081</v>
      </c>
    </row>
    <row r="52" spans="1:2" x14ac:dyDescent="0.25">
      <c r="A52" s="2" t="s">
        <v>257</v>
      </c>
      <c r="B52" s="2">
        <v>1</v>
      </c>
    </row>
    <row r="53" spans="1:2" x14ac:dyDescent="0.25">
      <c r="A53" s="2" t="s">
        <v>376</v>
      </c>
      <c r="B53" s="2">
        <v>18</v>
      </c>
    </row>
    <row r="54" spans="1:2" x14ac:dyDescent="0.25">
      <c r="A54" s="2" t="s">
        <v>258</v>
      </c>
      <c r="B54" s="31" t="str">
        <f>+B10</f>
        <v>SMAHYCF23</v>
      </c>
    </row>
    <row r="55" spans="1:2" x14ac:dyDescent="0.25">
      <c r="A55" s="2" t="s">
        <v>259</v>
      </c>
      <c r="B55" s="2" t="s">
        <v>590</v>
      </c>
    </row>
    <row r="56" spans="1:2" x14ac:dyDescent="0.25">
      <c r="A56" s="42"/>
      <c r="B56" s="43"/>
    </row>
    <row r="57" spans="1:2" x14ac:dyDescent="0.25">
      <c r="A57" s="2" t="s">
        <v>260</v>
      </c>
      <c r="B57" s="36">
        <v>334094</v>
      </c>
    </row>
    <row r="58" spans="1:2" x14ac:dyDescent="0.25">
      <c r="A58" s="2" t="s">
        <v>261</v>
      </c>
      <c r="B58" s="2">
        <v>1</v>
      </c>
    </row>
    <row r="59" spans="1:2" x14ac:dyDescent="0.25">
      <c r="A59" s="2" t="s">
        <v>637</v>
      </c>
      <c r="B59" s="2">
        <v>0</v>
      </c>
    </row>
    <row r="60" spans="1:2" x14ac:dyDescent="0.25">
      <c r="A60" s="2" t="s">
        <v>262</v>
      </c>
      <c r="B60" s="2" t="str">
        <f>+B11</f>
        <v>SMASC191</v>
      </c>
    </row>
    <row r="61" spans="1:2" x14ac:dyDescent="0.25">
      <c r="A61" s="2" t="s">
        <v>263</v>
      </c>
      <c r="B61" s="2" t="s">
        <v>591</v>
      </c>
    </row>
    <row r="62" spans="1:2" x14ac:dyDescent="0.25">
      <c r="A62" s="42"/>
      <c r="B62" s="43"/>
    </row>
    <row r="63" spans="1:2" x14ac:dyDescent="0.25">
      <c r="A63" s="2" t="s">
        <v>264</v>
      </c>
      <c r="B63" s="2">
        <v>334081</v>
      </c>
    </row>
    <row r="64" spans="1:2" x14ac:dyDescent="0.25">
      <c r="A64" s="2" t="s">
        <v>265</v>
      </c>
      <c r="B64" s="2">
        <v>1</v>
      </c>
    </row>
    <row r="65" spans="1:2" x14ac:dyDescent="0.25">
      <c r="A65" s="2" t="s">
        <v>378</v>
      </c>
      <c r="B65" s="2">
        <v>14</v>
      </c>
    </row>
    <row r="66" spans="1:2" x14ac:dyDescent="0.25">
      <c r="A66" s="2" t="s">
        <v>266</v>
      </c>
      <c r="B66" s="31" t="str">
        <f>+B10</f>
        <v>SMAHYCF23</v>
      </c>
    </row>
    <row r="67" spans="1:2" x14ac:dyDescent="0.25">
      <c r="A67" s="2" t="s">
        <v>267</v>
      </c>
      <c r="B67" s="2" t="s">
        <v>590</v>
      </c>
    </row>
    <row r="68" spans="1:2" x14ac:dyDescent="0.25">
      <c r="A68" s="42"/>
      <c r="B68" s="43"/>
    </row>
    <row r="69" spans="1:2" x14ac:dyDescent="0.25">
      <c r="A69" s="2" t="s">
        <v>592</v>
      </c>
      <c r="B69" s="2">
        <v>334081</v>
      </c>
    </row>
    <row r="70" spans="1:2" x14ac:dyDescent="0.25">
      <c r="A70" s="2" t="s">
        <v>593</v>
      </c>
      <c r="B70" s="2">
        <v>1</v>
      </c>
    </row>
    <row r="71" spans="1:2" x14ac:dyDescent="0.25">
      <c r="A71" s="2" t="s">
        <v>594</v>
      </c>
      <c r="B71" s="2">
        <v>15</v>
      </c>
    </row>
    <row r="72" spans="1:2" x14ac:dyDescent="0.25">
      <c r="A72" s="2" t="s">
        <v>595</v>
      </c>
      <c r="B72" s="31" t="str">
        <f>+B10</f>
        <v>SMAHYCF23</v>
      </c>
    </row>
    <row r="73" spans="1:2" x14ac:dyDescent="0.25">
      <c r="A73" s="2" t="s">
        <v>596</v>
      </c>
      <c r="B73" s="2" t="s">
        <v>590</v>
      </c>
    </row>
    <row r="74" spans="1:2" x14ac:dyDescent="0.25">
      <c r="A74" s="42"/>
      <c r="B74" s="43"/>
    </row>
    <row r="75" spans="1:2" x14ac:dyDescent="0.25">
      <c r="A75" s="2" t="s">
        <v>1034</v>
      </c>
      <c r="B75" s="2">
        <v>334081</v>
      </c>
    </row>
    <row r="76" spans="1:2" x14ac:dyDescent="0.25">
      <c r="A76" s="2" t="s">
        <v>1035</v>
      </c>
      <c r="B76" s="2">
        <v>1</v>
      </c>
    </row>
    <row r="77" spans="1:2" x14ac:dyDescent="0.25">
      <c r="A77" s="2" t="s">
        <v>1036</v>
      </c>
      <c r="B77" s="2">
        <v>13</v>
      </c>
    </row>
    <row r="78" spans="1:2" x14ac:dyDescent="0.25">
      <c r="A78" s="2" t="s">
        <v>1037</v>
      </c>
      <c r="B78" s="31" t="str">
        <f>+B10</f>
        <v>SMAHYCF23</v>
      </c>
    </row>
    <row r="79" spans="1:2" x14ac:dyDescent="0.25">
      <c r="A79" s="2" t="s">
        <v>1038</v>
      </c>
      <c r="B79" s="2" t="s">
        <v>590</v>
      </c>
    </row>
    <row r="81" spans="1:4" x14ac:dyDescent="0.25">
      <c r="A81" s="82" t="s">
        <v>937</v>
      </c>
      <c r="B81" s="25"/>
    </row>
    <row r="82" spans="1:4" x14ac:dyDescent="0.25">
      <c r="A82" s="29" t="s">
        <v>1</v>
      </c>
      <c r="B82" t="s">
        <v>348</v>
      </c>
      <c r="C82" t="s">
        <v>349</v>
      </c>
      <c r="D82" t="s">
        <v>350</v>
      </c>
    </row>
  </sheetData>
  <dataValidations disablePrompts="1" count="1">
    <dataValidation type="list" allowBlank="1" showInputMessage="1" showErrorMessage="1" sqref="A47"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40"/>
  <sheetViews>
    <sheetView workbookViewId="0">
      <selection activeCell="C3" sqref="C3"/>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945</v>
      </c>
    </row>
    <row r="2" spans="1:9" ht="15.75" thickBot="1" x14ac:dyDescent="0.3">
      <c r="A2" s="326" t="s">
        <v>947</v>
      </c>
      <c r="B2" s="326" t="s">
        <v>938</v>
      </c>
      <c r="C2" s="326" t="s">
        <v>948</v>
      </c>
      <c r="D2" s="326" t="s">
        <v>7</v>
      </c>
      <c r="E2" s="326" t="s">
        <v>941</v>
      </c>
      <c r="F2" s="326" t="s">
        <v>1</v>
      </c>
      <c r="G2" s="326" t="s">
        <v>943</v>
      </c>
      <c r="H2" s="326" t="s">
        <v>949</v>
      </c>
      <c r="I2" s="326" t="s">
        <v>950</v>
      </c>
    </row>
    <row r="3" spans="1:9" x14ac:dyDescent="0.25">
      <c r="A3" s="73">
        <v>1</v>
      </c>
      <c r="B3" s="224" t="str">
        <f>+ModelDetailsPSSE!$A$10</f>
        <v>PPC_model</v>
      </c>
      <c r="C3" s="224" t="str">
        <f>+ModelDetailsPSSE!$B$10</f>
        <v>SMAHYCF23</v>
      </c>
      <c r="D3" s="224" t="s">
        <v>940</v>
      </c>
      <c r="E3" s="224">
        <v>13</v>
      </c>
      <c r="F3" s="224" t="s">
        <v>953</v>
      </c>
      <c r="G3" s="224" t="s">
        <v>967</v>
      </c>
      <c r="H3" s="224" t="s">
        <v>449</v>
      </c>
      <c r="I3" s="227" t="s">
        <v>449</v>
      </c>
    </row>
    <row r="4" spans="1:9" x14ac:dyDescent="0.25">
      <c r="A4" s="74">
        <f>+A3+1</f>
        <v>2</v>
      </c>
      <c r="B4" s="2" t="str">
        <f>+ModelDetailsPSSE!$A$10</f>
        <v>PPC_model</v>
      </c>
      <c r="C4" s="2" t="str">
        <f>+ModelDetailsPSSE!$B$10</f>
        <v>SMAHYCF23</v>
      </c>
      <c r="D4" s="2" t="s">
        <v>940</v>
      </c>
      <c r="E4" s="2">
        <v>14</v>
      </c>
      <c r="F4" s="2" t="s">
        <v>954</v>
      </c>
      <c r="G4" s="2" t="s">
        <v>968</v>
      </c>
      <c r="H4" s="2" t="s">
        <v>449</v>
      </c>
      <c r="I4" s="75" t="s">
        <v>449</v>
      </c>
    </row>
    <row r="5" spans="1:9" x14ac:dyDescent="0.25">
      <c r="A5" s="74">
        <f t="shared" ref="A5:A38" si="0">+A4+1</f>
        <v>3</v>
      </c>
      <c r="B5" s="2" t="str">
        <f>+ModelDetailsPSSE!$A$10</f>
        <v>PPC_model</v>
      </c>
      <c r="C5" s="2" t="str">
        <f>+ModelDetailsPSSE!$B$10</f>
        <v>SMAHYCF23</v>
      </c>
      <c r="D5" s="2" t="s">
        <v>940</v>
      </c>
      <c r="E5" s="2">
        <v>15</v>
      </c>
      <c r="F5" s="2" t="s">
        <v>955</v>
      </c>
      <c r="G5" s="2" t="s">
        <v>969</v>
      </c>
      <c r="H5" s="2" t="s">
        <v>449</v>
      </c>
      <c r="I5" s="75" t="s">
        <v>449</v>
      </c>
    </row>
    <row r="6" spans="1:9" x14ac:dyDescent="0.25">
      <c r="A6" s="74">
        <f t="shared" si="0"/>
        <v>4</v>
      </c>
      <c r="B6" s="2" t="str">
        <f>+ModelDetailsPSSE!$A$10</f>
        <v>PPC_model</v>
      </c>
      <c r="C6" s="2" t="str">
        <f>+ModelDetailsPSSE!$B$10</f>
        <v>SMAHYCF23</v>
      </c>
      <c r="D6" s="2" t="s">
        <v>940</v>
      </c>
      <c r="E6" s="2">
        <v>16</v>
      </c>
      <c r="F6" s="2" t="s">
        <v>944</v>
      </c>
      <c r="G6" s="2" t="s">
        <v>970</v>
      </c>
      <c r="H6" s="2" t="s">
        <v>449</v>
      </c>
      <c r="I6" s="75" t="s">
        <v>449</v>
      </c>
    </row>
    <row r="7" spans="1:9" x14ac:dyDescent="0.25">
      <c r="A7" s="74">
        <f t="shared" si="0"/>
        <v>5</v>
      </c>
      <c r="B7" s="2" t="str">
        <f>+ModelDetailsPSSE!$A$10</f>
        <v>PPC_model</v>
      </c>
      <c r="C7" s="2" t="str">
        <f>+ModelDetailsPSSE!$B$10</f>
        <v>SMAHYCF23</v>
      </c>
      <c r="D7" s="2" t="s">
        <v>940</v>
      </c>
      <c r="E7" s="2">
        <v>17</v>
      </c>
      <c r="F7" s="2" t="s">
        <v>956</v>
      </c>
      <c r="G7" s="2" t="s">
        <v>971</v>
      </c>
      <c r="H7" s="2" t="s">
        <v>449</v>
      </c>
      <c r="I7" s="75" t="s">
        <v>449</v>
      </c>
    </row>
    <row r="8" spans="1:9" x14ac:dyDescent="0.25">
      <c r="A8" s="74">
        <f t="shared" si="0"/>
        <v>6</v>
      </c>
      <c r="B8" s="2" t="str">
        <f>+ModelDetailsPSSE!$A$10</f>
        <v>PPC_model</v>
      </c>
      <c r="C8" s="2" t="str">
        <f>+ModelDetailsPSSE!$B$10</f>
        <v>SMAHYCF23</v>
      </c>
      <c r="D8" s="2" t="s">
        <v>940</v>
      </c>
      <c r="E8" s="2">
        <v>18</v>
      </c>
      <c r="F8" s="2" t="s">
        <v>957</v>
      </c>
      <c r="G8" s="2" t="s">
        <v>972</v>
      </c>
      <c r="H8" s="2" t="s">
        <v>449</v>
      </c>
      <c r="I8" s="75" t="s">
        <v>449</v>
      </c>
    </row>
    <row r="9" spans="1:9" x14ac:dyDescent="0.25">
      <c r="A9" s="74">
        <f t="shared" si="0"/>
        <v>7</v>
      </c>
      <c r="B9" s="2" t="str">
        <f>+ModelDetailsPSSE!$A$10</f>
        <v>PPC_model</v>
      </c>
      <c r="C9" s="2" t="str">
        <f>+ModelDetailsPSSE!$B$10</f>
        <v>SMAHYCF23</v>
      </c>
      <c r="D9" s="2" t="s">
        <v>940</v>
      </c>
      <c r="E9" s="2">
        <v>1</v>
      </c>
      <c r="F9" s="2" t="s">
        <v>958</v>
      </c>
      <c r="G9" s="2" t="s">
        <v>958</v>
      </c>
      <c r="H9" s="2" t="s">
        <v>449</v>
      </c>
      <c r="I9" s="75" t="s">
        <v>449</v>
      </c>
    </row>
    <row r="10" spans="1:9" x14ac:dyDescent="0.25">
      <c r="A10" s="74">
        <f t="shared" si="0"/>
        <v>8</v>
      </c>
      <c r="B10" s="2" t="str">
        <f>+ModelDetailsPSSE!$A$10</f>
        <v>PPC_model</v>
      </c>
      <c r="C10" s="2" t="str">
        <f>+ModelDetailsPSSE!$B$10</f>
        <v>SMAHYCF23</v>
      </c>
      <c r="D10" s="2" t="s">
        <v>940</v>
      </c>
      <c r="E10" s="2">
        <v>2</v>
      </c>
      <c r="F10" s="2" t="s">
        <v>959</v>
      </c>
      <c r="G10" s="2" t="s">
        <v>959</v>
      </c>
      <c r="H10" s="2" t="s">
        <v>449</v>
      </c>
      <c r="I10" s="75" t="s">
        <v>449</v>
      </c>
    </row>
    <row r="11" spans="1:9" x14ac:dyDescent="0.25">
      <c r="A11" s="74">
        <f t="shared" si="0"/>
        <v>9</v>
      </c>
      <c r="B11" s="2" t="str">
        <f>+ModelDetailsPSSE!$A$10</f>
        <v>PPC_model</v>
      </c>
      <c r="C11" s="2" t="str">
        <f>+ModelDetailsPSSE!$B$10</f>
        <v>SMAHYCF23</v>
      </c>
      <c r="D11" s="2" t="s">
        <v>940</v>
      </c>
      <c r="E11" s="2">
        <v>3</v>
      </c>
      <c r="F11" s="2" t="s">
        <v>960</v>
      </c>
      <c r="G11" s="2" t="s">
        <v>960</v>
      </c>
      <c r="H11" s="2" t="s">
        <v>449</v>
      </c>
      <c r="I11" s="75" t="s">
        <v>449</v>
      </c>
    </row>
    <row r="12" spans="1:9" x14ac:dyDescent="0.25">
      <c r="A12" s="74">
        <f t="shared" si="0"/>
        <v>10</v>
      </c>
      <c r="B12" s="2" t="str">
        <f>+ModelDetailsPSSE!$A$10</f>
        <v>PPC_model</v>
      </c>
      <c r="C12" s="2" t="str">
        <f>+ModelDetailsPSSE!$B$10</f>
        <v>SMAHYCF23</v>
      </c>
      <c r="D12" s="2" t="s">
        <v>940</v>
      </c>
      <c r="E12" s="2">
        <v>4</v>
      </c>
      <c r="F12" s="2" t="s">
        <v>961</v>
      </c>
      <c r="G12" s="2" t="s">
        <v>961</v>
      </c>
      <c r="H12" s="2" t="s">
        <v>449</v>
      </c>
      <c r="I12" s="75" t="s">
        <v>449</v>
      </c>
    </row>
    <row r="13" spans="1:9" x14ac:dyDescent="0.25">
      <c r="A13" s="74">
        <f t="shared" si="0"/>
        <v>11</v>
      </c>
      <c r="B13" s="2" t="str">
        <f>+ModelDetailsPSSE!$A$10</f>
        <v>PPC_model</v>
      </c>
      <c r="C13" s="2" t="str">
        <f>+ModelDetailsPSSE!$B$10</f>
        <v>SMAHYCF23</v>
      </c>
      <c r="D13" s="2" t="s">
        <v>940</v>
      </c>
      <c r="E13" s="2">
        <v>56</v>
      </c>
      <c r="F13" s="2" t="s">
        <v>962</v>
      </c>
      <c r="G13" s="2" t="s">
        <v>962</v>
      </c>
      <c r="H13" s="2" t="s">
        <v>449</v>
      </c>
      <c r="I13" s="75" t="s">
        <v>449</v>
      </c>
    </row>
    <row r="14" spans="1:9" x14ac:dyDescent="0.25">
      <c r="A14" s="74">
        <f t="shared" si="0"/>
        <v>12</v>
      </c>
      <c r="B14" s="2" t="str">
        <f>+ModelDetailsPSSE!$A$10</f>
        <v>PPC_model</v>
      </c>
      <c r="C14" s="2" t="str">
        <f>+ModelDetailsPSSE!$B$10</f>
        <v>SMAHYCF23</v>
      </c>
      <c r="D14" s="2" t="s">
        <v>940</v>
      </c>
      <c r="E14" s="2">
        <v>57</v>
      </c>
      <c r="F14" s="2" t="s">
        <v>963</v>
      </c>
      <c r="G14" s="2" t="s">
        <v>963</v>
      </c>
      <c r="H14" s="2" t="s">
        <v>449</v>
      </c>
      <c r="I14" s="75" t="s">
        <v>449</v>
      </c>
    </row>
    <row r="15" spans="1:9" x14ac:dyDescent="0.25">
      <c r="A15" s="74">
        <f t="shared" si="0"/>
        <v>13</v>
      </c>
      <c r="B15" s="2" t="str">
        <f>+ModelDetailsPSSE!$A$10</f>
        <v>PPC_model</v>
      </c>
      <c r="C15" s="2" t="str">
        <f>+ModelDetailsPSSE!$B$10</f>
        <v>SMAHYCF23</v>
      </c>
      <c r="D15" s="2" t="s">
        <v>940</v>
      </c>
      <c r="E15" s="2">
        <v>58</v>
      </c>
      <c r="F15" s="2" t="s">
        <v>964</v>
      </c>
      <c r="G15" s="2" t="s">
        <v>964</v>
      </c>
      <c r="H15" s="2" t="s">
        <v>449</v>
      </c>
      <c r="I15" s="75" t="s">
        <v>449</v>
      </c>
    </row>
    <row r="16" spans="1:9" x14ac:dyDescent="0.25">
      <c r="A16" s="74">
        <f t="shared" si="0"/>
        <v>14</v>
      </c>
      <c r="B16" s="2" t="str">
        <f>+ModelDetailsPSSE!$A$10</f>
        <v>PPC_model</v>
      </c>
      <c r="C16" s="2" t="str">
        <f>+ModelDetailsPSSE!$B$10</f>
        <v>SMAHYCF23</v>
      </c>
      <c r="D16" s="2" t="s">
        <v>940</v>
      </c>
      <c r="E16" s="2">
        <v>59</v>
      </c>
      <c r="F16" s="2" t="s">
        <v>965</v>
      </c>
      <c r="G16" s="2" t="s">
        <v>965</v>
      </c>
      <c r="H16" s="2" t="s">
        <v>449</v>
      </c>
      <c r="I16" s="75" t="s">
        <v>449</v>
      </c>
    </row>
    <row r="17" spans="1:9" x14ac:dyDescent="0.25">
      <c r="A17" s="74">
        <f t="shared" si="0"/>
        <v>15</v>
      </c>
      <c r="B17" s="27" t="str">
        <f>+ModelDetailsPSSE!$A$10</f>
        <v>PPC_model</v>
      </c>
      <c r="C17" s="27" t="str">
        <f>+ModelDetailsPSSE!$B$10</f>
        <v>SMAHYCF23</v>
      </c>
      <c r="D17" s="27" t="s">
        <v>940</v>
      </c>
      <c r="E17" s="27">
        <v>75</v>
      </c>
      <c r="F17" s="27" t="s">
        <v>942</v>
      </c>
      <c r="G17" s="27" t="s">
        <v>942</v>
      </c>
      <c r="H17" s="2" t="s">
        <v>449</v>
      </c>
      <c r="I17" s="75" t="s">
        <v>449</v>
      </c>
    </row>
    <row r="18" spans="1:9" ht="15.75" thickBot="1" x14ac:dyDescent="0.3">
      <c r="A18" s="355">
        <f>+A17+1</f>
        <v>16</v>
      </c>
      <c r="B18" s="2" t="str">
        <f>+ModelDetailsPSSE!$A$10</f>
        <v>PPC_model</v>
      </c>
      <c r="C18" s="2" t="str">
        <f>+ModelDetailsPSSE!$B$10</f>
        <v>SMAHYCF23</v>
      </c>
      <c r="D18" s="2" t="s">
        <v>940</v>
      </c>
      <c r="E18" s="2">
        <v>76</v>
      </c>
      <c r="F18" s="2" t="s">
        <v>966</v>
      </c>
      <c r="G18" s="2" t="s">
        <v>966</v>
      </c>
      <c r="H18" s="2" t="s">
        <v>449</v>
      </c>
      <c r="I18" s="77" t="s">
        <v>449</v>
      </c>
    </row>
    <row r="19" spans="1:9" ht="15.75" thickBot="1" x14ac:dyDescent="0.3">
      <c r="A19" s="76">
        <f>A18+1</f>
        <v>17</v>
      </c>
      <c r="B19" s="220" t="str">
        <f>+ModelDetailsPSSE!$A$10</f>
        <v>PPC_model</v>
      </c>
      <c r="C19" s="220" t="str">
        <f>+ModelDetailsPSSE!$B$10</f>
        <v>SMAHYCF23</v>
      </c>
      <c r="D19" s="36" t="s">
        <v>940</v>
      </c>
      <c r="E19" s="36">
        <v>270</v>
      </c>
      <c r="F19" s="36" t="s">
        <v>1070</v>
      </c>
      <c r="G19" s="36" t="s">
        <v>1071</v>
      </c>
      <c r="H19" s="220" t="s">
        <v>449</v>
      </c>
      <c r="I19" s="77" t="s">
        <v>449</v>
      </c>
    </row>
    <row r="20" spans="1:9" x14ac:dyDescent="0.25">
      <c r="A20" s="356">
        <f t="shared" si="0"/>
        <v>18</v>
      </c>
      <c r="B20" s="224" t="str">
        <f>+ModelDetailsPSSE!$A$11</f>
        <v>INV1_model</v>
      </c>
      <c r="C20" s="224" t="str">
        <f>+ModelDetailsPSSE!$B$11</f>
        <v>SMASC191</v>
      </c>
      <c r="D20" s="224" t="s">
        <v>940</v>
      </c>
      <c r="E20" s="224">
        <v>102</v>
      </c>
      <c r="F20" s="224" t="s">
        <v>946</v>
      </c>
      <c r="G20" s="224" t="s">
        <v>946</v>
      </c>
      <c r="H20" s="224" t="s">
        <v>449</v>
      </c>
      <c r="I20" s="227" t="s">
        <v>449</v>
      </c>
    </row>
    <row r="21" spans="1:9" x14ac:dyDescent="0.25">
      <c r="A21" s="74">
        <f t="shared" si="0"/>
        <v>19</v>
      </c>
      <c r="B21" s="36" t="str">
        <f>+ModelDetailsPSSE!$A$11</f>
        <v>INV1_model</v>
      </c>
      <c r="C21" s="36" t="str">
        <f>+ModelDetailsPSSE!$B$11</f>
        <v>SMASC191</v>
      </c>
      <c r="D21" s="36" t="s">
        <v>940</v>
      </c>
      <c r="E21" s="36">
        <v>163</v>
      </c>
      <c r="F21" s="36" t="s">
        <v>939</v>
      </c>
      <c r="G21" s="36" t="s">
        <v>939</v>
      </c>
      <c r="H21" s="36" t="s">
        <v>449</v>
      </c>
      <c r="I21" s="314" t="s">
        <v>449</v>
      </c>
    </row>
    <row r="22" spans="1:9" x14ac:dyDescent="0.25">
      <c r="A22" s="74">
        <f t="shared" si="0"/>
        <v>20</v>
      </c>
      <c r="B22" s="36" t="str">
        <f>+ModelDetailsPSSE!$A$11</f>
        <v>INV1_model</v>
      </c>
      <c r="C22" s="36" t="str">
        <f>+ModelDetailsPSSE!$B$11</f>
        <v>SMASC191</v>
      </c>
      <c r="D22" s="36" t="s">
        <v>940</v>
      </c>
      <c r="E22" s="36">
        <v>186</v>
      </c>
      <c r="F22" s="36" t="s">
        <v>973</v>
      </c>
      <c r="G22" s="36" t="s">
        <v>973</v>
      </c>
      <c r="H22" s="36" t="s">
        <v>449</v>
      </c>
      <c r="I22" s="314" t="s">
        <v>449</v>
      </c>
    </row>
    <row r="23" spans="1:9" x14ac:dyDescent="0.25">
      <c r="A23" s="74">
        <f t="shared" si="0"/>
        <v>21</v>
      </c>
      <c r="B23" s="36" t="str">
        <f>+ModelDetailsPSSE!$A$11</f>
        <v>INV1_model</v>
      </c>
      <c r="C23" s="36" t="str">
        <f>+ModelDetailsPSSE!$B$11</f>
        <v>SMASC191</v>
      </c>
      <c r="D23" s="36" t="s">
        <v>940</v>
      </c>
      <c r="E23" s="36">
        <v>187</v>
      </c>
      <c r="F23" s="36" t="s">
        <v>974</v>
      </c>
      <c r="G23" s="36" t="s">
        <v>974</v>
      </c>
      <c r="H23" s="36" t="s">
        <v>449</v>
      </c>
      <c r="I23" s="314" t="s">
        <v>449</v>
      </c>
    </row>
    <row r="24" spans="1:9" x14ac:dyDescent="0.25">
      <c r="A24" s="74">
        <f t="shared" si="0"/>
        <v>22</v>
      </c>
      <c r="B24" s="36" t="str">
        <f>+ModelDetailsPSSE!$A$11</f>
        <v>INV1_model</v>
      </c>
      <c r="C24" s="36" t="str">
        <f>+ModelDetailsPSSE!$B$11</f>
        <v>SMASC191</v>
      </c>
      <c r="D24" s="36" t="s">
        <v>940</v>
      </c>
      <c r="E24" s="36">
        <v>9</v>
      </c>
      <c r="F24" s="36" t="s">
        <v>975</v>
      </c>
      <c r="G24" s="36" t="s">
        <v>975</v>
      </c>
      <c r="H24" s="36" t="s">
        <v>449</v>
      </c>
      <c r="I24" s="314" t="s">
        <v>449</v>
      </c>
    </row>
    <row r="25" spans="1:9" x14ac:dyDescent="0.25">
      <c r="A25" s="74">
        <f t="shared" si="0"/>
        <v>23</v>
      </c>
      <c r="B25" s="36" t="str">
        <f>+ModelDetailsPSSE!$A$11</f>
        <v>INV1_model</v>
      </c>
      <c r="C25" s="36" t="str">
        <f>+ModelDetailsPSSE!$B$11</f>
        <v>SMASC191</v>
      </c>
      <c r="D25" s="36" t="s">
        <v>940</v>
      </c>
      <c r="E25" s="36">
        <v>40</v>
      </c>
      <c r="F25" s="36" t="s">
        <v>976</v>
      </c>
      <c r="G25" s="36" t="s">
        <v>976</v>
      </c>
      <c r="H25" s="36" t="s">
        <v>449</v>
      </c>
      <c r="I25" s="314" t="s">
        <v>449</v>
      </c>
    </row>
    <row r="26" spans="1:9" x14ac:dyDescent="0.25">
      <c r="A26" s="74">
        <f t="shared" si="0"/>
        <v>24</v>
      </c>
      <c r="B26" s="36" t="str">
        <f>+ModelDetailsPSSE!$A$11</f>
        <v>INV1_model</v>
      </c>
      <c r="C26" s="36" t="str">
        <f>+ModelDetailsPSSE!$B$11</f>
        <v>SMASC191</v>
      </c>
      <c r="D26" s="36" t="s">
        <v>940</v>
      </c>
      <c r="E26" s="36">
        <v>174</v>
      </c>
      <c r="F26" s="36" t="s">
        <v>977</v>
      </c>
      <c r="G26" s="36" t="s">
        <v>977</v>
      </c>
      <c r="H26" s="36" t="s">
        <v>449</v>
      </c>
      <c r="I26" s="314" t="s">
        <v>449</v>
      </c>
    </row>
    <row r="27" spans="1:9" ht="15.75" thickBot="1" x14ac:dyDescent="0.3">
      <c r="A27" s="74">
        <f t="shared" si="0"/>
        <v>25</v>
      </c>
      <c r="B27" s="29" t="str">
        <f>+ModelDetailsPSSE!$A$11</f>
        <v>INV1_model</v>
      </c>
      <c r="C27" s="29" t="str">
        <f>+ModelDetailsPSSE!$B$11</f>
        <v>SMASC191</v>
      </c>
      <c r="D27" s="29" t="s">
        <v>940</v>
      </c>
      <c r="E27" s="29">
        <v>175</v>
      </c>
      <c r="F27" s="29" t="s">
        <v>978</v>
      </c>
      <c r="G27" s="29" t="s">
        <v>978</v>
      </c>
      <c r="H27" s="29" t="s">
        <v>449</v>
      </c>
      <c r="I27" s="324" t="s">
        <v>449</v>
      </c>
    </row>
    <row r="28" spans="1:9" x14ac:dyDescent="0.25">
      <c r="A28" s="74">
        <f t="shared" si="0"/>
        <v>26</v>
      </c>
      <c r="B28" s="224" t="str">
        <f>+ModelDetailsPSSE!$A$12</f>
        <v>INV2_model</v>
      </c>
      <c r="C28" s="224" t="str">
        <f>+ModelDetailsPSSE!$B$12</f>
        <v>SMAGF307</v>
      </c>
      <c r="D28" s="224" t="s">
        <v>940</v>
      </c>
      <c r="E28" s="224">
        <v>200</v>
      </c>
      <c r="F28" s="224" t="s">
        <v>979</v>
      </c>
      <c r="G28" s="224" t="s">
        <v>979</v>
      </c>
      <c r="H28" s="224" t="s">
        <v>449</v>
      </c>
      <c r="I28" s="227" t="s">
        <v>449</v>
      </c>
    </row>
    <row r="29" spans="1:9" x14ac:dyDescent="0.25">
      <c r="A29" s="74">
        <f t="shared" si="0"/>
        <v>27</v>
      </c>
      <c r="B29" s="2" t="str">
        <f>+ModelDetailsPSSE!$A$12</f>
        <v>INV2_model</v>
      </c>
      <c r="C29" s="2" t="str">
        <f>+ModelDetailsPSSE!$B$12</f>
        <v>SMAGF307</v>
      </c>
      <c r="D29" s="2" t="s">
        <v>940</v>
      </c>
      <c r="E29" s="2">
        <v>82</v>
      </c>
      <c r="F29" s="2" t="s">
        <v>980</v>
      </c>
      <c r="G29" s="2" t="s">
        <v>980</v>
      </c>
      <c r="H29" s="2" t="s">
        <v>449</v>
      </c>
      <c r="I29" s="75" t="s">
        <v>449</v>
      </c>
    </row>
    <row r="30" spans="1:9" x14ac:dyDescent="0.25">
      <c r="A30" s="74">
        <f t="shared" si="0"/>
        <v>28</v>
      </c>
      <c r="B30" s="2" t="str">
        <f>+ModelDetailsPSSE!$A$12</f>
        <v>INV2_model</v>
      </c>
      <c r="C30" s="2" t="str">
        <f>+ModelDetailsPSSE!$B$12</f>
        <v>SMAGF307</v>
      </c>
      <c r="D30" s="2" t="s">
        <v>940</v>
      </c>
      <c r="E30" s="2">
        <v>83</v>
      </c>
      <c r="F30" s="2" t="s">
        <v>981</v>
      </c>
      <c r="G30" s="2" t="s">
        <v>981</v>
      </c>
      <c r="H30" s="2" t="s">
        <v>449</v>
      </c>
      <c r="I30" s="75" t="s">
        <v>449</v>
      </c>
    </row>
    <row r="31" spans="1:9" x14ac:dyDescent="0.25">
      <c r="A31" s="74">
        <f t="shared" si="0"/>
        <v>29</v>
      </c>
      <c r="B31" s="2" t="str">
        <f>+ModelDetailsPSSE!$A$12</f>
        <v>INV2_model</v>
      </c>
      <c r="C31" s="2" t="str">
        <f>+ModelDetailsPSSE!$B$12</f>
        <v>SMAGF307</v>
      </c>
      <c r="D31" s="2" t="s">
        <v>940</v>
      </c>
      <c r="E31" s="2">
        <v>86</v>
      </c>
      <c r="F31" s="2" t="s">
        <v>982</v>
      </c>
      <c r="G31" s="2" t="s">
        <v>982</v>
      </c>
      <c r="H31" s="2" t="s">
        <v>449</v>
      </c>
      <c r="I31" s="75" t="s">
        <v>449</v>
      </c>
    </row>
    <row r="32" spans="1:9" x14ac:dyDescent="0.25">
      <c r="A32" s="74">
        <f t="shared" si="0"/>
        <v>30</v>
      </c>
      <c r="B32" s="2" t="str">
        <f>+ModelDetailsPSSE!$A$12</f>
        <v>INV2_model</v>
      </c>
      <c r="C32" s="2" t="str">
        <f>+ModelDetailsPSSE!$B$12</f>
        <v>SMAGF307</v>
      </c>
      <c r="D32" s="2" t="s">
        <v>940</v>
      </c>
      <c r="E32" s="2">
        <v>87</v>
      </c>
      <c r="F32" s="2" t="s">
        <v>983</v>
      </c>
      <c r="G32" s="2" t="s">
        <v>983</v>
      </c>
      <c r="H32" s="2" t="s">
        <v>449</v>
      </c>
      <c r="I32" s="75" t="s">
        <v>449</v>
      </c>
    </row>
    <row r="33" spans="1:9" x14ac:dyDescent="0.25">
      <c r="A33" s="74">
        <f t="shared" si="0"/>
        <v>31</v>
      </c>
      <c r="B33" s="2" t="str">
        <f>+ModelDetailsPSSE!$A$12</f>
        <v>INV2_model</v>
      </c>
      <c r="C33" s="2" t="str">
        <f>+ModelDetailsPSSE!$B$12</f>
        <v>SMAGF307</v>
      </c>
      <c r="D33" s="2" t="s">
        <v>940</v>
      </c>
      <c r="E33" s="2">
        <v>16</v>
      </c>
      <c r="F33" s="2" t="s">
        <v>984</v>
      </c>
      <c r="G33" s="2" t="s">
        <v>984</v>
      </c>
      <c r="H33" s="2" t="s">
        <v>449</v>
      </c>
      <c r="I33" s="75" t="s">
        <v>449</v>
      </c>
    </row>
    <row r="34" spans="1:9" x14ac:dyDescent="0.25">
      <c r="A34" s="74">
        <f t="shared" si="0"/>
        <v>32</v>
      </c>
      <c r="B34" s="2" t="str">
        <f>+ModelDetailsPSSE!$A$12</f>
        <v>INV2_model</v>
      </c>
      <c r="C34" s="2" t="str">
        <f>+ModelDetailsPSSE!$B$12</f>
        <v>SMAGF307</v>
      </c>
      <c r="D34" s="2" t="s">
        <v>940</v>
      </c>
      <c r="E34" s="2">
        <v>79</v>
      </c>
      <c r="F34" s="2" t="s">
        <v>985</v>
      </c>
      <c r="G34" s="2" t="s">
        <v>985</v>
      </c>
      <c r="H34" s="2" t="s">
        <v>449</v>
      </c>
      <c r="I34" s="75" t="s">
        <v>449</v>
      </c>
    </row>
    <row r="35" spans="1:9" x14ac:dyDescent="0.25">
      <c r="A35" s="74">
        <f t="shared" si="0"/>
        <v>33</v>
      </c>
      <c r="B35" s="2" t="str">
        <f>+ModelDetailsPSSE!$A$12</f>
        <v>INV2_model</v>
      </c>
      <c r="C35" s="2" t="str">
        <f>+ModelDetailsPSSE!$B$12</f>
        <v>SMAGF307</v>
      </c>
      <c r="D35" s="2" t="s">
        <v>940</v>
      </c>
      <c r="E35" s="2">
        <v>17</v>
      </c>
      <c r="F35" s="2" t="s">
        <v>986</v>
      </c>
      <c r="G35" s="2" t="s">
        <v>986</v>
      </c>
      <c r="H35" s="2" t="s">
        <v>449</v>
      </c>
      <c r="I35" s="75" t="s">
        <v>449</v>
      </c>
    </row>
    <row r="36" spans="1:9" ht="15.75" thickBot="1" x14ac:dyDescent="0.3">
      <c r="A36" s="74">
        <f t="shared" si="0"/>
        <v>34</v>
      </c>
      <c r="B36" s="35" t="str">
        <f>+ModelDetailsPSSE!$A$12</f>
        <v>INV2_model</v>
      </c>
      <c r="C36" s="35" t="str">
        <f>+ModelDetailsPSSE!$B$12</f>
        <v>SMAGF307</v>
      </c>
      <c r="D36" s="35" t="s">
        <v>940</v>
      </c>
      <c r="E36" s="35">
        <v>18</v>
      </c>
      <c r="F36" s="35" t="s">
        <v>987</v>
      </c>
      <c r="G36" s="35" t="s">
        <v>987</v>
      </c>
      <c r="H36" s="35" t="s">
        <v>449</v>
      </c>
      <c r="I36" s="77" t="s">
        <v>449</v>
      </c>
    </row>
    <row r="37" spans="1:9" x14ac:dyDescent="0.25">
      <c r="A37" s="74">
        <f t="shared" si="0"/>
        <v>35</v>
      </c>
      <c r="B37" s="224" t="str">
        <f>+ModelDetailsPSSE!$A$12</f>
        <v>INV2_model</v>
      </c>
      <c r="C37" s="2" t="s">
        <v>951</v>
      </c>
      <c r="D37" s="2" t="s">
        <v>940</v>
      </c>
      <c r="E37" s="2">
        <v>9</v>
      </c>
      <c r="F37" s="2" t="s">
        <v>952</v>
      </c>
      <c r="G37" s="2" t="s">
        <v>990</v>
      </c>
      <c r="H37" s="2">
        <f>+IF(B37="INV1_model",ModelDetailsPSSE!$B$37,IF(B37="INV2_model",ModelDetailsPSSE!$B$43,"-"))</f>
        <v>334095</v>
      </c>
      <c r="I37" s="2">
        <v>1</v>
      </c>
    </row>
    <row r="38" spans="1:9" x14ac:dyDescent="0.25">
      <c r="A38" s="74">
        <f t="shared" si="0"/>
        <v>36</v>
      </c>
      <c r="B38" s="2" t="str">
        <f>+ModelDetailsPSSE!$A$12</f>
        <v>INV2_model</v>
      </c>
      <c r="C38" s="2" t="s">
        <v>951</v>
      </c>
      <c r="D38" s="2" t="s">
        <v>940</v>
      </c>
      <c r="E38" s="2">
        <v>12</v>
      </c>
      <c r="F38" s="2" t="s">
        <v>988</v>
      </c>
      <c r="G38" s="2" t="s">
        <v>989</v>
      </c>
      <c r="H38" s="2">
        <f>+IF(B38="INV1_model",ModelDetailsPSSE!$B$37,IF(B38="INV2_model",ModelDetailsPSSE!$B$43,"-"))</f>
        <v>334095</v>
      </c>
      <c r="I38" s="2">
        <v>1</v>
      </c>
    </row>
    <row r="39" spans="1:9" x14ac:dyDescent="0.25">
      <c r="A39" s="74"/>
      <c r="B39" s="2"/>
      <c r="C39" s="2"/>
      <c r="D39" s="2"/>
      <c r="E39" s="2"/>
      <c r="F39" s="2"/>
      <c r="G39" s="2"/>
      <c r="H39" s="2"/>
      <c r="I39" s="2"/>
    </row>
    <row r="40" spans="1:9" x14ac:dyDescent="0.25">
      <c r="A40" s="74"/>
      <c r="B40" s="2"/>
      <c r="C40" s="2"/>
      <c r="D40" s="2"/>
      <c r="E40" s="2"/>
      <c r="F40" s="2"/>
      <c r="G40" s="2"/>
      <c r="H40" s="2"/>
      <c r="I40"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990"/>
  <sheetViews>
    <sheetView workbookViewId="0">
      <pane ySplit="6" topLeftCell="A119" activePane="bottomLeft" state="frozen"/>
      <selection pane="bottomLeft" activeCell="W529" sqref="W529"/>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44.7109375" customWidth="1"/>
    <col min="24" max="24" width="28.85546875" customWidth="1"/>
  </cols>
  <sheetData>
    <row r="1" spans="1:24" ht="14.45" customHeight="1" x14ac:dyDescent="0.25">
      <c r="A1" s="360" t="s">
        <v>148</v>
      </c>
      <c r="B1" s="360"/>
      <c r="C1" s="360"/>
      <c r="D1" s="360"/>
      <c r="E1" s="360"/>
      <c r="F1" s="360"/>
      <c r="G1" s="360"/>
      <c r="H1" s="360"/>
      <c r="I1" s="360"/>
      <c r="J1" s="360"/>
    </row>
    <row r="2" spans="1:24" x14ac:dyDescent="0.25">
      <c r="A2" s="360"/>
      <c r="B2" s="360"/>
      <c r="C2" s="360"/>
      <c r="D2" s="360"/>
      <c r="E2" s="360"/>
      <c r="F2" s="360"/>
      <c r="G2" s="360"/>
      <c r="H2" s="360"/>
      <c r="I2" s="360"/>
      <c r="J2" s="360"/>
      <c r="W2">
        <f>760*0.8</f>
        <v>608</v>
      </c>
    </row>
    <row r="3" spans="1:24" x14ac:dyDescent="0.25">
      <c r="A3" s="360"/>
      <c r="B3" s="360"/>
      <c r="C3" s="360"/>
      <c r="D3" s="360"/>
      <c r="E3" s="360"/>
      <c r="F3" s="360"/>
      <c r="G3" s="360"/>
      <c r="H3" s="360"/>
      <c r="I3" s="360"/>
      <c r="J3" s="360"/>
      <c r="W3">
        <f>+W2-570</f>
        <v>38</v>
      </c>
    </row>
    <row r="4" spans="1:24" x14ac:dyDescent="0.25">
      <c r="A4" s="360"/>
      <c r="B4" s="360"/>
      <c r="C4" s="360"/>
      <c r="D4" s="360"/>
      <c r="E4" s="360"/>
      <c r="F4" s="360"/>
      <c r="G4" s="360"/>
      <c r="H4" s="360"/>
      <c r="I4" s="360"/>
      <c r="J4" s="360"/>
    </row>
    <row r="5" spans="1:24" ht="39" customHeight="1" x14ac:dyDescent="0.25">
      <c r="A5" s="361"/>
      <c r="B5" s="361"/>
      <c r="C5" s="361"/>
      <c r="D5" s="361"/>
      <c r="E5" s="361"/>
      <c r="F5" s="361"/>
      <c r="G5" s="361"/>
      <c r="H5" s="361"/>
      <c r="I5" s="361"/>
      <c r="J5" s="361"/>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298</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1133</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371" t="s">
        <v>1133</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371" t="s">
        <v>1133</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371" t="s">
        <v>1133</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371" t="s">
        <v>1133</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371" t="s">
        <v>1133</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371" t="s">
        <v>1133</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371" t="s">
        <v>1133</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1113</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371" t="s">
        <v>1133</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371" t="s">
        <v>1133</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371" t="s">
        <v>1133</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371" t="s">
        <v>1133</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371" t="s">
        <v>1133</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371" t="s">
        <v>1133</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371" t="s">
        <v>1133</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371" t="s">
        <v>1133</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371" t="s">
        <v>1133</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371" t="s">
        <v>1133</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371" t="s">
        <v>1133</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1133</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1133</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1133</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1133</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1133</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1133</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1133</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559"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1133</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1133</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371" t="s">
        <v>1133</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371" t="s">
        <v>1133</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371" t="s">
        <v>1133</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371" t="s">
        <v>1133</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1134</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1134</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1134</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1134</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1134</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1134</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1134</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1134</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1134</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1134</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1134</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1134</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1134</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1134</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1134</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1134</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1134</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1134</v>
      </c>
    </row>
    <row r="388" spans="1:24" x14ac:dyDescent="0.25">
      <c r="A388" s="336">
        <f t="shared" si="56"/>
        <v>377</v>
      </c>
      <c r="B388" s="376" t="s">
        <v>63</v>
      </c>
      <c r="C388" s="376" t="s">
        <v>147</v>
      </c>
      <c r="D388" s="376">
        <v>5</v>
      </c>
      <c r="E388" s="376">
        <v>0.43</v>
      </c>
      <c r="F388" s="376"/>
      <c r="G388" s="376">
        <v>0.8</v>
      </c>
      <c r="H388" s="376"/>
      <c r="I388" s="376"/>
      <c r="J388" s="376"/>
      <c r="K388" s="376"/>
      <c r="L388" s="376"/>
      <c r="M388" s="376"/>
      <c r="N388" s="376"/>
      <c r="O388" s="376"/>
      <c r="P388" s="311">
        <v>121</v>
      </c>
      <c r="Q388" s="376">
        <v>0</v>
      </c>
      <c r="R388" s="376">
        <v>1</v>
      </c>
      <c r="S388" s="376">
        <v>0.2</v>
      </c>
      <c r="T388" s="376" t="s">
        <v>105</v>
      </c>
      <c r="U388" s="376" t="s">
        <v>105</v>
      </c>
      <c r="V388" s="332">
        <f t="shared" si="58"/>
        <v>224</v>
      </c>
      <c r="W388" s="376" t="s">
        <v>248</v>
      </c>
      <c r="X388" s="376" t="s">
        <v>1134</v>
      </c>
    </row>
    <row r="389" spans="1:24" s="37" customFormat="1" ht="15.75" thickBot="1" x14ac:dyDescent="0.3">
      <c r="A389" s="136">
        <f t="shared" si="56"/>
        <v>378</v>
      </c>
      <c r="B389" s="374" t="s">
        <v>63</v>
      </c>
      <c r="C389" s="374" t="s">
        <v>147</v>
      </c>
      <c r="D389" s="374">
        <v>5</v>
      </c>
      <c r="E389" s="374">
        <v>0.43</v>
      </c>
      <c r="F389" s="374"/>
      <c r="G389" s="374">
        <v>0.9</v>
      </c>
      <c r="H389" s="374"/>
      <c r="I389" s="374"/>
      <c r="J389" s="374"/>
      <c r="K389" s="374"/>
      <c r="L389" s="374"/>
      <c r="M389" s="374"/>
      <c r="N389" s="374"/>
      <c r="O389" s="374"/>
      <c r="P389" s="116">
        <v>121</v>
      </c>
      <c r="Q389" s="374">
        <v>0</v>
      </c>
      <c r="R389" s="374">
        <v>1</v>
      </c>
      <c r="S389" s="374">
        <v>0.2</v>
      </c>
      <c r="T389" s="374" t="s">
        <v>105</v>
      </c>
      <c r="U389" s="374" t="s">
        <v>105</v>
      </c>
      <c r="V389" s="117">
        <f t="shared" si="58"/>
        <v>225</v>
      </c>
      <c r="W389" s="374" t="s">
        <v>248</v>
      </c>
      <c r="X389" s="374" t="s">
        <v>1134</v>
      </c>
    </row>
    <row r="390" spans="1:24" s="369" customFormat="1" ht="30" x14ac:dyDescent="0.25">
      <c r="A390" s="40">
        <f>A389+1</f>
        <v>379</v>
      </c>
      <c r="B390" s="378" t="s">
        <v>63</v>
      </c>
      <c r="C390" s="378" t="s">
        <v>215</v>
      </c>
      <c r="D390" s="377">
        <v>5</v>
      </c>
      <c r="E390" s="377">
        <v>0.43</v>
      </c>
      <c r="F390" s="377"/>
      <c r="G390" s="377">
        <v>0</v>
      </c>
      <c r="H390" s="377">
        <v>3</v>
      </c>
      <c r="I390" s="377"/>
      <c r="J390" s="377"/>
      <c r="K390" s="377"/>
      <c r="L390" s="378"/>
      <c r="M390" s="378"/>
      <c r="N390" s="378"/>
      <c r="O390" s="378"/>
      <c r="P390" s="107">
        <v>716</v>
      </c>
      <c r="Q390" s="378">
        <v>0</v>
      </c>
      <c r="R390" s="378">
        <v>1</v>
      </c>
      <c r="S390" s="378">
        <v>0.2</v>
      </c>
      <c r="T390" s="372" t="s">
        <v>105</v>
      </c>
      <c r="U390" s="372" t="s">
        <v>106</v>
      </c>
      <c r="V390" s="373">
        <v>37</v>
      </c>
      <c r="W390" s="377" t="s">
        <v>237</v>
      </c>
      <c r="X390" s="372" t="s">
        <v>1135</v>
      </c>
    </row>
    <row r="391" spans="1:24" s="369" customFormat="1" x14ac:dyDescent="0.25">
      <c r="A391" s="40">
        <f t="shared" ref="A391:A410" si="59">A390+1</f>
        <v>380</v>
      </c>
      <c r="B391" s="378" t="s">
        <v>63</v>
      </c>
      <c r="C391" s="378" t="s">
        <v>215</v>
      </c>
      <c r="D391" s="377">
        <v>5</v>
      </c>
      <c r="E391" s="377">
        <v>0.43</v>
      </c>
      <c r="F391" s="377"/>
      <c r="G391" s="377">
        <v>0</v>
      </c>
      <c r="H391" s="377">
        <v>3</v>
      </c>
      <c r="I391" s="380"/>
      <c r="J391" s="380"/>
      <c r="K391" s="380"/>
      <c r="L391" s="379"/>
      <c r="M391" s="379"/>
      <c r="N391" s="379"/>
      <c r="O391" s="379"/>
      <c r="P391" s="375">
        <v>356</v>
      </c>
      <c r="Q391" s="379">
        <v>0</v>
      </c>
      <c r="R391" s="379">
        <v>1</v>
      </c>
      <c r="S391" s="379">
        <v>0.2</v>
      </c>
      <c r="T391" s="371" t="s">
        <v>105</v>
      </c>
      <c r="U391" s="371" t="s">
        <v>106</v>
      </c>
      <c r="V391" s="373">
        <v>37</v>
      </c>
      <c r="W391" s="379" t="s">
        <v>237</v>
      </c>
      <c r="X391" s="372" t="s">
        <v>1135</v>
      </c>
    </row>
    <row r="392" spans="1:24" s="369" customFormat="1" x14ac:dyDescent="0.25">
      <c r="A392" s="40">
        <f t="shared" si="59"/>
        <v>381</v>
      </c>
      <c r="B392" s="378" t="s">
        <v>63</v>
      </c>
      <c r="C392" s="378" t="s">
        <v>215</v>
      </c>
      <c r="D392" s="377">
        <v>5</v>
      </c>
      <c r="E392" s="377">
        <v>0.43</v>
      </c>
      <c r="F392" s="377"/>
      <c r="G392" s="377">
        <v>0</v>
      </c>
      <c r="H392" s="377">
        <v>3</v>
      </c>
      <c r="I392" s="380"/>
      <c r="J392" s="380"/>
      <c r="K392" s="380"/>
      <c r="L392" s="379"/>
      <c r="M392" s="379"/>
      <c r="N392" s="379"/>
      <c r="O392" s="379"/>
      <c r="P392" s="375">
        <v>56</v>
      </c>
      <c r="Q392" s="379">
        <v>0</v>
      </c>
      <c r="R392" s="379">
        <v>1</v>
      </c>
      <c r="S392" s="379">
        <v>0.2</v>
      </c>
      <c r="T392" s="371" t="s">
        <v>106</v>
      </c>
      <c r="U392" s="371" t="s">
        <v>106</v>
      </c>
      <c r="V392" s="373">
        <v>43</v>
      </c>
      <c r="W392" s="379" t="s">
        <v>237</v>
      </c>
      <c r="X392" s="372" t="s">
        <v>1135</v>
      </c>
    </row>
    <row r="393" spans="1:24" s="369" customFormat="1" x14ac:dyDescent="0.25">
      <c r="A393" s="40">
        <f t="shared" si="59"/>
        <v>382</v>
      </c>
      <c r="B393" s="378" t="s">
        <v>63</v>
      </c>
      <c r="C393" s="378" t="s">
        <v>215</v>
      </c>
      <c r="D393" s="377">
        <v>5</v>
      </c>
      <c r="E393" s="377">
        <v>0.43</v>
      </c>
      <c r="F393" s="377"/>
      <c r="G393" s="377">
        <v>0</v>
      </c>
      <c r="H393" s="377">
        <v>3</v>
      </c>
      <c r="I393" s="380"/>
      <c r="J393" s="380"/>
      <c r="K393" s="380"/>
      <c r="L393" s="379"/>
      <c r="M393" s="379"/>
      <c r="N393" s="379"/>
      <c r="O393" s="379"/>
      <c r="P393" s="375">
        <v>16</v>
      </c>
      <c r="Q393" s="379">
        <v>0</v>
      </c>
      <c r="R393" s="379">
        <v>1</v>
      </c>
      <c r="S393" s="379">
        <v>0.2</v>
      </c>
      <c r="T393" s="371" t="s">
        <v>106</v>
      </c>
      <c r="U393" s="371" t="s">
        <v>106</v>
      </c>
      <c r="V393" s="373">
        <v>43</v>
      </c>
      <c r="W393" s="379" t="s">
        <v>237</v>
      </c>
      <c r="X393" s="372" t="s">
        <v>1135</v>
      </c>
    </row>
    <row r="394" spans="1:24" s="369" customFormat="1" x14ac:dyDescent="0.25">
      <c r="A394" s="40">
        <f t="shared" si="59"/>
        <v>383</v>
      </c>
      <c r="B394" s="378" t="s">
        <v>63</v>
      </c>
      <c r="C394" s="378" t="s">
        <v>215</v>
      </c>
      <c r="D394" s="377">
        <v>5</v>
      </c>
      <c r="E394" s="377">
        <v>0.43</v>
      </c>
      <c r="F394" s="377"/>
      <c r="G394" s="377">
        <v>0.5</v>
      </c>
      <c r="H394" s="377">
        <v>3</v>
      </c>
      <c r="I394" s="381"/>
      <c r="J394" s="381"/>
      <c r="K394" s="381"/>
      <c r="L394" s="382"/>
      <c r="M394" s="382"/>
      <c r="N394" s="382"/>
      <c r="O394" s="382"/>
      <c r="P394" s="391">
        <f>P390</f>
        <v>716</v>
      </c>
      <c r="Q394" s="379">
        <v>0</v>
      </c>
      <c r="R394" s="379">
        <v>1</v>
      </c>
      <c r="S394" s="379">
        <v>0.2</v>
      </c>
      <c r="T394" s="371" t="s">
        <v>105</v>
      </c>
      <c r="U394" s="371" t="s">
        <v>106</v>
      </c>
      <c r="V394" s="373">
        <v>49</v>
      </c>
      <c r="W394" s="379" t="s">
        <v>237</v>
      </c>
      <c r="X394" s="372" t="s">
        <v>1135</v>
      </c>
    </row>
    <row r="395" spans="1:24" s="369" customFormat="1" x14ac:dyDescent="0.25">
      <c r="A395" s="40">
        <f t="shared" si="59"/>
        <v>384</v>
      </c>
      <c r="B395" s="378" t="s">
        <v>63</v>
      </c>
      <c r="C395" s="378" t="s">
        <v>215</v>
      </c>
      <c r="D395" s="377">
        <v>5</v>
      </c>
      <c r="E395" s="377">
        <v>0.43</v>
      </c>
      <c r="F395" s="377"/>
      <c r="G395" s="377">
        <v>0.5</v>
      </c>
      <c r="H395" s="377">
        <v>3</v>
      </c>
      <c r="I395" s="381"/>
      <c r="J395" s="381"/>
      <c r="K395" s="381"/>
      <c r="L395" s="382"/>
      <c r="M395" s="382"/>
      <c r="N395" s="382"/>
      <c r="O395" s="382"/>
      <c r="P395" s="391">
        <f>P391</f>
        <v>356</v>
      </c>
      <c r="Q395" s="379">
        <v>0</v>
      </c>
      <c r="R395" s="379">
        <v>1</v>
      </c>
      <c r="S395" s="379">
        <v>0.2</v>
      </c>
      <c r="T395" s="371" t="s">
        <v>105</v>
      </c>
      <c r="U395" s="371" t="s">
        <v>106</v>
      </c>
      <c r="V395" s="373">
        <v>49</v>
      </c>
      <c r="W395" s="379" t="s">
        <v>237</v>
      </c>
      <c r="X395" s="372" t="s">
        <v>1135</v>
      </c>
    </row>
    <row r="396" spans="1:24" s="369" customFormat="1" x14ac:dyDescent="0.25">
      <c r="A396" s="40">
        <f t="shared" si="59"/>
        <v>385</v>
      </c>
      <c r="B396" s="378" t="s">
        <v>63</v>
      </c>
      <c r="C396" s="378" t="s">
        <v>215</v>
      </c>
      <c r="D396" s="377">
        <v>5</v>
      </c>
      <c r="E396" s="377">
        <v>0.43</v>
      </c>
      <c r="F396" s="377"/>
      <c r="G396" s="377">
        <v>0.5</v>
      </c>
      <c r="H396" s="377">
        <v>3</v>
      </c>
      <c r="I396" s="381"/>
      <c r="J396" s="381"/>
      <c r="K396" s="381"/>
      <c r="L396" s="382"/>
      <c r="M396" s="382"/>
      <c r="N396" s="382"/>
      <c r="O396" s="382"/>
      <c r="P396" s="391">
        <f>P392</f>
        <v>56</v>
      </c>
      <c r="Q396" s="379">
        <v>0</v>
      </c>
      <c r="R396" s="379">
        <v>1</v>
      </c>
      <c r="S396" s="379">
        <v>0.2</v>
      </c>
      <c r="T396" s="371" t="s">
        <v>106</v>
      </c>
      <c r="U396" s="371" t="s">
        <v>106</v>
      </c>
      <c r="V396" s="373">
        <v>55</v>
      </c>
      <c r="W396" s="379" t="s">
        <v>237</v>
      </c>
      <c r="X396" s="372" t="s">
        <v>1135</v>
      </c>
    </row>
    <row r="397" spans="1:24" s="369" customFormat="1" x14ac:dyDescent="0.25">
      <c r="A397" s="40">
        <f t="shared" si="59"/>
        <v>386</v>
      </c>
      <c r="B397" s="378" t="s">
        <v>63</v>
      </c>
      <c r="C397" s="378" t="s">
        <v>215</v>
      </c>
      <c r="D397" s="377">
        <v>5</v>
      </c>
      <c r="E397" s="377">
        <v>0.43</v>
      </c>
      <c r="F397" s="377"/>
      <c r="G397" s="377">
        <v>0.5</v>
      </c>
      <c r="H397" s="377">
        <v>3</v>
      </c>
      <c r="I397" s="381"/>
      <c r="J397" s="381"/>
      <c r="K397" s="381"/>
      <c r="L397" s="382"/>
      <c r="M397" s="382"/>
      <c r="N397" s="382"/>
      <c r="O397" s="382"/>
      <c r="P397" s="391">
        <f>P393</f>
        <v>16</v>
      </c>
      <c r="Q397" s="379">
        <v>0</v>
      </c>
      <c r="R397" s="379">
        <v>1</v>
      </c>
      <c r="S397" s="379">
        <v>0.2</v>
      </c>
      <c r="T397" s="371" t="s">
        <v>106</v>
      </c>
      <c r="U397" s="371" t="s">
        <v>106</v>
      </c>
      <c r="V397" s="373">
        <v>55</v>
      </c>
      <c r="W397" s="379" t="s">
        <v>237</v>
      </c>
      <c r="X397" s="372" t="s">
        <v>1135</v>
      </c>
    </row>
    <row r="398" spans="1:24" s="369" customFormat="1" x14ac:dyDescent="0.25">
      <c r="A398" s="40">
        <f t="shared" si="59"/>
        <v>387</v>
      </c>
      <c r="B398" s="378" t="s">
        <v>63</v>
      </c>
      <c r="C398" s="378" t="s">
        <v>216</v>
      </c>
      <c r="D398" s="377">
        <v>5</v>
      </c>
      <c r="E398" s="377">
        <v>0.43</v>
      </c>
      <c r="F398" s="377"/>
      <c r="G398" s="377">
        <v>0</v>
      </c>
      <c r="H398" s="377">
        <v>3</v>
      </c>
      <c r="I398" s="381"/>
      <c r="J398" s="381"/>
      <c r="K398" s="381"/>
      <c r="L398" s="382"/>
      <c r="M398" s="382"/>
      <c r="N398" s="382"/>
      <c r="O398" s="382"/>
      <c r="P398" s="391">
        <f>P394</f>
        <v>716</v>
      </c>
      <c r="Q398" s="379">
        <v>0</v>
      </c>
      <c r="R398" s="379">
        <v>1</v>
      </c>
      <c r="S398" s="379">
        <v>0.2</v>
      </c>
      <c r="T398" s="371" t="s">
        <v>105</v>
      </c>
      <c r="U398" s="371" t="s">
        <v>106</v>
      </c>
      <c r="V398" s="373">
        <v>61</v>
      </c>
      <c r="W398" s="379" t="s">
        <v>237</v>
      </c>
      <c r="X398" s="371" t="s">
        <v>1114</v>
      </c>
    </row>
    <row r="399" spans="1:24" s="369" customFormat="1" x14ac:dyDescent="0.25">
      <c r="A399" s="40">
        <f t="shared" si="59"/>
        <v>388</v>
      </c>
      <c r="B399" s="378" t="s">
        <v>63</v>
      </c>
      <c r="C399" s="378" t="s">
        <v>216</v>
      </c>
      <c r="D399" s="377">
        <v>5</v>
      </c>
      <c r="E399" s="377">
        <v>0.43</v>
      </c>
      <c r="F399" s="377"/>
      <c r="G399" s="377">
        <v>0</v>
      </c>
      <c r="H399" s="377">
        <v>3</v>
      </c>
      <c r="I399" s="381"/>
      <c r="J399" s="381"/>
      <c r="K399" s="381"/>
      <c r="L399" s="382"/>
      <c r="M399" s="382"/>
      <c r="N399" s="382"/>
      <c r="O399" s="382"/>
      <c r="P399" s="391">
        <f>P395</f>
        <v>356</v>
      </c>
      <c r="Q399" s="379">
        <v>0</v>
      </c>
      <c r="R399" s="379">
        <v>1</v>
      </c>
      <c r="S399" s="379">
        <v>0.2</v>
      </c>
      <c r="T399" s="371" t="s">
        <v>105</v>
      </c>
      <c r="U399" s="371" t="s">
        <v>106</v>
      </c>
      <c r="V399" s="373">
        <v>61</v>
      </c>
      <c r="W399" s="379" t="s">
        <v>237</v>
      </c>
      <c r="X399" s="371" t="s">
        <v>1135</v>
      </c>
    </row>
    <row r="400" spans="1:24" s="369" customFormat="1" x14ac:dyDescent="0.25">
      <c r="A400" s="40">
        <f t="shared" si="59"/>
        <v>389</v>
      </c>
      <c r="B400" s="378" t="s">
        <v>63</v>
      </c>
      <c r="C400" s="378" t="s">
        <v>216</v>
      </c>
      <c r="D400" s="377">
        <v>5</v>
      </c>
      <c r="E400" s="377">
        <v>0.43</v>
      </c>
      <c r="F400" s="377"/>
      <c r="G400" s="377">
        <v>0</v>
      </c>
      <c r="H400" s="377">
        <v>3</v>
      </c>
      <c r="I400" s="381"/>
      <c r="J400" s="381"/>
      <c r="K400" s="381"/>
      <c r="L400" s="382"/>
      <c r="M400" s="382"/>
      <c r="N400" s="382"/>
      <c r="O400" s="382"/>
      <c r="P400" s="391">
        <f>P396</f>
        <v>56</v>
      </c>
      <c r="Q400" s="379">
        <v>0</v>
      </c>
      <c r="R400" s="379">
        <v>1</v>
      </c>
      <c r="S400" s="379">
        <v>0.2</v>
      </c>
      <c r="T400" s="371" t="s">
        <v>106</v>
      </c>
      <c r="U400" s="371" t="s">
        <v>106</v>
      </c>
      <c r="V400" s="373">
        <v>67</v>
      </c>
      <c r="W400" s="379" t="s">
        <v>237</v>
      </c>
      <c r="X400" s="371" t="s">
        <v>1135</v>
      </c>
    </row>
    <row r="401" spans="1:24" s="369" customFormat="1" x14ac:dyDescent="0.25">
      <c r="A401" s="40">
        <f t="shared" si="59"/>
        <v>390</v>
      </c>
      <c r="B401" s="378" t="s">
        <v>63</v>
      </c>
      <c r="C401" s="378" t="s">
        <v>216</v>
      </c>
      <c r="D401" s="377">
        <v>5</v>
      </c>
      <c r="E401" s="377">
        <v>0.43</v>
      </c>
      <c r="F401" s="377"/>
      <c r="G401" s="377">
        <v>0</v>
      </c>
      <c r="H401" s="377">
        <v>3</v>
      </c>
      <c r="I401" s="381"/>
      <c r="J401" s="381"/>
      <c r="K401" s="381"/>
      <c r="L401" s="382"/>
      <c r="M401" s="382"/>
      <c r="N401" s="382"/>
      <c r="O401" s="382"/>
      <c r="P401" s="391">
        <f>P397</f>
        <v>16</v>
      </c>
      <c r="Q401" s="379">
        <v>0</v>
      </c>
      <c r="R401" s="379">
        <v>1</v>
      </c>
      <c r="S401" s="379">
        <v>0.2</v>
      </c>
      <c r="T401" s="371" t="s">
        <v>106</v>
      </c>
      <c r="U401" s="371" t="s">
        <v>106</v>
      </c>
      <c r="V401" s="373">
        <v>67</v>
      </c>
      <c r="W401" s="379" t="s">
        <v>237</v>
      </c>
      <c r="X401" s="371" t="s">
        <v>1135</v>
      </c>
    </row>
    <row r="402" spans="1:24" s="369" customFormat="1" x14ac:dyDescent="0.25">
      <c r="A402" s="40">
        <f t="shared" si="59"/>
        <v>391</v>
      </c>
      <c r="B402" s="378" t="s">
        <v>63</v>
      </c>
      <c r="C402" s="378" t="s">
        <v>216</v>
      </c>
      <c r="D402" s="377">
        <v>5</v>
      </c>
      <c r="E402" s="377">
        <v>0.43</v>
      </c>
      <c r="F402" s="377"/>
      <c r="G402" s="377">
        <v>0.5</v>
      </c>
      <c r="H402" s="377">
        <v>3</v>
      </c>
      <c r="I402" s="381"/>
      <c r="J402" s="381"/>
      <c r="K402" s="381"/>
      <c r="L402" s="382"/>
      <c r="M402" s="382"/>
      <c r="N402" s="382"/>
      <c r="O402" s="382"/>
      <c r="P402" s="391">
        <f>P398</f>
        <v>716</v>
      </c>
      <c r="Q402" s="379">
        <v>0</v>
      </c>
      <c r="R402" s="379">
        <v>1</v>
      </c>
      <c r="S402" s="379">
        <v>0.2</v>
      </c>
      <c r="T402" s="371" t="s">
        <v>105</v>
      </c>
      <c r="U402" s="371" t="s">
        <v>106</v>
      </c>
      <c r="V402" s="373">
        <v>73</v>
      </c>
      <c r="W402" s="379" t="s">
        <v>237</v>
      </c>
      <c r="X402" s="371" t="s">
        <v>1135</v>
      </c>
    </row>
    <row r="403" spans="1:24" s="369" customFormat="1" x14ac:dyDescent="0.25">
      <c r="A403" s="40">
        <f t="shared" si="59"/>
        <v>392</v>
      </c>
      <c r="B403" s="378" t="s">
        <v>63</v>
      </c>
      <c r="C403" s="378" t="s">
        <v>216</v>
      </c>
      <c r="D403" s="377">
        <v>5</v>
      </c>
      <c r="E403" s="377">
        <v>0.43</v>
      </c>
      <c r="F403" s="377"/>
      <c r="G403" s="377">
        <v>0.5</v>
      </c>
      <c r="H403" s="377">
        <v>3</v>
      </c>
      <c r="I403" s="381"/>
      <c r="J403" s="381"/>
      <c r="K403" s="381"/>
      <c r="L403" s="382"/>
      <c r="M403" s="382"/>
      <c r="N403" s="382"/>
      <c r="O403" s="382"/>
      <c r="P403" s="391">
        <f>P399</f>
        <v>356</v>
      </c>
      <c r="Q403" s="379">
        <v>0</v>
      </c>
      <c r="R403" s="379">
        <v>1</v>
      </c>
      <c r="S403" s="379">
        <v>0.2</v>
      </c>
      <c r="T403" s="371" t="s">
        <v>105</v>
      </c>
      <c r="U403" s="371" t="s">
        <v>106</v>
      </c>
      <c r="V403" s="373">
        <v>73</v>
      </c>
      <c r="W403" s="379" t="s">
        <v>237</v>
      </c>
      <c r="X403" s="371" t="s">
        <v>1135</v>
      </c>
    </row>
    <row r="404" spans="1:24" s="369" customFormat="1" x14ac:dyDescent="0.25">
      <c r="A404" s="40">
        <f t="shared" si="59"/>
        <v>393</v>
      </c>
      <c r="B404" s="378" t="s">
        <v>63</v>
      </c>
      <c r="C404" s="378" t="s">
        <v>216</v>
      </c>
      <c r="D404" s="377">
        <v>5</v>
      </c>
      <c r="E404" s="377">
        <v>0.43</v>
      </c>
      <c r="F404" s="377"/>
      <c r="G404" s="377">
        <v>0.5</v>
      </c>
      <c r="H404" s="377">
        <v>3</v>
      </c>
      <c r="I404" s="381"/>
      <c r="J404" s="381"/>
      <c r="K404" s="381"/>
      <c r="L404" s="382"/>
      <c r="M404" s="382"/>
      <c r="N404" s="382"/>
      <c r="O404" s="382"/>
      <c r="P404" s="391">
        <f>P400</f>
        <v>56</v>
      </c>
      <c r="Q404" s="379">
        <v>0</v>
      </c>
      <c r="R404" s="379">
        <v>1</v>
      </c>
      <c r="S404" s="379">
        <v>0.2</v>
      </c>
      <c r="T404" s="371" t="s">
        <v>106</v>
      </c>
      <c r="U404" s="371" t="s">
        <v>106</v>
      </c>
      <c r="V404" s="373">
        <v>79</v>
      </c>
      <c r="W404" s="379" t="s">
        <v>237</v>
      </c>
      <c r="X404" s="371" t="s">
        <v>1135</v>
      </c>
    </row>
    <row r="405" spans="1:24" s="369" customFormat="1" x14ac:dyDescent="0.25">
      <c r="A405" s="40">
        <f t="shared" si="59"/>
        <v>394</v>
      </c>
      <c r="B405" s="378" t="s">
        <v>63</v>
      </c>
      <c r="C405" s="378" t="s">
        <v>216</v>
      </c>
      <c r="D405" s="377">
        <v>5</v>
      </c>
      <c r="E405" s="377">
        <v>0.43</v>
      </c>
      <c r="F405" s="377"/>
      <c r="G405" s="377">
        <v>0.5</v>
      </c>
      <c r="H405" s="377">
        <v>3</v>
      </c>
      <c r="I405" s="381"/>
      <c r="J405" s="381"/>
      <c r="K405" s="381"/>
      <c r="L405" s="382"/>
      <c r="M405" s="382"/>
      <c r="N405" s="382"/>
      <c r="O405" s="382"/>
      <c r="P405" s="391">
        <f>P401</f>
        <v>16</v>
      </c>
      <c r="Q405" s="379">
        <v>0</v>
      </c>
      <c r="R405" s="379">
        <v>1</v>
      </c>
      <c r="S405" s="379">
        <v>0.2</v>
      </c>
      <c r="T405" s="371" t="s">
        <v>106</v>
      </c>
      <c r="U405" s="371" t="s">
        <v>106</v>
      </c>
      <c r="V405" s="373">
        <v>79</v>
      </c>
      <c r="W405" s="379" t="s">
        <v>237</v>
      </c>
      <c r="X405" s="371" t="s">
        <v>1135</v>
      </c>
    </row>
    <row r="406" spans="1:24" s="369" customFormat="1" x14ac:dyDescent="0.25">
      <c r="A406" s="40">
        <f t="shared" si="59"/>
        <v>395</v>
      </c>
      <c r="B406" s="378" t="s">
        <v>63</v>
      </c>
      <c r="C406" s="379" t="s">
        <v>217</v>
      </c>
      <c r="D406" s="379">
        <v>5</v>
      </c>
      <c r="E406" s="379">
        <v>2</v>
      </c>
      <c r="F406" s="379"/>
      <c r="G406" s="379">
        <v>0</v>
      </c>
      <c r="H406" s="379">
        <v>3</v>
      </c>
      <c r="I406" s="379"/>
      <c r="J406" s="379"/>
      <c r="K406" s="379"/>
      <c r="L406" s="379"/>
      <c r="M406" s="379"/>
      <c r="N406" s="379"/>
      <c r="O406" s="379"/>
      <c r="P406" s="391">
        <f>P402</f>
        <v>716</v>
      </c>
      <c r="Q406" s="379">
        <v>0</v>
      </c>
      <c r="R406" s="379">
        <v>1</v>
      </c>
      <c r="S406" s="379">
        <v>0.2</v>
      </c>
      <c r="T406" s="371" t="s">
        <v>105</v>
      </c>
      <c r="U406" s="371" t="s">
        <v>106</v>
      </c>
      <c r="V406" s="373">
        <v>85</v>
      </c>
      <c r="W406" s="379" t="s">
        <v>237</v>
      </c>
      <c r="X406" s="371" t="s">
        <v>1135</v>
      </c>
    </row>
    <row r="407" spans="1:24" s="369" customFormat="1" x14ac:dyDescent="0.25">
      <c r="A407" s="40">
        <f t="shared" si="59"/>
        <v>396</v>
      </c>
      <c r="B407" s="378" t="s">
        <v>63</v>
      </c>
      <c r="C407" s="379" t="s">
        <v>217</v>
      </c>
      <c r="D407" s="379">
        <v>5</v>
      </c>
      <c r="E407" s="379">
        <v>2</v>
      </c>
      <c r="F407" s="379"/>
      <c r="G407" s="379">
        <v>0</v>
      </c>
      <c r="H407" s="379">
        <v>3</v>
      </c>
      <c r="I407" s="379"/>
      <c r="J407" s="379"/>
      <c r="K407" s="379"/>
      <c r="L407" s="379"/>
      <c r="M407" s="379"/>
      <c r="N407" s="379"/>
      <c r="O407" s="379"/>
      <c r="P407" s="391">
        <f>P403</f>
        <v>356</v>
      </c>
      <c r="Q407" s="379">
        <v>0</v>
      </c>
      <c r="R407" s="379">
        <v>1</v>
      </c>
      <c r="S407" s="379">
        <v>0.2</v>
      </c>
      <c r="T407" s="371" t="s">
        <v>105</v>
      </c>
      <c r="U407" s="371" t="s">
        <v>106</v>
      </c>
      <c r="V407" s="373">
        <v>85</v>
      </c>
      <c r="W407" s="379" t="s">
        <v>237</v>
      </c>
      <c r="X407" s="371" t="s">
        <v>1135</v>
      </c>
    </row>
    <row r="408" spans="1:24" s="369" customFormat="1" x14ac:dyDescent="0.25">
      <c r="A408" s="40">
        <f t="shared" si="59"/>
        <v>397</v>
      </c>
      <c r="B408" s="378" t="s">
        <v>63</v>
      </c>
      <c r="C408" s="379" t="s">
        <v>217</v>
      </c>
      <c r="D408" s="379">
        <v>5</v>
      </c>
      <c r="E408" s="379">
        <v>2</v>
      </c>
      <c r="F408" s="379"/>
      <c r="G408" s="379">
        <v>0</v>
      </c>
      <c r="H408" s="379">
        <v>3</v>
      </c>
      <c r="I408" s="379"/>
      <c r="J408" s="379"/>
      <c r="K408" s="379"/>
      <c r="L408" s="379"/>
      <c r="M408" s="379"/>
      <c r="N408" s="379"/>
      <c r="O408" s="379"/>
      <c r="P408" s="391">
        <f>P404</f>
        <v>56</v>
      </c>
      <c r="Q408" s="379">
        <v>0</v>
      </c>
      <c r="R408" s="379">
        <v>1</v>
      </c>
      <c r="S408" s="379">
        <v>0.2</v>
      </c>
      <c r="T408" s="371" t="s">
        <v>106</v>
      </c>
      <c r="U408" s="371" t="s">
        <v>106</v>
      </c>
      <c r="V408" s="373">
        <v>91</v>
      </c>
      <c r="W408" s="379" t="s">
        <v>237</v>
      </c>
      <c r="X408" s="371" t="s">
        <v>1135</v>
      </c>
    </row>
    <row r="409" spans="1:24" s="369" customFormat="1" x14ac:dyDescent="0.25">
      <c r="A409" s="40">
        <f t="shared" si="59"/>
        <v>398</v>
      </c>
      <c r="B409" s="378" t="s">
        <v>63</v>
      </c>
      <c r="C409" s="379" t="s">
        <v>217</v>
      </c>
      <c r="D409" s="379">
        <v>5</v>
      </c>
      <c r="E409" s="379">
        <v>2</v>
      </c>
      <c r="F409" s="379"/>
      <c r="G409" s="379">
        <v>0</v>
      </c>
      <c r="H409" s="379">
        <v>3</v>
      </c>
      <c r="I409" s="379"/>
      <c r="J409" s="379"/>
      <c r="K409" s="379"/>
      <c r="L409" s="379"/>
      <c r="M409" s="379"/>
      <c r="N409" s="379"/>
      <c r="O409" s="379"/>
      <c r="P409" s="391">
        <f>P405</f>
        <v>16</v>
      </c>
      <c r="Q409" s="379">
        <v>0</v>
      </c>
      <c r="R409" s="379">
        <v>1</v>
      </c>
      <c r="S409" s="379">
        <v>0.2</v>
      </c>
      <c r="T409" s="371" t="s">
        <v>106</v>
      </c>
      <c r="U409" s="371" t="s">
        <v>106</v>
      </c>
      <c r="V409" s="383">
        <v>91</v>
      </c>
      <c r="W409" s="379" t="s">
        <v>237</v>
      </c>
      <c r="X409" s="371" t="s">
        <v>1135</v>
      </c>
    </row>
    <row r="410" spans="1:24" s="369" customFormat="1" x14ac:dyDescent="0.25">
      <c r="A410" s="40">
        <f t="shared" si="59"/>
        <v>399</v>
      </c>
      <c r="B410" s="378" t="s">
        <v>107</v>
      </c>
      <c r="C410" s="378" t="s">
        <v>147</v>
      </c>
      <c r="D410" s="378">
        <v>5</v>
      </c>
      <c r="E410" s="378">
        <v>0.1</v>
      </c>
      <c r="F410" s="378"/>
      <c r="G410" s="378">
        <v>0.2</v>
      </c>
      <c r="H410" s="378">
        <v>1.1299999999999999</v>
      </c>
      <c r="I410" s="378"/>
      <c r="J410" s="378"/>
      <c r="K410" s="378"/>
      <c r="L410" s="378"/>
      <c r="M410" s="378"/>
      <c r="N410" s="378"/>
      <c r="O410" s="378"/>
      <c r="P410" s="375">
        <v>236</v>
      </c>
      <c r="Q410" s="379">
        <v>0</v>
      </c>
      <c r="R410" s="379">
        <v>1</v>
      </c>
      <c r="S410" s="378">
        <v>0.2</v>
      </c>
      <c r="T410" s="371" t="s">
        <v>105</v>
      </c>
      <c r="U410" s="371" t="s">
        <v>106</v>
      </c>
      <c r="V410" s="383">
        <v>121</v>
      </c>
      <c r="W410" s="378" t="s">
        <v>238</v>
      </c>
      <c r="X410" s="371" t="s">
        <v>1135</v>
      </c>
    </row>
    <row r="411" spans="1:24" s="369" customFormat="1" x14ac:dyDescent="0.25">
      <c r="A411" s="379"/>
      <c r="B411" s="379"/>
      <c r="C411" s="379" t="s">
        <v>147</v>
      </c>
      <c r="D411" s="379">
        <v>5.25</v>
      </c>
      <c r="E411" s="379">
        <v>0.1</v>
      </c>
      <c r="F411" s="379"/>
      <c r="G411" s="379">
        <v>0.2</v>
      </c>
      <c r="H411" s="379">
        <v>1.1299999999999999</v>
      </c>
      <c r="I411" s="379"/>
      <c r="J411" s="379"/>
      <c r="K411" s="379"/>
      <c r="L411" s="379"/>
      <c r="M411" s="379"/>
      <c r="N411" s="379"/>
      <c r="O411" s="379"/>
      <c r="P411" s="391"/>
      <c r="Q411" s="379"/>
      <c r="R411" s="379">
        <v>1</v>
      </c>
      <c r="S411" s="379"/>
      <c r="T411" s="371" t="s">
        <v>105</v>
      </c>
      <c r="U411" s="371" t="s">
        <v>106</v>
      </c>
      <c r="V411" s="383"/>
      <c r="W411" s="379"/>
      <c r="X411" s="371" t="s">
        <v>1135</v>
      </c>
    </row>
    <row r="412" spans="1:24" s="369" customFormat="1" x14ac:dyDescent="0.25">
      <c r="A412" s="379"/>
      <c r="B412" s="379"/>
      <c r="C412" s="379" t="s">
        <v>147</v>
      </c>
      <c r="D412" s="379">
        <v>5.5</v>
      </c>
      <c r="E412" s="379">
        <v>0.1</v>
      </c>
      <c r="F412" s="379"/>
      <c r="G412" s="379">
        <v>0.2</v>
      </c>
      <c r="H412" s="379">
        <v>1.1299999999999999</v>
      </c>
      <c r="I412" s="379"/>
      <c r="J412" s="379"/>
      <c r="K412" s="379"/>
      <c r="L412" s="379"/>
      <c r="M412" s="379"/>
      <c r="N412" s="379"/>
      <c r="O412" s="379"/>
      <c r="P412" s="391"/>
      <c r="Q412" s="379"/>
      <c r="R412" s="379">
        <v>1</v>
      </c>
      <c r="S412" s="379"/>
      <c r="T412" s="371" t="s">
        <v>105</v>
      </c>
      <c r="U412" s="371" t="s">
        <v>106</v>
      </c>
      <c r="V412" s="383"/>
      <c r="W412" s="379"/>
      <c r="X412" s="371" t="s">
        <v>1135</v>
      </c>
    </row>
    <row r="413" spans="1:24" s="369" customFormat="1" x14ac:dyDescent="0.25">
      <c r="A413" s="379"/>
      <c r="B413" s="379"/>
      <c r="C413" s="379" t="s">
        <v>215</v>
      </c>
      <c r="D413" s="379">
        <v>8</v>
      </c>
      <c r="E413" s="379">
        <v>0.1</v>
      </c>
      <c r="F413" s="379"/>
      <c r="G413" s="379">
        <v>0.2</v>
      </c>
      <c r="H413" s="379">
        <v>1.1299999999999999</v>
      </c>
      <c r="I413" s="379"/>
      <c r="J413" s="379"/>
      <c r="K413" s="379"/>
      <c r="L413" s="379"/>
      <c r="M413" s="379"/>
      <c r="N413" s="379"/>
      <c r="O413" s="379"/>
      <c r="P413" s="391"/>
      <c r="Q413" s="379"/>
      <c r="R413" s="379">
        <v>1</v>
      </c>
      <c r="S413" s="379"/>
      <c r="T413" s="371" t="s">
        <v>105</v>
      </c>
      <c r="U413" s="371" t="s">
        <v>106</v>
      </c>
      <c r="V413" s="383"/>
      <c r="W413" s="379"/>
      <c r="X413" s="371" t="s">
        <v>1135</v>
      </c>
    </row>
    <row r="414" spans="1:24" s="369" customFormat="1" x14ac:dyDescent="0.25">
      <c r="A414" s="379"/>
      <c r="B414" s="379"/>
      <c r="C414" s="379" t="s">
        <v>215</v>
      </c>
      <c r="D414" s="379">
        <v>11</v>
      </c>
      <c r="E414" s="379">
        <v>0.1</v>
      </c>
      <c r="F414" s="379"/>
      <c r="G414" s="379">
        <v>0.2</v>
      </c>
      <c r="H414" s="379">
        <v>1.1299999999999999</v>
      </c>
      <c r="I414" s="379"/>
      <c r="J414" s="379"/>
      <c r="K414" s="379"/>
      <c r="L414" s="379"/>
      <c r="M414" s="379"/>
      <c r="N414" s="379"/>
      <c r="O414" s="379"/>
      <c r="P414" s="391"/>
      <c r="Q414" s="379"/>
      <c r="R414" s="379">
        <v>1</v>
      </c>
      <c r="S414" s="379"/>
      <c r="T414" s="371" t="s">
        <v>105</v>
      </c>
      <c r="U414" s="371" t="s">
        <v>106</v>
      </c>
      <c r="V414" s="383"/>
      <c r="W414" s="379"/>
      <c r="X414" s="371" t="s">
        <v>1135</v>
      </c>
    </row>
    <row r="415" spans="1:24" s="369" customFormat="1" x14ac:dyDescent="0.25">
      <c r="A415" s="379"/>
      <c r="B415" s="379"/>
      <c r="C415" s="379" t="s">
        <v>215</v>
      </c>
      <c r="D415" s="379">
        <v>13</v>
      </c>
      <c r="E415" s="379">
        <v>0.1</v>
      </c>
      <c r="F415" s="379"/>
      <c r="G415" s="379">
        <v>0.2</v>
      </c>
      <c r="H415" s="379">
        <v>1.1299999999999999</v>
      </c>
      <c r="I415" s="379"/>
      <c r="J415" s="379"/>
      <c r="K415" s="379"/>
      <c r="L415" s="379"/>
      <c r="M415" s="379"/>
      <c r="N415" s="379"/>
      <c r="O415" s="379"/>
      <c r="P415" s="391"/>
      <c r="Q415" s="379"/>
      <c r="R415" s="379">
        <v>1</v>
      </c>
      <c r="S415" s="379"/>
      <c r="T415" s="371" t="s">
        <v>105</v>
      </c>
      <c r="U415" s="371" t="s">
        <v>106</v>
      </c>
      <c r="V415" s="383"/>
      <c r="W415" s="379"/>
      <c r="X415" s="371" t="s">
        <v>1135</v>
      </c>
    </row>
    <row r="416" spans="1:24" s="369" customFormat="1" x14ac:dyDescent="0.25">
      <c r="A416" s="384">
        <f>A410+1</f>
        <v>400</v>
      </c>
      <c r="B416" s="384" t="s">
        <v>137</v>
      </c>
      <c r="C416" s="384"/>
      <c r="D416" s="384">
        <v>5</v>
      </c>
      <c r="E416" s="384"/>
      <c r="F416" s="384"/>
      <c r="G416" s="384"/>
      <c r="H416" s="384"/>
      <c r="I416" s="384"/>
      <c r="J416" s="384"/>
      <c r="K416" s="384"/>
      <c r="L416" s="384"/>
      <c r="M416" s="384"/>
      <c r="N416" s="384"/>
      <c r="O416" s="384"/>
      <c r="P416" s="391">
        <f>P410</f>
        <v>236</v>
      </c>
      <c r="Q416" s="384">
        <v>0</v>
      </c>
      <c r="R416" s="384">
        <v>1</v>
      </c>
      <c r="S416" s="384">
        <v>0.2</v>
      </c>
      <c r="T416" s="371" t="s">
        <v>105</v>
      </c>
      <c r="U416" s="371" t="s">
        <v>106</v>
      </c>
      <c r="V416" s="385">
        <v>122</v>
      </c>
      <c r="W416" s="384" t="s">
        <v>238</v>
      </c>
      <c r="X416" s="371" t="s">
        <v>1135</v>
      </c>
    </row>
    <row r="417" spans="1:24" s="369" customFormat="1" x14ac:dyDescent="0.25">
      <c r="A417" s="384">
        <f>A416+1</f>
        <v>401</v>
      </c>
      <c r="B417" s="387" t="s">
        <v>137</v>
      </c>
      <c r="C417" s="387"/>
      <c r="D417" s="387">
        <v>5</v>
      </c>
      <c r="E417" s="387"/>
      <c r="F417" s="387"/>
      <c r="G417" s="387"/>
      <c r="H417" s="387"/>
      <c r="I417" s="387"/>
      <c r="J417" s="387"/>
      <c r="K417" s="387"/>
      <c r="L417" s="387"/>
      <c r="M417" s="387"/>
      <c r="N417" s="387"/>
      <c r="O417" s="387"/>
      <c r="P417" s="391">
        <f>P416</f>
        <v>236</v>
      </c>
      <c r="Q417" s="386">
        <v>0</v>
      </c>
      <c r="R417" s="386">
        <v>1</v>
      </c>
      <c r="S417" s="387">
        <v>0.2</v>
      </c>
      <c r="T417" s="371" t="s">
        <v>106</v>
      </c>
      <c r="U417" s="371" t="s">
        <v>105</v>
      </c>
      <c r="V417" s="388">
        <v>126</v>
      </c>
      <c r="W417" s="387" t="s">
        <v>239</v>
      </c>
      <c r="X417" s="371" t="s">
        <v>1135</v>
      </c>
    </row>
    <row r="418" spans="1:24" s="369" customFormat="1" x14ac:dyDescent="0.25">
      <c r="A418" s="384">
        <f t="shared" ref="A418:A442" si="60">A417+1</f>
        <v>402</v>
      </c>
      <c r="B418" s="386" t="s">
        <v>137</v>
      </c>
      <c r="C418" s="386"/>
      <c r="D418" s="386">
        <v>5</v>
      </c>
      <c r="E418" s="386"/>
      <c r="F418" s="386"/>
      <c r="G418" s="386"/>
      <c r="H418" s="386"/>
      <c r="I418" s="386"/>
      <c r="J418" s="386"/>
      <c r="K418" s="386"/>
      <c r="L418" s="386"/>
      <c r="M418" s="386"/>
      <c r="N418" s="386"/>
      <c r="O418" s="386"/>
      <c r="P418" s="391">
        <f>P417</f>
        <v>236</v>
      </c>
      <c r="Q418" s="386">
        <v>0</v>
      </c>
      <c r="R418" s="386">
        <v>1</v>
      </c>
      <c r="S418" s="386">
        <v>0.2</v>
      </c>
      <c r="T418" s="371" t="s">
        <v>106</v>
      </c>
      <c r="U418" s="371" t="s">
        <v>105</v>
      </c>
      <c r="V418" s="388">
        <v>127</v>
      </c>
      <c r="W418" s="386" t="s">
        <v>239</v>
      </c>
      <c r="X418" s="371" t="s">
        <v>1135</v>
      </c>
    </row>
    <row r="419" spans="1:24" s="369" customFormat="1" x14ac:dyDescent="0.25">
      <c r="A419" s="384">
        <f t="shared" si="60"/>
        <v>403</v>
      </c>
      <c r="B419" s="372" t="s">
        <v>63</v>
      </c>
      <c r="C419" s="372" t="s">
        <v>147</v>
      </c>
      <c r="D419" s="372">
        <v>5</v>
      </c>
      <c r="E419" s="372">
        <v>0.43</v>
      </c>
      <c r="F419" s="372"/>
      <c r="G419" s="372">
        <v>0.8</v>
      </c>
      <c r="H419" s="372"/>
      <c r="I419" s="372"/>
      <c r="J419" s="372"/>
      <c r="K419" s="372"/>
      <c r="L419" s="372"/>
      <c r="M419" s="372"/>
      <c r="N419" s="372">
        <v>119</v>
      </c>
      <c r="O419" s="372">
        <v>14</v>
      </c>
      <c r="P419" s="375">
        <v>714</v>
      </c>
      <c r="Q419" s="371">
        <v>0</v>
      </c>
      <c r="R419" s="371">
        <v>1</v>
      </c>
      <c r="S419" s="372">
        <v>0.2</v>
      </c>
      <c r="T419" s="371" t="s">
        <v>105</v>
      </c>
      <c r="U419" s="371" t="s">
        <v>105</v>
      </c>
      <c r="V419" s="373">
        <v>200</v>
      </c>
      <c r="W419" s="372" t="s">
        <v>247</v>
      </c>
      <c r="X419" s="371" t="s">
        <v>1135</v>
      </c>
    </row>
    <row r="420" spans="1:24" s="369" customFormat="1" x14ac:dyDescent="0.25">
      <c r="A420" s="384">
        <f t="shared" si="60"/>
        <v>404</v>
      </c>
      <c r="B420" s="372" t="s">
        <v>63</v>
      </c>
      <c r="C420" s="372" t="s">
        <v>147</v>
      </c>
      <c r="D420" s="371">
        <v>5</v>
      </c>
      <c r="E420" s="371">
        <v>0.43</v>
      </c>
      <c r="F420" s="371"/>
      <c r="G420" s="371">
        <v>0</v>
      </c>
      <c r="H420" s="371"/>
      <c r="I420" s="371"/>
      <c r="J420" s="371"/>
      <c r="K420" s="371"/>
      <c r="L420" s="371"/>
      <c r="M420" s="371"/>
      <c r="N420" s="372">
        <v>119</v>
      </c>
      <c r="O420" s="371">
        <v>14</v>
      </c>
      <c r="P420" s="391">
        <f>P419</f>
        <v>714</v>
      </c>
      <c r="Q420" s="371">
        <v>0</v>
      </c>
      <c r="R420" s="371">
        <v>1</v>
      </c>
      <c r="S420" s="371">
        <v>0.2</v>
      </c>
      <c r="T420" s="371" t="s">
        <v>105</v>
      </c>
      <c r="U420" s="371" t="s">
        <v>105</v>
      </c>
      <c r="V420" s="373">
        <v>203</v>
      </c>
      <c r="W420" s="371" t="s">
        <v>247</v>
      </c>
      <c r="X420" s="371" t="s">
        <v>1135</v>
      </c>
    </row>
    <row r="421" spans="1:24" s="369" customFormat="1" x14ac:dyDescent="0.25">
      <c r="A421" s="384">
        <f t="shared" si="60"/>
        <v>405</v>
      </c>
      <c r="B421" s="372" t="s">
        <v>63</v>
      </c>
      <c r="C421" s="372" t="s">
        <v>147</v>
      </c>
      <c r="D421" s="371">
        <v>5</v>
      </c>
      <c r="E421" s="371">
        <v>0.43</v>
      </c>
      <c r="F421" s="371"/>
      <c r="G421" s="371">
        <v>0.8</v>
      </c>
      <c r="H421" s="371"/>
      <c r="I421" s="371"/>
      <c r="J421" s="371"/>
      <c r="K421" s="371"/>
      <c r="L421" s="371"/>
      <c r="M421" s="371"/>
      <c r="N421" s="372">
        <v>119</v>
      </c>
      <c r="O421" s="371">
        <v>3</v>
      </c>
      <c r="P421" s="375">
        <v>715</v>
      </c>
      <c r="Q421" s="371">
        <v>0</v>
      </c>
      <c r="R421" s="371">
        <v>1</v>
      </c>
      <c r="S421" s="371">
        <v>0.2</v>
      </c>
      <c r="T421" s="371" t="s">
        <v>105</v>
      </c>
      <c r="U421" s="371" t="s">
        <v>105</v>
      </c>
      <c r="V421" s="373">
        <v>200</v>
      </c>
      <c r="W421" s="371" t="s">
        <v>247</v>
      </c>
      <c r="X421" s="371" t="s">
        <v>1135</v>
      </c>
    </row>
    <row r="422" spans="1:24" s="369" customFormat="1" x14ac:dyDescent="0.25">
      <c r="A422" s="384">
        <f t="shared" si="60"/>
        <v>406</v>
      </c>
      <c r="B422" s="372" t="s">
        <v>63</v>
      </c>
      <c r="C422" s="372" t="s">
        <v>147</v>
      </c>
      <c r="D422" s="371">
        <v>5</v>
      </c>
      <c r="E422" s="371">
        <v>0.43</v>
      </c>
      <c r="F422" s="371"/>
      <c r="G422" s="371">
        <v>0</v>
      </c>
      <c r="H422" s="371"/>
      <c r="I422" s="371"/>
      <c r="J422" s="371"/>
      <c r="K422" s="371"/>
      <c r="L422" s="371"/>
      <c r="M422" s="371"/>
      <c r="N422" s="372">
        <v>119</v>
      </c>
      <c r="O422" s="371">
        <v>3</v>
      </c>
      <c r="P422" s="391">
        <f>P421</f>
        <v>715</v>
      </c>
      <c r="Q422" s="371">
        <v>0</v>
      </c>
      <c r="R422" s="371">
        <v>1</v>
      </c>
      <c r="S422" s="371">
        <v>0.2</v>
      </c>
      <c r="T422" s="371" t="s">
        <v>105</v>
      </c>
      <c r="U422" s="371" t="s">
        <v>105</v>
      </c>
      <c r="V422" s="373">
        <v>203</v>
      </c>
      <c r="W422" s="371" t="s">
        <v>247</v>
      </c>
      <c r="X422" s="371" t="s">
        <v>1135</v>
      </c>
    </row>
    <row r="423" spans="1:24" s="369" customFormat="1" x14ac:dyDescent="0.25">
      <c r="A423" s="384">
        <f t="shared" si="60"/>
        <v>407</v>
      </c>
      <c r="B423" s="372" t="s">
        <v>63</v>
      </c>
      <c r="C423" s="372" t="s">
        <v>147</v>
      </c>
      <c r="D423" s="372">
        <v>5</v>
      </c>
      <c r="E423" s="372">
        <v>0.43</v>
      </c>
      <c r="F423" s="372"/>
      <c r="G423" s="372">
        <v>0</v>
      </c>
      <c r="H423" s="372"/>
      <c r="I423" s="372"/>
      <c r="J423" s="372"/>
      <c r="K423" s="372"/>
      <c r="L423" s="372"/>
      <c r="M423" s="372"/>
      <c r="N423" s="372"/>
      <c r="O423" s="372"/>
      <c r="P423" s="391">
        <f>P418</f>
        <v>236</v>
      </c>
      <c r="Q423" s="371">
        <v>0</v>
      </c>
      <c r="R423" s="371">
        <v>1</v>
      </c>
      <c r="S423" s="372">
        <v>0.2</v>
      </c>
      <c r="T423" s="371" t="s">
        <v>105</v>
      </c>
      <c r="U423" s="371" t="s">
        <v>105</v>
      </c>
      <c r="V423" s="373">
        <v>206</v>
      </c>
      <c r="W423" s="372" t="s">
        <v>248</v>
      </c>
      <c r="X423" s="371" t="s">
        <v>1136</v>
      </c>
    </row>
    <row r="424" spans="1:24" s="369" customFormat="1" x14ac:dyDescent="0.25">
      <c r="A424" s="384">
        <f t="shared" si="60"/>
        <v>408</v>
      </c>
      <c r="B424" s="371" t="s">
        <v>63</v>
      </c>
      <c r="C424" s="371" t="s">
        <v>147</v>
      </c>
      <c r="D424" s="371">
        <v>5</v>
      </c>
      <c r="E424" s="371">
        <v>0.43</v>
      </c>
      <c r="F424" s="371"/>
      <c r="G424" s="371">
        <v>0.1</v>
      </c>
      <c r="H424" s="371"/>
      <c r="I424" s="371"/>
      <c r="J424" s="371"/>
      <c r="K424" s="371"/>
      <c r="L424" s="371"/>
      <c r="M424" s="371"/>
      <c r="N424" s="371"/>
      <c r="O424" s="371"/>
      <c r="P424" s="391">
        <f>P423</f>
        <v>236</v>
      </c>
      <c r="Q424" s="371">
        <v>0</v>
      </c>
      <c r="R424" s="371">
        <v>1</v>
      </c>
      <c r="S424" s="371">
        <v>0.2</v>
      </c>
      <c r="T424" s="371" t="s">
        <v>105</v>
      </c>
      <c r="U424" s="371" t="s">
        <v>105</v>
      </c>
      <c r="V424" s="373">
        <v>207</v>
      </c>
      <c r="W424" s="371" t="s">
        <v>248</v>
      </c>
      <c r="X424" s="371" t="s">
        <v>1136</v>
      </c>
    </row>
    <row r="425" spans="1:24" s="369" customFormat="1" x14ac:dyDescent="0.25">
      <c r="A425" s="384">
        <f t="shared" si="60"/>
        <v>409</v>
      </c>
      <c r="B425" s="371" t="s">
        <v>63</v>
      </c>
      <c r="C425" s="371" t="s">
        <v>147</v>
      </c>
      <c r="D425" s="371">
        <v>5</v>
      </c>
      <c r="E425" s="371">
        <v>0.43</v>
      </c>
      <c r="F425" s="371"/>
      <c r="G425" s="371">
        <v>0.2</v>
      </c>
      <c r="H425" s="371"/>
      <c r="I425" s="371"/>
      <c r="J425" s="371"/>
      <c r="K425" s="371"/>
      <c r="L425" s="371"/>
      <c r="M425" s="371"/>
      <c r="N425" s="371"/>
      <c r="O425" s="371"/>
      <c r="P425" s="391">
        <f t="shared" ref="P425:P432" si="61">P424</f>
        <v>236</v>
      </c>
      <c r="Q425" s="371">
        <v>0</v>
      </c>
      <c r="R425" s="371">
        <v>1</v>
      </c>
      <c r="S425" s="371">
        <v>0.2</v>
      </c>
      <c r="T425" s="371" t="s">
        <v>105</v>
      </c>
      <c r="U425" s="371" t="s">
        <v>105</v>
      </c>
      <c r="V425" s="373">
        <v>208</v>
      </c>
      <c r="W425" s="371" t="s">
        <v>248</v>
      </c>
      <c r="X425" s="371" t="s">
        <v>1136</v>
      </c>
    </row>
    <row r="426" spans="1:24" s="369" customFormat="1" x14ac:dyDescent="0.25">
      <c r="A426" s="384">
        <f t="shared" si="60"/>
        <v>410</v>
      </c>
      <c r="B426" s="371" t="s">
        <v>63</v>
      </c>
      <c r="C426" s="371" t="s">
        <v>147</v>
      </c>
      <c r="D426" s="371">
        <v>5</v>
      </c>
      <c r="E426" s="371">
        <v>0.43</v>
      </c>
      <c r="F426" s="371"/>
      <c r="G426" s="371">
        <v>0.3</v>
      </c>
      <c r="H426" s="371"/>
      <c r="I426" s="371"/>
      <c r="J426" s="371"/>
      <c r="K426" s="371"/>
      <c r="L426" s="371"/>
      <c r="M426" s="371"/>
      <c r="N426" s="371"/>
      <c r="O426" s="371"/>
      <c r="P426" s="391">
        <f t="shared" si="61"/>
        <v>236</v>
      </c>
      <c r="Q426" s="371">
        <v>0</v>
      </c>
      <c r="R426" s="371">
        <v>1</v>
      </c>
      <c r="S426" s="371">
        <v>0.2</v>
      </c>
      <c r="T426" s="371" t="s">
        <v>105</v>
      </c>
      <c r="U426" s="371" t="s">
        <v>105</v>
      </c>
      <c r="V426" s="373">
        <v>209</v>
      </c>
      <c r="W426" s="371" t="s">
        <v>248</v>
      </c>
      <c r="X426" s="371" t="s">
        <v>1136</v>
      </c>
    </row>
    <row r="427" spans="1:24" s="369" customFormat="1" x14ac:dyDescent="0.25">
      <c r="A427" s="384">
        <f t="shared" si="60"/>
        <v>411</v>
      </c>
      <c r="B427" s="371" t="s">
        <v>63</v>
      </c>
      <c r="C427" s="371" t="s">
        <v>147</v>
      </c>
      <c r="D427" s="371">
        <v>5</v>
      </c>
      <c r="E427" s="371">
        <v>0.43</v>
      </c>
      <c r="F427" s="371"/>
      <c r="G427" s="371">
        <v>0.4</v>
      </c>
      <c r="H427" s="371"/>
      <c r="I427" s="371"/>
      <c r="J427" s="371"/>
      <c r="K427" s="371"/>
      <c r="L427" s="371"/>
      <c r="M427" s="371"/>
      <c r="N427" s="371"/>
      <c r="O427" s="371"/>
      <c r="P427" s="391">
        <f t="shared" si="61"/>
        <v>236</v>
      </c>
      <c r="Q427" s="371">
        <v>0</v>
      </c>
      <c r="R427" s="371">
        <v>1</v>
      </c>
      <c r="S427" s="371">
        <v>0.2</v>
      </c>
      <c r="T427" s="371" t="s">
        <v>105</v>
      </c>
      <c r="U427" s="371" t="s">
        <v>105</v>
      </c>
      <c r="V427" s="373">
        <v>210</v>
      </c>
      <c r="W427" s="371" t="s">
        <v>248</v>
      </c>
      <c r="X427" s="371" t="s">
        <v>1136</v>
      </c>
    </row>
    <row r="428" spans="1:24" s="369" customFormat="1" x14ac:dyDescent="0.25">
      <c r="A428" s="384">
        <f t="shared" si="60"/>
        <v>412</v>
      </c>
      <c r="B428" s="371" t="s">
        <v>63</v>
      </c>
      <c r="C428" s="371" t="s">
        <v>147</v>
      </c>
      <c r="D428" s="371">
        <v>5</v>
      </c>
      <c r="E428" s="371">
        <v>0.43</v>
      </c>
      <c r="F428" s="371"/>
      <c r="G428" s="371">
        <v>0.5</v>
      </c>
      <c r="H428" s="371"/>
      <c r="I428" s="371"/>
      <c r="J428" s="371"/>
      <c r="K428" s="371"/>
      <c r="L428" s="371"/>
      <c r="M428" s="371"/>
      <c r="N428" s="371"/>
      <c r="O428" s="371"/>
      <c r="P428" s="391">
        <f t="shared" si="61"/>
        <v>236</v>
      </c>
      <c r="Q428" s="371">
        <v>0</v>
      </c>
      <c r="R428" s="371">
        <v>1</v>
      </c>
      <c r="S428" s="371">
        <v>0.2</v>
      </c>
      <c r="T428" s="371" t="s">
        <v>105</v>
      </c>
      <c r="U428" s="371" t="s">
        <v>105</v>
      </c>
      <c r="V428" s="373">
        <v>211</v>
      </c>
      <c r="W428" s="371" t="s">
        <v>248</v>
      </c>
      <c r="X428" s="371" t="s">
        <v>1136</v>
      </c>
    </row>
    <row r="429" spans="1:24" s="369" customFormat="1" x14ac:dyDescent="0.25">
      <c r="A429" s="384">
        <f t="shared" si="60"/>
        <v>413</v>
      </c>
      <c r="B429" s="371" t="s">
        <v>63</v>
      </c>
      <c r="C429" s="371" t="s">
        <v>147</v>
      </c>
      <c r="D429" s="371">
        <v>5</v>
      </c>
      <c r="E429" s="371">
        <v>0.43</v>
      </c>
      <c r="F429" s="371"/>
      <c r="G429" s="371">
        <v>0.57999999999999996</v>
      </c>
      <c r="H429" s="371"/>
      <c r="I429" s="371"/>
      <c r="J429" s="371"/>
      <c r="K429" s="371"/>
      <c r="L429" s="371"/>
      <c r="M429" s="371"/>
      <c r="N429" s="371"/>
      <c r="O429" s="371"/>
      <c r="P429" s="391">
        <f t="shared" si="61"/>
        <v>236</v>
      </c>
      <c r="Q429" s="371">
        <v>0</v>
      </c>
      <c r="R429" s="371">
        <v>1</v>
      </c>
      <c r="S429" s="371">
        <v>0.2</v>
      </c>
      <c r="T429" s="371" t="s">
        <v>105</v>
      </c>
      <c r="U429" s="371" t="s">
        <v>105</v>
      </c>
      <c r="V429" s="373">
        <v>212</v>
      </c>
      <c r="W429" s="371" t="s">
        <v>248</v>
      </c>
      <c r="X429" s="371" t="s">
        <v>1136</v>
      </c>
    </row>
    <row r="430" spans="1:24" s="369" customFormat="1" x14ac:dyDescent="0.25">
      <c r="A430" s="384">
        <f t="shared" si="60"/>
        <v>414</v>
      </c>
      <c r="B430" s="371" t="s">
        <v>63</v>
      </c>
      <c r="C430" s="371" t="s">
        <v>147</v>
      </c>
      <c r="D430" s="371">
        <v>5</v>
      </c>
      <c r="E430" s="371">
        <v>0.43</v>
      </c>
      <c r="F430" s="371"/>
      <c r="G430" s="371">
        <v>0.7</v>
      </c>
      <c r="H430" s="371"/>
      <c r="I430" s="371"/>
      <c r="J430" s="371"/>
      <c r="K430" s="371"/>
      <c r="L430" s="371"/>
      <c r="M430" s="371"/>
      <c r="N430" s="371"/>
      <c r="O430" s="371"/>
      <c r="P430" s="391">
        <f t="shared" si="61"/>
        <v>236</v>
      </c>
      <c r="Q430" s="371">
        <v>0</v>
      </c>
      <c r="R430" s="371">
        <v>1</v>
      </c>
      <c r="S430" s="371">
        <v>0.2</v>
      </c>
      <c r="T430" s="371" t="s">
        <v>105</v>
      </c>
      <c r="U430" s="371" t="s">
        <v>105</v>
      </c>
      <c r="V430" s="373">
        <v>213</v>
      </c>
      <c r="W430" s="371" t="s">
        <v>248</v>
      </c>
      <c r="X430" s="371" t="s">
        <v>1136</v>
      </c>
    </row>
    <row r="431" spans="1:24" s="369" customFormat="1" x14ac:dyDescent="0.25">
      <c r="A431" s="384">
        <f t="shared" si="60"/>
        <v>415</v>
      </c>
      <c r="B431" s="371" t="s">
        <v>63</v>
      </c>
      <c r="C431" s="371" t="s">
        <v>147</v>
      </c>
      <c r="D431" s="371">
        <v>5</v>
      </c>
      <c r="E431" s="371">
        <v>0.43</v>
      </c>
      <c r="F431" s="371"/>
      <c r="G431" s="371">
        <v>0.8</v>
      </c>
      <c r="H431" s="371"/>
      <c r="I431" s="371"/>
      <c r="J431" s="371"/>
      <c r="K431" s="371"/>
      <c r="L431" s="371"/>
      <c r="M431" s="371"/>
      <c r="N431" s="371"/>
      <c r="O431" s="371"/>
      <c r="P431" s="391">
        <f t="shared" si="61"/>
        <v>236</v>
      </c>
      <c r="Q431" s="371">
        <v>0</v>
      </c>
      <c r="R431" s="371">
        <v>1</v>
      </c>
      <c r="S431" s="371">
        <v>0.2</v>
      </c>
      <c r="T431" s="371" t="s">
        <v>105</v>
      </c>
      <c r="U431" s="371" t="s">
        <v>105</v>
      </c>
      <c r="V431" s="373">
        <v>214</v>
      </c>
      <c r="W431" s="371" t="s">
        <v>248</v>
      </c>
      <c r="X431" s="371" t="s">
        <v>1136</v>
      </c>
    </row>
    <row r="432" spans="1:24" s="369" customFormat="1" x14ac:dyDescent="0.25">
      <c r="A432" s="384">
        <f t="shared" si="60"/>
        <v>416</v>
      </c>
      <c r="B432" s="371" t="s">
        <v>63</v>
      </c>
      <c r="C432" s="371" t="s">
        <v>147</v>
      </c>
      <c r="D432" s="371">
        <v>5</v>
      </c>
      <c r="E432" s="371">
        <v>0.43</v>
      </c>
      <c r="F432" s="371"/>
      <c r="G432" s="371">
        <v>0.9</v>
      </c>
      <c r="H432" s="371"/>
      <c r="I432" s="371"/>
      <c r="J432" s="371"/>
      <c r="K432" s="371"/>
      <c r="L432" s="371"/>
      <c r="M432" s="371"/>
      <c r="N432" s="371"/>
      <c r="O432" s="371"/>
      <c r="P432" s="391">
        <f t="shared" si="61"/>
        <v>236</v>
      </c>
      <c r="Q432" s="371">
        <v>0</v>
      </c>
      <c r="R432" s="371">
        <v>1</v>
      </c>
      <c r="S432" s="371">
        <v>0.2</v>
      </c>
      <c r="T432" s="371" t="s">
        <v>105</v>
      </c>
      <c r="U432" s="371" t="s">
        <v>105</v>
      </c>
      <c r="V432" s="373">
        <v>215</v>
      </c>
      <c r="W432" s="371" t="s">
        <v>248</v>
      </c>
      <c r="X432" s="371" t="s">
        <v>1136</v>
      </c>
    </row>
    <row r="433" spans="1:24" s="369" customFormat="1" x14ac:dyDescent="0.25">
      <c r="A433" s="384">
        <f t="shared" si="60"/>
        <v>417</v>
      </c>
      <c r="B433" s="371" t="s">
        <v>63</v>
      </c>
      <c r="C433" s="371" t="s">
        <v>147</v>
      </c>
      <c r="D433" s="371">
        <v>5</v>
      </c>
      <c r="E433" s="371">
        <v>0.43</v>
      </c>
      <c r="F433" s="371"/>
      <c r="G433" s="371">
        <v>0</v>
      </c>
      <c r="H433" s="371"/>
      <c r="I433" s="371"/>
      <c r="J433" s="371"/>
      <c r="K433" s="371"/>
      <c r="L433" s="371"/>
      <c r="M433" s="371"/>
      <c r="N433" s="371"/>
      <c r="O433" s="371"/>
      <c r="P433" s="391">
        <v>121</v>
      </c>
      <c r="Q433" s="371">
        <v>0</v>
      </c>
      <c r="R433" s="371">
        <v>1</v>
      </c>
      <c r="S433" s="371">
        <v>0.2</v>
      </c>
      <c r="T433" s="371" t="s">
        <v>106</v>
      </c>
      <c r="U433" s="371" t="s">
        <v>106</v>
      </c>
      <c r="V433" s="373">
        <v>216</v>
      </c>
      <c r="W433" s="371" t="s">
        <v>248</v>
      </c>
      <c r="X433" s="371" t="s">
        <v>1136</v>
      </c>
    </row>
    <row r="434" spans="1:24" s="369" customFormat="1" x14ac:dyDescent="0.25">
      <c r="A434" s="384">
        <f t="shared" si="60"/>
        <v>418</v>
      </c>
      <c r="B434" s="371" t="s">
        <v>63</v>
      </c>
      <c r="C434" s="371" t="s">
        <v>147</v>
      </c>
      <c r="D434" s="371">
        <v>5</v>
      </c>
      <c r="E434" s="371">
        <v>0.43</v>
      </c>
      <c r="F434" s="371"/>
      <c r="G434" s="371">
        <v>0.1</v>
      </c>
      <c r="H434" s="371"/>
      <c r="I434" s="371"/>
      <c r="J434" s="371"/>
      <c r="K434" s="371"/>
      <c r="L434" s="371"/>
      <c r="M434" s="371"/>
      <c r="N434" s="371"/>
      <c r="O434" s="371"/>
      <c r="P434" s="391">
        <v>121</v>
      </c>
      <c r="Q434" s="371">
        <v>0</v>
      </c>
      <c r="R434" s="371">
        <v>1</v>
      </c>
      <c r="S434" s="371">
        <v>0.2</v>
      </c>
      <c r="T434" s="371" t="s">
        <v>106</v>
      </c>
      <c r="U434" s="371" t="s">
        <v>106</v>
      </c>
      <c r="V434" s="373">
        <v>217</v>
      </c>
      <c r="W434" s="371" t="s">
        <v>248</v>
      </c>
      <c r="X434" s="371" t="s">
        <v>1136</v>
      </c>
    </row>
    <row r="435" spans="1:24" s="369" customFormat="1" x14ac:dyDescent="0.25">
      <c r="A435" s="384">
        <f t="shared" si="60"/>
        <v>419</v>
      </c>
      <c r="B435" s="371" t="s">
        <v>63</v>
      </c>
      <c r="C435" s="371" t="s">
        <v>147</v>
      </c>
      <c r="D435" s="371">
        <v>5</v>
      </c>
      <c r="E435" s="371">
        <v>0.43</v>
      </c>
      <c r="F435" s="371"/>
      <c r="G435" s="371">
        <v>0.2</v>
      </c>
      <c r="H435" s="371"/>
      <c r="I435" s="371"/>
      <c r="J435" s="371"/>
      <c r="K435" s="371"/>
      <c r="L435" s="371"/>
      <c r="M435" s="371"/>
      <c r="N435" s="371"/>
      <c r="O435" s="371"/>
      <c r="P435" s="391">
        <v>121</v>
      </c>
      <c r="Q435" s="371">
        <v>0</v>
      </c>
      <c r="R435" s="371">
        <v>1</v>
      </c>
      <c r="S435" s="371">
        <v>0.2</v>
      </c>
      <c r="T435" s="371" t="s">
        <v>106</v>
      </c>
      <c r="U435" s="371" t="s">
        <v>106</v>
      </c>
      <c r="V435" s="373">
        <v>218</v>
      </c>
      <c r="W435" s="371" t="s">
        <v>248</v>
      </c>
      <c r="X435" s="371" t="s">
        <v>1136</v>
      </c>
    </row>
    <row r="436" spans="1:24" s="369" customFormat="1" x14ac:dyDescent="0.25">
      <c r="A436" s="384">
        <f t="shared" si="60"/>
        <v>420</v>
      </c>
      <c r="B436" s="371" t="s">
        <v>63</v>
      </c>
      <c r="C436" s="371" t="s">
        <v>147</v>
      </c>
      <c r="D436" s="371">
        <v>5</v>
      </c>
      <c r="E436" s="371">
        <v>0.43</v>
      </c>
      <c r="F436" s="371"/>
      <c r="G436" s="371">
        <v>0.3</v>
      </c>
      <c r="H436" s="371"/>
      <c r="I436" s="371"/>
      <c r="J436" s="371"/>
      <c r="K436" s="371"/>
      <c r="L436" s="371"/>
      <c r="M436" s="371"/>
      <c r="N436" s="371"/>
      <c r="O436" s="371"/>
      <c r="P436" s="391">
        <v>121</v>
      </c>
      <c r="Q436" s="371">
        <v>0</v>
      </c>
      <c r="R436" s="371">
        <v>1</v>
      </c>
      <c r="S436" s="371">
        <v>0.2</v>
      </c>
      <c r="T436" s="371" t="s">
        <v>106</v>
      </c>
      <c r="U436" s="371" t="s">
        <v>106</v>
      </c>
      <c r="V436" s="373">
        <v>219</v>
      </c>
      <c r="W436" s="371" t="s">
        <v>248</v>
      </c>
      <c r="X436" s="371" t="s">
        <v>1136</v>
      </c>
    </row>
    <row r="437" spans="1:24" s="369" customFormat="1" x14ac:dyDescent="0.25">
      <c r="A437" s="384">
        <f t="shared" si="60"/>
        <v>421</v>
      </c>
      <c r="B437" s="371" t="s">
        <v>63</v>
      </c>
      <c r="C437" s="371" t="s">
        <v>147</v>
      </c>
      <c r="D437" s="371">
        <v>5</v>
      </c>
      <c r="E437" s="371">
        <v>0.43</v>
      </c>
      <c r="F437" s="371"/>
      <c r="G437" s="371">
        <v>0.4</v>
      </c>
      <c r="H437" s="371"/>
      <c r="I437" s="371"/>
      <c r="J437" s="371"/>
      <c r="K437" s="371"/>
      <c r="L437" s="371"/>
      <c r="M437" s="371"/>
      <c r="N437" s="371"/>
      <c r="O437" s="371"/>
      <c r="P437" s="391">
        <v>121</v>
      </c>
      <c r="Q437" s="371">
        <v>0</v>
      </c>
      <c r="R437" s="371">
        <v>1</v>
      </c>
      <c r="S437" s="371">
        <v>0.2</v>
      </c>
      <c r="T437" s="371" t="s">
        <v>106</v>
      </c>
      <c r="U437" s="371" t="s">
        <v>106</v>
      </c>
      <c r="V437" s="373">
        <v>220</v>
      </c>
      <c r="W437" s="371" t="s">
        <v>248</v>
      </c>
      <c r="X437" s="371" t="s">
        <v>1136</v>
      </c>
    </row>
    <row r="438" spans="1:24" s="369" customFormat="1" x14ac:dyDescent="0.25">
      <c r="A438" s="384">
        <f t="shared" si="60"/>
        <v>422</v>
      </c>
      <c r="B438" s="371" t="s">
        <v>63</v>
      </c>
      <c r="C438" s="371" t="s">
        <v>147</v>
      </c>
      <c r="D438" s="371">
        <v>5</v>
      </c>
      <c r="E438" s="371">
        <v>0.43</v>
      </c>
      <c r="F438" s="371"/>
      <c r="G438" s="371">
        <v>0.5</v>
      </c>
      <c r="H438" s="371"/>
      <c r="I438" s="371"/>
      <c r="J438" s="371"/>
      <c r="K438" s="371"/>
      <c r="L438" s="371"/>
      <c r="M438" s="371"/>
      <c r="N438" s="371"/>
      <c r="O438" s="371"/>
      <c r="P438" s="391">
        <v>121</v>
      </c>
      <c r="Q438" s="371">
        <v>0</v>
      </c>
      <c r="R438" s="371">
        <v>1</v>
      </c>
      <c r="S438" s="371">
        <v>0.2</v>
      </c>
      <c r="T438" s="371" t="s">
        <v>106</v>
      </c>
      <c r="U438" s="371" t="s">
        <v>106</v>
      </c>
      <c r="V438" s="373">
        <v>221</v>
      </c>
      <c r="W438" s="371" t="s">
        <v>248</v>
      </c>
      <c r="X438" s="371" t="s">
        <v>1136</v>
      </c>
    </row>
    <row r="439" spans="1:24" s="369" customFormat="1" x14ac:dyDescent="0.25">
      <c r="A439" s="384">
        <f t="shared" si="60"/>
        <v>423</v>
      </c>
      <c r="B439" s="371" t="s">
        <v>63</v>
      </c>
      <c r="C439" s="371" t="s">
        <v>147</v>
      </c>
      <c r="D439" s="371">
        <v>5</v>
      </c>
      <c r="E439" s="371">
        <v>0.43</v>
      </c>
      <c r="F439" s="371"/>
      <c r="G439" s="371">
        <v>0.6</v>
      </c>
      <c r="H439" s="371"/>
      <c r="I439" s="371"/>
      <c r="J439" s="371"/>
      <c r="K439" s="371"/>
      <c r="L439" s="371"/>
      <c r="M439" s="371"/>
      <c r="N439" s="371"/>
      <c r="O439" s="371"/>
      <c r="P439" s="391">
        <v>121</v>
      </c>
      <c r="Q439" s="371">
        <v>0</v>
      </c>
      <c r="R439" s="371">
        <v>1</v>
      </c>
      <c r="S439" s="371">
        <v>0.2</v>
      </c>
      <c r="T439" s="371" t="s">
        <v>106</v>
      </c>
      <c r="U439" s="371" t="s">
        <v>106</v>
      </c>
      <c r="V439" s="373">
        <v>222</v>
      </c>
      <c r="W439" s="371" t="s">
        <v>248</v>
      </c>
      <c r="X439" s="371" t="s">
        <v>1136</v>
      </c>
    </row>
    <row r="440" spans="1:24" s="369" customFormat="1" x14ac:dyDescent="0.25">
      <c r="A440" s="384">
        <f t="shared" si="60"/>
        <v>424</v>
      </c>
      <c r="B440" s="371" t="s">
        <v>63</v>
      </c>
      <c r="C440" s="371" t="s">
        <v>147</v>
      </c>
      <c r="D440" s="371">
        <v>5</v>
      </c>
      <c r="E440" s="371">
        <v>0.43</v>
      </c>
      <c r="F440" s="371"/>
      <c r="G440" s="371">
        <v>0.7</v>
      </c>
      <c r="H440" s="371"/>
      <c r="I440" s="371"/>
      <c r="J440" s="371"/>
      <c r="K440" s="371"/>
      <c r="L440" s="371"/>
      <c r="M440" s="371"/>
      <c r="N440" s="371"/>
      <c r="O440" s="371"/>
      <c r="P440" s="391">
        <v>121</v>
      </c>
      <c r="Q440" s="371">
        <v>0</v>
      </c>
      <c r="R440" s="371">
        <v>1</v>
      </c>
      <c r="S440" s="371">
        <v>0.2</v>
      </c>
      <c r="T440" s="371" t="s">
        <v>106</v>
      </c>
      <c r="U440" s="371" t="s">
        <v>106</v>
      </c>
      <c r="V440" s="373">
        <v>223</v>
      </c>
      <c r="W440" s="371" t="s">
        <v>248</v>
      </c>
      <c r="X440" s="371" t="s">
        <v>1136</v>
      </c>
    </row>
    <row r="441" spans="1:24" s="369" customFormat="1" x14ac:dyDescent="0.25">
      <c r="A441" s="336">
        <f t="shared" si="60"/>
        <v>425</v>
      </c>
      <c r="B441" s="376" t="s">
        <v>63</v>
      </c>
      <c r="C441" s="376" t="s">
        <v>147</v>
      </c>
      <c r="D441" s="376">
        <v>5</v>
      </c>
      <c r="E441" s="376">
        <v>0.43</v>
      </c>
      <c r="F441" s="376"/>
      <c r="G441" s="376">
        <v>0.8</v>
      </c>
      <c r="H441" s="376"/>
      <c r="I441" s="376"/>
      <c r="J441" s="376"/>
      <c r="K441" s="376"/>
      <c r="L441" s="376"/>
      <c r="M441" s="376"/>
      <c r="N441" s="376"/>
      <c r="O441" s="376"/>
      <c r="P441" s="394">
        <v>121</v>
      </c>
      <c r="Q441" s="376">
        <v>0</v>
      </c>
      <c r="R441" s="376">
        <v>1</v>
      </c>
      <c r="S441" s="376">
        <v>0.2</v>
      </c>
      <c r="T441" s="371" t="s">
        <v>106</v>
      </c>
      <c r="U441" s="371" t="s">
        <v>106</v>
      </c>
      <c r="V441" s="332">
        <v>224</v>
      </c>
      <c r="W441" s="376" t="s">
        <v>248</v>
      </c>
      <c r="X441" s="376" t="s">
        <v>1136</v>
      </c>
    </row>
    <row r="442" spans="1:24" s="37" customFormat="1" ht="15.75" thickBot="1" x14ac:dyDescent="0.3">
      <c r="A442" s="136">
        <f t="shared" si="60"/>
        <v>426</v>
      </c>
      <c r="B442" s="374" t="s">
        <v>63</v>
      </c>
      <c r="C442" s="374" t="s">
        <v>147</v>
      </c>
      <c r="D442" s="374">
        <v>5</v>
      </c>
      <c r="E442" s="374">
        <v>0.43</v>
      </c>
      <c r="F442" s="374"/>
      <c r="G442" s="374">
        <v>0.9</v>
      </c>
      <c r="H442" s="374"/>
      <c r="I442" s="374"/>
      <c r="J442" s="374"/>
      <c r="K442" s="374"/>
      <c r="L442" s="374"/>
      <c r="M442" s="374"/>
      <c r="N442" s="374"/>
      <c r="O442" s="374"/>
      <c r="P442" s="392">
        <v>121</v>
      </c>
      <c r="Q442" s="374">
        <v>0</v>
      </c>
      <c r="R442" s="374">
        <v>1</v>
      </c>
      <c r="S442" s="374">
        <v>0.2</v>
      </c>
      <c r="T442" s="371" t="s">
        <v>106</v>
      </c>
      <c r="U442" s="371" t="s">
        <v>106</v>
      </c>
      <c r="V442" s="117">
        <v>225</v>
      </c>
      <c r="W442" s="374" t="s">
        <v>248</v>
      </c>
      <c r="X442" s="374" t="s">
        <v>1136</v>
      </c>
    </row>
    <row r="443" spans="1:24" s="369" customFormat="1" ht="30" x14ac:dyDescent="0.25">
      <c r="A443" s="40">
        <f>A442+1</f>
        <v>427</v>
      </c>
      <c r="B443" s="378" t="s">
        <v>63</v>
      </c>
      <c r="C443" s="378" t="s">
        <v>215</v>
      </c>
      <c r="D443" s="377">
        <v>5</v>
      </c>
      <c r="E443" s="377">
        <v>0.43</v>
      </c>
      <c r="F443" s="377"/>
      <c r="G443" s="377">
        <v>0</v>
      </c>
      <c r="H443" s="377">
        <v>3</v>
      </c>
      <c r="I443" s="377"/>
      <c r="J443" s="377"/>
      <c r="K443" s="377"/>
      <c r="L443" s="378"/>
      <c r="M443" s="378"/>
      <c r="N443" s="378"/>
      <c r="O443" s="378"/>
      <c r="P443" s="107">
        <v>719</v>
      </c>
      <c r="Q443" s="378">
        <v>0</v>
      </c>
      <c r="R443" s="378">
        <v>1</v>
      </c>
      <c r="S443" s="378">
        <v>0.2</v>
      </c>
      <c r="T443" s="372" t="s">
        <v>105</v>
      </c>
      <c r="U443" s="372" t="s">
        <v>106</v>
      </c>
      <c r="V443" s="373">
        <v>37</v>
      </c>
      <c r="W443" s="377" t="s">
        <v>237</v>
      </c>
      <c r="X443" s="372" t="s">
        <v>1137</v>
      </c>
    </row>
    <row r="444" spans="1:24" s="369" customFormat="1" x14ac:dyDescent="0.25">
      <c r="A444" s="40">
        <f t="shared" ref="A444:A463" si="62">A443+1</f>
        <v>428</v>
      </c>
      <c r="B444" s="378" t="s">
        <v>63</v>
      </c>
      <c r="C444" s="378" t="s">
        <v>215</v>
      </c>
      <c r="D444" s="377">
        <v>5</v>
      </c>
      <c r="E444" s="377">
        <v>0.43</v>
      </c>
      <c r="F444" s="377"/>
      <c r="G444" s="377">
        <v>0</v>
      </c>
      <c r="H444" s="377">
        <v>3</v>
      </c>
      <c r="I444" s="380"/>
      <c r="J444" s="380"/>
      <c r="K444" s="380"/>
      <c r="L444" s="379"/>
      <c r="M444" s="379"/>
      <c r="N444" s="379"/>
      <c r="O444" s="379"/>
      <c r="P444" s="375">
        <v>614</v>
      </c>
      <c r="Q444" s="379">
        <v>0</v>
      </c>
      <c r="R444" s="379">
        <v>1</v>
      </c>
      <c r="S444" s="379">
        <v>0.2</v>
      </c>
      <c r="T444" s="371" t="s">
        <v>105</v>
      </c>
      <c r="U444" s="371" t="s">
        <v>106</v>
      </c>
      <c r="V444" s="373">
        <v>37</v>
      </c>
      <c r="W444" s="379" t="s">
        <v>237</v>
      </c>
      <c r="X444" s="372" t="s">
        <v>1137</v>
      </c>
    </row>
    <row r="445" spans="1:24" s="369" customFormat="1" x14ac:dyDescent="0.25">
      <c r="A445" s="40">
        <f t="shared" si="62"/>
        <v>429</v>
      </c>
      <c r="B445" s="378" t="s">
        <v>63</v>
      </c>
      <c r="C445" s="378" t="s">
        <v>215</v>
      </c>
      <c r="D445" s="377">
        <v>5</v>
      </c>
      <c r="E445" s="377">
        <v>0.43</v>
      </c>
      <c r="F445" s="377"/>
      <c r="G445" s="377">
        <v>0</v>
      </c>
      <c r="H445" s="377">
        <v>3</v>
      </c>
      <c r="I445" s="380"/>
      <c r="J445" s="380"/>
      <c r="K445" s="380"/>
      <c r="L445" s="379"/>
      <c r="M445" s="379"/>
      <c r="N445" s="379"/>
      <c r="O445" s="379"/>
      <c r="P445" s="375">
        <v>56</v>
      </c>
      <c r="Q445" s="379">
        <v>0</v>
      </c>
      <c r="R445" s="379">
        <v>1</v>
      </c>
      <c r="S445" s="379">
        <v>0.2</v>
      </c>
      <c r="T445" s="371" t="s">
        <v>106</v>
      </c>
      <c r="U445" s="371" t="s">
        <v>106</v>
      </c>
      <c r="V445" s="373">
        <v>43</v>
      </c>
      <c r="W445" s="379" t="s">
        <v>237</v>
      </c>
      <c r="X445" s="372" t="s">
        <v>1137</v>
      </c>
    </row>
    <row r="446" spans="1:24" s="369" customFormat="1" x14ac:dyDescent="0.25">
      <c r="A446" s="40">
        <f t="shared" si="62"/>
        <v>430</v>
      </c>
      <c r="B446" s="378" t="s">
        <v>63</v>
      </c>
      <c r="C446" s="378" t="s">
        <v>215</v>
      </c>
      <c r="D446" s="377">
        <v>5</v>
      </c>
      <c r="E446" s="377">
        <v>0.43</v>
      </c>
      <c r="F446" s="377"/>
      <c r="G446" s="377">
        <v>0</v>
      </c>
      <c r="H446" s="377">
        <v>3</v>
      </c>
      <c r="I446" s="380"/>
      <c r="J446" s="380"/>
      <c r="K446" s="380"/>
      <c r="L446" s="379"/>
      <c r="M446" s="379"/>
      <c r="N446" s="379"/>
      <c r="O446" s="379"/>
      <c r="P446" s="375">
        <v>16</v>
      </c>
      <c r="Q446" s="379">
        <v>0</v>
      </c>
      <c r="R446" s="379">
        <v>1</v>
      </c>
      <c r="S446" s="379">
        <v>0.2</v>
      </c>
      <c r="T446" s="371" t="s">
        <v>106</v>
      </c>
      <c r="U446" s="371" t="s">
        <v>106</v>
      </c>
      <c r="V446" s="373">
        <v>43</v>
      </c>
      <c r="W446" s="379" t="s">
        <v>237</v>
      </c>
      <c r="X446" s="372" t="s">
        <v>1137</v>
      </c>
    </row>
    <row r="447" spans="1:24" s="369" customFormat="1" x14ac:dyDescent="0.25">
      <c r="A447" s="40">
        <f t="shared" si="62"/>
        <v>431</v>
      </c>
      <c r="B447" s="378" t="s">
        <v>63</v>
      </c>
      <c r="C447" s="378" t="s">
        <v>215</v>
      </c>
      <c r="D447" s="377">
        <v>5</v>
      </c>
      <c r="E447" s="377">
        <v>0.43</v>
      </c>
      <c r="F447" s="377"/>
      <c r="G447" s="377">
        <v>0.5</v>
      </c>
      <c r="H447" s="377">
        <v>3</v>
      </c>
      <c r="I447" s="381"/>
      <c r="J447" s="381"/>
      <c r="K447" s="381"/>
      <c r="L447" s="382"/>
      <c r="M447" s="382"/>
      <c r="N447" s="382"/>
      <c r="O447" s="382"/>
      <c r="P447" s="391">
        <f>P443</f>
        <v>719</v>
      </c>
      <c r="Q447" s="379">
        <v>0</v>
      </c>
      <c r="R447" s="379">
        <v>1</v>
      </c>
      <c r="S447" s="379">
        <v>0.2</v>
      </c>
      <c r="T447" s="371" t="s">
        <v>105</v>
      </c>
      <c r="U447" s="371" t="s">
        <v>106</v>
      </c>
      <c r="V447" s="373">
        <v>49</v>
      </c>
      <c r="W447" s="379" t="s">
        <v>237</v>
      </c>
      <c r="X447" s="372" t="s">
        <v>1137</v>
      </c>
    </row>
    <row r="448" spans="1:24" s="369" customFormat="1" x14ac:dyDescent="0.25">
      <c r="A448" s="40">
        <f t="shared" si="62"/>
        <v>432</v>
      </c>
      <c r="B448" s="378" t="s">
        <v>63</v>
      </c>
      <c r="C448" s="378" t="s">
        <v>215</v>
      </c>
      <c r="D448" s="377">
        <v>5</v>
      </c>
      <c r="E448" s="377">
        <v>0.43</v>
      </c>
      <c r="F448" s="377"/>
      <c r="G448" s="377">
        <v>0.5</v>
      </c>
      <c r="H448" s="377">
        <v>3</v>
      </c>
      <c r="I448" s="381"/>
      <c r="J448" s="381"/>
      <c r="K448" s="381"/>
      <c r="L448" s="382"/>
      <c r="M448" s="382"/>
      <c r="N448" s="382"/>
      <c r="O448" s="382"/>
      <c r="P448" s="391">
        <f>P444</f>
        <v>614</v>
      </c>
      <c r="Q448" s="379">
        <v>0</v>
      </c>
      <c r="R448" s="379">
        <v>1</v>
      </c>
      <c r="S448" s="379">
        <v>0.2</v>
      </c>
      <c r="T448" s="371" t="s">
        <v>105</v>
      </c>
      <c r="U448" s="371" t="s">
        <v>106</v>
      </c>
      <c r="V448" s="373">
        <v>49</v>
      </c>
      <c r="W448" s="379" t="s">
        <v>237</v>
      </c>
      <c r="X448" s="372" t="s">
        <v>1137</v>
      </c>
    </row>
    <row r="449" spans="1:24" s="369" customFormat="1" x14ac:dyDescent="0.25">
      <c r="A449" s="40">
        <f t="shared" si="62"/>
        <v>433</v>
      </c>
      <c r="B449" s="378" t="s">
        <v>63</v>
      </c>
      <c r="C449" s="378" t="s">
        <v>215</v>
      </c>
      <c r="D449" s="377">
        <v>5</v>
      </c>
      <c r="E449" s="377">
        <v>0.43</v>
      </c>
      <c r="F449" s="377"/>
      <c r="G449" s="377">
        <v>0.5</v>
      </c>
      <c r="H449" s="377">
        <v>3</v>
      </c>
      <c r="I449" s="381"/>
      <c r="J449" s="381"/>
      <c r="K449" s="381"/>
      <c r="L449" s="382"/>
      <c r="M449" s="382"/>
      <c r="N449" s="382"/>
      <c r="O449" s="382"/>
      <c r="P449" s="391">
        <f>P445</f>
        <v>56</v>
      </c>
      <c r="Q449" s="379">
        <v>0</v>
      </c>
      <c r="R449" s="379">
        <v>1</v>
      </c>
      <c r="S449" s="379">
        <v>0.2</v>
      </c>
      <c r="T449" s="371" t="s">
        <v>106</v>
      </c>
      <c r="U449" s="371" t="s">
        <v>106</v>
      </c>
      <c r="V449" s="373">
        <v>55</v>
      </c>
      <c r="W449" s="379" t="s">
        <v>237</v>
      </c>
      <c r="X449" s="372" t="s">
        <v>1137</v>
      </c>
    </row>
    <row r="450" spans="1:24" s="369" customFormat="1" x14ac:dyDescent="0.25">
      <c r="A450" s="40">
        <f t="shared" si="62"/>
        <v>434</v>
      </c>
      <c r="B450" s="378" t="s">
        <v>63</v>
      </c>
      <c r="C450" s="378" t="s">
        <v>215</v>
      </c>
      <c r="D450" s="377">
        <v>5</v>
      </c>
      <c r="E450" s="377">
        <v>0.43</v>
      </c>
      <c r="F450" s="377"/>
      <c r="G450" s="377">
        <v>0.5</v>
      </c>
      <c r="H450" s="377">
        <v>3</v>
      </c>
      <c r="I450" s="381"/>
      <c r="J450" s="381"/>
      <c r="K450" s="381"/>
      <c r="L450" s="382"/>
      <c r="M450" s="382"/>
      <c r="N450" s="382"/>
      <c r="O450" s="382"/>
      <c r="P450" s="391">
        <f>P446</f>
        <v>16</v>
      </c>
      <c r="Q450" s="379">
        <v>0</v>
      </c>
      <c r="R450" s="379">
        <v>1</v>
      </c>
      <c r="S450" s="379">
        <v>0.2</v>
      </c>
      <c r="T450" s="371" t="s">
        <v>106</v>
      </c>
      <c r="U450" s="371" t="s">
        <v>106</v>
      </c>
      <c r="V450" s="373">
        <v>55</v>
      </c>
      <c r="W450" s="379" t="s">
        <v>237</v>
      </c>
      <c r="X450" s="372" t="s">
        <v>1137</v>
      </c>
    </row>
    <row r="451" spans="1:24" s="369" customFormat="1" x14ac:dyDescent="0.25">
      <c r="A451" s="40">
        <f t="shared" si="62"/>
        <v>435</v>
      </c>
      <c r="B451" s="378" t="s">
        <v>63</v>
      </c>
      <c r="C451" s="378" t="s">
        <v>216</v>
      </c>
      <c r="D451" s="377">
        <v>5</v>
      </c>
      <c r="E451" s="377">
        <v>0.43</v>
      </c>
      <c r="F451" s="377"/>
      <c r="G451" s="377">
        <v>0</v>
      </c>
      <c r="H451" s="377">
        <v>3</v>
      </c>
      <c r="I451" s="381"/>
      <c r="J451" s="381"/>
      <c r="K451" s="381"/>
      <c r="L451" s="382"/>
      <c r="M451" s="382"/>
      <c r="N451" s="382"/>
      <c r="O451" s="382"/>
      <c r="P451" s="391">
        <f>P447</f>
        <v>719</v>
      </c>
      <c r="Q451" s="379">
        <v>0</v>
      </c>
      <c r="R451" s="379">
        <v>1</v>
      </c>
      <c r="S451" s="379">
        <v>0.2</v>
      </c>
      <c r="T451" s="371" t="s">
        <v>105</v>
      </c>
      <c r="U451" s="371" t="s">
        <v>106</v>
      </c>
      <c r="V451" s="373">
        <v>61</v>
      </c>
      <c r="W451" s="379" t="s">
        <v>237</v>
      </c>
      <c r="X451" s="371" t="s">
        <v>1115</v>
      </c>
    </row>
    <row r="452" spans="1:24" s="369" customFormat="1" x14ac:dyDescent="0.25">
      <c r="A452" s="40">
        <f t="shared" si="62"/>
        <v>436</v>
      </c>
      <c r="B452" s="378" t="s">
        <v>63</v>
      </c>
      <c r="C452" s="378" t="s">
        <v>216</v>
      </c>
      <c r="D452" s="377">
        <v>5</v>
      </c>
      <c r="E452" s="377">
        <v>0.43</v>
      </c>
      <c r="F452" s="377"/>
      <c r="G452" s="377">
        <v>0</v>
      </c>
      <c r="H452" s="377">
        <v>3</v>
      </c>
      <c r="I452" s="381"/>
      <c r="J452" s="381"/>
      <c r="K452" s="381"/>
      <c r="L452" s="382"/>
      <c r="M452" s="382"/>
      <c r="N452" s="382"/>
      <c r="O452" s="382"/>
      <c r="P452" s="391">
        <f>P448</f>
        <v>614</v>
      </c>
      <c r="Q452" s="379">
        <v>0</v>
      </c>
      <c r="R452" s="379">
        <v>1</v>
      </c>
      <c r="S452" s="379">
        <v>0.2</v>
      </c>
      <c r="T452" s="371" t="s">
        <v>105</v>
      </c>
      <c r="U452" s="371" t="s">
        <v>106</v>
      </c>
      <c r="V452" s="373">
        <v>61</v>
      </c>
      <c r="W452" s="379" t="s">
        <v>237</v>
      </c>
      <c r="X452" s="371" t="s">
        <v>1137</v>
      </c>
    </row>
    <row r="453" spans="1:24" s="369" customFormat="1" x14ac:dyDescent="0.25">
      <c r="A453" s="40">
        <f t="shared" si="62"/>
        <v>437</v>
      </c>
      <c r="B453" s="378" t="s">
        <v>63</v>
      </c>
      <c r="C453" s="378" t="s">
        <v>216</v>
      </c>
      <c r="D453" s="377">
        <v>5</v>
      </c>
      <c r="E453" s="377">
        <v>0.43</v>
      </c>
      <c r="F453" s="377"/>
      <c r="G453" s="377">
        <v>0</v>
      </c>
      <c r="H453" s="377">
        <v>3</v>
      </c>
      <c r="I453" s="381"/>
      <c r="J453" s="381"/>
      <c r="K453" s="381"/>
      <c r="L453" s="382"/>
      <c r="M453" s="382"/>
      <c r="N453" s="382"/>
      <c r="O453" s="382"/>
      <c r="P453" s="391">
        <f>P449</f>
        <v>56</v>
      </c>
      <c r="Q453" s="379">
        <v>0</v>
      </c>
      <c r="R453" s="379">
        <v>1</v>
      </c>
      <c r="S453" s="379">
        <v>0.2</v>
      </c>
      <c r="T453" s="371" t="s">
        <v>106</v>
      </c>
      <c r="U453" s="371" t="s">
        <v>106</v>
      </c>
      <c r="V453" s="373">
        <v>67</v>
      </c>
      <c r="W453" s="379" t="s">
        <v>237</v>
      </c>
      <c r="X453" s="371" t="s">
        <v>1137</v>
      </c>
    </row>
    <row r="454" spans="1:24" s="369" customFormat="1" x14ac:dyDescent="0.25">
      <c r="A454" s="40">
        <f t="shared" si="62"/>
        <v>438</v>
      </c>
      <c r="B454" s="378" t="s">
        <v>63</v>
      </c>
      <c r="C454" s="378" t="s">
        <v>216</v>
      </c>
      <c r="D454" s="377">
        <v>5</v>
      </c>
      <c r="E454" s="377">
        <v>0.43</v>
      </c>
      <c r="F454" s="377"/>
      <c r="G454" s="377">
        <v>0</v>
      </c>
      <c r="H454" s="377">
        <v>3</v>
      </c>
      <c r="I454" s="381"/>
      <c r="J454" s="381"/>
      <c r="K454" s="381"/>
      <c r="L454" s="382"/>
      <c r="M454" s="382"/>
      <c r="N454" s="382"/>
      <c r="O454" s="382"/>
      <c r="P454" s="391">
        <f>P450</f>
        <v>16</v>
      </c>
      <c r="Q454" s="379">
        <v>0</v>
      </c>
      <c r="R454" s="379">
        <v>1</v>
      </c>
      <c r="S454" s="379">
        <v>0.2</v>
      </c>
      <c r="T454" s="371" t="s">
        <v>106</v>
      </c>
      <c r="U454" s="371" t="s">
        <v>106</v>
      </c>
      <c r="V454" s="373">
        <v>67</v>
      </c>
      <c r="W454" s="379" t="s">
        <v>237</v>
      </c>
      <c r="X454" s="371" t="s">
        <v>1137</v>
      </c>
    </row>
    <row r="455" spans="1:24" s="369" customFormat="1" x14ac:dyDescent="0.25">
      <c r="A455" s="40">
        <f t="shared" si="62"/>
        <v>439</v>
      </c>
      <c r="B455" s="378" t="s">
        <v>63</v>
      </c>
      <c r="C455" s="378" t="s">
        <v>216</v>
      </c>
      <c r="D455" s="377">
        <v>5</v>
      </c>
      <c r="E455" s="377">
        <v>0.43</v>
      </c>
      <c r="F455" s="377"/>
      <c r="G455" s="377">
        <v>0.5</v>
      </c>
      <c r="H455" s="377">
        <v>3</v>
      </c>
      <c r="I455" s="381"/>
      <c r="J455" s="381"/>
      <c r="K455" s="381"/>
      <c r="L455" s="382"/>
      <c r="M455" s="382"/>
      <c r="N455" s="382"/>
      <c r="O455" s="382"/>
      <c r="P455" s="391">
        <f>P451</f>
        <v>719</v>
      </c>
      <c r="Q455" s="379">
        <v>0</v>
      </c>
      <c r="R455" s="379">
        <v>1</v>
      </c>
      <c r="S455" s="379">
        <v>0.2</v>
      </c>
      <c r="T455" s="371" t="s">
        <v>105</v>
      </c>
      <c r="U455" s="371" t="s">
        <v>106</v>
      </c>
      <c r="V455" s="373">
        <v>73</v>
      </c>
      <c r="W455" s="379" t="s">
        <v>237</v>
      </c>
      <c r="X455" s="371" t="s">
        <v>1137</v>
      </c>
    </row>
    <row r="456" spans="1:24" s="369" customFormat="1" x14ac:dyDescent="0.25">
      <c r="A456" s="40">
        <f t="shared" si="62"/>
        <v>440</v>
      </c>
      <c r="B456" s="378" t="s">
        <v>63</v>
      </c>
      <c r="C456" s="378" t="s">
        <v>216</v>
      </c>
      <c r="D456" s="377">
        <v>5</v>
      </c>
      <c r="E456" s="377">
        <v>0.43</v>
      </c>
      <c r="F456" s="377"/>
      <c r="G456" s="377">
        <v>0.5</v>
      </c>
      <c r="H456" s="377">
        <v>3</v>
      </c>
      <c r="I456" s="381"/>
      <c r="J456" s="381"/>
      <c r="K456" s="381"/>
      <c r="L456" s="382"/>
      <c r="M456" s="382"/>
      <c r="N456" s="382"/>
      <c r="O456" s="382"/>
      <c r="P456" s="391">
        <f>P452</f>
        <v>614</v>
      </c>
      <c r="Q456" s="379">
        <v>0</v>
      </c>
      <c r="R456" s="379">
        <v>1</v>
      </c>
      <c r="S456" s="379">
        <v>0.2</v>
      </c>
      <c r="T456" s="371" t="s">
        <v>105</v>
      </c>
      <c r="U456" s="371" t="s">
        <v>106</v>
      </c>
      <c r="V456" s="373">
        <v>73</v>
      </c>
      <c r="W456" s="379" t="s">
        <v>237</v>
      </c>
      <c r="X456" s="371" t="s">
        <v>1137</v>
      </c>
    </row>
    <row r="457" spans="1:24" s="369" customFormat="1" x14ac:dyDescent="0.25">
      <c r="A457" s="40">
        <f t="shared" si="62"/>
        <v>441</v>
      </c>
      <c r="B457" s="378" t="s">
        <v>63</v>
      </c>
      <c r="C457" s="378" t="s">
        <v>216</v>
      </c>
      <c r="D457" s="377">
        <v>5</v>
      </c>
      <c r="E457" s="377">
        <v>0.43</v>
      </c>
      <c r="F457" s="377"/>
      <c r="G457" s="377">
        <v>0.5</v>
      </c>
      <c r="H457" s="377">
        <v>3</v>
      </c>
      <c r="I457" s="381"/>
      <c r="J457" s="381"/>
      <c r="K457" s="381"/>
      <c r="L457" s="382"/>
      <c r="M457" s="382"/>
      <c r="N457" s="382"/>
      <c r="O457" s="382"/>
      <c r="P457" s="391">
        <f>P453</f>
        <v>56</v>
      </c>
      <c r="Q457" s="379">
        <v>0</v>
      </c>
      <c r="R457" s="379">
        <v>1</v>
      </c>
      <c r="S457" s="379">
        <v>0.2</v>
      </c>
      <c r="T457" s="371" t="s">
        <v>106</v>
      </c>
      <c r="U457" s="371" t="s">
        <v>106</v>
      </c>
      <c r="V457" s="373">
        <v>79</v>
      </c>
      <c r="W457" s="379" t="s">
        <v>237</v>
      </c>
      <c r="X457" s="371" t="s">
        <v>1137</v>
      </c>
    </row>
    <row r="458" spans="1:24" s="369" customFormat="1" x14ac:dyDescent="0.25">
      <c r="A458" s="40">
        <f t="shared" si="62"/>
        <v>442</v>
      </c>
      <c r="B458" s="378" t="s">
        <v>63</v>
      </c>
      <c r="C458" s="378" t="s">
        <v>216</v>
      </c>
      <c r="D458" s="377">
        <v>5</v>
      </c>
      <c r="E458" s="377">
        <v>0.43</v>
      </c>
      <c r="F458" s="377"/>
      <c r="G458" s="377">
        <v>0.5</v>
      </c>
      <c r="H458" s="377">
        <v>3</v>
      </c>
      <c r="I458" s="381"/>
      <c r="J458" s="381"/>
      <c r="K458" s="381"/>
      <c r="L458" s="382"/>
      <c r="M458" s="382"/>
      <c r="N458" s="382"/>
      <c r="O458" s="382"/>
      <c r="P458" s="391">
        <f>P454</f>
        <v>16</v>
      </c>
      <c r="Q458" s="379">
        <v>0</v>
      </c>
      <c r="R458" s="379">
        <v>1</v>
      </c>
      <c r="S458" s="379">
        <v>0.2</v>
      </c>
      <c r="T458" s="371" t="s">
        <v>106</v>
      </c>
      <c r="U458" s="371" t="s">
        <v>106</v>
      </c>
      <c r="V458" s="373">
        <v>79</v>
      </c>
      <c r="W458" s="379" t="s">
        <v>237</v>
      </c>
      <c r="X458" s="371" t="s">
        <v>1137</v>
      </c>
    </row>
    <row r="459" spans="1:24" s="369" customFormat="1" x14ac:dyDescent="0.25">
      <c r="A459" s="40">
        <f t="shared" si="62"/>
        <v>443</v>
      </c>
      <c r="B459" s="378" t="s">
        <v>63</v>
      </c>
      <c r="C459" s="379" t="s">
        <v>217</v>
      </c>
      <c r="D459" s="379">
        <v>5</v>
      </c>
      <c r="E459" s="379">
        <v>2</v>
      </c>
      <c r="F459" s="379"/>
      <c r="G459" s="379">
        <v>0</v>
      </c>
      <c r="H459" s="379">
        <v>3</v>
      </c>
      <c r="I459" s="379"/>
      <c r="J459" s="379"/>
      <c r="K459" s="379"/>
      <c r="L459" s="379"/>
      <c r="M459" s="379"/>
      <c r="N459" s="379"/>
      <c r="O459" s="379"/>
      <c r="P459" s="391">
        <f>P455</f>
        <v>719</v>
      </c>
      <c r="Q459" s="379">
        <v>0</v>
      </c>
      <c r="R459" s="379">
        <v>1</v>
      </c>
      <c r="S459" s="379">
        <v>0.2</v>
      </c>
      <c r="T459" s="371" t="s">
        <v>105</v>
      </c>
      <c r="U459" s="371" t="s">
        <v>106</v>
      </c>
      <c r="V459" s="373">
        <v>85</v>
      </c>
      <c r="W459" s="379" t="s">
        <v>237</v>
      </c>
      <c r="X459" s="371" t="s">
        <v>1137</v>
      </c>
    </row>
    <row r="460" spans="1:24" s="369" customFormat="1" x14ac:dyDescent="0.25">
      <c r="A460" s="40">
        <f t="shared" si="62"/>
        <v>444</v>
      </c>
      <c r="B460" s="378" t="s">
        <v>63</v>
      </c>
      <c r="C460" s="379" t="s">
        <v>217</v>
      </c>
      <c r="D460" s="379">
        <v>5</v>
      </c>
      <c r="E460" s="379">
        <v>2</v>
      </c>
      <c r="F460" s="379"/>
      <c r="G460" s="379">
        <v>0</v>
      </c>
      <c r="H460" s="379">
        <v>3</v>
      </c>
      <c r="I460" s="379"/>
      <c r="J460" s="379"/>
      <c r="K460" s="379"/>
      <c r="L460" s="379"/>
      <c r="M460" s="379"/>
      <c r="N460" s="379"/>
      <c r="O460" s="379"/>
      <c r="P460" s="391">
        <f>P456</f>
        <v>614</v>
      </c>
      <c r="Q460" s="379">
        <v>0</v>
      </c>
      <c r="R460" s="379">
        <v>1</v>
      </c>
      <c r="S460" s="379">
        <v>0.2</v>
      </c>
      <c r="T460" s="371" t="s">
        <v>105</v>
      </c>
      <c r="U460" s="371" t="s">
        <v>106</v>
      </c>
      <c r="V460" s="373">
        <v>85</v>
      </c>
      <c r="W460" s="379" t="s">
        <v>237</v>
      </c>
      <c r="X460" s="371" t="s">
        <v>1137</v>
      </c>
    </row>
    <row r="461" spans="1:24" s="369" customFormat="1" x14ac:dyDescent="0.25">
      <c r="A461" s="40">
        <f t="shared" si="62"/>
        <v>445</v>
      </c>
      <c r="B461" s="378" t="s">
        <v>63</v>
      </c>
      <c r="C461" s="379" t="s">
        <v>217</v>
      </c>
      <c r="D461" s="379">
        <v>5</v>
      </c>
      <c r="E461" s="379">
        <v>2</v>
      </c>
      <c r="F461" s="379"/>
      <c r="G461" s="379">
        <v>0</v>
      </c>
      <c r="H461" s="379">
        <v>3</v>
      </c>
      <c r="I461" s="379"/>
      <c r="J461" s="379"/>
      <c r="K461" s="379"/>
      <c r="L461" s="379"/>
      <c r="M461" s="379"/>
      <c r="N461" s="379"/>
      <c r="O461" s="379"/>
      <c r="P461" s="391">
        <f>P457</f>
        <v>56</v>
      </c>
      <c r="Q461" s="379">
        <v>0</v>
      </c>
      <c r="R461" s="379">
        <v>1</v>
      </c>
      <c r="S461" s="379">
        <v>0.2</v>
      </c>
      <c r="T461" s="371" t="s">
        <v>106</v>
      </c>
      <c r="U461" s="371" t="s">
        <v>106</v>
      </c>
      <c r="V461" s="373">
        <v>91</v>
      </c>
      <c r="W461" s="379" t="s">
        <v>237</v>
      </c>
      <c r="X461" s="371" t="s">
        <v>1137</v>
      </c>
    </row>
    <row r="462" spans="1:24" s="369" customFormat="1" x14ac:dyDescent="0.25">
      <c r="A462" s="40">
        <f t="shared" si="62"/>
        <v>446</v>
      </c>
      <c r="B462" s="378" t="s">
        <v>63</v>
      </c>
      <c r="C462" s="379" t="s">
        <v>217</v>
      </c>
      <c r="D462" s="379">
        <v>5</v>
      </c>
      <c r="E462" s="379">
        <v>2</v>
      </c>
      <c r="F462" s="379"/>
      <c r="G462" s="379">
        <v>0</v>
      </c>
      <c r="H462" s="379">
        <v>3</v>
      </c>
      <c r="I462" s="379"/>
      <c r="J462" s="379"/>
      <c r="K462" s="379"/>
      <c r="L462" s="379"/>
      <c r="M462" s="379"/>
      <c r="N462" s="379"/>
      <c r="O462" s="379"/>
      <c r="P462" s="391">
        <f>P458</f>
        <v>16</v>
      </c>
      <c r="Q462" s="379">
        <v>0</v>
      </c>
      <c r="R462" s="379">
        <v>1</v>
      </c>
      <c r="S462" s="379">
        <v>0.2</v>
      </c>
      <c r="T462" s="371" t="s">
        <v>106</v>
      </c>
      <c r="U462" s="371" t="s">
        <v>106</v>
      </c>
      <c r="V462" s="383">
        <v>91</v>
      </c>
      <c r="W462" s="379" t="s">
        <v>237</v>
      </c>
      <c r="X462" s="371" t="s">
        <v>1137</v>
      </c>
    </row>
    <row r="463" spans="1:24" s="369" customFormat="1" x14ac:dyDescent="0.25">
      <c r="A463" s="40">
        <f t="shared" si="62"/>
        <v>447</v>
      </c>
      <c r="B463" s="378" t="s">
        <v>107</v>
      </c>
      <c r="C463" s="378" t="s">
        <v>147</v>
      </c>
      <c r="D463" s="378">
        <v>5</v>
      </c>
      <c r="E463" s="378">
        <v>0.1</v>
      </c>
      <c r="F463" s="378"/>
      <c r="G463" s="378">
        <v>0.2</v>
      </c>
      <c r="H463" s="378">
        <v>1.1299999999999999</v>
      </c>
      <c r="I463" s="378"/>
      <c r="J463" s="378"/>
      <c r="K463" s="378"/>
      <c r="L463" s="378"/>
      <c r="M463" s="378"/>
      <c r="N463" s="378"/>
      <c r="O463" s="378"/>
      <c r="P463" s="375">
        <v>569</v>
      </c>
      <c r="Q463" s="379">
        <v>0</v>
      </c>
      <c r="R463" s="379">
        <v>1</v>
      </c>
      <c r="S463" s="378">
        <v>0.2</v>
      </c>
      <c r="T463" s="371" t="s">
        <v>105</v>
      </c>
      <c r="U463" s="371" t="s">
        <v>106</v>
      </c>
      <c r="V463" s="383">
        <v>121</v>
      </c>
      <c r="W463" s="378" t="s">
        <v>238</v>
      </c>
      <c r="X463" s="371" t="s">
        <v>1137</v>
      </c>
    </row>
    <row r="464" spans="1:24" s="369" customFormat="1" x14ac:dyDescent="0.25">
      <c r="A464" s="379"/>
      <c r="B464" s="379"/>
      <c r="C464" s="379" t="s">
        <v>147</v>
      </c>
      <c r="D464" s="379">
        <v>5.25</v>
      </c>
      <c r="E464" s="379">
        <v>0.1</v>
      </c>
      <c r="F464" s="379"/>
      <c r="G464" s="379">
        <v>0.2</v>
      </c>
      <c r="H464" s="379">
        <v>1.1299999999999999</v>
      </c>
      <c r="I464" s="379"/>
      <c r="J464" s="379"/>
      <c r="K464" s="379"/>
      <c r="L464" s="379"/>
      <c r="M464" s="379"/>
      <c r="N464" s="379"/>
      <c r="O464" s="379"/>
      <c r="P464" s="375"/>
      <c r="Q464" s="379"/>
      <c r="R464" s="379">
        <v>1</v>
      </c>
      <c r="S464" s="379"/>
      <c r="T464" s="371" t="s">
        <v>105</v>
      </c>
      <c r="U464" s="371" t="s">
        <v>106</v>
      </c>
      <c r="V464" s="383"/>
      <c r="W464" s="379"/>
      <c r="X464" s="371" t="s">
        <v>1137</v>
      </c>
    </row>
    <row r="465" spans="1:24" s="369" customFormat="1" x14ac:dyDescent="0.25">
      <c r="A465" s="379"/>
      <c r="B465" s="379"/>
      <c r="C465" s="379" t="s">
        <v>147</v>
      </c>
      <c r="D465" s="379">
        <v>5.5</v>
      </c>
      <c r="E465" s="379">
        <v>0.1</v>
      </c>
      <c r="F465" s="379"/>
      <c r="G465" s="379">
        <v>0.2</v>
      </c>
      <c r="H465" s="379">
        <v>1.1299999999999999</v>
      </c>
      <c r="I465" s="379"/>
      <c r="J465" s="379"/>
      <c r="K465" s="379"/>
      <c r="L465" s="379"/>
      <c r="M465" s="379"/>
      <c r="N465" s="379"/>
      <c r="O465" s="379"/>
      <c r="P465" s="375"/>
      <c r="Q465" s="379"/>
      <c r="R465" s="379">
        <v>1</v>
      </c>
      <c r="S465" s="379"/>
      <c r="T465" s="371" t="s">
        <v>105</v>
      </c>
      <c r="U465" s="371" t="s">
        <v>106</v>
      </c>
      <c r="V465" s="383"/>
      <c r="W465" s="379"/>
      <c r="X465" s="371" t="s">
        <v>1137</v>
      </c>
    </row>
    <row r="466" spans="1:24" s="369" customFormat="1" x14ac:dyDescent="0.25">
      <c r="A466" s="379"/>
      <c r="B466" s="379"/>
      <c r="C466" s="379" t="s">
        <v>215</v>
      </c>
      <c r="D466" s="379">
        <v>8</v>
      </c>
      <c r="E466" s="379">
        <v>0.1</v>
      </c>
      <c r="F466" s="379"/>
      <c r="G466" s="379">
        <v>0.2</v>
      </c>
      <c r="H466" s="379">
        <v>1.1299999999999999</v>
      </c>
      <c r="I466" s="379"/>
      <c r="J466" s="379"/>
      <c r="K466" s="379"/>
      <c r="L466" s="379"/>
      <c r="M466" s="379"/>
      <c r="N466" s="379"/>
      <c r="O466" s="379"/>
      <c r="P466" s="375"/>
      <c r="Q466" s="379"/>
      <c r="R466" s="379">
        <v>1</v>
      </c>
      <c r="S466" s="379"/>
      <c r="T466" s="371" t="s">
        <v>105</v>
      </c>
      <c r="U466" s="371" t="s">
        <v>106</v>
      </c>
      <c r="V466" s="383"/>
      <c r="W466" s="379"/>
      <c r="X466" s="371" t="s">
        <v>1137</v>
      </c>
    </row>
    <row r="467" spans="1:24" s="369" customFormat="1" x14ac:dyDescent="0.25">
      <c r="A467" s="379"/>
      <c r="B467" s="379"/>
      <c r="C467" s="379" t="s">
        <v>215</v>
      </c>
      <c r="D467" s="379">
        <v>11</v>
      </c>
      <c r="E467" s="379">
        <v>0.1</v>
      </c>
      <c r="F467" s="379"/>
      <c r="G467" s="379">
        <v>0.2</v>
      </c>
      <c r="H467" s="379">
        <v>1.1299999999999999</v>
      </c>
      <c r="I467" s="379"/>
      <c r="J467" s="379"/>
      <c r="K467" s="379"/>
      <c r="L467" s="379"/>
      <c r="M467" s="379"/>
      <c r="N467" s="379"/>
      <c r="O467" s="379"/>
      <c r="P467" s="375"/>
      <c r="Q467" s="379"/>
      <c r="R467" s="379">
        <v>1</v>
      </c>
      <c r="S467" s="379"/>
      <c r="T467" s="371" t="s">
        <v>105</v>
      </c>
      <c r="U467" s="371" t="s">
        <v>106</v>
      </c>
      <c r="V467" s="383"/>
      <c r="W467" s="379"/>
      <c r="X467" s="371" t="s">
        <v>1137</v>
      </c>
    </row>
    <row r="468" spans="1:24" s="369" customFormat="1" x14ac:dyDescent="0.25">
      <c r="A468" s="379"/>
      <c r="B468" s="379"/>
      <c r="C468" s="379" t="s">
        <v>215</v>
      </c>
      <c r="D468" s="379">
        <v>13</v>
      </c>
      <c r="E468" s="379">
        <v>0.1</v>
      </c>
      <c r="F468" s="379"/>
      <c r="G468" s="379">
        <v>0.2</v>
      </c>
      <c r="H468" s="379">
        <v>1.1299999999999999</v>
      </c>
      <c r="I468" s="379"/>
      <c r="J468" s="379"/>
      <c r="K468" s="379"/>
      <c r="L468" s="379"/>
      <c r="M468" s="379"/>
      <c r="N468" s="379"/>
      <c r="O468" s="379"/>
      <c r="P468" s="375"/>
      <c r="Q468" s="379"/>
      <c r="R468" s="379">
        <v>1</v>
      </c>
      <c r="S468" s="379"/>
      <c r="T468" s="371" t="s">
        <v>105</v>
      </c>
      <c r="U468" s="371" t="s">
        <v>106</v>
      </c>
      <c r="V468" s="383"/>
      <c r="W468" s="379"/>
      <c r="X468" s="371" t="s">
        <v>1137</v>
      </c>
    </row>
    <row r="469" spans="1:24" s="369" customFormat="1" x14ac:dyDescent="0.25">
      <c r="A469" s="384">
        <f>A463+1</f>
        <v>448</v>
      </c>
      <c r="B469" s="384" t="s">
        <v>137</v>
      </c>
      <c r="C469" s="384"/>
      <c r="D469" s="384">
        <v>5</v>
      </c>
      <c r="E469" s="384"/>
      <c r="F469" s="384"/>
      <c r="G469" s="384"/>
      <c r="H469" s="384"/>
      <c r="I469" s="384"/>
      <c r="J469" s="384"/>
      <c r="K469" s="384"/>
      <c r="L469" s="384"/>
      <c r="M469" s="384"/>
      <c r="N469" s="384"/>
      <c r="O469" s="384"/>
      <c r="P469" s="391">
        <f>P463</f>
        <v>569</v>
      </c>
      <c r="Q469" s="384">
        <v>0</v>
      </c>
      <c r="R469" s="384">
        <v>1</v>
      </c>
      <c r="S469" s="384">
        <v>0.2</v>
      </c>
      <c r="T469" s="371" t="s">
        <v>105</v>
      </c>
      <c r="U469" s="371" t="s">
        <v>106</v>
      </c>
      <c r="V469" s="385">
        <v>122</v>
      </c>
      <c r="W469" s="384" t="s">
        <v>238</v>
      </c>
      <c r="X469" s="371" t="s">
        <v>1137</v>
      </c>
    </row>
    <row r="470" spans="1:24" s="369" customFormat="1" x14ac:dyDescent="0.25">
      <c r="A470" s="384">
        <f>A469+1</f>
        <v>449</v>
      </c>
      <c r="B470" s="387" t="s">
        <v>137</v>
      </c>
      <c r="C470" s="387"/>
      <c r="D470" s="387">
        <v>5</v>
      </c>
      <c r="E470" s="387"/>
      <c r="F470" s="387"/>
      <c r="G470" s="387"/>
      <c r="H470" s="387"/>
      <c r="I470" s="387"/>
      <c r="J470" s="387"/>
      <c r="K470" s="387"/>
      <c r="L470" s="387"/>
      <c r="M470" s="387"/>
      <c r="N470" s="387"/>
      <c r="O470" s="387"/>
      <c r="P470" s="391">
        <f>P469</f>
        <v>569</v>
      </c>
      <c r="Q470" s="386">
        <v>0</v>
      </c>
      <c r="R470" s="386">
        <v>1</v>
      </c>
      <c r="S470" s="387">
        <v>0.2</v>
      </c>
      <c r="T470" s="371" t="s">
        <v>106</v>
      </c>
      <c r="U470" s="371" t="s">
        <v>105</v>
      </c>
      <c r="V470" s="388">
        <v>126</v>
      </c>
      <c r="W470" s="387" t="s">
        <v>239</v>
      </c>
      <c r="X470" s="371" t="s">
        <v>1137</v>
      </c>
    </row>
    <row r="471" spans="1:24" s="369" customFormat="1" x14ac:dyDescent="0.25">
      <c r="A471" s="384">
        <f t="shared" ref="A471:A495" si="63">A470+1</f>
        <v>450</v>
      </c>
      <c r="B471" s="386" t="s">
        <v>137</v>
      </c>
      <c r="C471" s="386"/>
      <c r="D471" s="386">
        <v>5</v>
      </c>
      <c r="E471" s="386"/>
      <c r="F471" s="386"/>
      <c r="G471" s="386"/>
      <c r="H471" s="386"/>
      <c r="I471" s="386"/>
      <c r="J471" s="386"/>
      <c r="K471" s="386"/>
      <c r="L471" s="386"/>
      <c r="M471" s="386"/>
      <c r="N471" s="386"/>
      <c r="O471" s="386"/>
      <c r="P471" s="391">
        <f>P470</f>
        <v>569</v>
      </c>
      <c r="Q471" s="386">
        <v>0</v>
      </c>
      <c r="R471" s="386">
        <v>1</v>
      </c>
      <c r="S471" s="386">
        <v>0.2</v>
      </c>
      <c r="T471" s="371" t="s">
        <v>106</v>
      </c>
      <c r="U471" s="371" t="s">
        <v>105</v>
      </c>
      <c r="V471" s="388">
        <v>127</v>
      </c>
      <c r="W471" s="386" t="s">
        <v>239</v>
      </c>
      <c r="X471" s="371" t="s">
        <v>1137</v>
      </c>
    </row>
    <row r="472" spans="1:24" s="369" customFormat="1" x14ac:dyDescent="0.25">
      <c r="A472" s="384">
        <f t="shared" si="63"/>
        <v>451</v>
      </c>
      <c r="B472" s="372" t="s">
        <v>63</v>
      </c>
      <c r="C472" s="372" t="s">
        <v>147</v>
      </c>
      <c r="D472" s="372">
        <v>5</v>
      </c>
      <c r="E472" s="372">
        <v>0.43</v>
      </c>
      <c r="F472" s="372"/>
      <c r="G472" s="372">
        <v>0.8</v>
      </c>
      <c r="H472" s="372"/>
      <c r="I472" s="372"/>
      <c r="J472" s="372"/>
      <c r="K472" s="372"/>
      <c r="L472" s="372"/>
      <c r="M472" s="372"/>
      <c r="N472" s="372">
        <v>119</v>
      </c>
      <c r="O472" s="372">
        <v>14</v>
      </c>
      <c r="P472" s="375">
        <v>717</v>
      </c>
      <c r="Q472" s="371">
        <v>0</v>
      </c>
      <c r="R472" s="371">
        <v>1</v>
      </c>
      <c r="S472" s="372">
        <v>0.2</v>
      </c>
      <c r="T472" s="371" t="s">
        <v>105</v>
      </c>
      <c r="U472" s="371" t="s">
        <v>105</v>
      </c>
      <c r="V472" s="373">
        <v>200</v>
      </c>
      <c r="W472" s="372" t="s">
        <v>247</v>
      </c>
      <c r="X472" s="371" t="s">
        <v>1137</v>
      </c>
    </row>
    <row r="473" spans="1:24" s="369" customFormat="1" x14ac:dyDescent="0.25">
      <c r="A473" s="384">
        <f t="shared" si="63"/>
        <v>452</v>
      </c>
      <c r="B473" s="372" t="s">
        <v>63</v>
      </c>
      <c r="C473" s="372" t="s">
        <v>147</v>
      </c>
      <c r="D473" s="371">
        <v>5</v>
      </c>
      <c r="E473" s="371">
        <v>0.43</v>
      </c>
      <c r="F473" s="371"/>
      <c r="G473" s="371">
        <v>0</v>
      </c>
      <c r="H473" s="371"/>
      <c r="I473" s="371"/>
      <c r="J473" s="371"/>
      <c r="K473" s="371"/>
      <c r="L473" s="371"/>
      <c r="M473" s="371"/>
      <c r="N473" s="372">
        <v>119</v>
      </c>
      <c r="O473" s="371">
        <v>14</v>
      </c>
      <c r="P473" s="391">
        <f>P472</f>
        <v>717</v>
      </c>
      <c r="Q473" s="371">
        <v>0</v>
      </c>
      <c r="R473" s="371">
        <v>1</v>
      </c>
      <c r="S473" s="371">
        <v>0.2</v>
      </c>
      <c r="T473" s="371" t="s">
        <v>105</v>
      </c>
      <c r="U473" s="371" t="s">
        <v>105</v>
      </c>
      <c r="V473" s="373">
        <v>203</v>
      </c>
      <c r="W473" s="371" t="s">
        <v>247</v>
      </c>
      <c r="X473" s="371" t="s">
        <v>1137</v>
      </c>
    </row>
    <row r="474" spans="1:24" s="369" customFormat="1" x14ac:dyDescent="0.25">
      <c r="A474" s="384">
        <f t="shared" si="63"/>
        <v>453</v>
      </c>
      <c r="B474" s="372" t="s">
        <v>63</v>
      </c>
      <c r="C474" s="372" t="s">
        <v>147</v>
      </c>
      <c r="D474" s="371">
        <v>5</v>
      </c>
      <c r="E474" s="371">
        <v>0.43</v>
      </c>
      <c r="F474" s="371"/>
      <c r="G474" s="371">
        <v>0.8</v>
      </c>
      <c r="H474" s="371"/>
      <c r="I474" s="371"/>
      <c r="J474" s="371"/>
      <c r="K474" s="371"/>
      <c r="L474" s="371"/>
      <c r="M474" s="371"/>
      <c r="N474" s="372">
        <v>119</v>
      </c>
      <c r="O474" s="371">
        <v>3</v>
      </c>
      <c r="P474" s="375">
        <v>718</v>
      </c>
      <c r="Q474" s="371">
        <v>0</v>
      </c>
      <c r="R474" s="371">
        <v>1</v>
      </c>
      <c r="S474" s="371">
        <v>0.2</v>
      </c>
      <c r="T474" s="371" t="s">
        <v>105</v>
      </c>
      <c r="U474" s="371" t="s">
        <v>105</v>
      </c>
      <c r="V474" s="373">
        <v>200</v>
      </c>
      <c r="W474" s="371" t="s">
        <v>247</v>
      </c>
      <c r="X474" s="371" t="s">
        <v>1137</v>
      </c>
    </row>
    <row r="475" spans="1:24" s="369" customFormat="1" x14ac:dyDescent="0.25">
      <c r="A475" s="384">
        <f t="shared" si="63"/>
        <v>454</v>
      </c>
      <c r="B475" s="372" t="s">
        <v>63</v>
      </c>
      <c r="C475" s="372" t="s">
        <v>147</v>
      </c>
      <c r="D475" s="371">
        <v>5</v>
      </c>
      <c r="E475" s="371">
        <v>0.43</v>
      </c>
      <c r="F475" s="371"/>
      <c r="G475" s="371">
        <v>0</v>
      </c>
      <c r="H475" s="371"/>
      <c r="I475" s="371"/>
      <c r="J475" s="371"/>
      <c r="K475" s="371"/>
      <c r="L475" s="371"/>
      <c r="M475" s="371"/>
      <c r="N475" s="372">
        <v>119</v>
      </c>
      <c r="O475" s="371">
        <v>3</v>
      </c>
      <c r="P475" s="391">
        <f>P474</f>
        <v>718</v>
      </c>
      <c r="Q475" s="371">
        <v>0</v>
      </c>
      <c r="R475" s="371">
        <v>1</v>
      </c>
      <c r="S475" s="371">
        <v>0.2</v>
      </c>
      <c r="T475" s="371" t="s">
        <v>105</v>
      </c>
      <c r="U475" s="371" t="s">
        <v>105</v>
      </c>
      <c r="V475" s="373">
        <v>203</v>
      </c>
      <c r="W475" s="371" t="s">
        <v>247</v>
      </c>
      <c r="X475" s="371" t="s">
        <v>1137</v>
      </c>
    </row>
    <row r="476" spans="1:24" s="369" customFormat="1" x14ac:dyDescent="0.25">
      <c r="A476" s="384">
        <f t="shared" si="63"/>
        <v>455</v>
      </c>
      <c r="B476" s="372" t="s">
        <v>63</v>
      </c>
      <c r="C476" s="372" t="s">
        <v>147</v>
      </c>
      <c r="D476" s="372">
        <v>5</v>
      </c>
      <c r="E476" s="372">
        <v>0.43</v>
      </c>
      <c r="F476" s="372"/>
      <c r="G476" s="372">
        <v>0</v>
      </c>
      <c r="H476" s="372"/>
      <c r="I476" s="372"/>
      <c r="J476" s="372"/>
      <c r="K476" s="372"/>
      <c r="L476" s="372"/>
      <c r="M476" s="372"/>
      <c r="N476" s="372"/>
      <c r="O476" s="372"/>
      <c r="P476" s="391">
        <f>P471</f>
        <v>569</v>
      </c>
      <c r="Q476" s="371">
        <v>0</v>
      </c>
      <c r="R476" s="371">
        <v>1</v>
      </c>
      <c r="S476" s="372">
        <v>0.2</v>
      </c>
      <c r="T476" s="371" t="s">
        <v>105</v>
      </c>
      <c r="U476" s="371" t="s">
        <v>105</v>
      </c>
      <c r="V476" s="373">
        <v>206</v>
      </c>
      <c r="W476" s="372" t="s">
        <v>248</v>
      </c>
      <c r="X476" s="371" t="s">
        <v>1138</v>
      </c>
    </row>
    <row r="477" spans="1:24" s="369" customFormat="1" x14ac:dyDescent="0.25">
      <c r="A477" s="384">
        <f t="shared" si="63"/>
        <v>456</v>
      </c>
      <c r="B477" s="371" t="s">
        <v>63</v>
      </c>
      <c r="C477" s="371" t="s">
        <v>147</v>
      </c>
      <c r="D477" s="371">
        <v>5</v>
      </c>
      <c r="E477" s="371">
        <v>0.43</v>
      </c>
      <c r="F477" s="371"/>
      <c r="G477" s="371">
        <v>0.1</v>
      </c>
      <c r="H477" s="371"/>
      <c r="I477" s="371"/>
      <c r="J477" s="371"/>
      <c r="K477" s="371"/>
      <c r="L477" s="371"/>
      <c r="M477" s="371"/>
      <c r="N477" s="371"/>
      <c r="O477" s="371"/>
      <c r="P477" s="391">
        <f>P476</f>
        <v>569</v>
      </c>
      <c r="Q477" s="371">
        <v>0</v>
      </c>
      <c r="R477" s="371">
        <v>1</v>
      </c>
      <c r="S477" s="371">
        <v>0.2</v>
      </c>
      <c r="T477" s="371" t="s">
        <v>105</v>
      </c>
      <c r="U477" s="371" t="s">
        <v>105</v>
      </c>
      <c r="V477" s="373">
        <v>207</v>
      </c>
      <c r="W477" s="371" t="s">
        <v>248</v>
      </c>
      <c r="X477" s="371" t="s">
        <v>1138</v>
      </c>
    </row>
    <row r="478" spans="1:24" s="369" customFormat="1" x14ac:dyDescent="0.25">
      <c r="A478" s="384">
        <f t="shared" si="63"/>
        <v>457</v>
      </c>
      <c r="B478" s="371" t="s">
        <v>63</v>
      </c>
      <c r="C478" s="371" t="s">
        <v>147</v>
      </c>
      <c r="D478" s="371">
        <v>5</v>
      </c>
      <c r="E478" s="371">
        <v>0.43</v>
      </c>
      <c r="F478" s="371"/>
      <c r="G478" s="371">
        <v>0.2</v>
      </c>
      <c r="H478" s="371"/>
      <c r="I478" s="371"/>
      <c r="J478" s="371"/>
      <c r="K478" s="371"/>
      <c r="L478" s="371"/>
      <c r="M478" s="371"/>
      <c r="N478" s="371"/>
      <c r="O478" s="371"/>
      <c r="P478" s="391">
        <f t="shared" ref="P478:P485" si="64">P477</f>
        <v>569</v>
      </c>
      <c r="Q478" s="371">
        <v>0</v>
      </c>
      <c r="R478" s="371">
        <v>1</v>
      </c>
      <c r="S478" s="371">
        <v>0.2</v>
      </c>
      <c r="T478" s="371" t="s">
        <v>105</v>
      </c>
      <c r="U478" s="371" t="s">
        <v>105</v>
      </c>
      <c r="V478" s="373">
        <v>208</v>
      </c>
      <c r="W478" s="371" t="s">
        <v>248</v>
      </c>
      <c r="X478" s="371" t="s">
        <v>1138</v>
      </c>
    </row>
    <row r="479" spans="1:24" s="369" customFormat="1" x14ac:dyDescent="0.25">
      <c r="A479" s="384">
        <f t="shared" si="63"/>
        <v>458</v>
      </c>
      <c r="B479" s="371" t="s">
        <v>63</v>
      </c>
      <c r="C479" s="371" t="s">
        <v>147</v>
      </c>
      <c r="D479" s="371">
        <v>5</v>
      </c>
      <c r="E479" s="371">
        <v>0.43</v>
      </c>
      <c r="F479" s="371"/>
      <c r="G479" s="371">
        <v>0.3</v>
      </c>
      <c r="H479" s="371"/>
      <c r="I479" s="371"/>
      <c r="J479" s="371"/>
      <c r="K479" s="371"/>
      <c r="L479" s="371"/>
      <c r="M479" s="371"/>
      <c r="N479" s="371"/>
      <c r="O479" s="371"/>
      <c r="P479" s="391">
        <f t="shared" si="64"/>
        <v>569</v>
      </c>
      <c r="Q479" s="371">
        <v>0</v>
      </c>
      <c r="R479" s="371">
        <v>1</v>
      </c>
      <c r="S479" s="371">
        <v>0.2</v>
      </c>
      <c r="T479" s="371" t="s">
        <v>105</v>
      </c>
      <c r="U479" s="371" t="s">
        <v>105</v>
      </c>
      <c r="V479" s="373">
        <v>209</v>
      </c>
      <c r="W479" s="371" t="s">
        <v>248</v>
      </c>
      <c r="X479" s="371" t="s">
        <v>1138</v>
      </c>
    </row>
    <row r="480" spans="1:24" s="369" customFormat="1" x14ac:dyDescent="0.25">
      <c r="A480" s="384">
        <f t="shared" si="63"/>
        <v>459</v>
      </c>
      <c r="B480" s="371" t="s">
        <v>63</v>
      </c>
      <c r="C480" s="371" t="s">
        <v>147</v>
      </c>
      <c r="D480" s="371">
        <v>5</v>
      </c>
      <c r="E480" s="371">
        <v>0.43</v>
      </c>
      <c r="F480" s="371"/>
      <c r="G480" s="371">
        <v>0.4</v>
      </c>
      <c r="H480" s="371"/>
      <c r="I480" s="371"/>
      <c r="J480" s="371"/>
      <c r="K480" s="371"/>
      <c r="L480" s="371"/>
      <c r="M480" s="371"/>
      <c r="N480" s="371"/>
      <c r="O480" s="371"/>
      <c r="P480" s="391">
        <f t="shared" si="64"/>
        <v>569</v>
      </c>
      <c r="Q480" s="371">
        <v>0</v>
      </c>
      <c r="R480" s="371">
        <v>1</v>
      </c>
      <c r="S480" s="371">
        <v>0.2</v>
      </c>
      <c r="T480" s="371" t="s">
        <v>105</v>
      </c>
      <c r="U480" s="371" t="s">
        <v>105</v>
      </c>
      <c r="V480" s="373">
        <v>210</v>
      </c>
      <c r="W480" s="371" t="s">
        <v>248</v>
      </c>
      <c r="X480" s="371" t="s">
        <v>1138</v>
      </c>
    </row>
    <row r="481" spans="1:24" s="369" customFormat="1" x14ac:dyDescent="0.25">
      <c r="A481" s="384">
        <f t="shared" si="63"/>
        <v>460</v>
      </c>
      <c r="B481" s="371" t="s">
        <v>63</v>
      </c>
      <c r="C481" s="371" t="s">
        <v>147</v>
      </c>
      <c r="D481" s="371">
        <v>5</v>
      </c>
      <c r="E481" s="371">
        <v>0.43</v>
      </c>
      <c r="F481" s="371"/>
      <c r="G481" s="371">
        <v>0.5</v>
      </c>
      <c r="H481" s="371"/>
      <c r="I481" s="371"/>
      <c r="J481" s="371"/>
      <c r="K481" s="371"/>
      <c r="L481" s="371"/>
      <c r="M481" s="371"/>
      <c r="N481" s="371"/>
      <c r="O481" s="371"/>
      <c r="P481" s="391">
        <f t="shared" si="64"/>
        <v>569</v>
      </c>
      <c r="Q481" s="371">
        <v>0</v>
      </c>
      <c r="R481" s="371">
        <v>1</v>
      </c>
      <c r="S481" s="371">
        <v>0.2</v>
      </c>
      <c r="T481" s="371" t="s">
        <v>105</v>
      </c>
      <c r="U481" s="371" t="s">
        <v>105</v>
      </c>
      <c r="V481" s="373">
        <v>211</v>
      </c>
      <c r="W481" s="371" t="s">
        <v>248</v>
      </c>
      <c r="X481" s="371" t="s">
        <v>1138</v>
      </c>
    </row>
    <row r="482" spans="1:24" s="369" customFormat="1" x14ac:dyDescent="0.25">
      <c r="A482" s="384">
        <f t="shared" si="63"/>
        <v>461</v>
      </c>
      <c r="B482" s="371" t="s">
        <v>63</v>
      </c>
      <c r="C482" s="371" t="s">
        <v>147</v>
      </c>
      <c r="D482" s="371">
        <v>5</v>
      </c>
      <c r="E482" s="371">
        <v>0.43</v>
      </c>
      <c r="F482" s="371"/>
      <c r="G482" s="371">
        <v>0.57999999999999996</v>
      </c>
      <c r="H482" s="371"/>
      <c r="I482" s="371"/>
      <c r="J482" s="371"/>
      <c r="K482" s="371"/>
      <c r="L482" s="371"/>
      <c r="M482" s="371"/>
      <c r="N482" s="371"/>
      <c r="O482" s="371"/>
      <c r="P482" s="391">
        <f t="shared" si="64"/>
        <v>569</v>
      </c>
      <c r="Q482" s="371">
        <v>0</v>
      </c>
      <c r="R482" s="371">
        <v>1</v>
      </c>
      <c r="S482" s="371">
        <v>0.2</v>
      </c>
      <c r="T482" s="371" t="s">
        <v>105</v>
      </c>
      <c r="U482" s="371" t="s">
        <v>105</v>
      </c>
      <c r="V482" s="373">
        <v>212</v>
      </c>
      <c r="W482" s="371" t="s">
        <v>248</v>
      </c>
      <c r="X482" s="371" t="s">
        <v>1138</v>
      </c>
    </row>
    <row r="483" spans="1:24" s="369" customFormat="1" x14ac:dyDescent="0.25">
      <c r="A483" s="384">
        <f t="shared" si="63"/>
        <v>462</v>
      </c>
      <c r="B483" s="371" t="s">
        <v>63</v>
      </c>
      <c r="C483" s="371" t="s">
        <v>147</v>
      </c>
      <c r="D483" s="371">
        <v>5</v>
      </c>
      <c r="E483" s="371">
        <v>0.43</v>
      </c>
      <c r="F483" s="371"/>
      <c r="G483" s="371">
        <v>0.7</v>
      </c>
      <c r="H483" s="371"/>
      <c r="I483" s="371"/>
      <c r="J483" s="371"/>
      <c r="K483" s="371"/>
      <c r="L483" s="371"/>
      <c r="M483" s="371"/>
      <c r="N483" s="371"/>
      <c r="O483" s="371"/>
      <c r="P483" s="391">
        <f t="shared" si="64"/>
        <v>569</v>
      </c>
      <c r="Q483" s="371">
        <v>0</v>
      </c>
      <c r="R483" s="371">
        <v>1</v>
      </c>
      <c r="S483" s="371">
        <v>0.2</v>
      </c>
      <c r="T483" s="371" t="s">
        <v>105</v>
      </c>
      <c r="U483" s="371" t="s">
        <v>105</v>
      </c>
      <c r="V483" s="373">
        <v>213</v>
      </c>
      <c r="W483" s="371" t="s">
        <v>248</v>
      </c>
      <c r="X483" s="371" t="s">
        <v>1138</v>
      </c>
    </row>
    <row r="484" spans="1:24" s="369" customFormat="1" x14ac:dyDescent="0.25">
      <c r="A484" s="384">
        <f t="shared" si="63"/>
        <v>463</v>
      </c>
      <c r="B484" s="371" t="s">
        <v>63</v>
      </c>
      <c r="C484" s="371" t="s">
        <v>147</v>
      </c>
      <c r="D484" s="371">
        <v>5</v>
      </c>
      <c r="E484" s="371">
        <v>0.43</v>
      </c>
      <c r="F484" s="371"/>
      <c r="G484" s="371">
        <v>0.8</v>
      </c>
      <c r="H484" s="371"/>
      <c r="I484" s="371"/>
      <c r="J484" s="371"/>
      <c r="K484" s="371"/>
      <c r="L484" s="371"/>
      <c r="M484" s="371"/>
      <c r="N484" s="371"/>
      <c r="O484" s="371"/>
      <c r="P484" s="391">
        <f t="shared" si="64"/>
        <v>569</v>
      </c>
      <c r="Q484" s="371">
        <v>0</v>
      </c>
      <c r="R484" s="371">
        <v>1</v>
      </c>
      <c r="S484" s="371">
        <v>0.2</v>
      </c>
      <c r="T484" s="371" t="s">
        <v>105</v>
      </c>
      <c r="U484" s="371" t="s">
        <v>105</v>
      </c>
      <c r="V484" s="373">
        <v>214</v>
      </c>
      <c r="W484" s="371" t="s">
        <v>248</v>
      </c>
      <c r="X484" s="371" t="s">
        <v>1138</v>
      </c>
    </row>
    <row r="485" spans="1:24" s="369" customFormat="1" x14ac:dyDescent="0.25">
      <c r="A485" s="384">
        <f t="shared" si="63"/>
        <v>464</v>
      </c>
      <c r="B485" s="371" t="s">
        <v>63</v>
      </c>
      <c r="C485" s="371" t="s">
        <v>147</v>
      </c>
      <c r="D485" s="371">
        <v>5</v>
      </c>
      <c r="E485" s="371">
        <v>0.43</v>
      </c>
      <c r="F485" s="371"/>
      <c r="G485" s="371">
        <v>0.9</v>
      </c>
      <c r="H485" s="371"/>
      <c r="I485" s="371"/>
      <c r="J485" s="371"/>
      <c r="K485" s="371"/>
      <c r="L485" s="371"/>
      <c r="M485" s="371"/>
      <c r="N485" s="371"/>
      <c r="O485" s="371"/>
      <c r="P485" s="391">
        <f t="shared" si="64"/>
        <v>569</v>
      </c>
      <c r="Q485" s="371">
        <v>0</v>
      </c>
      <c r="R485" s="371">
        <v>1</v>
      </c>
      <c r="S485" s="371">
        <v>0.2</v>
      </c>
      <c r="T485" s="371" t="s">
        <v>105</v>
      </c>
      <c r="U485" s="371" t="s">
        <v>105</v>
      </c>
      <c r="V485" s="373">
        <v>215</v>
      </c>
      <c r="W485" s="371" t="s">
        <v>248</v>
      </c>
      <c r="X485" s="371" t="s">
        <v>1138</v>
      </c>
    </row>
    <row r="486" spans="1:24" s="369" customFormat="1" x14ac:dyDescent="0.25">
      <c r="A486" s="384">
        <f t="shared" si="63"/>
        <v>465</v>
      </c>
      <c r="B486" s="371" t="s">
        <v>63</v>
      </c>
      <c r="C486" s="371" t="s">
        <v>147</v>
      </c>
      <c r="D486" s="371">
        <v>5</v>
      </c>
      <c r="E486" s="371">
        <v>0.43</v>
      </c>
      <c r="F486" s="371"/>
      <c r="G486" s="371">
        <v>0</v>
      </c>
      <c r="H486" s="371"/>
      <c r="I486" s="371"/>
      <c r="J486" s="371"/>
      <c r="K486" s="371"/>
      <c r="L486" s="371"/>
      <c r="M486" s="371"/>
      <c r="N486" s="371"/>
      <c r="O486" s="371"/>
      <c r="P486" s="391">
        <v>121</v>
      </c>
      <c r="Q486" s="371">
        <v>0</v>
      </c>
      <c r="R486" s="371">
        <v>1</v>
      </c>
      <c r="S486" s="371">
        <v>0.2</v>
      </c>
      <c r="T486" s="371" t="s">
        <v>106</v>
      </c>
      <c r="U486" s="371" t="s">
        <v>106</v>
      </c>
      <c r="V486" s="373">
        <v>216</v>
      </c>
      <c r="W486" s="371" t="s">
        <v>248</v>
      </c>
      <c r="X486" s="371" t="s">
        <v>1138</v>
      </c>
    </row>
    <row r="487" spans="1:24" s="369" customFormat="1" x14ac:dyDescent="0.25">
      <c r="A487" s="384">
        <f t="shared" si="63"/>
        <v>466</v>
      </c>
      <c r="B487" s="371" t="s">
        <v>63</v>
      </c>
      <c r="C487" s="371" t="s">
        <v>147</v>
      </c>
      <c r="D487" s="371">
        <v>5</v>
      </c>
      <c r="E487" s="371">
        <v>0.43</v>
      </c>
      <c r="F487" s="371"/>
      <c r="G487" s="371">
        <v>0.1</v>
      </c>
      <c r="H487" s="371"/>
      <c r="I487" s="371"/>
      <c r="J487" s="371"/>
      <c r="K487" s="371"/>
      <c r="L487" s="371"/>
      <c r="M487" s="371"/>
      <c r="N487" s="371"/>
      <c r="O487" s="371"/>
      <c r="P487" s="391">
        <v>121</v>
      </c>
      <c r="Q487" s="371">
        <v>0</v>
      </c>
      <c r="R487" s="371">
        <v>1</v>
      </c>
      <c r="S487" s="371">
        <v>0.2</v>
      </c>
      <c r="T487" s="371" t="s">
        <v>106</v>
      </c>
      <c r="U487" s="371" t="s">
        <v>106</v>
      </c>
      <c r="V487" s="373">
        <v>217</v>
      </c>
      <c r="W487" s="371" t="s">
        <v>248</v>
      </c>
      <c r="X487" s="371" t="s">
        <v>1138</v>
      </c>
    </row>
    <row r="488" spans="1:24" s="369" customFormat="1" x14ac:dyDescent="0.25">
      <c r="A488" s="384">
        <f t="shared" si="63"/>
        <v>467</v>
      </c>
      <c r="B488" s="371" t="s">
        <v>63</v>
      </c>
      <c r="C488" s="371" t="s">
        <v>147</v>
      </c>
      <c r="D488" s="371">
        <v>5</v>
      </c>
      <c r="E488" s="371">
        <v>0.43</v>
      </c>
      <c r="F488" s="371"/>
      <c r="G488" s="371">
        <v>0.2</v>
      </c>
      <c r="H488" s="371"/>
      <c r="I488" s="371"/>
      <c r="J488" s="371"/>
      <c r="K488" s="371"/>
      <c r="L488" s="371"/>
      <c r="M488" s="371"/>
      <c r="N488" s="371"/>
      <c r="O488" s="371"/>
      <c r="P488" s="391">
        <v>121</v>
      </c>
      <c r="Q488" s="371">
        <v>0</v>
      </c>
      <c r="R488" s="371">
        <v>1</v>
      </c>
      <c r="S488" s="371">
        <v>0.2</v>
      </c>
      <c r="T488" s="371" t="s">
        <v>106</v>
      </c>
      <c r="U488" s="371" t="s">
        <v>106</v>
      </c>
      <c r="V488" s="373">
        <v>218</v>
      </c>
      <c r="W488" s="371" t="s">
        <v>248</v>
      </c>
      <c r="X488" s="371" t="s">
        <v>1138</v>
      </c>
    </row>
    <row r="489" spans="1:24" s="369" customFormat="1" x14ac:dyDescent="0.25">
      <c r="A489" s="384">
        <f t="shared" si="63"/>
        <v>468</v>
      </c>
      <c r="B489" s="371" t="s">
        <v>63</v>
      </c>
      <c r="C489" s="371" t="s">
        <v>147</v>
      </c>
      <c r="D489" s="371">
        <v>5</v>
      </c>
      <c r="E489" s="371">
        <v>0.43</v>
      </c>
      <c r="F489" s="371"/>
      <c r="G489" s="371">
        <v>0.3</v>
      </c>
      <c r="H489" s="371"/>
      <c r="I489" s="371"/>
      <c r="J489" s="371"/>
      <c r="K489" s="371"/>
      <c r="L489" s="371"/>
      <c r="M489" s="371"/>
      <c r="N489" s="371"/>
      <c r="O489" s="371"/>
      <c r="P489" s="391">
        <v>121</v>
      </c>
      <c r="Q489" s="371">
        <v>0</v>
      </c>
      <c r="R489" s="371">
        <v>1</v>
      </c>
      <c r="S489" s="371">
        <v>0.2</v>
      </c>
      <c r="T489" s="371" t="s">
        <v>106</v>
      </c>
      <c r="U489" s="371" t="s">
        <v>106</v>
      </c>
      <c r="V489" s="373">
        <v>219</v>
      </c>
      <c r="W489" s="371" t="s">
        <v>248</v>
      </c>
      <c r="X489" s="371" t="s">
        <v>1138</v>
      </c>
    </row>
    <row r="490" spans="1:24" s="369" customFormat="1" x14ac:dyDescent="0.25">
      <c r="A490" s="384">
        <f t="shared" si="63"/>
        <v>469</v>
      </c>
      <c r="B490" s="371" t="s">
        <v>63</v>
      </c>
      <c r="C490" s="371" t="s">
        <v>147</v>
      </c>
      <c r="D490" s="371">
        <v>5</v>
      </c>
      <c r="E490" s="371">
        <v>0.43</v>
      </c>
      <c r="F490" s="371"/>
      <c r="G490" s="371">
        <v>0.4</v>
      </c>
      <c r="H490" s="371"/>
      <c r="I490" s="371"/>
      <c r="J490" s="371"/>
      <c r="K490" s="371"/>
      <c r="L490" s="371"/>
      <c r="M490" s="371"/>
      <c r="N490" s="371"/>
      <c r="O490" s="371"/>
      <c r="P490" s="391">
        <v>121</v>
      </c>
      <c r="Q490" s="371">
        <v>0</v>
      </c>
      <c r="R490" s="371">
        <v>1</v>
      </c>
      <c r="S490" s="371">
        <v>0.2</v>
      </c>
      <c r="T490" s="371" t="s">
        <v>106</v>
      </c>
      <c r="U490" s="371" t="s">
        <v>106</v>
      </c>
      <c r="V490" s="373">
        <v>220</v>
      </c>
      <c r="W490" s="371" t="s">
        <v>248</v>
      </c>
      <c r="X490" s="371" t="s">
        <v>1138</v>
      </c>
    </row>
    <row r="491" spans="1:24" s="369" customFormat="1" x14ac:dyDescent="0.25">
      <c r="A491" s="384">
        <f t="shared" si="63"/>
        <v>470</v>
      </c>
      <c r="B491" s="371" t="s">
        <v>63</v>
      </c>
      <c r="C491" s="371" t="s">
        <v>147</v>
      </c>
      <c r="D491" s="371">
        <v>5</v>
      </c>
      <c r="E491" s="371">
        <v>0.43</v>
      </c>
      <c r="F491" s="371"/>
      <c r="G491" s="371">
        <v>0.5</v>
      </c>
      <c r="H491" s="371"/>
      <c r="I491" s="371"/>
      <c r="J491" s="371"/>
      <c r="K491" s="371"/>
      <c r="L491" s="371"/>
      <c r="M491" s="371"/>
      <c r="N491" s="371"/>
      <c r="O491" s="371"/>
      <c r="P491" s="391">
        <v>121</v>
      </c>
      <c r="Q491" s="371">
        <v>0</v>
      </c>
      <c r="R491" s="371">
        <v>1</v>
      </c>
      <c r="S491" s="371">
        <v>0.2</v>
      </c>
      <c r="T491" s="371" t="s">
        <v>106</v>
      </c>
      <c r="U491" s="371" t="s">
        <v>106</v>
      </c>
      <c r="V491" s="373">
        <v>221</v>
      </c>
      <c r="W491" s="371" t="s">
        <v>248</v>
      </c>
      <c r="X491" s="371" t="s">
        <v>1138</v>
      </c>
    </row>
    <row r="492" spans="1:24" s="369" customFormat="1" x14ac:dyDescent="0.25">
      <c r="A492" s="384">
        <f t="shared" si="63"/>
        <v>471</v>
      </c>
      <c r="B492" s="371" t="s">
        <v>63</v>
      </c>
      <c r="C492" s="371" t="s">
        <v>147</v>
      </c>
      <c r="D492" s="371">
        <v>5</v>
      </c>
      <c r="E492" s="371">
        <v>0.43</v>
      </c>
      <c r="F492" s="371"/>
      <c r="G492" s="371">
        <v>0.6</v>
      </c>
      <c r="H492" s="371"/>
      <c r="I492" s="371"/>
      <c r="J492" s="371"/>
      <c r="K492" s="371"/>
      <c r="L492" s="371"/>
      <c r="M492" s="371"/>
      <c r="N492" s="371"/>
      <c r="O492" s="371"/>
      <c r="P492" s="391">
        <v>121</v>
      </c>
      <c r="Q492" s="371">
        <v>0</v>
      </c>
      <c r="R492" s="371">
        <v>1</v>
      </c>
      <c r="S492" s="371">
        <v>0.2</v>
      </c>
      <c r="T492" s="371" t="s">
        <v>106</v>
      </c>
      <c r="U492" s="371" t="s">
        <v>106</v>
      </c>
      <c r="V492" s="373">
        <v>222</v>
      </c>
      <c r="W492" s="371" t="s">
        <v>248</v>
      </c>
      <c r="X492" s="371" t="s">
        <v>1138</v>
      </c>
    </row>
    <row r="493" spans="1:24" s="369" customFormat="1" x14ac:dyDescent="0.25">
      <c r="A493" s="384">
        <f t="shared" si="63"/>
        <v>472</v>
      </c>
      <c r="B493" s="371" t="s">
        <v>63</v>
      </c>
      <c r="C493" s="371" t="s">
        <v>147</v>
      </c>
      <c r="D493" s="371">
        <v>5</v>
      </c>
      <c r="E493" s="371">
        <v>0.43</v>
      </c>
      <c r="F493" s="371"/>
      <c r="G493" s="371">
        <v>0.7</v>
      </c>
      <c r="H493" s="371"/>
      <c r="I493" s="371"/>
      <c r="J493" s="371"/>
      <c r="K493" s="371"/>
      <c r="L493" s="371"/>
      <c r="M493" s="371"/>
      <c r="N493" s="371"/>
      <c r="O493" s="371"/>
      <c r="P493" s="391">
        <v>121</v>
      </c>
      <c r="Q493" s="371">
        <v>0</v>
      </c>
      <c r="R493" s="371">
        <v>1</v>
      </c>
      <c r="S493" s="371">
        <v>0.2</v>
      </c>
      <c r="T493" s="371" t="s">
        <v>106</v>
      </c>
      <c r="U493" s="371" t="s">
        <v>106</v>
      </c>
      <c r="V493" s="373">
        <v>223</v>
      </c>
      <c r="W493" s="371" t="s">
        <v>248</v>
      </c>
      <c r="X493" s="371" t="s">
        <v>1138</v>
      </c>
    </row>
    <row r="494" spans="1:24" s="369" customFormat="1" x14ac:dyDescent="0.25">
      <c r="A494" s="336">
        <f t="shared" si="63"/>
        <v>473</v>
      </c>
      <c r="B494" s="376" t="s">
        <v>63</v>
      </c>
      <c r="C494" s="376" t="s">
        <v>147</v>
      </c>
      <c r="D494" s="376">
        <v>5</v>
      </c>
      <c r="E494" s="376">
        <v>0.43</v>
      </c>
      <c r="F494" s="376"/>
      <c r="G494" s="376">
        <v>0.8</v>
      </c>
      <c r="H494" s="376"/>
      <c r="I494" s="376"/>
      <c r="J494" s="376"/>
      <c r="K494" s="376"/>
      <c r="L494" s="376"/>
      <c r="M494" s="376"/>
      <c r="N494" s="376"/>
      <c r="O494" s="376"/>
      <c r="P494" s="394">
        <v>121</v>
      </c>
      <c r="Q494" s="376">
        <v>0</v>
      </c>
      <c r="R494" s="376">
        <v>1</v>
      </c>
      <c r="S494" s="376">
        <v>0.2</v>
      </c>
      <c r="T494" s="371" t="s">
        <v>106</v>
      </c>
      <c r="U494" s="371" t="s">
        <v>106</v>
      </c>
      <c r="V494" s="332">
        <v>224</v>
      </c>
      <c r="W494" s="376" t="s">
        <v>248</v>
      </c>
      <c r="X494" s="376" t="s">
        <v>1138</v>
      </c>
    </row>
    <row r="495" spans="1:24" s="37" customFormat="1" ht="15.75" thickBot="1" x14ac:dyDescent="0.3">
      <c r="A495" s="136">
        <f t="shared" si="63"/>
        <v>474</v>
      </c>
      <c r="B495" s="374" t="s">
        <v>63</v>
      </c>
      <c r="C495" s="374" t="s">
        <v>147</v>
      </c>
      <c r="D495" s="374">
        <v>5</v>
      </c>
      <c r="E495" s="374">
        <v>0.43</v>
      </c>
      <c r="F495" s="374"/>
      <c r="G495" s="374">
        <v>0.9</v>
      </c>
      <c r="H495" s="374"/>
      <c r="I495" s="374"/>
      <c r="J495" s="374"/>
      <c r="K495" s="374"/>
      <c r="L495" s="374"/>
      <c r="M495" s="374"/>
      <c r="N495" s="374"/>
      <c r="O495" s="374"/>
      <c r="P495" s="392">
        <v>121</v>
      </c>
      <c r="Q495" s="374">
        <v>0</v>
      </c>
      <c r="R495" s="374">
        <v>1</v>
      </c>
      <c r="S495" s="374">
        <v>0.2</v>
      </c>
      <c r="T495" s="371" t="s">
        <v>106</v>
      </c>
      <c r="U495" s="371" t="s">
        <v>106</v>
      </c>
      <c r="V495" s="117">
        <v>225</v>
      </c>
      <c r="W495" s="374" t="s">
        <v>248</v>
      </c>
      <c r="X495" s="374" t="s">
        <v>1138</v>
      </c>
    </row>
    <row r="496" spans="1:24" ht="30" x14ac:dyDescent="0.25">
      <c r="A496" s="40">
        <f>A495+1</f>
        <v>475</v>
      </c>
      <c r="B496" s="378" t="s">
        <v>63</v>
      </c>
      <c r="C496" s="378" t="s">
        <v>215</v>
      </c>
      <c r="D496" s="377">
        <v>5</v>
      </c>
      <c r="E496" s="377">
        <v>0.43</v>
      </c>
      <c r="F496" s="377"/>
      <c r="G496" s="377">
        <v>0</v>
      </c>
      <c r="H496" s="377">
        <v>3</v>
      </c>
      <c r="I496" s="377"/>
      <c r="J496" s="377"/>
      <c r="K496" s="377"/>
      <c r="L496" s="378"/>
      <c r="M496" s="378"/>
      <c r="N496" s="378"/>
      <c r="O496" s="378"/>
      <c r="P496" s="107">
        <v>722</v>
      </c>
      <c r="Q496" s="378">
        <v>0</v>
      </c>
      <c r="R496" s="378">
        <v>1</v>
      </c>
      <c r="S496" s="378">
        <v>0.2</v>
      </c>
      <c r="T496" s="372" t="s">
        <v>105</v>
      </c>
      <c r="U496" s="372" t="s">
        <v>106</v>
      </c>
      <c r="V496" s="373">
        <v>37</v>
      </c>
      <c r="W496" s="377" t="s">
        <v>237</v>
      </c>
      <c r="X496" s="372" t="s">
        <v>1140</v>
      </c>
    </row>
    <row r="497" spans="1:24" x14ac:dyDescent="0.25">
      <c r="A497" s="40">
        <f t="shared" ref="A497:A516" si="65">A496+1</f>
        <v>476</v>
      </c>
      <c r="B497" s="378" t="s">
        <v>63</v>
      </c>
      <c r="C497" s="378" t="s">
        <v>215</v>
      </c>
      <c r="D497" s="377">
        <v>5</v>
      </c>
      <c r="E497" s="377">
        <v>0.43</v>
      </c>
      <c r="F497" s="377"/>
      <c r="G497" s="377">
        <v>0</v>
      </c>
      <c r="H497" s="377">
        <v>3</v>
      </c>
      <c r="I497" s="380"/>
      <c r="J497" s="380"/>
      <c r="K497" s="380"/>
      <c r="L497" s="379"/>
      <c r="M497" s="379"/>
      <c r="N497" s="379"/>
      <c r="O497" s="379"/>
      <c r="P497" s="375">
        <v>624</v>
      </c>
      <c r="Q497" s="379">
        <v>0</v>
      </c>
      <c r="R497" s="379">
        <v>1</v>
      </c>
      <c r="S497" s="379">
        <v>0.2</v>
      </c>
      <c r="T497" s="371" t="s">
        <v>105</v>
      </c>
      <c r="U497" s="371" t="s">
        <v>106</v>
      </c>
      <c r="V497" s="373">
        <v>37</v>
      </c>
      <c r="W497" s="379" t="s">
        <v>237</v>
      </c>
      <c r="X497" s="372" t="s">
        <v>1140</v>
      </c>
    </row>
    <row r="498" spans="1:24" x14ac:dyDescent="0.25">
      <c r="A498" s="40">
        <f t="shared" si="65"/>
        <v>477</v>
      </c>
      <c r="B498" s="378" t="s">
        <v>63</v>
      </c>
      <c r="C498" s="378" t="s">
        <v>215</v>
      </c>
      <c r="D498" s="377">
        <v>5</v>
      </c>
      <c r="E498" s="377">
        <v>0.43</v>
      </c>
      <c r="F498" s="377"/>
      <c r="G498" s="377">
        <v>0</v>
      </c>
      <c r="H498" s="377">
        <v>3</v>
      </c>
      <c r="I498" s="380"/>
      <c r="J498" s="380"/>
      <c r="K498" s="380"/>
      <c r="L498" s="379"/>
      <c r="M498" s="379"/>
      <c r="N498" s="379"/>
      <c r="O498" s="379"/>
      <c r="P498" s="375">
        <v>56</v>
      </c>
      <c r="Q498" s="379">
        <v>0</v>
      </c>
      <c r="R498" s="379">
        <v>1</v>
      </c>
      <c r="S498" s="379">
        <v>0.2</v>
      </c>
      <c r="T498" s="371" t="s">
        <v>106</v>
      </c>
      <c r="U498" s="371" t="s">
        <v>106</v>
      </c>
      <c r="V498" s="373">
        <v>43</v>
      </c>
      <c r="W498" s="379" t="s">
        <v>237</v>
      </c>
      <c r="X498" s="372" t="s">
        <v>1140</v>
      </c>
    </row>
    <row r="499" spans="1:24" x14ac:dyDescent="0.25">
      <c r="A499" s="40">
        <f t="shared" si="65"/>
        <v>478</v>
      </c>
      <c r="B499" s="378" t="s">
        <v>63</v>
      </c>
      <c r="C499" s="378" t="s">
        <v>215</v>
      </c>
      <c r="D499" s="377">
        <v>5</v>
      </c>
      <c r="E499" s="377">
        <v>0.43</v>
      </c>
      <c r="F499" s="377"/>
      <c r="G499" s="377">
        <v>0</v>
      </c>
      <c r="H499" s="377">
        <v>3</v>
      </c>
      <c r="I499" s="380"/>
      <c r="J499" s="380"/>
      <c r="K499" s="380"/>
      <c r="L499" s="379"/>
      <c r="M499" s="379"/>
      <c r="N499" s="379"/>
      <c r="O499" s="379"/>
      <c r="P499" s="375">
        <v>16</v>
      </c>
      <c r="Q499" s="379">
        <v>0</v>
      </c>
      <c r="R499" s="379">
        <v>1</v>
      </c>
      <c r="S499" s="379">
        <v>0.2</v>
      </c>
      <c r="T499" s="371" t="s">
        <v>106</v>
      </c>
      <c r="U499" s="371" t="s">
        <v>106</v>
      </c>
      <c r="V499" s="373">
        <v>43</v>
      </c>
      <c r="W499" s="379" t="s">
        <v>237</v>
      </c>
      <c r="X499" s="372" t="s">
        <v>1140</v>
      </c>
    </row>
    <row r="500" spans="1:24" x14ac:dyDescent="0.25">
      <c r="A500" s="40">
        <f t="shared" si="65"/>
        <v>479</v>
      </c>
      <c r="B500" s="378" t="s">
        <v>63</v>
      </c>
      <c r="C500" s="378" t="s">
        <v>215</v>
      </c>
      <c r="D500" s="377">
        <v>5</v>
      </c>
      <c r="E500" s="377">
        <v>0.43</v>
      </c>
      <c r="F500" s="377"/>
      <c r="G500" s="377">
        <v>0.5</v>
      </c>
      <c r="H500" s="377">
        <v>3</v>
      </c>
      <c r="I500" s="381"/>
      <c r="J500" s="381"/>
      <c r="K500" s="381"/>
      <c r="L500" s="382"/>
      <c r="M500" s="382"/>
      <c r="N500" s="382"/>
      <c r="O500" s="382"/>
      <c r="P500" s="391">
        <f>P496</f>
        <v>722</v>
      </c>
      <c r="Q500" s="379">
        <v>0</v>
      </c>
      <c r="R500" s="379">
        <v>1</v>
      </c>
      <c r="S500" s="379">
        <v>0.2</v>
      </c>
      <c r="T500" s="371" t="s">
        <v>105</v>
      </c>
      <c r="U500" s="371" t="s">
        <v>106</v>
      </c>
      <c r="V500" s="373">
        <v>49</v>
      </c>
      <c r="W500" s="379" t="s">
        <v>237</v>
      </c>
      <c r="X500" s="372" t="s">
        <v>1140</v>
      </c>
    </row>
    <row r="501" spans="1:24" x14ac:dyDescent="0.25">
      <c r="A501" s="40">
        <f t="shared" si="65"/>
        <v>480</v>
      </c>
      <c r="B501" s="378" t="s">
        <v>63</v>
      </c>
      <c r="C501" s="378" t="s">
        <v>215</v>
      </c>
      <c r="D501" s="377">
        <v>5</v>
      </c>
      <c r="E501" s="377">
        <v>0.43</v>
      </c>
      <c r="F501" s="377"/>
      <c r="G501" s="377">
        <v>0.5</v>
      </c>
      <c r="H501" s="377">
        <v>3</v>
      </c>
      <c r="I501" s="381"/>
      <c r="J501" s="381"/>
      <c r="K501" s="381"/>
      <c r="L501" s="382"/>
      <c r="M501" s="382"/>
      <c r="N501" s="382"/>
      <c r="O501" s="382"/>
      <c r="P501" s="391">
        <f>P497</f>
        <v>624</v>
      </c>
      <c r="Q501" s="379">
        <v>0</v>
      </c>
      <c r="R501" s="379">
        <v>1</v>
      </c>
      <c r="S501" s="379">
        <v>0.2</v>
      </c>
      <c r="T501" s="371" t="s">
        <v>105</v>
      </c>
      <c r="U501" s="371" t="s">
        <v>106</v>
      </c>
      <c r="V501" s="373">
        <v>49</v>
      </c>
      <c r="W501" s="379" t="s">
        <v>237</v>
      </c>
      <c r="X501" s="372" t="s">
        <v>1140</v>
      </c>
    </row>
    <row r="502" spans="1:24" x14ac:dyDescent="0.25">
      <c r="A502" s="40">
        <f t="shared" si="65"/>
        <v>481</v>
      </c>
      <c r="B502" s="378" t="s">
        <v>63</v>
      </c>
      <c r="C502" s="378" t="s">
        <v>215</v>
      </c>
      <c r="D502" s="377">
        <v>5</v>
      </c>
      <c r="E502" s="377">
        <v>0.43</v>
      </c>
      <c r="F502" s="377"/>
      <c r="G502" s="377">
        <v>0.5</v>
      </c>
      <c r="H502" s="377">
        <v>3</v>
      </c>
      <c r="I502" s="381"/>
      <c r="J502" s="381"/>
      <c r="K502" s="381"/>
      <c r="L502" s="382"/>
      <c r="M502" s="382"/>
      <c r="N502" s="382"/>
      <c r="O502" s="382"/>
      <c r="P502" s="391">
        <f>P498</f>
        <v>56</v>
      </c>
      <c r="Q502" s="379">
        <v>0</v>
      </c>
      <c r="R502" s="379">
        <v>1</v>
      </c>
      <c r="S502" s="379">
        <v>0.2</v>
      </c>
      <c r="T502" s="371" t="s">
        <v>106</v>
      </c>
      <c r="U502" s="371" t="s">
        <v>106</v>
      </c>
      <c r="V502" s="373">
        <v>55</v>
      </c>
      <c r="W502" s="379" t="s">
        <v>237</v>
      </c>
      <c r="X502" s="372" t="s">
        <v>1140</v>
      </c>
    </row>
    <row r="503" spans="1:24" x14ac:dyDescent="0.25">
      <c r="A503" s="40">
        <f t="shared" si="65"/>
        <v>482</v>
      </c>
      <c r="B503" s="378" t="s">
        <v>63</v>
      </c>
      <c r="C503" s="378" t="s">
        <v>215</v>
      </c>
      <c r="D503" s="377">
        <v>5</v>
      </c>
      <c r="E503" s="377">
        <v>0.43</v>
      </c>
      <c r="F503" s="377"/>
      <c r="G503" s="377">
        <v>0.5</v>
      </c>
      <c r="H503" s="377">
        <v>3</v>
      </c>
      <c r="I503" s="381"/>
      <c r="J503" s="381"/>
      <c r="K503" s="381"/>
      <c r="L503" s="382"/>
      <c r="M503" s="382"/>
      <c r="N503" s="382"/>
      <c r="O503" s="382"/>
      <c r="P503" s="391">
        <f>P499</f>
        <v>16</v>
      </c>
      <c r="Q503" s="379">
        <v>0</v>
      </c>
      <c r="R503" s="379">
        <v>1</v>
      </c>
      <c r="S503" s="379">
        <v>0.2</v>
      </c>
      <c r="T503" s="371" t="s">
        <v>106</v>
      </c>
      <c r="U503" s="371" t="s">
        <v>106</v>
      </c>
      <c r="V503" s="373">
        <v>55</v>
      </c>
      <c r="W503" s="379" t="s">
        <v>237</v>
      </c>
      <c r="X503" s="372" t="s">
        <v>1140</v>
      </c>
    </row>
    <row r="504" spans="1:24" x14ac:dyDescent="0.25">
      <c r="A504" s="40">
        <f t="shared" si="65"/>
        <v>483</v>
      </c>
      <c r="B504" s="378" t="s">
        <v>63</v>
      </c>
      <c r="C504" s="378" t="s">
        <v>216</v>
      </c>
      <c r="D504" s="377">
        <v>5</v>
      </c>
      <c r="E504" s="377">
        <v>0.43</v>
      </c>
      <c r="F504" s="377"/>
      <c r="G504" s="377">
        <v>0</v>
      </c>
      <c r="H504" s="377">
        <v>3</v>
      </c>
      <c r="I504" s="381"/>
      <c r="J504" s="381"/>
      <c r="K504" s="381"/>
      <c r="L504" s="382"/>
      <c r="M504" s="382"/>
      <c r="N504" s="382"/>
      <c r="O504" s="382"/>
      <c r="P504" s="391">
        <f>P500</f>
        <v>722</v>
      </c>
      <c r="Q504" s="379">
        <v>0</v>
      </c>
      <c r="R504" s="379">
        <v>1</v>
      </c>
      <c r="S504" s="379">
        <v>0.2</v>
      </c>
      <c r="T504" s="371" t="s">
        <v>105</v>
      </c>
      <c r="U504" s="371" t="s">
        <v>106</v>
      </c>
      <c r="V504" s="373">
        <v>61</v>
      </c>
      <c r="W504" s="379" t="s">
        <v>237</v>
      </c>
      <c r="X504" s="371" t="s">
        <v>1116</v>
      </c>
    </row>
    <row r="505" spans="1:24" x14ac:dyDescent="0.25">
      <c r="A505" s="40">
        <f t="shared" si="65"/>
        <v>484</v>
      </c>
      <c r="B505" s="378" t="s">
        <v>63</v>
      </c>
      <c r="C505" s="378" t="s">
        <v>216</v>
      </c>
      <c r="D505" s="377">
        <v>5</v>
      </c>
      <c r="E505" s="377">
        <v>0.43</v>
      </c>
      <c r="F505" s="377"/>
      <c r="G505" s="377">
        <v>0</v>
      </c>
      <c r="H505" s="377">
        <v>3</v>
      </c>
      <c r="I505" s="381"/>
      <c r="J505" s="381"/>
      <c r="K505" s="381"/>
      <c r="L505" s="382"/>
      <c r="M505" s="382"/>
      <c r="N505" s="382"/>
      <c r="O505" s="382"/>
      <c r="P505" s="391">
        <f>P501</f>
        <v>624</v>
      </c>
      <c r="Q505" s="379">
        <v>0</v>
      </c>
      <c r="R505" s="379">
        <v>1</v>
      </c>
      <c r="S505" s="379">
        <v>0.2</v>
      </c>
      <c r="T505" s="371" t="s">
        <v>105</v>
      </c>
      <c r="U505" s="371" t="s">
        <v>106</v>
      </c>
      <c r="V505" s="373">
        <v>61</v>
      </c>
      <c r="W505" s="379" t="s">
        <v>237</v>
      </c>
      <c r="X505" s="372" t="s">
        <v>1140</v>
      </c>
    </row>
    <row r="506" spans="1:24" x14ac:dyDescent="0.25">
      <c r="A506" s="40">
        <f t="shared" si="65"/>
        <v>485</v>
      </c>
      <c r="B506" s="378" t="s">
        <v>63</v>
      </c>
      <c r="C506" s="378" t="s">
        <v>216</v>
      </c>
      <c r="D506" s="377">
        <v>5</v>
      </c>
      <c r="E506" s="377">
        <v>0.43</v>
      </c>
      <c r="F506" s="377"/>
      <c r="G506" s="377">
        <v>0</v>
      </c>
      <c r="H506" s="377">
        <v>3</v>
      </c>
      <c r="I506" s="381"/>
      <c r="J506" s="381"/>
      <c r="K506" s="381"/>
      <c r="L506" s="382"/>
      <c r="M506" s="382"/>
      <c r="N506" s="382"/>
      <c r="O506" s="382"/>
      <c r="P506" s="391">
        <f>P502</f>
        <v>56</v>
      </c>
      <c r="Q506" s="379">
        <v>0</v>
      </c>
      <c r="R506" s="379">
        <v>1</v>
      </c>
      <c r="S506" s="379">
        <v>0.2</v>
      </c>
      <c r="T506" s="371" t="s">
        <v>106</v>
      </c>
      <c r="U506" s="371" t="s">
        <v>106</v>
      </c>
      <c r="V506" s="373">
        <v>67</v>
      </c>
      <c r="W506" s="379" t="s">
        <v>237</v>
      </c>
      <c r="X506" s="372" t="s">
        <v>1140</v>
      </c>
    </row>
    <row r="507" spans="1:24" x14ac:dyDescent="0.25">
      <c r="A507" s="40">
        <f t="shared" si="65"/>
        <v>486</v>
      </c>
      <c r="B507" s="378" t="s">
        <v>63</v>
      </c>
      <c r="C507" s="378" t="s">
        <v>216</v>
      </c>
      <c r="D507" s="377">
        <v>5</v>
      </c>
      <c r="E507" s="377">
        <v>0.43</v>
      </c>
      <c r="F507" s="377"/>
      <c r="G507" s="377">
        <v>0</v>
      </c>
      <c r="H507" s="377">
        <v>3</v>
      </c>
      <c r="I507" s="381"/>
      <c r="J507" s="381"/>
      <c r="K507" s="381"/>
      <c r="L507" s="382"/>
      <c r="M507" s="382"/>
      <c r="N507" s="382"/>
      <c r="O507" s="382"/>
      <c r="P507" s="391">
        <f>P503</f>
        <v>16</v>
      </c>
      <c r="Q507" s="379">
        <v>0</v>
      </c>
      <c r="R507" s="379">
        <v>1</v>
      </c>
      <c r="S507" s="379">
        <v>0.2</v>
      </c>
      <c r="T507" s="371" t="s">
        <v>106</v>
      </c>
      <c r="U507" s="371" t="s">
        <v>106</v>
      </c>
      <c r="V507" s="373">
        <v>67</v>
      </c>
      <c r="W507" s="379" t="s">
        <v>237</v>
      </c>
      <c r="X507" s="372" t="s">
        <v>1140</v>
      </c>
    </row>
    <row r="508" spans="1:24" x14ac:dyDescent="0.25">
      <c r="A508" s="40">
        <f t="shared" si="65"/>
        <v>487</v>
      </c>
      <c r="B508" s="378" t="s">
        <v>63</v>
      </c>
      <c r="C508" s="378" t="s">
        <v>216</v>
      </c>
      <c r="D508" s="377">
        <v>5</v>
      </c>
      <c r="E508" s="377">
        <v>0.43</v>
      </c>
      <c r="F508" s="377"/>
      <c r="G508" s="377">
        <v>0.5</v>
      </c>
      <c r="H508" s="377">
        <v>3</v>
      </c>
      <c r="I508" s="381"/>
      <c r="J508" s="381"/>
      <c r="K508" s="381"/>
      <c r="L508" s="382"/>
      <c r="M508" s="382"/>
      <c r="N508" s="382"/>
      <c r="O508" s="382"/>
      <c r="P508" s="391">
        <f>P504</f>
        <v>722</v>
      </c>
      <c r="Q508" s="379">
        <v>0</v>
      </c>
      <c r="R508" s="379">
        <v>1</v>
      </c>
      <c r="S508" s="379">
        <v>0.2</v>
      </c>
      <c r="T508" s="371" t="s">
        <v>105</v>
      </c>
      <c r="U508" s="371" t="s">
        <v>106</v>
      </c>
      <c r="V508" s="373">
        <v>73</v>
      </c>
      <c r="W508" s="379" t="s">
        <v>237</v>
      </c>
      <c r="X508" s="372" t="s">
        <v>1140</v>
      </c>
    </row>
    <row r="509" spans="1:24" x14ac:dyDescent="0.25">
      <c r="A509" s="40">
        <f t="shared" si="65"/>
        <v>488</v>
      </c>
      <c r="B509" s="378" t="s">
        <v>63</v>
      </c>
      <c r="C509" s="378" t="s">
        <v>216</v>
      </c>
      <c r="D509" s="377">
        <v>5</v>
      </c>
      <c r="E509" s="377">
        <v>0.43</v>
      </c>
      <c r="F509" s="377"/>
      <c r="G509" s="377">
        <v>0.5</v>
      </c>
      <c r="H509" s="377">
        <v>3</v>
      </c>
      <c r="I509" s="381"/>
      <c r="J509" s="381"/>
      <c r="K509" s="381"/>
      <c r="L509" s="382"/>
      <c r="M509" s="382"/>
      <c r="N509" s="382"/>
      <c r="O509" s="382"/>
      <c r="P509" s="391">
        <f>P505</f>
        <v>624</v>
      </c>
      <c r="Q509" s="379">
        <v>0</v>
      </c>
      <c r="R509" s="379">
        <v>1</v>
      </c>
      <c r="S509" s="379">
        <v>0.2</v>
      </c>
      <c r="T509" s="371" t="s">
        <v>105</v>
      </c>
      <c r="U509" s="371" t="s">
        <v>106</v>
      </c>
      <c r="V509" s="373">
        <v>73</v>
      </c>
      <c r="W509" s="379" t="s">
        <v>237</v>
      </c>
      <c r="X509" s="372" t="s">
        <v>1140</v>
      </c>
    </row>
    <row r="510" spans="1:24" x14ac:dyDescent="0.25">
      <c r="A510" s="40">
        <f t="shared" si="65"/>
        <v>489</v>
      </c>
      <c r="B510" s="378" t="s">
        <v>63</v>
      </c>
      <c r="C510" s="378" t="s">
        <v>216</v>
      </c>
      <c r="D510" s="377">
        <v>5</v>
      </c>
      <c r="E510" s="377">
        <v>0.43</v>
      </c>
      <c r="F510" s="377"/>
      <c r="G510" s="377">
        <v>0.5</v>
      </c>
      <c r="H510" s="377">
        <v>3</v>
      </c>
      <c r="I510" s="381"/>
      <c r="J510" s="381"/>
      <c r="K510" s="381"/>
      <c r="L510" s="382"/>
      <c r="M510" s="382"/>
      <c r="N510" s="382"/>
      <c r="O510" s="382"/>
      <c r="P510" s="391">
        <f>P506</f>
        <v>56</v>
      </c>
      <c r="Q510" s="379">
        <v>0</v>
      </c>
      <c r="R510" s="379">
        <v>1</v>
      </c>
      <c r="S510" s="379">
        <v>0.2</v>
      </c>
      <c r="T510" s="371" t="s">
        <v>106</v>
      </c>
      <c r="U510" s="371" t="s">
        <v>106</v>
      </c>
      <c r="V510" s="373">
        <v>79</v>
      </c>
      <c r="W510" s="379" t="s">
        <v>237</v>
      </c>
      <c r="X510" s="372" t="s">
        <v>1140</v>
      </c>
    </row>
    <row r="511" spans="1:24" x14ac:dyDescent="0.25">
      <c r="A511" s="40">
        <f t="shared" si="65"/>
        <v>490</v>
      </c>
      <c r="B511" s="378" t="s">
        <v>63</v>
      </c>
      <c r="C511" s="378" t="s">
        <v>216</v>
      </c>
      <c r="D511" s="377">
        <v>5</v>
      </c>
      <c r="E511" s="377">
        <v>0.43</v>
      </c>
      <c r="F511" s="377"/>
      <c r="G511" s="377">
        <v>0.5</v>
      </c>
      <c r="H511" s="377">
        <v>3</v>
      </c>
      <c r="I511" s="381"/>
      <c r="J511" s="381"/>
      <c r="K511" s="381"/>
      <c r="L511" s="382"/>
      <c r="M511" s="382"/>
      <c r="N511" s="382"/>
      <c r="O511" s="382"/>
      <c r="P511" s="391">
        <f>P507</f>
        <v>16</v>
      </c>
      <c r="Q511" s="379">
        <v>0</v>
      </c>
      <c r="R511" s="379">
        <v>1</v>
      </c>
      <c r="S511" s="379">
        <v>0.2</v>
      </c>
      <c r="T511" s="371" t="s">
        <v>106</v>
      </c>
      <c r="U511" s="371" t="s">
        <v>106</v>
      </c>
      <c r="V511" s="373">
        <v>79</v>
      </c>
      <c r="W511" s="379" t="s">
        <v>237</v>
      </c>
      <c r="X511" s="372" t="s">
        <v>1140</v>
      </c>
    </row>
    <row r="512" spans="1:24" x14ac:dyDescent="0.25">
      <c r="A512" s="40">
        <f t="shared" si="65"/>
        <v>491</v>
      </c>
      <c r="B512" s="378" t="s">
        <v>63</v>
      </c>
      <c r="C512" s="379" t="s">
        <v>217</v>
      </c>
      <c r="D512" s="379">
        <v>5</v>
      </c>
      <c r="E512" s="379">
        <v>2</v>
      </c>
      <c r="F512" s="379"/>
      <c r="G512" s="379">
        <v>0</v>
      </c>
      <c r="H512" s="379">
        <v>3</v>
      </c>
      <c r="I512" s="379"/>
      <c r="J512" s="379"/>
      <c r="K512" s="379"/>
      <c r="L512" s="379"/>
      <c r="M512" s="379"/>
      <c r="N512" s="379"/>
      <c r="O512" s="379"/>
      <c r="P512" s="391">
        <f>P508</f>
        <v>722</v>
      </c>
      <c r="Q512" s="379">
        <v>0</v>
      </c>
      <c r="R512" s="379">
        <v>1</v>
      </c>
      <c r="S512" s="379">
        <v>0.2</v>
      </c>
      <c r="T512" s="371" t="s">
        <v>105</v>
      </c>
      <c r="U512" s="371" t="s">
        <v>106</v>
      </c>
      <c r="V512" s="373">
        <v>85</v>
      </c>
      <c r="W512" s="379" t="s">
        <v>237</v>
      </c>
      <c r="X512" s="372" t="s">
        <v>1140</v>
      </c>
    </row>
    <row r="513" spans="1:24" x14ac:dyDescent="0.25">
      <c r="A513" s="40">
        <f t="shared" si="65"/>
        <v>492</v>
      </c>
      <c r="B513" s="378" t="s">
        <v>63</v>
      </c>
      <c r="C513" s="379" t="s">
        <v>217</v>
      </c>
      <c r="D513" s="379">
        <v>5</v>
      </c>
      <c r="E513" s="379">
        <v>2</v>
      </c>
      <c r="F513" s="379"/>
      <c r="G513" s="379">
        <v>0</v>
      </c>
      <c r="H513" s="379">
        <v>3</v>
      </c>
      <c r="I513" s="379"/>
      <c r="J513" s="379"/>
      <c r="K513" s="379"/>
      <c r="L513" s="379"/>
      <c r="M513" s="379"/>
      <c r="N513" s="379"/>
      <c r="O513" s="379"/>
      <c r="P513" s="391">
        <f>P509</f>
        <v>624</v>
      </c>
      <c r="Q513" s="379">
        <v>0</v>
      </c>
      <c r="R513" s="379">
        <v>1</v>
      </c>
      <c r="S513" s="379">
        <v>0.2</v>
      </c>
      <c r="T513" s="371" t="s">
        <v>105</v>
      </c>
      <c r="U513" s="371" t="s">
        <v>106</v>
      </c>
      <c r="V513" s="373">
        <v>85</v>
      </c>
      <c r="W513" s="379" t="s">
        <v>237</v>
      </c>
      <c r="X513" s="372" t="s">
        <v>1140</v>
      </c>
    </row>
    <row r="514" spans="1:24" x14ac:dyDescent="0.25">
      <c r="A514" s="40">
        <f t="shared" si="65"/>
        <v>493</v>
      </c>
      <c r="B514" s="378" t="s">
        <v>63</v>
      </c>
      <c r="C514" s="379" t="s">
        <v>217</v>
      </c>
      <c r="D514" s="379">
        <v>5</v>
      </c>
      <c r="E514" s="379">
        <v>2</v>
      </c>
      <c r="F514" s="379"/>
      <c r="G514" s="379">
        <v>0</v>
      </c>
      <c r="H514" s="379">
        <v>3</v>
      </c>
      <c r="I514" s="379"/>
      <c r="J514" s="379"/>
      <c r="K514" s="379"/>
      <c r="L514" s="379"/>
      <c r="M514" s="379"/>
      <c r="N514" s="379"/>
      <c r="O514" s="379"/>
      <c r="P514" s="391">
        <f>P510</f>
        <v>56</v>
      </c>
      <c r="Q514" s="379">
        <v>0</v>
      </c>
      <c r="R514" s="379">
        <v>1</v>
      </c>
      <c r="S514" s="379">
        <v>0.2</v>
      </c>
      <c r="T514" s="371" t="s">
        <v>106</v>
      </c>
      <c r="U514" s="371" t="s">
        <v>106</v>
      </c>
      <c r="V514" s="373">
        <v>91</v>
      </c>
      <c r="W514" s="379" t="s">
        <v>237</v>
      </c>
      <c r="X514" s="372" t="s">
        <v>1140</v>
      </c>
    </row>
    <row r="515" spans="1:24" x14ac:dyDescent="0.25">
      <c r="A515" s="40">
        <f t="shared" si="65"/>
        <v>494</v>
      </c>
      <c r="B515" s="378" t="s">
        <v>63</v>
      </c>
      <c r="C515" s="379" t="s">
        <v>217</v>
      </c>
      <c r="D515" s="379">
        <v>5</v>
      </c>
      <c r="E515" s="379">
        <v>2</v>
      </c>
      <c r="F515" s="379"/>
      <c r="G515" s="379">
        <v>0</v>
      </c>
      <c r="H515" s="379">
        <v>3</v>
      </c>
      <c r="I515" s="379"/>
      <c r="J515" s="379"/>
      <c r="K515" s="379"/>
      <c r="L515" s="379"/>
      <c r="M515" s="379"/>
      <c r="N515" s="379"/>
      <c r="O515" s="379"/>
      <c r="P515" s="391">
        <f>P511</f>
        <v>16</v>
      </c>
      <c r="Q515" s="379">
        <v>0</v>
      </c>
      <c r="R515" s="379">
        <v>1</v>
      </c>
      <c r="S515" s="379">
        <v>0.2</v>
      </c>
      <c r="T515" s="371" t="s">
        <v>106</v>
      </c>
      <c r="U515" s="371" t="s">
        <v>106</v>
      </c>
      <c r="V515" s="383">
        <v>91</v>
      </c>
      <c r="W515" s="379" t="s">
        <v>237</v>
      </c>
      <c r="X515" s="372" t="s">
        <v>1140</v>
      </c>
    </row>
    <row r="516" spans="1:24" x14ac:dyDescent="0.25">
      <c r="A516" s="40">
        <f t="shared" si="65"/>
        <v>495</v>
      </c>
      <c r="B516" s="378" t="s">
        <v>107</v>
      </c>
      <c r="C516" s="378" t="s">
        <v>147</v>
      </c>
      <c r="D516" s="378">
        <v>5</v>
      </c>
      <c r="E516" s="378">
        <v>0.1</v>
      </c>
      <c r="F516" s="378"/>
      <c r="G516" s="378">
        <v>0.2</v>
      </c>
      <c r="H516" s="378">
        <v>1.1299999999999999</v>
      </c>
      <c r="I516" s="378"/>
      <c r="J516" s="378"/>
      <c r="K516" s="378"/>
      <c r="L516" s="378"/>
      <c r="M516" s="378"/>
      <c r="N516" s="378"/>
      <c r="O516" s="378"/>
      <c r="P516" s="375">
        <v>579</v>
      </c>
      <c r="Q516" s="379">
        <v>0</v>
      </c>
      <c r="R516" s="379">
        <v>1</v>
      </c>
      <c r="S516" s="378">
        <v>0.2</v>
      </c>
      <c r="T516" s="371" t="s">
        <v>105</v>
      </c>
      <c r="U516" s="371" t="s">
        <v>106</v>
      </c>
      <c r="V516" s="383">
        <v>121</v>
      </c>
      <c r="W516" s="378" t="s">
        <v>238</v>
      </c>
      <c r="X516" s="372" t="s">
        <v>1140</v>
      </c>
    </row>
    <row r="517" spans="1:24" x14ac:dyDescent="0.25">
      <c r="A517" s="379"/>
      <c r="B517" s="379"/>
      <c r="C517" s="379" t="s">
        <v>147</v>
      </c>
      <c r="D517" s="379">
        <v>5.25</v>
      </c>
      <c r="E517" s="379">
        <v>0.1</v>
      </c>
      <c r="F517" s="379"/>
      <c r="G517" s="379">
        <v>0.2</v>
      </c>
      <c r="H517" s="379">
        <v>1.1299999999999999</v>
      </c>
      <c r="I517" s="379"/>
      <c r="J517" s="379"/>
      <c r="K517" s="379"/>
      <c r="L517" s="379"/>
      <c r="M517" s="379"/>
      <c r="N517" s="379"/>
      <c r="O517" s="379"/>
      <c r="P517" s="375"/>
      <c r="Q517" s="379"/>
      <c r="R517" s="379">
        <v>1</v>
      </c>
      <c r="S517" s="379"/>
      <c r="T517" s="371" t="s">
        <v>105</v>
      </c>
      <c r="U517" s="371" t="s">
        <v>106</v>
      </c>
      <c r="V517" s="383"/>
      <c r="W517" s="379"/>
      <c r="X517" s="372" t="s">
        <v>1140</v>
      </c>
    </row>
    <row r="518" spans="1:24" x14ac:dyDescent="0.25">
      <c r="A518" s="379"/>
      <c r="B518" s="379"/>
      <c r="C518" s="379" t="s">
        <v>147</v>
      </c>
      <c r="D518" s="379">
        <v>5.5</v>
      </c>
      <c r="E518" s="379">
        <v>0.1</v>
      </c>
      <c r="F518" s="379"/>
      <c r="G518" s="379">
        <v>0.2</v>
      </c>
      <c r="H518" s="379">
        <v>1.1299999999999999</v>
      </c>
      <c r="I518" s="379"/>
      <c r="J518" s="379"/>
      <c r="K518" s="379"/>
      <c r="L518" s="379"/>
      <c r="M518" s="379"/>
      <c r="N518" s="379"/>
      <c r="O518" s="379"/>
      <c r="P518" s="375"/>
      <c r="Q518" s="379"/>
      <c r="R518" s="379">
        <v>1</v>
      </c>
      <c r="S518" s="379"/>
      <c r="T518" s="371" t="s">
        <v>105</v>
      </c>
      <c r="U518" s="371" t="s">
        <v>106</v>
      </c>
      <c r="V518" s="383"/>
      <c r="W518" s="379"/>
      <c r="X518" s="372" t="s">
        <v>1140</v>
      </c>
    </row>
    <row r="519" spans="1:24" x14ac:dyDescent="0.25">
      <c r="A519" s="379"/>
      <c r="B519" s="379"/>
      <c r="C519" s="379" t="s">
        <v>215</v>
      </c>
      <c r="D519" s="379">
        <v>8</v>
      </c>
      <c r="E519" s="379">
        <v>0.1</v>
      </c>
      <c r="F519" s="379"/>
      <c r="G519" s="379">
        <v>0.2</v>
      </c>
      <c r="H519" s="379">
        <v>1.1299999999999999</v>
      </c>
      <c r="I519" s="379"/>
      <c r="J519" s="379"/>
      <c r="K519" s="379"/>
      <c r="L519" s="379"/>
      <c r="M519" s="379"/>
      <c r="N519" s="379"/>
      <c r="O519" s="379"/>
      <c r="P519" s="375"/>
      <c r="Q519" s="379"/>
      <c r="R519" s="379">
        <v>1</v>
      </c>
      <c r="S519" s="379"/>
      <c r="T519" s="371" t="s">
        <v>105</v>
      </c>
      <c r="U519" s="371" t="s">
        <v>106</v>
      </c>
      <c r="V519" s="383"/>
      <c r="W519" s="379"/>
      <c r="X519" s="372" t="s">
        <v>1140</v>
      </c>
    </row>
    <row r="520" spans="1:24" x14ac:dyDescent="0.25">
      <c r="A520" s="379"/>
      <c r="B520" s="379"/>
      <c r="C520" s="379" t="s">
        <v>215</v>
      </c>
      <c r="D520" s="379">
        <v>11</v>
      </c>
      <c r="E520" s="379">
        <v>0.1</v>
      </c>
      <c r="F520" s="379"/>
      <c r="G520" s="379">
        <v>0.2</v>
      </c>
      <c r="H520" s="379">
        <v>1.1299999999999999</v>
      </c>
      <c r="I520" s="379"/>
      <c r="J520" s="379"/>
      <c r="K520" s="379"/>
      <c r="L520" s="379"/>
      <c r="M520" s="379"/>
      <c r="N520" s="379"/>
      <c r="O520" s="379"/>
      <c r="P520" s="375"/>
      <c r="Q520" s="379"/>
      <c r="R520" s="379">
        <v>1</v>
      </c>
      <c r="S520" s="379"/>
      <c r="T520" s="371" t="s">
        <v>105</v>
      </c>
      <c r="U520" s="371" t="s">
        <v>106</v>
      </c>
      <c r="V520" s="383"/>
      <c r="W520" s="379"/>
      <c r="X520" s="372" t="s">
        <v>1140</v>
      </c>
    </row>
    <row r="521" spans="1:24" x14ac:dyDescent="0.25">
      <c r="A521" s="379"/>
      <c r="B521" s="379"/>
      <c r="C521" s="379" t="s">
        <v>215</v>
      </c>
      <c r="D521" s="379">
        <v>13</v>
      </c>
      <c r="E521" s="379">
        <v>0.1</v>
      </c>
      <c r="F521" s="379"/>
      <c r="G521" s="379">
        <v>0.2</v>
      </c>
      <c r="H521" s="379">
        <v>1.1299999999999999</v>
      </c>
      <c r="I521" s="379"/>
      <c r="J521" s="379"/>
      <c r="K521" s="379"/>
      <c r="L521" s="379"/>
      <c r="M521" s="379"/>
      <c r="N521" s="379"/>
      <c r="O521" s="379"/>
      <c r="P521" s="375"/>
      <c r="Q521" s="379"/>
      <c r="R521" s="379">
        <v>1</v>
      </c>
      <c r="S521" s="379"/>
      <c r="T521" s="371" t="s">
        <v>105</v>
      </c>
      <c r="U521" s="371" t="s">
        <v>106</v>
      </c>
      <c r="V521" s="383"/>
      <c r="W521" s="379"/>
      <c r="X521" s="372" t="s">
        <v>1140</v>
      </c>
    </row>
    <row r="522" spans="1:24" x14ac:dyDescent="0.25">
      <c r="A522" s="384">
        <f>A516+1</f>
        <v>496</v>
      </c>
      <c r="B522" s="384" t="s">
        <v>137</v>
      </c>
      <c r="C522" s="384"/>
      <c r="D522" s="384">
        <v>5</v>
      </c>
      <c r="E522" s="384"/>
      <c r="F522" s="384"/>
      <c r="G522" s="384"/>
      <c r="H522" s="384"/>
      <c r="I522" s="384"/>
      <c r="J522" s="384"/>
      <c r="K522" s="384"/>
      <c r="L522" s="384"/>
      <c r="M522" s="384"/>
      <c r="N522" s="384"/>
      <c r="O522" s="384"/>
      <c r="P522" s="391">
        <f>P516</f>
        <v>579</v>
      </c>
      <c r="Q522" s="384">
        <v>0</v>
      </c>
      <c r="R522" s="384">
        <v>1</v>
      </c>
      <c r="S522" s="384">
        <v>0.2</v>
      </c>
      <c r="T522" s="371" t="s">
        <v>105</v>
      </c>
      <c r="U522" s="371" t="s">
        <v>106</v>
      </c>
      <c r="V522" s="385">
        <v>122</v>
      </c>
      <c r="W522" s="384" t="s">
        <v>238</v>
      </c>
      <c r="X522" s="372" t="s">
        <v>1140</v>
      </c>
    </row>
    <row r="523" spans="1:24" x14ac:dyDescent="0.25">
      <c r="A523" s="384">
        <f>A522+1</f>
        <v>497</v>
      </c>
      <c r="B523" s="387" t="s">
        <v>137</v>
      </c>
      <c r="C523" s="387"/>
      <c r="D523" s="387">
        <v>5</v>
      </c>
      <c r="E523" s="387"/>
      <c r="F523" s="387"/>
      <c r="G523" s="387"/>
      <c r="H523" s="387"/>
      <c r="I523" s="387"/>
      <c r="J523" s="387"/>
      <c r="K523" s="387"/>
      <c r="L523" s="387"/>
      <c r="M523" s="387"/>
      <c r="N523" s="387"/>
      <c r="O523" s="387"/>
      <c r="P523" s="391">
        <f>P522</f>
        <v>579</v>
      </c>
      <c r="Q523" s="386">
        <v>0</v>
      </c>
      <c r="R523" s="386">
        <v>1</v>
      </c>
      <c r="S523" s="387">
        <v>0.2</v>
      </c>
      <c r="T523" s="371" t="s">
        <v>106</v>
      </c>
      <c r="U523" s="371" t="s">
        <v>105</v>
      </c>
      <c r="V523" s="388">
        <v>126</v>
      </c>
      <c r="W523" s="387" t="s">
        <v>239</v>
      </c>
      <c r="X523" s="372" t="s">
        <v>1140</v>
      </c>
    </row>
    <row r="524" spans="1:24" x14ac:dyDescent="0.25">
      <c r="A524" s="384">
        <f t="shared" ref="A524:A548" si="66">A523+1</f>
        <v>498</v>
      </c>
      <c r="B524" s="386" t="s">
        <v>137</v>
      </c>
      <c r="C524" s="386"/>
      <c r="D524" s="386">
        <v>5</v>
      </c>
      <c r="E524" s="386"/>
      <c r="F524" s="386"/>
      <c r="G524" s="386"/>
      <c r="H524" s="386"/>
      <c r="I524" s="386"/>
      <c r="J524" s="386"/>
      <c r="K524" s="386"/>
      <c r="L524" s="386"/>
      <c r="M524" s="386"/>
      <c r="N524" s="386"/>
      <c r="O524" s="386"/>
      <c r="P524" s="391">
        <f>P523</f>
        <v>579</v>
      </c>
      <c r="Q524" s="386">
        <v>0</v>
      </c>
      <c r="R524" s="386">
        <v>1</v>
      </c>
      <c r="S524" s="386">
        <v>0.2</v>
      </c>
      <c r="T524" s="371" t="s">
        <v>106</v>
      </c>
      <c r="U524" s="371" t="s">
        <v>105</v>
      </c>
      <c r="V524" s="388">
        <v>127</v>
      </c>
      <c r="W524" s="386" t="s">
        <v>239</v>
      </c>
      <c r="X524" s="372" t="s">
        <v>1140</v>
      </c>
    </row>
    <row r="525" spans="1:24" x14ac:dyDescent="0.25">
      <c r="A525" s="384">
        <f t="shared" si="66"/>
        <v>499</v>
      </c>
      <c r="B525" s="372" t="s">
        <v>63</v>
      </c>
      <c r="C525" s="372" t="s">
        <v>147</v>
      </c>
      <c r="D525" s="372">
        <v>5</v>
      </c>
      <c r="E525" s="372">
        <v>0.43</v>
      </c>
      <c r="F525" s="372"/>
      <c r="G525" s="372">
        <v>0.8</v>
      </c>
      <c r="H525" s="372"/>
      <c r="I525" s="372"/>
      <c r="J525" s="372"/>
      <c r="K525" s="372"/>
      <c r="L525" s="372"/>
      <c r="M525" s="372"/>
      <c r="N525" s="372">
        <v>119</v>
      </c>
      <c r="O525" s="372">
        <v>14</v>
      </c>
      <c r="P525" s="375">
        <v>720</v>
      </c>
      <c r="Q525" s="371">
        <v>0</v>
      </c>
      <c r="R525" s="371">
        <v>1</v>
      </c>
      <c r="S525" s="372">
        <v>0.2</v>
      </c>
      <c r="T525" s="371" t="s">
        <v>105</v>
      </c>
      <c r="U525" s="371" t="s">
        <v>105</v>
      </c>
      <c r="V525" s="373">
        <v>200</v>
      </c>
      <c r="W525" s="372" t="s">
        <v>247</v>
      </c>
      <c r="X525" s="372" t="s">
        <v>1140</v>
      </c>
    </row>
    <row r="526" spans="1:24" x14ac:dyDescent="0.25">
      <c r="A526" s="384">
        <f t="shared" si="66"/>
        <v>500</v>
      </c>
      <c r="B526" s="372" t="s">
        <v>63</v>
      </c>
      <c r="C526" s="372" t="s">
        <v>147</v>
      </c>
      <c r="D526" s="371">
        <v>5</v>
      </c>
      <c r="E526" s="371">
        <v>0.43</v>
      </c>
      <c r="F526" s="371"/>
      <c r="G526" s="371">
        <v>0</v>
      </c>
      <c r="H526" s="371"/>
      <c r="I526" s="371"/>
      <c r="J526" s="371"/>
      <c r="K526" s="371"/>
      <c r="L526" s="371"/>
      <c r="M526" s="371"/>
      <c r="N526" s="372">
        <v>119</v>
      </c>
      <c r="O526" s="371">
        <v>14</v>
      </c>
      <c r="P526" s="391">
        <f>P525</f>
        <v>720</v>
      </c>
      <c r="Q526" s="371">
        <v>0</v>
      </c>
      <c r="R526" s="371">
        <v>1</v>
      </c>
      <c r="S526" s="371">
        <v>0.2</v>
      </c>
      <c r="T526" s="371" t="s">
        <v>105</v>
      </c>
      <c r="U526" s="371" t="s">
        <v>105</v>
      </c>
      <c r="V526" s="373">
        <v>203</v>
      </c>
      <c r="W526" s="371" t="s">
        <v>247</v>
      </c>
      <c r="X526" s="372" t="s">
        <v>1140</v>
      </c>
    </row>
    <row r="527" spans="1:24" x14ac:dyDescent="0.25">
      <c r="A527" s="384">
        <f t="shared" si="66"/>
        <v>501</v>
      </c>
      <c r="B527" s="372" t="s">
        <v>63</v>
      </c>
      <c r="C527" s="372" t="s">
        <v>147</v>
      </c>
      <c r="D527" s="371">
        <v>5</v>
      </c>
      <c r="E527" s="371">
        <v>0.43</v>
      </c>
      <c r="F527" s="371"/>
      <c r="G527" s="371">
        <v>0.8</v>
      </c>
      <c r="H527" s="371"/>
      <c r="I527" s="371"/>
      <c r="J527" s="371"/>
      <c r="K527" s="371"/>
      <c r="L527" s="371"/>
      <c r="M527" s="371"/>
      <c r="N527" s="372">
        <v>119</v>
      </c>
      <c r="O527" s="371">
        <v>3</v>
      </c>
      <c r="P527" s="375">
        <v>721</v>
      </c>
      <c r="Q527" s="371">
        <v>0</v>
      </c>
      <c r="R527" s="371">
        <v>1</v>
      </c>
      <c r="S527" s="371">
        <v>0.2</v>
      </c>
      <c r="T527" s="371" t="s">
        <v>105</v>
      </c>
      <c r="U527" s="371" t="s">
        <v>105</v>
      </c>
      <c r="V527" s="373">
        <v>200</v>
      </c>
      <c r="W527" s="371" t="s">
        <v>247</v>
      </c>
      <c r="X527" s="372" t="s">
        <v>1140</v>
      </c>
    </row>
    <row r="528" spans="1:24" x14ac:dyDescent="0.25">
      <c r="A528" s="384">
        <f t="shared" si="66"/>
        <v>502</v>
      </c>
      <c r="B528" s="372" t="s">
        <v>63</v>
      </c>
      <c r="C528" s="372" t="s">
        <v>147</v>
      </c>
      <c r="D528" s="371">
        <v>5</v>
      </c>
      <c r="E528" s="371">
        <v>0.43</v>
      </c>
      <c r="F528" s="371"/>
      <c r="G528" s="371">
        <v>0</v>
      </c>
      <c r="H528" s="371"/>
      <c r="I528" s="371"/>
      <c r="J528" s="371"/>
      <c r="K528" s="371"/>
      <c r="L528" s="371"/>
      <c r="M528" s="371"/>
      <c r="N528" s="372">
        <v>119</v>
      </c>
      <c r="O528" s="371">
        <v>3</v>
      </c>
      <c r="P528" s="391">
        <f>P527</f>
        <v>721</v>
      </c>
      <c r="Q528" s="371">
        <v>0</v>
      </c>
      <c r="R528" s="371">
        <v>1</v>
      </c>
      <c r="S528" s="371">
        <v>0.2</v>
      </c>
      <c r="T528" s="371" t="s">
        <v>105</v>
      </c>
      <c r="U528" s="371" t="s">
        <v>105</v>
      </c>
      <c r="V528" s="373">
        <v>203</v>
      </c>
      <c r="W528" s="371" t="s">
        <v>247</v>
      </c>
      <c r="X528" s="372" t="s">
        <v>1140</v>
      </c>
    </row>
    <row r="529" spans="1:24" x14ac:dyDescent="0.25">
      <c r="A529" s="384">
        <f t="shared" si="66"/>
        <v>503</v>
      </c>
      <c r="B529" s="372" t="s">
        <v>63</v>
      </c>
      <c r="C529" s="372" t="s">
        <v>147</v>
      </c>
      <c r="D529" s="372">
        <v>5</v>
      </c>
      <c r="E529" s="372">
        <v>0.43</v>
      </c>
      <c r="F529" s="372"/>
      <c r="G529" s="372">
        <v>0</v>
      </c>
      <c r="H529" s="372"/>
      <c r="I529" s="372"/>
      <c r="J529" s="372"/>
      <c r="K529" s="372"/>
      <c r="L529" s="372"/>
      <c r="M529" s="372"/>
      <c r="N529" s="372"/>
      <c r="O529" s="372"/>
      <c r="P529" s="391">
        <f>P524</f>
        <v>579</v>
      </c>
      <c r="Q529" s="371">
        <v>0</v>
      </c>
      <c r="R529" s="371">
        <v>1</v>
      </c>
      <c r="S529" s="372">
        <v>0.2</v>
      </c>
      <c r="T529" s="371" t="s">
        <v>105</v>
      </c>
      <c r="U529" s="371" t="s">
        <v>105</v>
      </c>
      <c r="V529" s="373">
        <v>206</v>
      </c>
      <c r="W529" s="372" t="s">
        <v>248</v>
      </c>
      <c r="X529" s="371" t="s">
        <v>1139</v>
      </c>
    </row>
    <row r="530" spans="1:24" x14ac:dyDescent="0.25">
      <c r="A530" s="384">
        <f t="shared" si="66"/>
        <v>504</v>
      </c>
      <c r="B530" s="371" t="s">
        <v>63</v>
      </c>
      <c r="C530" s="371" t="s">
        <v>147</v>
      </c>
      <c r="D530" s="371">
        <v>5</v>
      </c>
      <c r="E530" s="371">
        <v>0.43</v>
      </c>
      <c r="F530" s="371"/>
      <c r="G530" s="371">
        <v>0.1</v>
      </c>
      <c r="H530" s="371"/>
      <c r="I530" s="371"/>
      <c r="J530" s="371"/>
      <c r="K530" s="371"/>
      <c r="L530" s="371"/>
      <c r="M530" s="371"/>
      <c r="N530" s="371"/>
      <c r="O530" s="371"/>
      <c r="P530" s="391">
        <f>P529</f>
        <v>579</v>
      </c>
      <c r="Q530" s="371">
        <v>0</v>
      </c>
      <c r="R530" s="371">
        <v>1</v>
      </c>
      <c r="S530" s="371">
        <v>0.2</v>
      </c>
      <c r="T530" s="371" t="s">
        <v>105</v>
      </c>
      <c r="U530" s="371" t="s">
        <v>105</v>
      </c>
      <c r="V530" s="373">
        <v>207</v>
      </c>
      <c r="W530" s="371" t="s">
        <v>248</v>
      </c>
      <c r="X530" s="371" t="s">
        <v>1139</v>
      </c>
    </row>
    <row r="531" spans="1:24" x14ac:dyDescent="0.25">
      <c r="A531" s="384">
        <f t="shared" si="66"/>
        <v>505</v>
      </c>
      <c r="B531" s="371" t="s">
        <v>63</v>
      </c>
      <c r="C531" s="371" t="s">
        <v>147</v>
      </c>
      <c r="D531" s="371">
        <v>5</v>
      </c>
      <c r="E531" s="371">
        <v>0.43</v>
      </c>
      <c r="F531" s="371"/>
      <c r="G531" s="371">
        <v>0.2</v>
      </c>
      <c r="H531" s="371"/>
      <c r="I531" s="371"/>
      <c r="J531" s="371"/>
      <c r="K531" s="371"/>
      <c r="L531" s="371"/>
      <c r="M531" s="371"/>
      <c r="N531" s="371"/>
      <c r="O531" s="371"/>
      <c r="P531" s="391">
        <f t="shared" ref="P531:P538" si="67">P530</f>
        <v>579</v>
      </c>
      <c r="Q531" s="371">
        <v>0</v>
      </c>
      <c r="R531" s="371">
        <v>1</v>
      </c>
      <c r="S531" s="371">
        <v>0.2</v>
      </c>
      <c r="T531" s="371" t="s">
        <v>105</v>
      </c>
      <c r="U531" s="371" t="s">
        <v>105</v>
      </c>
      <c r="V531" s="373">
        <v>208</v>
      </c>
      <c r="W531" s="371" t="s">
        <v>248</v>
      </c>
      <c r="X531" s="371" t="s">
        <v>1139</v>
      </c>
    </row>
    <row r="532" spans="1:24" x14ac:dyDescent="0.25">
      <c r="A532" s="384">
        <f t="shared" si="66"/>
        <v>506</v>
      </c>
      <c r="B532" s="371" t="s">
        <v>63</v>
      </c>
      <c r="C532" s="371" t="s">
        <v>147</v>
      </c>
      <c r="D532" s="371">
        <v>5</v>
      </c>
      <c r="E532" s="371">
        <v>0.43</v>
      </c>
      <c r="F532" s="371"/>
      <c r="G532" s="371">
        <v>0.3</v>
      </c>
      <c r="H532" s="371"/>
      <c r="I532" s="371"/>
      <c r="J532" s="371"/>
      <c r="K532" s="371"/>
      <c r="L532" s="371"/>
      <c r="M532" s="371"/>
      <c r="N532" s="371"/>
      <c r="O532" s="371"/>
      <c r="P532" s="391">
        <f t="shared" si="67"/>
        <v>579</v>
      </c>
      <c r="Q532" s="371">
        <v>0</v>
      </c>
      <c r="R532" s="371">
        <v>1</v>
      </c>
      <c r="S532" s="371">
        <v>0.2</v>
      </c>
      <c r="T532" s="371" t="s">
        <v>105</v>
      </c>
      <c r="U532" s="371" t="s">
        <v>105</v>
      </c>
      <c r="V532" s="373">
        <v>209</v>
      </c>
      <c r="W532" s="371" t="s">
        <v>248</v>
      </c>
      <c r="X532" s="371" t="s">
        <v>1139</v>
      </c>
    </row>
    <row r="533" spans="1:24" x14ac:dyDescent="0.25">
      <c r="A533" s="384">
        <f t="shared" si="66"/>
        <v>507</v>
      </c>
      <c r="B533" s="371" t="s">
        <v>63</v>
      </c>
      <c r="C533" s="371" t="s">
        <v>147</v>
      </c>
      <c r="D533" s="371">
        <v>5</v>
      </c>
      <c r="E533" s="371">
        <v>0.43</v>
      </c>
      <c r="F533" s="371"/>
      <c r="G533" s="371">
        <v>0.4</v>
      </c>
      <c r="H533" s="371"/>
      <c r="I533" s="371"/>
      <c r="J533" s="371"/>
      <c r="K533" s="371"/>
      <c r="L533" s="371"/>
      <c r="M533" s="371"/>
      <c r="N533" s="371"/>
      <c r="O533" s="371"/>
      <c r="P533" s="391">
        <f t="shared" si="67"/>
        <v>579</v>
      </c>
      <c r="Q533" s="371">
        <v>0</v>
      </c>
      <c r="R533" s="371">
        <v>1</v>
      </c>
      <c r="S533" s="371">
        <v>0.2</v>
      </c>
      <c r="T533" s="371" t="s">
        <v>105</v>
      </c>
      <c r="U533" s="371" t="s">
        <v>105</v>
      </c>
      <c r="V533" s="373">
        <v>210</v>
      </c>
      <c r="W533" s="371" t="s">
        <v>248</v>
      </c>
      <c r="X533" s="371" t="s">
        <v>1139</v>
      </c>
    </row>
    <row r="534" spans="1:24" x14ac:dyDescent="0.25">
      <c r="A534" s="384">
        <f t="shared" si="66"/>
        <v>508</v>
      </c>
      <c r="B534" s="371" t="s">
        <v>63</v>
      </c>
      <c r="C534" s="371" t="s">
        <v>147</v>
      </c>
      <c r="D534" s="371">
        <v>5</v>
      </c>
      <c r="E534" s="371">
        <v>0.43</v>
      </c>
      <c r="F534" s="371"/>
      <c r="G534" s="371">
        <v>0.5</v>
      </c>
      <c r="H534" s="371"/>
      <c r="I534" s="371"/>
      <c r="J534" s="371"/>
      <c r="K534" s="371"/>
      <c r="L534" s="371"/>
      <c r="M534" s="371"/>
      <c r="N534" s="371"/>
      <c r="O534" s="371"/>
      <c r="P534" s="391">
        <f t="shared" si="67"/>
        <v>579</v>
      </c>
      <c r="Q534" s="371">
        <v>0</v>
      </c>
      <c r="R534" s="371">
        <v>1</v>
      </c>
      <c r="S534" s="371">
        <v>0.2</v>
      </c>
      <c r="T534" s="371" t="s">
        <v>105</v>
      </c>
      <c r="U534" s="371" t="s">
        <v>105</v>
      </c>
      <c r="V534" s="373">
        <v>211</v>
      </c>
      <c r="W534" s="371" t="s">
        <v>248</v>
      </c>
      <c r="X534" s="371" t="s">
        <v>1139</v>
      </c>
    </row>
    <row r="535" spans="1:24" x14ac:dyDescent="0.25">
      <c r="A535" s="384">
        <f t="shared" si="66"/>
        <v>509</v>
      </c>
      <c r="B535" s="371" t="s">
        <v>63</v>
      </c>
      <c r="C535" s="371" t="s">
        <v>147</v>
      </c>
      <c r="D535" s="371">
        <v>5</v>
      </c>
      <c r="E535" s="371">
        <v>0.43</v>
      </c>
      <c r="F535" s="371"/>
      <c r="G535" s="371">
        <v>0.57999999999999996</v>
      </c>
      <c r="H535" s="371"/>
      <c r="I535" s="371"/>
      <c r="J535" s="371"/>
      <c r="K535" s="371"/>
      <c r="L535" s="371"/>
      <c r="M535" s="371"/>
      <c r="N535" s="371"/>
      <c r="O535" s="371"/>
      <c r="P535" s="391">
        <f t="shared" si="67"/>
        <v>579</v>
      </c>
      <c r="Q535" s="371">
        <v>0</v>
      </c>
      <c r="R535" s="371">
        <v>1</v>
      </c>
      <c r="S535" s="371">
        <v>0.2</v>
      </c>
      <c r="T535" s="371" t="s">
        <v>105</v>
      </c>
      <c r="U535" s="371" t="s">
        <v>105</v>
      </c>
      <c r="V535" s="373">
        <v>212</v>
      </c>
      <c r="W535" s="371" t="s">
        <v>248</v>
      </c>
      <c r="X535" s="371" t="s">
        <v>1139</v>
      </c>
    </row>
    <row r="536" spans="1:24" x14ac:dyDescent="0.25">
      <c r="A536" s="384">
        <f t="shared" si="66"/>
        <v>510</v>
      </c>
      <c r="B536" s="371" t="s">
        <v>63</v>
      </c>
      <c r="C536" s="371" t="s">
        <v>147</v>
      </c>
      <c r="D536" s="371">
        <v>5</v>
      </c>
      <c r="E536" s="371">
        <v>0.43</v>
      </c>
      <c r="F536" s="371"/>
      <c r="G536" s="371">
        <v>0.7</v>
      </c>
      <c r="H536" s="371"/>
      <c r="I536" s="371"/>
      <c r="J536" s="371"/>
      <c r="K536" s="371"/>
      <c r="L536" s="371"/>
      <c r="M536" s="371"/>
      <c r="N536" s="371"/>
      <c r="O536" s="371"/>
      <c r="P536" s="391">
        <f t="shared" si="67"/>
        <v>579</v>
      </c>
      <c r="Q536" s="371">
        <v>0</v>
      </c>
      <c r="R536" s="371">
        <v>1</v>
      </c>
      <c r="S536" s="371">
        <v>0.2</v>
      </c>
      <c r="T536" s="371" t="s">
        <v>105</v>
      </c>
      <c r="U536" s="371" t="s">
        <v>105</v>
      </c>
      <c r="V536" s="373">
        <v>213</v>
      </c>
      <c r="W536" s="371" t="s">
        <v>248</v>
      </c>
      <c r="X536" s="371" t="s">
        <v>1139</v>
      </c>
    </row>
    <row r="537" spans="1:24" x14ac:dyDescent="0.25">
      <c r="A537" s="384">
        <f t="shared" si="66"/>
        <v>511</v>
      </c>
      <c r="B537" s="371" t="s">
        <v>63</v>
      </c>
      <c r="C537" s="371" t="s">
        <v>147</v>
      </c>
      <c r="D537" s="371">
        <v>5</v>
      </c>
      <c r="E537" s="371">
        <v>0.43</v>
      </c>
      <c r="F537" s="371"/>
      <c r="G537" s="371">
        <v>0.8</v>
      </c>
      <c r="H537" s="371"/>
      <c r="I537" s="371"/>
      <c r="J537" s="371"/>
      <c r="K537" s="371"/>
      <c r="L537" s="371"/>
      <c r="M537" s="371"/>
      <c r="N537" s="371"/>
      <c r="O537" s="371"/>
      <c r="P537" s="391">
        <f t="shared" si="67"/>
        <v>579</v>
      </c>
      <c r="Q537" s="371">
        <v>0</v>
      </c>
      <c r="R537" s="371">
        <v>1</v>
      </c>
      <c r="S537" s="371">
        <v>0.2</v>
      </c>
      <c r="T537" s="371" t="s">
        <v>105</v>
      </c>
      <c r="U537" s="371" t="s">
        <v>105</v>
      </c>
      <c r="V537" s="373">
        <v>214</v>
      </c>
      <c r="W537" s="371" t="s">
        <v>248</v>
      </c>
      <c r="X537" s="371" t="s">
        <v>1139</v>
      </c>
    </row>
    <row r="538" spans="1:24" x14ac:dyDescent="0.25">
      <c r="A538" s="384">
        <f t="shared" si="66"/>
        <v>512</v>
      </c>
      <c r="B538" s="371" t="s">
        <v>63</v>
      </c>
      <c r="C538" s="371" t="s">
        <v>147</v>
      </c>
      <c r="D538" s="371">
        <v>5</v>
      </c>
      <c r="E538" s="371">
        <v>0.43</v>
      </c>
      <c r="F538" s="371"/>
      <c r="G538" s="371">
        <v>0.9</v>
      </c>
      <c r="H538" s="371"/>
      <c r="I538" s="371"/>
      <c r="J538" s="371"/>
      <c r="K538" s="371"/>
      <c r="L538" s="371"/>
      <c r="M538" s="371"/>
      <c r="N538" s="371"/>
      <c r="O538" s="371"/>
      <c r="P538" s="391">
        <f t="shared" si="67"/>
        <v>579</v>
      </c>
      <c r="Q538" s="371">
        <v>0</v>
      </c>
      <c r="R538" s="371">
        <v>1</v>
      </c>
      <c r="S538" s="371">
        <v>0.2</v>
      </c>
      <c r="T538" s="371" t="s">
        <v>105</v>
      </c>
      <c r="U538" s="371" t="s">
        <v>105</v>
      </c>
      <c r="V538" s="373">
        <v>215</v>
      </c>
      <c r="W538" s="371" t="s">
        <v>248</v>
      </c>
      <c r="X538" s="371" t="s">
        <v>1139</v>
      </c>
    </row>
    <row r="539" spans="1:24" x14ac:dyDescent="0.25">
      <c r="A539" s="384">
        <f t="shared" si="66"/>
        <v>513</v>
      </c>
      <c r="B539" s="371" t="s">
        <v>63</v>
      </c>
      <c r="C539" s="371" t="s">
        <v>147</v>
      </c>
      <c r="D539" s="371">
        <v>5</v>
      </c>
      <c r="E539" s="371">
        <v>0.43</v>
      </c>
      <c r="F539" s="371"/>
      <c r="G539" s="371">
        <v>0</v>
      </c>
      <c r="H539" s="371"/>
      <c r="I539" s="371"/>
      <c r="J539" s="371"/>
      <c r="K539" s="371"/>
      <c r="L539" s="371"/>
      <c r="M539" s="371"/>
      <c r="N539" s="371"/>
      <c r="O539" s="371"/>
      <c r="P539" s="391">
        <v>121</v>
      </c>
      <c r="Q539" s="371">
        <v>0</v>
      </c>
      <c r="R539" s="371">
        <v>1</v>
      </c>
      <c r="S539" s="371">
        <v>0.2</v>
      </c>
      <c r="T539" s="371" t="s">
        <v>106</v>
      </c>
      <c r="U539" s="371" t="s">
        <v>106</v>
      </c>
      <c r="V539" s="373">
        <v>216</v>
      </c>
      <c r="W539" s="371" t="s">
        <v>248</v>
      </c>
      <c r="X539" s="371" t="s">
        <v>1139</v>
      </c>
    </row>
    <row r="540" spans="1:24" x14ac:dyDescent="0.25">
      <c r="A540" s="384">
        <f t="shared" si="66"/>
        <v>514</v>
      </c>
      <c r="B540" s="371" t="s">
        <v>63</v>
      </c>
      <c r="C540" s="371" t="s">
        <v>147</v>
      </c>
      <c r="D540" s="371">
        <v>5</v>
      </c>
      <c r="E540" s="371">
        <v>0.43</v>
      </c>
      <c r="F540" s="371"/>
      <c r="G540" s="371">
        <v>0.1</v>
      </c>
      <c r="H540" s="371"/>
      <c r="I540" s="371"/>
      <c r="J540" s="371"/>
      <c r="K540" s="371"/>
      <c r="L540" s="371"/>
      <c r="M540" s="371"/>
      <c r="N540" s="371"/>
      <c r="O540" s="371"/>
      <c r="P540" s="391">
        <v>121</v>
      </c>
      <c r="Q540" s="371">
        <v>0</v>
      </c>
      <c r="R540" s="371">
        <v>1</v>
      </c>
      <c r="S540" s="371">
        <v>0.2</v>
      </c>
      <c r="T540" s="371" t="s">
        <v>106</v>
      </c>
      <c r="U540" s="371" t="s">
        <v>106</v>
      </c>
      <c r="V540" s="373">
        <v>217</v>
      </c>
      <c r="W540" s="371" t="s">
        <v>248</v>
      </c>
      <c r="X540" s="371" t="s">
        <v>1139</v>
      </c>
    </row>
    <row r="541" spans="1:24" x14ac:dyDescent="0.25">
      <c r="A541" s="384">
        <f t="shared" si="66"/>
        <v>515</v>
      </c>
      <c r="B541" s="371" t="s">
        <v>63</v>
      </c>
      <c r="C541" s="371" t="s">
        <v>147</v>
      </c>
      <c r="D541" s="371">
        <v>5</v>
      </c>
      <c r="E541" s="371">
        <v>0.43</v>
      </c>
      <c r="F541" s="371"/>
      <c r="G541" s="371">
        <v>0.2</v>
      </c>
      <c r="H541" s="371"/>
      <c r="I541" s="371"/>
      <c r="J541" s="371"/>
      <c r="K541" s="371"/>
      <c r="L541" s="371"/>
      <c r="M541" s="371"/>
      <c r="N541" s="371"/>
      <c r="O541" s="371"/>
      <c r="P541" s="391">
        <v>121</v>
      </c>
      <c r="Q541" s="371">
        <v>0</v>
      </c>
      <c r="R541" s="371">
        <v>1</v>
      </c>
      <c r="S541" s="371">
        <v>0.2</v>
      </c>
      <c r="T541" s="371" t="s">
        <v>106</v>
      </c>
      <c r="U541" s="371" t="s">
        <v>106</v>
      </c>
      <c r="V541" s="373">
        <v>218</v>
      </c>
      <c r="W541" s="371" t="s">
        <v>248</v>
      </c>
      <c r="X541" s="371" t="s">
        <v>1139</v>
      </c>
    </row>
    <row r="542" spans="1:24" x14ac:dyDescent="0.25">
      <c r="A542" s="384">
        <f t="shared" si="66"/>
        <v>516</v>
      </c>
      <c r="B542" s="371" t="s">
        <v>63</v>
      </c>
      <c r="C542" s="371" t="s">
        <v>147</v>
      </c>
      <c r="D542" s="371">
        <v>5</v>
      </c>
      <c r="E542" s="371">
        <v>0.43</v>
      </c>
      <c r="F542" s="371"/>
      <c r="G542" s="371">
        <v>0.3</v>
      </c>
      <c r="H542" s="371"/>
      <c r="I542" s="371"/>
      <c r="J542" s="371"/>
      <c r="K542" s="371"/>
      <c r="L542" s="371"/>
      <c r="M542" s="371"/>
      <c r="N542" s="371"/>
      <c r="O542" s="371"/>
      <c r="P542" s="391">
        <v>121</v>
      </c>
      <c r="Q542" s="371">
        <v>0</v>
      </c>
      <c r="R542" s="371">
        <v>1</v>
      </c>
      <c r="S542" s="371">
        <v>0.2</v>
      </c>
      <c r="T542" s="371" t="s">
        <v>106</v>
      </c>
      <c r="U542" s="371" t="s">
        <v>106</v>
      </c>
      <c r="V542" s="373">
        <v>219</v>
      </c>
      <c r="W542" s="371" t="s">
        <v>248</v>
      </c>
      <c r="X542" s="371" t="s">
        <v>1139</v>
      </c>
    </row>
    <row r="543" spans="1:24" x14ac:dyDescent="0.25">
      <c r="A543" s="384">
        <f t="shared" si="66"/>
        <v>517</v>
      </c>
      <c r="B543" s="371" t="s">
        <v>63</v>
      </c>
      <c r="C543" s="371" t="s">
        <v>147</v>
      </c>
      <c r="D543" s="371">
        <v>5</v>
      </c>
      <c r="E543" s="371">
        <v>0.43</v>
      </c>
      <c r="F543" s="371"/>
      <c r="G543" s="371">
        <v>0.4</v>
      </c>
      <c r="H543" s="371"/>
      <c r="I543" s="371"/>
      <c r="J543" s="371"/>
      <c r="K543" s="371"/>
      <c r="L543" s="371"/>
      <c r="M543" s="371"/>
      <c r="N543" s="371"/>
      <c r="O543" s="371"/>
      <c r="P543" s="391">
        <v>121</v>
      </c>
      <c r="Q543" s="371">
        <v>0</v>
      </c>
      <c r="R543" s="371">
        <v>1</v>
      </c>
      <c r="S543" s="371">
        <v>0.2</v>
      </c>
      <c r="T543" s="371" t="s">
        <v>106</v>
      </c>
      <c r="U543" s="371" t="s">
        <v>106</v>
      </c>
      <c r="V543" s="373">
        <v>220</v>
      </c>
      <c r="W543" s="371" t="s">
        <v>248</v>
      </c>
      <c r="X543" s="371" t="s">
        <v>1139</v>
      </c>
    </row>
    <row r="544" spans="1:24" x14ac:dyDescent="0.25">
      <c r="A544" s="384">
        <f t="shared" si="66"/>
        <v>518</v>
      </c>
      <c r="B544" s="371" t="s">
        <v>63</v>
      </c>
      <c r="C544" s="371" t="s">
        <v>147</v>
      </c>
      <c r="D544" s="371">
        <v>5</v>
      </c>
      <c r="E544" s="371">
        <v>0.43</v>
      </c>
      <c r="F544" s="371"/>
      <c r="G544" s="371">
        <v>0.5</v>
      </c>
      <c r="H544" s="371"/>
      <c r="I544" s="371"/>
      <c r="J544" s="371"/>
      <c r="K544" s="371"/>
      <c r="L544" s="371"/>
      <c r="M544" s="371"/>
      <c r="N544" s="371"/>
      <c r="O544" s="371"/>
      <c r="P544" s="391">
        <v>121</v>
      </c>
      <c r="Q544" s="371">
        <v>0</v>
      </c>
      <c r="R544" s="371">
        <v>1</v>
      </c>
      <c r="S544" s="371">
        <v>0.2</v>
      </c>
      <c r="T544" s="371" t="s">
        <v>106</v>
      </c>
      <c r="U544" s="371" t="s">
        <v>106</v>
      </c>
      <c r="V544" s="373">
        <v>221</v>
      </c>
      <c r="W544" s="371" t="s">
        <v>248</v>
      </c>
      <c r="X544" s="371" t="s">
        <v>1139</v>
      </c>
    </row>
    <row r="545" spans="1:24" x14ac:dyDescent="0.25">
      <c r="A545" s="384">
        <f t="shared" si="66"/>
        <v>519</v>
      </c>
      <c r="B545" s="371" t="s">
        <v>63</v>
      </c>
      <c r="C545" s="371" t="s">
        <v>147</v>
      </c>
      <c r="D545" s="371">
        <v>5</v>
      </c>
      <c r="E545" s="371">
        <v>0.43</v>
      </c>
      <c r="F545" s="371"/>
      <c r="G545" s="371">
        <v>0.6</v>
      </c>
      <c r="H545" s="371"/>
      <c r="I545" s="371"/>
      <c r="J545" s="371"/>
      <c r="K545" s="371"/>
      <c r="L545" s="371"/>
      <c r="M545" s="371"/>
      <c r="N545" s="371"/>
      <c r="O545" s="371"/>
      <c r="P545" s="391">
        <v>121</v>
      </c>
      <c r="Q545" s="371">
        <v>0</v>
      </c>
      <c r="R545" s="371">
        <v>1</v>
      </c>
      <c r="S545" s="371">
        <v>0.2</v>
      </c>
      <c r="T545" s="371" t="s">
        <v>106</v>
      </c>
      <c r="U545" s="371" t="s">
        <v>106</v>
      </c>
      <c r="V545" s="373">
        <v>222</v>
      </c>
      <c r="W545" s="371" t="s">
        <v>248</v>
      </c>
      <c r="X545" s="371" t="s">
        <v>1139</v>
      </c>
    </row>
    <row r="546" spans="1:24" x14ac:dyDescent="0.25">
      <c r="A546" s="384">
        <f t="shared" si="66"/>
        <v>520</v>
      </c>
      <c r="B546" s="371" t="s">
        <v>63</v>
      </c>
      <c r="C546" s="371" t="s">
        <v>147</v>
      </c>
      <c r="D546" s="371">
        <v>5</v>
      </c>
      <c r="E546" s="371">
        <v>0.43</v>
      </c>
      <c r="F546" s="371"/>
      <c r="G546" s="371">
        <v>0.7</v>
      </c>
      <c r="H546" s="371"/>
      <c r="I546" s="371"/>
      <c r="J546" s="371"/>
      <c r="K546" s="371"/>
      <c r="L546" s="371"/>
      <c r="M546" s="371"/>
      <c r="N546" s="371"/>
      <c r="O546" s="371"/>
      <c r="P546" s="391">
        <v>121</v>
      </c>
      <c r="Q546" s="371">
        <v>0</v>
      </c>
      <c r="R546" s="371">
        <v>1</v>
      </c>
      <c r="S546" s="371">
        <v>0.2</v>
      </c>
      <c r="T546" s="371" t="s">
        <v>106</v>
      </c>
      <c r="U546" s="371" t="s">
        <v>106</v>
      </c>
      <c r="V546" s="373">
        <v>223</v>
      </c>
      <c r="W546" s="371" t="s">
        <v>248</v>
      </c>
      <c r="X546" s="371" t="s">
        <v>1139</v>
      </c>
    </row>
    <row r="547" spans="1:24" x14ac:dyDescent="0.25">
      <c r="A547" s="384">
        <f t="shared" si="66"/>
        <v>521</v>
      </c>
      <c r="B547" s="376" t="s">
        <v>63</v>
      </c>
      <c r="C547" s="376" t="s">
        <v>147</v>
      </c>
      <c r="D547" s="376">
        <v>5</v>
      </c>
      <c r="E547" s="376">
        <v>0.43</v>
      </c>
      <c r="F547" s="376"/>
      <c r="G547" s="376">
        <v>0.8</v>
      </c>
      <c r="H547" s="376"/>
      <c r="I547" s="376"/>
      <c r="J547" s="376"/>
      <c r="K547" s="376"/>
      <c r="L547" s="376"/>
      <c r="M547" s="376"/>
      <c r="N547" s="376"/>
      <c r="O547" s="376"/>
      <c r="P547" s="394">
        <v>121</v>
      </c>
      <c r="Q547" s="376">
        <v>0</v>
      </c>
      <c r="R547" s="376">
        <v>1</v>
      </c>
      <c r="S547" s="376">
        <v>0.2</v>
      </c>
      <c r="T547" s="371" t="s">
        <v>106</v>
      </c>
      <c r="U547" s="371" t="s">
        <v>106</v>
      </c>
      <c r="V547" s="332">
        <v>224</v>
      </c>
      <c r="W547" s="376" t="s">
        <v>248</v>
      </c>
      <c r="X547" s="376" t="s">
        <v>1139</v>
      </c>
    </row>
    <row r="548" spans="1:24" s="37" customFormat="1" ht="15.75" thickBot="1" x14ac:dyDescent="0.3">
      <c r="A548" s="136">
        <f t="shared" si="66"/>
        <v>522</v>
      </c>
      <c r="B548" s="374" t="s">
        <v>63</v>
      </c>
      <c r="C548" s="374" t="s">
        <v>147</v>
      </c>
      <c r="D548" s="374">
        <v>5</v>
      </c>
      <c r="E548" s="374">
        <v>0.43</v>
      </c>
      <c r="F548" s="374"/>
      <c r="G548" s="374">
        <v>0.9</v>
      </c>
      <c r="H548" s="374"/>
      <c r="I548" s="374"/>
      <c r="J548" s="374"/>
      <c r="K548" s="374"/>
      <c r="L548" s="374"/>
      <c r="M548" s="374"/>
      <c r="N548" s="374"/>
      <c r="O548" s="374"/>
      <c r="P548" s="392">
        <v>121</v>
      </c>
      <c r="Q548" s="374">
        <v>0</v>
      </c>
      <c r="R548" s="374">
        <v>1</v>
      </c>
      <c r="S548" s="374">
        <v>0.2</v>
      </c>
      <c r="T548" s="371" t="s">
        <v>106</v>
      </c>
      <c r="U548" s="371" t="s">
        <v>106</v>
      </c>
      <c r="V548" s="117">
        <v>225</v>
      </c>
      <c r="W548" s="374" t="s">
        <v>248</v>
      </c>
      <c r="X548" s="374" t="s">
        <v>1139</v>
      </c>
    </row>
    <row r="549" spans="1:24" x14ac:dyDescent="0.25">
      <c r="A549" s="368">
        <f>A548+1</f>
        <v>523</v>
      </c>
      <c r="B549" s="36" t="s">
        <v>63</v>
      </c>
      <c r="C549" s="36" t="s">
        <v>147</v>
      </c>
      <c r="D549" s="36">
        <v>5</v>
      </c>
      <c r="E549" s="36">
        <v>0.43</v>
      </c>
      <c r="F549" s="36"/>
      <c r="G549" s="263">
        <v>0</v>
      </c>
      <c r="H549" s="36">
        <v>3</v>
      </c>
      <c r="I549" s="36"/>
      <c r="J549" s="36"/>
      <c r="K549" s="36"/>
      <c r="L549" s="36"/>
      <c r="M549" s="36"/>
      <c r="N549" s="36"/>
      <c r="O549" s="36"/>
      <c r="P549" s="56">
        <v>11</v>
      </c>
      <c r="Q549" s="36">
        <v>0</v>
      </c>
      <c r="R549" s="36">
        <v>1</v>
      </c>
      <c r="S549" s="36">
        <v>0.2</v>
      </c>
      <c r="T549" s="36" t="s">
        <v>105</v>
      </c>
      <c r="U549" s="36" t="s">
        <v>105</v>
      </c>
      <c r="V549" s="58"/>
      <c r="W549" s="36" t="s">
        <v>545</v>
      </c>
      <c r="X549" s="36" t="s">
        <v>547</v>
      </c>
    </row>
    <row r="550" spans="1:24" x14ac:dyDescent="0.25">
      <c r="A550" s="28">
        <f t="shared" si="56"/>
        <v>524</v>
      </c>
      <c r="B550" s="2" t="s">
        <v>63</v>
      </c>
      <c r="C550" s="2" t="s">
        <v>147</v>
      </c>
      <c r="D550" s="2">
        <v>5</v>
      </c>
      <c r="E550" s="2">
        <v>0.43</v>
      </c>
      <c r="F550" s="2"/>
      <c r="G550" s="158">
        <v>0.1</v>
      </c>
      <c r="H550" s="36">
        <v>3</v>
      </c>
      <c r="I550" s="2"/>
      <c r="J550" s="2"/>
      <c r="K550" s="2"/>
      <c r="L550" s="2"/>
      <c r="M550" s="2"/>
      <c r="N550" s="2"/>
      <c r="O550" s="2"/>
      <c r="P550" s="55">
        <v>11</v>
      </c>
      <c r="Q550" s="2">
        <v>0</v>
      </c>
      <c r="R550" s="2">
        <v>1</v>
      </c>
      <c r="S550" s="2">
        <v>0.2</v>
      </c>
      <c r="T550" s="2" t="s">
        <v>105</v>
      </c>
      <c r="U550" s="2" t="s">
        <v>105</v>
      </c>
      <c r="V550" s="58"/>
      <c r="W550" s="36" t="s">
        <v>545</v>
      </c>
      <c r="X550" s="36" t="s">
        <v>547</v>
      </c>
    </row>
    <row r="551" spans="1:24" x14ac:dyDescent="0.25">
      <c r="A551" s="28">
        <f t="shared" si="56"/>
        <v>525</v>
      </c>
      <c r="B551" s="2" t="s">
        <v>63</v>
      </c>
      <c r="C551" s="2" t="s">
        <v>147</v>
      </c>
      <c r="D551" s="2">
        <v>5</v>
      </c>
      <c r="E551" s="2">
        <v>0.43</v>
      </c>
      <c r="F551" s="2"/>
      <c r="G551" s="158">
        <v>0.2</v>
      </c>
      <c r="H551" s="36">
        <v>3</v>
      </c>
      <c r="I551" s="2"/>
      <c r="J551" s="2"/>
      <c r="K551" s="2"/>
      <c r="L551" s="2"/>
      <c r="M551" s="2"/>
      <c r="N551" s="2"/>
      <c r="O551" s="2"/>
      <c r="P551" s="55">
        <v>11</v>
      </c>
      <c r="Q551" s="2">
        <v>0</v>
      </c>
      <c r="R551" s="2">
        <v>1</v>
      </c>
      <c r="S551" s="2">
        <v>0.2</v>
      </c>
      <c r="T551" s="2" t="s">
        <v>105</v>
      </c>
      <c r="U551" s="2" t="s">
        <v>105</v>
      </c>
      <c r="V551" s="58"/>
      <c r="W551" s="36" t="s">
        <v>545</v>
      </c>
      <c r="X551" s="36" t="s">
        <v>547</v>
      </c>
    </row>
    <row r="552" spans="1:24" x14ac:dyDescent="0.25">
      <c r="A552" s="28">
        <f t="shared" si="56"/>
        <v>526</v>
      </c>
      <c r="B552" s="2" t="s">
        <v>63</v>
      </c>
      <c r="C552" s="2" t="s">
        <v>147</v>
      </c>
      <c r="D552" s="2">
        <v>5</v>
      </c>
      <c r="E552" s="2">
        <v>0.43</v>
      </c>
      <c r="F552" s="2"/>
      <c r="G552" s="158">
        <v>0.3</v>
      </c>
      <c r="H552" s="36">
        <v>3</v>
      </c>
      <c r="I552" s="2"/>
      <c r="J552" s="2"/>
      <c r="K552" s="2"/>
      <c r="L552" s="2"/>
      <c r="M552" s="2"/>
      <c r="N552" s="2"/>
      <c r="O552" s="2"/>
      <c r="P552" s="55">
        <v>11</v>
      </c>
      <c r="Q552" s="2">
        <v>0</v>
      </c>
      <c r="R552" s="2">
        <v>1</v>
      </c>
      <c r="S552" s="2">
        <v>0.2</v>
      </c>
      <c r="T552" s="2" t="s">
        <v>105</v>
      </c>
      <c r="U552" s="2" t="s">
        <v>105</v>
      </c>
      <c r="V552" s="58"/>
      <c r="W552" s="36" t="s">
        <v>545</v>
      </c>
      <c r="X552" s="36" t="s">
        <v>547</v>
      </c>
    </row>
    <row r="553" spans="1:24" x14ac:dyDescent="0.25">
      <c r="A553" s="28">
        <f t="shared" si="56"/>
        <v>527</v>
      </c>
      <c r="B553" s="2" t="s">
        <v>63</v>
      </c>
      <c r="C553" s="2" t="s">
        <v>147</v>
      </c>
      <c r="D553" s="2">
        <v>5</v>
      </c>
      <c r="E553" s="2">
        <v>0.43</v>
      </c>
      <c r="F553" s="2"/>
      <c r="G553" s="158">
        <v>0.4</v>
      </c>
      <c r="H553" s="36">
        <v>3</v>
      </c>
      <c r="I553" s="2"/>
      <c r="J553" s="2"/>
      <c r="K553" s="2"/>
      <c r="L553" s="2"/>
      <c r="M553" s="2"/>
      <c r="N553" s="2"/>
      <c r="O553" s="2"/>
      <c r="P553" s="55">
        <v>11</v>
      </c>
      <c r="Q553" s="2">
        <v>0</v>
      </c>
      <c r="R553" s="2">
        <v>1</v>
      </c>
      <c r="S553" s="2">
        <v>0.2</v>
      </c>
      <c r="T553" s="2" t="s">
        <v>105</v>
      </c>
      <c r="U553" s="2" t="s">
        <v>105</v>
      </c>
      <c r="V553" s="58"/>
      <c r="W553" s="36" t="s">
        <v>545</v>
      </c>
      <c r="X553" s="36" t="s">
        <v>547</v>
      </c>
    </row>
    <row r="554" spans="1:24" x14ac:dyDescent="0.25">
      <c r="A554" s="28">
        <f t="shared" si="56"/>
        <v>528</v>
      </c>
      <c r="B554" s="2" t="s">
        <v>63</v>
      </c>
      <c r="C554" s="2" t="s">
        <v>147</v>
      </c>
      <c r="D554" s="2">
        <v>5</v>
      </c>
      <c r="E554" s="2">
        <v>0.43</v>
      </c>
      <c r="F554" s="2"/>
      <c r="G554" s="158">
        <v>0.5</v>
      </c>
      <c r="H554" s="36">
        <v>3</v>
      </c>
      <c r="I554" s="2"/>
      <c r="J554" s="2"/>
      <c r="K554" s="2"/>
      <c r="L554" s="2"/>
      <c r="M554" s="2"/>
      <c r="N554" s="2"/>
      <c r="O554" s="2"/>
      <c r="P554" s="55">
        <v>11</v>
      </c>
      <c r="Q554" s="2">
        <v>0</v>
      </c>
      <c r="R554" s="2">
        <v>1</v>
      </c>
      <c r="S554" s="2">
        <v>0.2</v>
      </c>
      <c r="T554" s="2" t="s">
        <v>105</v>
      </c>
      <c r="U554" s="2" t="s">
        <v>105</v>
      </c>
      <c r="V554" s="58"/>
      <c r="W554" s="36" t="s">
        <v>545</v>
      </c>
      <c r="X554" s="36" t="s">
        <v>547</v>
      </c>
    </row>
    <row r="555" spans="1:24" x14ac:dyDescent="0.25">
      <c r="A555" s="28">
        <f t="shared" si="56"/>
        <v>529</v>
      </c>
      <c r="B555" s="2" t="s">
        <v>63</v>
      </c>
      <c r="C555" s="2" t="s">
        <v>147</v>
      </c>
      <c r="D555" s="2">
        <v>5</v>
      </c>
      <c r="E555" s="2">
        <v>0.43</v>
      </c>
      <c r="F555" s="2"/>
      <c r="G555" s="158">
        <v>0.6</v>
      </c>
      <c r="H555" s="36">
        <v>3</v>
      </c>
      <c r="I555" s="2"/>
      <c r="J555" s="2"/>
      <c r="K555" s="2"/>
      <c r="L555" s="2"/>
      <c r="M555" s="2"/>
      <c r="N555" s="2"/>
      <c r="O555" s="2"/>
      <c r="P555" s="55">
        <v>11</v>
      </c>
      <c r="Q555" s="2">
        <v>0</v>
      </c>
      <c r="R555" s="2">
        <v>1</v>
      </c>
      <c r="S555" s="2">
        <v>0.2</v>
      </c>
      <c r="T555" s="2" t="s">
        <v>105</v>
      </c>
      <c r="U555" s="2" t="s">
        <v>105</v>
      </c>
      <c r="V555" s="58"/>
      <c r="W555" s="36" t="s">
        <v>545</v>
      </c>
      <c r="X555" s="36" t="s">
        <v>547</v>
      </c>
    </row>
    <row r="556" spans="1:24" x14ac:dyDescent="0.25">
      <c r="A556" s="28">
        <f t="shared" si="56"/>
        <v>530</v>
      </c>
      <c r="B556" s="2" t="s">
        <v>63</v>
      </c>
      <c r="C556" s="2" t="s">
        <v>147</v>
      </c>
      <c r="D556" s="2">
        <v>5</v>
      </c>
      <c r="E556" s="2">
        <v>0.43</v>
      </c>
      <c r="F556" s="2"/>
      <c r="G556" s="158">
        <v>0.7</v>
      </c>
      <c r="H556" s="36">
        <v>3</v>
      </c>
      <c r="I556" s="2"/>
      <c r="J556" s="2"/>
      <c r="K556" s="2"/>
      <c r="L556" s="2"/>
      <c r="M556" s="2"/>
      <c r="N556" s="2"/>
      <c r="O556" s="2"/>
      <c r="P556" s="55">
        <v>11</v>
      </c>
      <c r="Q556" s="2">
        <v>0</v>
      </c>
      <c r="R556" s="2">
        <v>1</v>
      </c>
      <c r="S556" s="2">
        <v>0.2</v>
      </c>
      <c r="T556" s="2" t="s">
        <v>105</v>
      </c>
      <c r="U556" s="2" t="s">
        <v>105</v>
      </c>
      <c r="V556" s="58"/>
      <c r="W556" s="36" t="s">
        <v>545</v>
      </c>
      <c r="X556" s="36" t="s">
        <v>547</v>
      </c>
    </row>
    <row r="557" spans="1:24" x14ac:dyDescent="0.25">
      <c r="A557" s="28">
        <f t="shared" si="56"/>
        <v>531</v>
      </c>
      <c r="B557" s="2" t="s">
        <v>63</v>
      </c>
      <c r="C557" s="2" t="s">
        <v>147</v>
      </c>
      <c r="D557" s="2">
        <v>5</v>
      </c>
      <c r="E557" s="2">
        <v>0.43</v>
      </c>
      <c r="F557" s="2"/>
      <c r="G557" s="158">
        <v>0.8</v>
      </c>
      <c r="H557" s="36">
        <v>3</v>
      </c>
      <c r="I557" s="2"/>
      <c r="J557" s="2"/>
      <c r="K557" s="2"/>
      <c r="L557" s="2"/>
      <c r="M557" s="2"/>
      <c r="N557" s="2"/>
      <c r="O557" s="2"/>
      <c r="P557" s="55">
        <v>11</v>
      </c>
      <c r="Q557" s="2">
        <v>0</v>
      </c>
      <c r="R557" s="2">
        <v>1</v>
      </c>
      <c r="S557" s="2">
        <v>0.2</v>
      </c>
      <c r="T557" s="2" t="s">
        <v>105</v>
      </c>
      <c r="U557" s="2" t="s">
        <v>105</v>
      </c>
      <c r="V557" s="58"/>
      <c r="W557" s="36" t="s">
        <v>545</v>
      </c>
      <c r="X557" s="36" t="s">
        <v>547</v>
      </c>
    </row>
    <row r="558" spans="1:24" x14ac:dyDescent="0.25">
      <c r="A558" s="28">
        <f t="shared" si="56"/>
        <v>532</v>
      </c>
      <c r="B558" s="36" t="s">
        <v>63</v>
      </c>
      <c r="C558" s="36" t="s">
        <v>147</v>
      </c>
      <c r="D558" s="36">
        <v>5</v>
      </c>
      <c r="E558" s="36">
        <v>0.43</v>
      </c>
      <c r="F558" s="36"/>
      <c r="G558" s="158">
        <v>0.9</v>
      </c>
      <c r="H558" s="36">
        <v>3</v>
      </c>
      <c r="I558" s="36"/>
      <c r="J558" s="36"/>
      <c r="K558" s="36"/>
      <c r="L558" s="36"/>
      <c r="M558" s="36"/>
      <c r="N558" s="36"/>
      <c r="O558" s="36"/>
      <c r="P558" s="55">
        <v>11</v>
      </c>
      <c r="Q558" s="2">
        <v>0</v>
      </c>
      <c r="R558" s="2">
        <v>1</v>
      </c>
      <c r="S558" s="36">
        <v>0.2</v>
      </c>
      <c r="T558" s="2" t="s">
        <v>105</v>
      </c>
      <c r="U558" s="2" t="s">
        <v>105</v>
      </c>
      <c r="V558" s="58"/>
      <c r="W558" s="36" t="s">
        <v>545</v>
      </c>
      <c r="X558" s="36" t="s">
        <v>547</v>
      </c>
    </row>
    <row r="559" spans="1:24" x14ac:dyDescent="0.25">
      <c r="A559" s="28">
        <f t="shared" si="56"/>
        <v>533</v>
      </c>
      <c r="B559" s="125" t="s">
        <v>107</v>
      </c>
      <c r="C559" s="125" t="s">
        <v>147</v>
      </c>
      <c r="D559" s="125">
        <v>5</v>
      </c>
      <c r="E559" s="125">
        <v>0.22</v>
      </c>
      <c r="F559" s="125"/>
      <c r="G559" s="125">
        <v>0.4</v>
      </c>
      <c r="H559" s="125">
        <v>3</v>
      </c>
      <c r="I559" s="125"/>
      <c r="J559" s="125"/>
      <c r="K559" s="125"/>
      <c r="L559" s="125"/>
      <c r="M559" s="125"/>
      <c r="N559" s="125"/>
      <c r="O559" s="125"/>
      <c r="P559" s="125">
        <v>1</v>
      </c>
      <c r="Q559" s="125">
        <v>0</v>
      </c>
      <c r="R559" s="125">
        <v>1</v>
      </c>
      <c r="S559" s="125">
        <v>0.2</v>
      </c>
      <c r="T559" s="2" t="s">
        <v>105</v>
      </c>
      <c r="U559" s="36" t="s">
        <v>105</v>
      </c>
      <c r="V559" s="127"/>
      <c r="W559" s="125" t="s">
        <v>238</v>
      </c>
      <c r="X559" s="36" t="s">
        <v>816</v>
      </c>
    </row>
    <row r="560" spans="1:24" x14ac:dyDescent="0.25">
      <c r="A560" s="126"/>
      <c r="B560" s="126"/>
      <c r="C560" s="126" t="s">
        <v>215</v>
      </c>
      <c r="D560" s="126">
        <v>5.3199999999999994</v>
      </c>
      <c r="E560" s="126">
        <v>0.43</v>
      </c>
      <c r="F560" s="126"/>
      <c r="G560" s="126">
        <v>0.7</v>
      </c>
      <c r="H560" s="125">
        <v>3</v>
      </c>
      <c r="I560" s="126"/>
      <c r="J560" s="126"/>
      <c r="K560" s="126"/>
      <c r="L560" s="126"/>
      <c r="M560" s="126"/>
      <c r="N560" s="126"/>
      <c r="O560" s="126"/>
      <c r="P560" s="126"/>
      <c r="Q560" s="126"/>
      <c r="R560" s="126">
        <v>1</v>
      </c>
      <c r="S560" s="126"/>
      <c r="T560" s="2" t="s">
        <v>106</v>
      </c>
      <c r="U560" s="36" t="s">
        <v>106</v>
      </c>
      <c r="V560" s="127"/>
      <c r="W560" s="126"/>
      <c r="X560" s="36" t="s">
        <v>816</v>
      </c>
    </row>
    <row r="561" spans="1:24" x14ac:dyDescent="0.25">
      <c r="A561" s="126"/>
      <c r="B561" s="126"/>
      <c r="C561" s="126" t="s">
        <v>216</v>
      </c>
      <c r="D561" s="126">
        <v>5.8499999999999988</v>
      </c>
      <c r="E561" s="126">
        <v>0.49</v>
      </c>
      <c r="F561" s="126"/>
      <c r="G561" s="126">
        <v>0.85</v>
      </c>
      <c r="H561" s="125">
        <v>3</v>
      </c>
      <c r="I561" s="126"/>
      <c r="J561" s="126"/>
      <c r="K561" s="126"/>
      <c r="L561" s="126"/>
      <c r="M561" s="126"/>
      <c r="N561" s="126"/>
      <c r="O561" s="126"/>
      <c r="P561" s="126"/>
      <c r="Q561" s="126"/>
      <c r="R561" s="126">
        <v>1</v>
      </c>
      <c r="S561" s="126"/>
      <c r="T561" s="2" t="s">
        <v>106</v>
      </c>
      <c r="U561" s="36" t="s">
        <v>106</v>
      </c>
      <c r="V561" s="127"/>
      <c r="W561" s="126"/>
      <c r="X561" s="36" t="s">
        <v>816</v>
      </c>
    </row>
    <row r="562" spans="1:24" x14ac:dyDescent="0.25">
      <c r="A562" s="126"/>
      <c r="B562" s="126"/>
      <c r="C562" s="126" t="s">
        <v>147</v>
      </c>
      <c r="D562" s="126">
        <v>6.4399999999999986</v>
      </c>
      <c r="E562" s="126">
        <v>0.22</v>
      </c>
      <c r="F562" s="126"/>
      <c r="G562" s="126">
        <v>0.4</v>
      </c>
      <c r="H562" s="125">
        <v>3</v>
      </c>
      <c r="I562" s="126"/>
      <c r="J562" s="126"/>
      <c r="K562" s="126"/>
      <c r="L562" s="126"/>
      <c r="M562" s="126"/>
      <c r="N562" s="126"/>
      <c r="O562" s="126"/>
      <c r="P562" s="126"/>
      <c r="Q562" s="126"/>
      <c r="R562" s="126">
        <v>1</v>
      </c>
      <c r="S562" s="126"/>
      <c r="T562" s="2" t="s">
        <v>106</v>
      </c>
      <c r="U562" s="36" t="s">
        <v>106</v>
      </c>
      <c r="V562" s="127"/>
      <c r="W562" s="126"/>
      <c r="X562" s="36" t="s">
        <v>816</v>
      </c>
    </row>
    <row r="563" spans="1:24" x14ac:dyDescent="0.25">
      <c r="A563" s="126"/>
      <c r="B563" s="126"/>
      <c r="C563" s="126" t="s">
        <v>215</v>
      </c>
      <c r="D563" s="126">
        <v>7.6599999999999984</v>
      </c>
      <c r="E563" s="126">
        <v>0.12</v>
      </c>
      <c r="F563" s="126"/>
      <c r="G563" s="126">
        <v>0.7</v>
      </c>
      <c r="H563" s="125">
        <v>3</v>
      </c>
      <c r="I563" s="126"/>
      <c r="J563" s="126"/>
      <c r="K563" s="126"/>
      <c r="L563" s="126"/>
      <c r="M563" s="126"/>
      <c r="N563" s="126"/>
      <c r="O563" s="126"/>
      <c r="P563" s="126"/>
      <c r="Q563" s="126"/>
      <c r="R563" s="126">
        <v>1</v>
      </c>
      <c r="S563" s="126"/>
      <c r="T563" s="2" t="s">
        <v>106</v>
      </c>
      <c r="U563" s="36" t="s">
        <v>106</v>
      </c>
      <c r="V563" s="127"/>
      <c r="W563" s="126"/>
      <c r="X563" s="36" t="s">
        <v>816</v>
      </c>
    </row>
    <row r="564" spans="1:24" x14ac:dyDescent="0.25">
      <c r="A564" s="126"/>
      <c r="B564" s="126"/>
      <c r="C564" s="126" t="s">
        <v>215</v>
      </c>
      <c r="D564" s="126">
        <v>7.8799999999999981</v>
      </c>
      <c r="E564" s="126">
        <v>0.22</v>
      </c>
      <c r="F564" s="126"/>
      <c r="G564" s="126">
        <v>0.7</v>
      </c>
      <c r="H564" s="125">
        <v>3</v>
      </c>
      <c r="I564" s="126"/>
      <c r="J564" s="126"/>
      <c r="K564" s="126"/>
      <c r="L564" s="126"/>
      <c r="M564" s="126"/>
      <c r="N564" s="126"/>
      <c r="O564" s="126"/>
      <c r="P564" s="126"/>
      <c r="Q564" s="126"/>
      <c r="R564" s="126">
        <v>1</v>
      </c>
      <c r="S564" s="126"/>
      <c r="T564" s="2" t="s">
        <v>106</v>
      </c>
      <c r="U564" s="36" t="s">
        <v>106</v>
      </c>
      <c r="V564" s="127"/>
      <c r="W564" s="126"/>
      <c r="X564" s="36" t="s">
        <v>816</v>
      </c>
    </row>
    <row r="565" spans="1:24" x14ac:dyDescent="0.25">
      <c r="A565" s="126"/>
      <c r="B565" s="126"/>
      <c r="C565" s="126" t="s">
        <v>215</v>
      </c>
      <c r="D565" s="126">
        <v>10.099999999999998</v>
      </c>
      <c r="E565" s="126">
        <v>0.22</v>
      </c>
      <c r="F565" s="126"/>
      <c r="G565" s="126">
        <v>0.7</v>
      </c>
      <c r="H565" s="125">
        <v>3</v>
      </c>
      <c r="I565" s="126"/>
      <c r="J565" s="126"/>
      <c r="K565" s="126"/>
      <c r="L565" s="126"/>
      <c r="M565" s="126"/>
      <c r="N565" s="126"/>
      <c r="O565" s="126"/>
      <c r="P565" s="126"/>
      <c r="Q565" s="126"/>
      <c r="R565" s="126">
        <v>1</v>
      </c>
      <c r="S565" s="126"/>
      <c r="T565" s="2" t="s">
        <v>106</v>
      </c>
      <c r="U565" s="36" t="s">
        <v>106</v>
      </c>
      <c r="V565" s="127"/>
      <c r="W565" s="126"/>
      <c r="X565" s="36" t="s">
        <v>816</v>
      </c>
    </row>
    <row r="566" spans="1:24" x14ac:dyDescent="0.25">
      <c r="A566" s="126"/>
      <c r="B566" s="126"/>
      <c r="C566" s="126" t="s">
        <v>215</v>
      </c>
      <c r="D566" s="126">
        <v>11.819999999999999</v>
      </c>
      <c r="E566" s="126">
        <v>0.22</v>
      </c>
      <c r="F566" s="126"/>
      <c r="G566" s="126">
        <v>0.7</v>
      </c>
      <c r="H566" s="125">
        <v>3</v>
      </c>
      <c r="I566" s="126"/>
      <c r="J566" s="126"/>
      <c r="K566" s="126"/>
      <c r="L566" s="126"/>
      <c r="M566" s="126"/>
      <c r="N566" s="126"/>
      <c r="O566" s="126"/>
      <c r="P566" s="126"/>
      <c r="Q566" s="126"/>
      <c r="R566" s="126">
        <v>1</v>
      </c>
      <c r="S566" s="126"/>
      <c r="T566" s="2" t="s">
        <v>106</v>
      </c>
      <c r="U566" s="36" t="s">
        <v>106</v>
      </c>
      <c r="V566" s="127"/>
      <c r="W566" s="126"/>
      <c r="X566" s="36" t="s">
        <v>816</v>
      </c>
    </row>
    <row r="567" spans="1:24" x14ac:dyDescent="0.25">
      <c r="A567" s="126"/>
      <c r="B567" s="126"/>
      <c r="C567" s="126" t="s">
        <v>215</v>
      </c>
      <c r="D567" s="126">
        <v>12.54</v>
      </c>
      <c r="E567" s="126">
        <v>0.22</v>
      </c>
      <c r="F567" s="126"/>
      <c r="G567" s="126">
        <v>0.7</v>
      </c>
      <c r="H567" s="125">
        <v>3</v>
      </c>
      <c r="I567" s="126"/>
      <c r="J567" s="126"/>
      <c r="K567" s="126"/>
      <c r="L567" s="126"/>
      <c r="M567" s="126"/>
      <c r="N567" s="126"/>
      <c r="O567" s="126"/>
      <c r="P567" s="126"/>
      <c r="Q567" s="126"/>
      <c r="R567" s="126">
        <v>1</v>
      </c>
      <c r="S567" s="126"/>
      <c r="T567" s="2" t="s">
        <v>106</v>
      </c>
      <c r="U567" s="36" t="s">
        <v>106</v>
      </c>
      <c r="V567" s="127"/>
      <c r="W567" s="126"/>
      <c r="X567" s="36" t="s">
        <v>816</v>
      </c>
    </row>
    <row r="568" spans="1:24" x14ac:dyDescent="0.25">
      <c r="A568" s="126"/>
      <c r="B568" s="126"/>
      <c r="C568" s="126" t="s">
        <v>215</v>
      </c>
      <c r="D568" s="126">
        <v>13.86</v>
      </c>
      <c r="E568" s="126">
        <v>0.22</v>
      </c>
      <c r="F568" s="126"/>
      <c r="G568" s="126">
        <v>0.7</v>
      </c>
      <c r="H568" s="125">
        <v>3</v>
      </c>
      <c r="I568" s="126"/>
      <c r="J568" s="126"/>
      <c r="K568" s="126"/>
      <c r="L568" s="126"/>
      <c r="M568" s="126"/>
      <c r="N568" s="126"/>
      <c r="O568" s="126"/>
      <c r="P568" s="126"/>
      <c r="Q568" s="126"/>
      <c r="R568" s="126">
        <v>1</v>
      </c>
      <c r="S568" s="126"/>
      <c r="T568" s="2" t="s">
        <v>106</v>
      </c>
      <c r="U568" s="36" t="s">
        <v>106</v>
      </c>
      <c r="V568" s="127"/>
      <c r="W568" s="126"/>
      <c r="X568" s="36" t="s">
        <v>816</v>
      </c>
    </row>
    <row r="569" spans="1:24" x14ac:dyDescent="0.25">
      <c r="A569" s="126"/>
      <c r="B569" s="126"/>
      <c r="C569" s="126" t="s">
        <v>215</v>
      </c>
      <c r="D569" s="126">
        <v>15.13</v>
      </c>
      <c r="E569" s="126">
        <v>0.22</v>
      </c>
      <c r="F569" s="126"/>
      <c r="G569" s="126">
        <v>0.7</v>
      </c>
      <c r="H569" s="125">
        <v>3</v>
      </c>
      <c r="I569" s="126"/>
      <c r="J569" s="126"/>
      <c r="K569" s="126"/>
      <c r="L569" s="126"/>
      <c r="M569" s="126"/>
      <c r="N569" s="126"/>
      <c r="O569" s="126"/>
      <c r="P569" s="126"/>
      <c r="Q569" s="126"/>
      <c r="R569" s="126">
        <v>1</v>
      </c>
      <c r="S569" s="126"/>
      <c r="T569" s="2" t="s">
        <v>106</v>
      </c>
      <c r="U569" s="36" t="s">
        <v>106</v>
      </c>
      <c r="V569" s="127"/>
      <c r="W569" s="126"/>
      <c r="X569" s="36" t="s">
        <v>816</v>
      </c>
    </row>
    <row r="570" spans="1:24" x14ac:dyDescent="0.25">
      <c r="A570" s="126"/>
      <c r="B570" s="126"/>
      <c r="C570" s="126" t="s">
        <v>215</v>
      </c>
      <c r="D570" s="126">
        <v>17.350000000000001</v>
      </c>
      <c r="E570" s="126">
        <v>0.12</v>
      </c>
      <c r="F570" s="126"/>
      <c r="G570" s="126">
        <v>0.85</v>
      </c>
      <c r="H570" s="125">
        <v>3</v>
      </c>
      <c r="I570" s="126"/>
      <c r="J570" s="126"/>
      <c r="K570" s="126"/>
      <c r="L570" s="126"/>
      <c r="M570" s="126"/>
      <c r="N570" s="126"/>
      <c r="O570" s="126"/>
      <c r="P570" s="126"/>
      <c r="Q570" s="126"/>
      <c r="R570" s="126">
        <v>1</v>
      </c>
      <c r="S570" s="126"/>
      <c r="T570" s="2" t="s">
        <v>106</v>
      </c>
      <c r="U570" s="36" t="s">
        <v>106</v>
      </c>
      <c r="V570" s="127"/>
      <c r="W570" s="126"/>
      <c r="X570" s="36" t="s">
        <v>816</v>
      </c>
    </row>
    <row r="571" spans="1:24" x14ac:dyDescent="0.25">
      <c r="A571" s="126"/>
      <c r="B571" s="126"/>
      <c r="C571" s="126" t="s">
        <v>216</v>
      </c>
      <c r="D571" s="126">
        <v>19.47</v>
      </c>
      <c r="E571" s="126">
        <v>0.12</v>
      </c>
      <c r="F571" s="126"/>
      <c r="G571" s="126">
        <v>0.85</v>
      </c>
      <c r="H571" s="125">
        <v>3</v>
      </c>
      <c r="I571" s="126"/>
      <c r="J571" s="126"/>
      <c r="K571" s="126"/>
      <c r="L571" s="126"/>
      <c r="M571" s="126"/>
      <c r="N571" s="126"/>
      <c r="O571" s="126"/>
      <c r="P571" s="126"/>
      <c r="Q571" s="126"/>
      <c r="R571" s="126">
        <v>1</v>
      </c>
      <c r="S571" s="126"/>
      <c r="T571" s="2" t="s">
        <v>106</v>
      </c>
      <c r="U571" s="36" t="s">
        <v>106</v>
      </c>
      <c r="V571" s="127"/>
      <c r="W571" s="126"/>
      <c r="X571" s="36" t="s">
        <v>816</v>
      </c>
    </row>
    <row r="572" spans="1:24" x14ac:dyDescent="0.25">
      <c r="A572" s="126"/>
      <c r="B572" s="126"/>
      <c r="C572" s="126" t="s">
        <v>216</v>
      </c>
      <c r="D572" s="126">
        <v>24.59</v>
      </c>
      <c r="E572" s="126">
        <v>0.22</v>
      </c>
      <c r="F572" s="126"/>
      <c r="G572" s="126">
        <v>0.85</v>
      </c>
      <c r="H572" s="125">
        <v>3</v>
      </c>
      <c r="I572" s="126"/>
      <c r="J572" s="126"/>
      <c r="K572" s="126"/>
      <c r="L572" s="126"/>
      <c r="M572" s="126"/>
      <c r="N572" s="126"/>
      <c r="O572" s="126"/>
      <c r="P572" s="126"/>
      <c r="Q572" s="126"/>
      <c r="R572" s="126">
        <v>1</v>
      </c>
      <c r="S572" s="126"/>
      <c r="T572" s="2" t="s">
        <v>106</v>
      </c>
      <c r="U572" s="36" t="s">
        <v>106</v>
      </c>
      <c r="V572" s="127"/>
      <c r="W572" s="126"/>
      <c r="X572" s="36" t="s">
        <v>816</v>
      </c>
    </row>
    <row r="573" spans="1:24" x14ac:dyDescent="0.25">
      <c r="A573" s="126"/>
      <c r="B573" s="126"/>
      <c r="C573" s="126" t="s">
        <v>215</v>
      </c>
      <c r="D573" s="126">
        <v>25.81</v>
      </c>
      <c r="E573" s="126">
        <v>0.22</v>
      </c>
      <c r="F573" s="126"/>
      <c r="G573" s="126">
        <v>0.7</v>
      </c>
      <c r="H573" s="125">
        <v>3</v>
      </c>
      <c r="I573" s="126"/>
      <c r="J573" s="126"/>
      <c r="K573" s="126"/>
      <c r="L573" s="126"/>
      <c r="M573" s="126"/>
      <c r="N573" s="126"/>
      <c r="O573" s="126"/>
      <c r="P573" s="126"/>
      <c r="Q573" s="126"/>
      <c r="R573" s="126">
        <v>1</v>
      </c>
      <c r="S573" s="126"/>
      <c r="T573" s="2" t="s">
        <v>106</v>
      </c>
      <c r="U573" s="36" t="s">
        <v>106</v>
      </c>
      <c r="V573" s="127"/>
      <c r="W573" s="126"/>
      <c r="X573" s="36" t="s">
        <v>816</v>
      </c>
    </row>
    <row r="574" spans="1:24" x14ac:dyDescent="0.25">
      <c r="A574" s="36">
        <f>A559+1</f>
        <v>534</v>
      </c>
      <c r="B574" s="36" t="s">
        <v>63</v>
      </c>
      <c r="C574" s="36" t="s">
        <v>147</v>
      </c>
      <c r="D574" s="36">
        <v>5</v>
      </c>
      <c r="E574" s="36">
        <v>5</v>
      </c>
      <c r="F574" s="36"/>
      <c r="G574" s="36">
        <v>0</v>
      </c>
      <c r="H574" s="36">
        <v>3</v>
      </c>
      <c r="I574" s="36"/>
      <c r="J574" s="36"/>
      <c r="K574" s="36"/>
      <c r="L574" s="36"/>
      <c r="M574" s="36"/>
      <c r="N574" s="36"/>
      <c r="O574" s="36"/>
      <c r="P574" s="55">
        <v>301</v>
      </c>
      <c r="Q574" s="2">
        <v>0</v>
      </c>
      <c r="R574" s="2">
        <v>1</v>
      </c>
      <c r="S574" s="36">
        <v>0.2</v>
      </c>
      <c r="T574" s="2" t="s">
        <v>105</v>
      </c>
      <c r="U574" s="2" t="s">
        <v>105</v>
      </c>
      <c r="V574" s="58"/>
      <c r="W574" s="36" t="s">
        <v>545</v>
      </c>
      <c r="X574" s="36" t="s">
        <v>546</v>
      </c>
    </row>
    <row r="575" spans="1:24" x14ac:dyDescent="0.25">
      <c r="A575" s="2">
        <f>A574+1</f>
        <v>535</v>
      </c>
      <c r="B575" s="2" t="s">
        <v>63</v>
      </c>
      <c r="C575" s="2" t="s">
        <v>147</v>
      </c>
      <c r="D575" s="2">
        <v>5</v>
      </c>
      <c r="E575" s="36">
        <v>5</v>
      </c>
      <c r="F575" s="2"/>
      <c r="G575" s="2">
        <v>0.05</v>
      </c>
      <c r="H575" s="36">
        <v>3</v>
      </c>
      <c r="I575" s="2"/>
      <c r="J575" s="2"/>
      <c r="K575" s="2"/>
      <c r="L575" s="2"/>
      <c r="M575" s="2"/>
      <c r="N575" s="2"/>
      <c r="O575" s="2"/>
      <c r="P575" s="55">
        <v>301</v>
      </c>
      <c r="Q575" s="2">
        <v>0</v>
      </c>
      <c r="R575" s="2">
        <v>1</v>
      </c>
      <c r="S575" s="2">
        <v>0.2</v>
      </c>
      <c r="T575" s="2" t="s">
        <v>105</v>
      </c>
      <c r="U575" s="2" t="s">
        <v>105</v>
      </c>
      <c r="V575" s="58"/>
      <c r="W575" s="36" t="s">
        <v>545</v>
      </c>
      <c r="X575" s="36" t="s">
        <v>546</v>
      </c>
    </row>
    <row r="576" spans="1:24" x14ac:dyDescent="0.25">
      <c r="A576" s="2">
        <f t="shared" ref="A576:A639" si="68">A575+1</f>
        <v>536</v>
      </c>
      <c r="B576" s="2" t="s">
        <v>63</v>
      </c>
      <c r="C576" s="2" t="s">
        <v>147</v>
      </c>
      <c r="D576" s="2">
        <v>5</v>
      </c>
      <c r="E576" s="36">
        <v>5</v>
      </c>
      <c r="F576" s="2"/>
      <c r="G576" s="36">
        <v>0.1</v>
      </c>
      <c r="H576" s="36">
        <v>3</v>
      </c>
      <c r="I576" s="2"/>
      <c r="J576" s="2"/>
      <c r="K576" s="2"/>
      <c r="L576" s="2"/>
      <c r="M576" s="2"/>
      <c r="N576" s="2"/>
      <c r="O576" s="2"/>
      <c r="P576" s="55">
        <v>301</v>
      </c>
      <c r="Q576" s="2">
        <v>0</v>
      </c>
      <c r="R576" s="2">
        <v>1</v>
      </c>
      <c r="S576" s="2">
        <v>0.2</v>
      </c>
      <c r="T576" s="2" t="s">
        <v>105</v>
      </c>
      <c r="U576" s="2" t="s">
        <v>105</v>
      </c>
      <c r="V576" s="58"/>
      <c r="W576" s="36" t="s">
        <v>545</v>
      </c>
      <c r="X576" s="36" t="s">
        <v>546</v>
      </c>
    </row>
    <row r="577" spans="1:24" x14ac:dyDescent="0.25">
      <c r="A577" s="2">
        <f t="shared" si="68"/>
        <v>537</v>
      </c>
      <c r="B577" s="2" t="s">
        <v>63</v>
      </c>
      <c r="C577" s="2" t="s">
        <v>147</v>
      </c>
      <c r="D577" s="2">
        <v>5</v>
      </c>
      <c r="E577" s="36">
        <v>5</v>
      </c>
      <c r="F577" s="2"/>
      <c r="G577" s="2">
        <v>0.15</v>
      </c>
      <c r="H577" s="36">
        <v>3</v>
      </c>
      <c r="I577" s="2"/>
      <c r="J577" s="2"/>
      <c r="K577" s="2"/>
      <c r="L577" s="2"/>
      <c r="M577" s="2"/>
      <c r="N577" s="2"/>
      <c r="O577" s="2"/>
      <c r="P577" s="55">
        <v>301</v>
      </c>
      <c r="Q577" s="2">
        <v>0</v>
      </c>
      <c r="R577" s="2">
        <v>1</v>
      </c>
      <c r="S577" s="2">
        <v>0.2</v>
      </c>
      <c r="T577" s="2" t="s">
        <v>105</v>
      </c>
      <c r="U577" s="2" t="s">
        <v>105</v>
      </c>
      <c r="V577" s="58"/>
      <c r="W577" s="36" t="s">
        <v>545</v>
      </c>
      <c r="X577" s="36" t="s">
        <v>546</v>
      </c>
    </row>
    <row r="578" spans="1:24" x14ac:dyDescent="0.25">
      <c r="A578" s="2">
        <f t="shared" si="68"/>
        <v>538</v>
      </c>
      <c r="B578" s="2" t="s">
        <v>63</v>
      </c>
      <c r="C578" s="2" t="s">
        <v>147</v>
      </c>
      <c r="D578" s="2">
        <v>5</v>
      </c>
      <c r="E578" s="36">
        <v>5</v>
      </c>
      <c r="F578" s="2"/>
      <c r="G578" s="36">
        <v>0.2</v>
      </c>
      <c r="H578" s="36">
        <v>3</v>
      </c>
      <c r="I578" s="2"/>
      <c r="J578" s="2"/>
      <c r="K578" s="2"/>
      <c r="L578" s="2"/>
      <c r="M578" s="2"/>
      <c r="N578" s="2"/>
      <c r="O578" s="2"/>
      <c r="P578" s="55">
        <v>301</v>
      </c>
      <c r="Q578" s="2">
        <v>0</v>
      </c>
      <c r="R578" s="2">
        <v>1</v>
      </c>
      <c r="S578" s="2">
        <v>0.2</v>
      </c>
      <c r="T578" s="2" t="s">
        <v>105</v>
      </c>
      <c r="U578" s="2" t="s">
        <v>105</v>
      </c>
      <c r="V578" s="58"/>
      <c r="W578" s="36" t="s">
        <v>545</v>
      </c>
      <c r="X578" s="36" t="s">
        <v>546</v>
      </c>
    </row>
    <row r="579" spans="1:24" x14ac:dyDescent="0.25">
      <c r="A579" s="2">
        <f t="shared" si="68"/>
        <v>539</v>
      </c>
      <c r="B579" s="2" t="s">
        <v>63</v>
      </c>
      <c r="C579" s="2" t="s">
        <v>147</v>
      </c>
      <c r="D579" s="2">
        <v>5</v>
      </c>
      <c r="E579" s="36">
        <v>5</v>
      </c>
      <c r="F579" s="2"/>
      <c r="G579" s="2">
        <v>0.25</v>
      </c>
      <c r="H579" s="36">
        <v>3</v>
      </c>
      <c r="I579" s="2"/>
      <c r="J579" s="2"/>
      <c r="K579" s="2"/>
      <c r="L579" s="2"/>
      <c r="M579" s="2"/>
      <c r="N579" s="2"/>
      <c r="O579" s="2"/>
      <c r="P579" s="55">
        <v>301</v>
      </c>
      <c r="Q579" s="2">
        <v>0</v>
      </c>
      <c r="R579" s="2">
        <v>1</v>
      </c>
      <c r="S579" s="2">
        <v>0.2</v>
      </c>
      <c r="T579" s="2" t="s">
        <v>105</v>
      </c>
      <c r="U579" s="2" t="s">
        <v>105</v>
      </c>
      <c r="V579" s="58"/>
      <c r="W579" s="36" t="s">
        <v>545</v>
      </c>
      <c r="X579" s="36" t="s">
        <v>546</v>
      </c>
    </row>
    <row r="580" spans="1:24" x14ac:dyDescent="0.25">
      <c r="A580" s="2">
        <f t="shared" si="68"/>
        <v>540</v>
      </c>
      <c r="B580" s="2" t="s">
        <v>63</v>
      </c>
      <c r="C580" s="2" t="s">
        <v>147</v>
      </c>
      <c r="D580" s="2">
        <v>5</v>
      </c>
      <c r="E580" s="36">
        <v>5</v>
      </c>
      <c r="F580" s="2"/>
      <c r="G580" s="36">
        <v>0.3</v>
      </c>
      <c r="H580" s="36">
        <v>3</v>
      </c>
      <c r="I580" s="2"/>
      <c r="J580" s="2"/>
      <c r="K580" s="2"/>
      <c r="L580" s="2"/>
      <c r="M580" s="2"/>
      <c r="N580" s="2"/>
      <c r="O580" s="2"/>
      <c r="P580" s="55">
        <v>301</v>
      </c>
      <c r="Q580" s="2">
        <v>0</v>
      </c>
      <c r="R580" s="2">
        <v>1</v>
      </c>
      <c r="S580" s="2">
        <v>0.2</v>
      </c>
      <c r="T580" s="2" t="s">
        <v>105</v>
      </c>
      <c r="U580" s="2" t="s">
        <v>105</v>
      </c>
      <c r="V580" s="58"/>
      <c r="W580" s="36" t="s">
        <v>545</v>
      </c>
      <c r="X580" s="36" t="s">
        <v>546</v>
      </c>
    </row>
    <row r="581" spans="1:24" x14ac:dyDescent="0.25">
      <c r="A581" s="2">
        <f t="shared" si="68"/>
        <v>541</v>
      </c>
      <c r="B581" s="2" t="s">
        <v>63</v>
      </c>
      <c r="C581" s="2" t="s">
        <v>147</v>
      </c>
      <c r="D581" s="2">
        <v>5</v>
      </c>
      <c r="E581" s="36">
        <v>5</v>
      </c>
      <c r="F581" s="2"/>
      <c r="G581" s="2">
        <v>0.35</v>
      </c>
      <c r="H581" s="36">
        <v>3</v>
      </c>
      <c r="I581" s="2"/>
      <c r="J581" s="2"/>
      <c r="K581" s="2"/>
      <c r="L581" s="2"/>
      <c r="M581" s="2"/>
      <c r="N581" s="2"/>
      <c r="O581" s="2"/>
      <c r="P581" s="55">
        <v>301</v>
      </c>
      <c r="Q581" s="2">
        <v>0</v>
      </c>
      <c r="R581" s="2">
        <v>1</v>
      </c>
      <c r="S581" s="2">
        <v>0.2</v>
      </c>
      <c r="T581" s="2" t="s">
        <v>105</v>
      </c>
      <c r="U581" s="2" t="s">
        <v>105</v>
      </c>
      <c r="V581" s="58"/>
      <c r="W581" s="36" t="s">
        <v>545</v>
      </c>
      <c r="X581" s="36" t="s">
        <v>546</v>
      </c>
    </row>
    <row r="582" spans="1:24" x14ac:dyDescent="0.25">
      <c r="A582" s="2">
        <f t="shared" si="68"/>
        <v>542</v>
      </c>
      <c r="B582" s="2" t="s">
        <v>63</v>
      </c>
      <c r="C582" s="2" t="s">
        <v>147</v>
      </c>
      <c r="D582" s="2">
        <v>5</v>
      </c>
      <c r="E582" s="36">
        <v>5</v>
      </c>
      <c r="F582" s="2"/>
      <c r="G582" s="36">
        <v>0.4</v>
      </c>
      <c r="H582" s="36">
        <v>3</v>
      </c>
      <c r="I582" s="2"/>
      <c r="J582" s="2"/>
      <c r="K582" s="2"/>
      <c r="L582" s="2"/>
      <c r="M582" s="2"/>
      <c r="N582" s="2"/>
      <c r="O582" s="2"/>
      <c r="P582" s="55">
        <v>301</v>
      </c>
      <c r="Q582" s="2">
        <v>0</v>
      </c>
      <c r="R582" s="2">
        <v>1</v>
      </c>
      <c r="S582" s="2">
        <v>0.2</v>
      </c>
      <c r="T582" s="2" t="s">
        <v>105</v>
      </c>
      <c r="U582" s="2" t="s">
        <v>105</v>
      </c>
      <c r="V582" s="58"/>
      <c r="W582" s="36" t="s">
        <v>545</v>
      </c>
      <c r="X582" s="36" t="s">
        <v>546</v>
      </c>
    </row>
    <row r="583" spans="1:24" x14ac:dyDescent="0.25">
      <c r="A583" s="2">
        <f t="shared" si="68"/>
        <v>543</v>
      </c>
      <c r="B583" s="2" t="s">
        <v>63</v>
      </c>
      <c r="C583" s="2" t="s">
        <v>147</v>
      </c>
      <c r="D583" s="2">
        <v>5</v>
      </c>
      <c r="E583" s="36">
        <v>5</v>
      </c>
      <c r="F583" s="2"/>
      <c r="G583" s="2">
        <v>0.45</v>
      </c>
      <c r="H583" s="36">
        <v>3</v>
      </c>
      <c r="I583" s="2"/>
      <c r="J583" s="2"/>
      <c r="K583" s="2"/>
      <c r="L583" s="2"/>
      <c r="M583" s="2"/>
      <c r="N583" s="2"/>
      <c r="O583" s="2"/>
      <c r="P583" s="55">
        <v>301</v>
      </c>
      <c r="Q583" s="2">
        <v>0</v>
      </c>
      <c r="R583" s="2">
        <v>1</v>
      </c>
      <c r="S583" s="2">
        <v>0.2</v>
      </c>
      <c r="T583" s="2" t="s">
        <v>105</v>
      </c>
      <c r="U583" s="2" t="s">
        <v>105</v>
      </c>
      <c r="V583" s="58"/>
      <c r="W583" s="36" t="s">
        <v>545</v>
      </c>
      <c r="X583" s="36" t="s">
        <v>546</v>
      </c>
    </row>
    <row r="584" spans="1:24" x14ac:dyDescent="0.25">
      <c r="A584" s="2">
        <f t="shared" si="68"/>
        <v>544</v>
      </c>
      <c r="B584" s="2" t="s">
        <v>63</v>
      </c>
      <c r="C584" s="2" t="s">
        <v>147</v>
      </c>
      <c r="D584" s="2">
        <v>5</v>
      </c>
      <c r="E584" s="36">
        <v>5</v>
      </c>
      <c r="F584" s="2"/>
      <c r="G584" s="36">
        <v>0.5</v>
      </c>
      <c r="H584" s="36">
        <v>3</v>
      </c>
      <c r="I584" s="2"/>
      <c r="J584" s="2"/>
      <c r="K584" s="2"/>
      <c r="L584" s="2"/>
      <c r="M584" s="2"/>
      <c r="N584" s="2"/>
      <c r="O584" s="2"/>
      <c r="P584" s="55">
        <v>301</v>
      </c>
      <c r="Q584" s="2">
        <v>0</v>
      </c>
      <c r="R584" s="2">
        <v>1</v>
      </c>
      <c r="S584" s="2">
        <v>0.2</v>
      </c>
      <c r="T584" s="2" t="s">
        <v>105</v>
      </c>
      <c r="U584" s="2" t="s">
        <v>105</v>
      </c>
      <c r="V584" s="58"/>
      <c r="W584" s="36" t="s">
        <v>545</v>
      </c>
      <c r="X584" s="36" t="s">
        <v>546</v>
      </c>
    </row>
    <row r="585" spans="1:24" x14ac:dyDescent="0.25">
      <c r="A585" s="2">
        <f t="shared" si="68"/>
        <v>545</v>
      </c>
      <c r="B585" s="2" t="s">
        <v>63</v>
      </c>
      <c r="C585" s="2" t="s">
        <v>147</v>
      </c>
      <c r="D585" s="2">
        <v>5</v>
      </c>
      <c r="E585" s="36">
        <v>5</v>
      </c>
      <c r="F585" s="2"/>
      <c r="G585" s="2">
        <v>0.55000000000000004</v>
      </c>
      <c r="H585" s="36">
        <v>3</v>
      </c>
      <c r="I585" s="2"/>
      <c r="J585" s="2"/>
      <c r="K585" s="2"/>
      <c r="L585" s="2"/>
      <c r="M585" s="2"/>
      <c r="N585" s="2"/>
      <c r="O585" s="2"/>
      <c r="P585" s="55">
        <v>301</v>
      </c>
      <c r="Q585" s="2">
        <v>0</v>
      </c>
      <c r="R585" s="2">
        <v>1</v>
      </c>
      <c r="S585" s="2">
        <v>0.2</v>
      </c>
      <c r="T585" s="2" t="s">
        <v>105</v>
      </c>
      <c r="U585" s="2" t="s">
        <v>105</v>
      </c>
      <c r="V585" s="58"/>
      <c r="W585" s="36" t="s">
        <v>545</v>
      </c>
      <c r="X585" s="36" t="s">
        <v>546</v>
      </c>
    </row>
    <row r="586" spans="1:24" x14ac:dyDescent="0.25">
      <c r="A586" s="2">
        <f t="shared" si="68"/>
        <v>546</v>
      </c>
      <c r="B586" s="2" t="s">
        <v>63</v>
      </c>
      <c r="C586" s="2" t="s">
        <v>147</v>
      </c>
      <c r="D586" s="2">
        <v>5</v>
      </c>
      <c r="E586" s="36">
        <v>5</v>
      </c>
      <c r="F586" s="2"/>
      <c r="G586" s="36">
        <v>0.6</v>
      </c>
      <c r="H586" s="36">
        <v>3</v>
      </c>
      <c r="I586" s="2"/>
      <c r="J586" s="2"/>
      <c r="K586" s="2"/>
      <c r="L586" s="2"/>
      <c r="M586" s="2"/>
      <c r="N586" s="2"/>
      <c r="O586" s="2"/>
      <c r="P586" s="55">
        <v>301</v>
      </c>
      <c r="Q586" s="2">
        <v>0</v>
      </c>
      <c r="R586" s="2">
        <v>1</v>
      </c>
      <c r="S586" s="2">
        <v>0.2</v>
      </c>
      <c r="T586" s="2" t="s">
        <v>105</v>
      </c>
      <c r="U586" s="2" t="s">
        <v>105</v>
      </c>
      <c r="V586" s="58"/>
      <c r="W586" s="36" t="s">
        <v>545</v>
      </c>
      <c r="X586" s="36" t="s">
        <v>546</v>
      </c>
    </row>
    <row r="587" spans="1:24" x14ac:dyDescent="0.25">
      <c r="A587" s="2">
        <f t="shared" si="68"/>
        <v>547</v>
      </c>
      <c r="B587" s="2" t="s">
        <v>63</v>
      </c>
      <c r="C587" s="2" t="s">
        <v>147</v>
      </c>
      <c r="D587" s="2">
        <v>5</v>
      </c>
      <c r="E587" s="36">
        <v>5</v>
      </c>
      <c r="F587" s="2"/>
      <c r="G587" s="2">
        <v>0.65</v>
      </c>
      <c r="H587" s="36">
        <v>3</v>
      </c>
      <c r="I587" s="2"/>
      <c r="J587" s="2"/>
      <c r="K587" s="2"/>
      <c r="L587" s="2"/>
      <c r="M587" s="2"/>
      <c r="N587" s="2"/>
      <c r="O587" s="2"/>
      <c r="P587" s="55">
        <v>301</v>
      </c>
      <c r="Q587" s="2">
        <v>0</v>
      </c>
      <c r="R587" s="2">
        <v>1</v>
      </c>
      <c r="S587" s="2">
        <v>0.2</v>
      </c>
      <c r="T587" s="2" t="s">
        <v>105</v>
      </c>
      <c r="U587" s="2" t="s">
        <v>105</v>
      </c>
      <c r="V587" s="58"/>
      <c r="W587" s="36" t="s">
        <v>545</v>
      </c>
      <c r="X587" s="36" t="s">
        <v>546</v>
      </c>
    </row>
    <row r="588" spans="1:24" x14ac:dyDescent="0.25">
      <c r="A588" s="2">
        <f t="shared" si="68"/>
        <v>548</v>
      </c>
      <c r="B588" s="2" t="s">
        <v>63</v>
      </c>
      <c r="C588" s="2" t="s">
        <v>147</v>
      </c>
      <c r="D588" s="2">
        <v>5</v>
      </c>
      <c r="E588" s="36">
        <v>5</v>
      </c>
      <c r="F588" s="2"/>
      <c r="G588" s="36">
        <v>0.7</v>
      </c>
      <c r="H588" s="36">
        <v>3</v>
      </c>
      <c r="I588" s="2"/>
      <c r="J588" s="2"/>
      <c r="K588" s="2"/>
      <c r="L588" s="2"/>
      <c r="M588" s="2"/>
      <c r="N588" s="2"/>
      <c r="O588" s="2"/>
      <c r="P588" s="55">
        <v>301</v>
      </c>
      <c r="Q588" s="2">
        <v>0</v>
      </c>
      <c r="R588" s="2">
        <v>1</v>
      </c>
      <c r="S588" s="2">
        <v>0.2</v>
      </c>
      <c r="T588" s="2" t="s">
        <v>105</v>
      </c>
      <c r="U588" s="2" t="s">
        <v>105</v>
      </c>
      <c r="V588" s="58"/>
      <c r="W588" s="36" t="s">
        <v>545</v>
      </c>
      <c r="X588" s="36" t="s">
        <v>546</v>
      </c>
    </row>
    <row r="589" spans="1:24" x14ac:dyDescent="0.25">
      <c r="A589" s="2">
        <f t="shared" si="68"/>
        <v>549</v>
      </c>
      <c r="B589" s="2" t="s">
        <v>63</v>
      </c>
      <c r="C589" s="2" t="s">
        <v>147</v>
      </c>
      <c r="D589" s="2">
        <v>5</v>
      </c>
      <c r="E589" s="36">
        <v>5</v>
      </c>
      <c r="F589" s="2"/>
      <c r="G589" s="2">
        <v>0.75</v>
      </c>
      <c r="H589" s="36">
        <v>3</v>
      </c>
      <c r="I589" s="2"/>
      <c r="J589" s="2"/>
      <c r="K589" s="2"/>
      <c r="L589" s="2"/>
      <c r="M589" s="2"/>
      <c r="N589" s="2"/>
      <c r="O589" s="2"/>
      <c r="P589" s="55">
        <v>301</v>
      </c>
      <c r="Q589" s="2">
        <v>0</v>
      </c>
      <c r="R589" s="2">
        <v>1</v>
      </c>
      <c r="S589" s="2">
        <v>0.2</v>
      </c>
      <c r="T589" s="2" t="s">
        <v>105</v>
      </c>
      <c r="U589" s="2" t="s">
        <v>105</v>
      </c>
      <c r="V589" s="58"/>
      <c r="W589" s="36" t="s">
        <v>545</v>
      </c>
      <c r="X589" s="36" t="s">
        <v>546</v>
      </c>
    </row>
    <row r="590" spans="1:24" x14ac:dyDescent="0.25">
      <c r="A590" s="2">
        <f t="shared" si="68"/>
        <v>550</v>
      </c>
      <c r="B590" s="2" t="s">
        <v>63</v>
      </c>
      <c r="C590" s="2" t="s">
        <v>147</v>
      </c>
      <c r="D590" s="2">
        <v>5</v>
      </c>
      <c r="E590" s="36">
        <v>5</v>
      </c>
      <c r="F590" s="2"/>
      <c r="G590" s="36">
        <v>0.8</v>
      </c>
      <c r="H590" s="36">
        <v>3</v>
      </c>
      <c r="I590" s="2"/>
      <c r="J590" s="2"/>
      <c r="K590" s="2"/>
      <c r="L590" s="2"/>
      <c r="M590" s="2"/>
      <c r="N590" s="2"/>
      <c r="O590" s="2"/>
      <c r="P590" s="55">
        <v>301</v>
      </c>
      <c r="Q590" s="2">
        <v>0</v>
      </c>
      <c r="R590" s="2">
        <v>1</v>
      </c>
      <c r="S590" s="2">
        <v>0.2</v>
      </c>
      <c r="T590" s="2" t="s">
        <v>105</v>
      </c>
      <c r="U590" s="2" t="s">
        <v>105</v>
      </c>
      <c r="V590" s="58"/>
      <c r="W590" s="36" t="s">
        <v>545</v>
      </c>
      <c r="X590" s="36" t="s">
        <v>546</v>
      </c>
    </row>
    <row r="591" spans="1:24" x14ac:dyDescent="0.25">
      <c r="A591" s="2">
        <f t="shared" si="68"/>
        <v>551</v>
      </c>
      <c r="B591" s="2" t="s">
        <v>63</v>
      </c>
      <c r="C591" s="2" t="s">
        <v>147</v>
      </c>
      <c r="D591" s="2">
        <v>5</v>
      </c>
      <c r="E591" s="36">
        <v>5</v>
      </c>
      <c r="F591" s="2"/>
      <c r="G591" s="2">
        <v>0.85</v>
      </c>
      <c r="H591" s="36">
        <v>3</v>
      </c>
      <c r="I591" s="2"/>
      <c r="J591" s="2"/>
      <c r="K591" s="2"/>
      <c r="L591" s="2"/>
      <c r="M591" s="2"/>
      <c r="N591" s="2"/>
      <c r="O591" s="2"/>
      <c r="P591" s="55">
        <v>301</v>
      </c>
      <c r="Q591" s="2">
        <v>0</v>
      </c>
      <c r="R591" s="2">
        <v>1</v>
      </c>
      <c r="S591" s="2">
        <v>0.2</v>
      </c>
      <c r="T591" s="2" t="s">
        <v>105</v>
      </c>
      <c r="U591" s="2" t="s">
        <v>105</v>
      </c>
      <c r="V591" s="58"/>
      <c r="W591" s="36" t="s">
        <v>545</v>
      </c>
      <c r="X591" s="36" t="s">
        <v>546</v>
      </c>
    </row>
    <row r="592" spans="1:24" x14ac:dyDescent="0.25">
      <c r="A592" s="2">
        <f t="shared" si="68"/>
        <v>552</v>
      </c>
      <c r="B592" s="2" t="s">
        <v>63</v>
      </c>
      <c r="C592" s="2" t="s">
        <v>147</v>
      </c>
      <c r="D592" s="2">
        <v>5</v>
      </c>
      <c r="E592" s="36">
        <v>5</v>
      </c>
      <c r="F592" s="2"/>
      <c r="G592" s="36">
        <v>0.9</v>
      </c>
      <c r="H592" s="36">
        <v>3</v>
      </c>
      <c r="I592" s="2"/>
      <c r="J592" s="2"/>
      <c r="K592" s="2"/>
      <c r="L592" s="2"/>
      <c r="M592" s="2"/>
      <c r="N592" s="2"/>
      <c r="O592" s="2"/>
      <c r="P592" s="55">
        <v>301</v>
      </c>
      <c r="Q592" s="2">
        <v>0</v>
      </c>
      <c r="R592" s="2">
        <v>1</v>
      </c>
      <c r="S592" s="2">
        <v>0.2</v>
      </c>
      <c r="T592" s="2" t="s">
        <v>105</v>
      </c>
      <c r="U592" s="2" t="s">
        <v>105</v>
      </c>
      <c r="V592" s="58"/>
      <c r="W592" s="36" t="s">
        <v>545</v>
      </c>
      <c r="X592" s="36" t="s">
        <v>546</v>
      </c>
    </row>
    <row r="593" spans="1:24" ht="15.75" thickBot="1" x14ac:dyDescent="0.3">
      <c r="A593" s="2">
        <f t="shared" si="68"/>
        <v>553</v>
      </c>
      <c r="B593" s="35" t="s">
        <v>63</v>
      </c>
      <c r="C593" s="35" t="s">
        <v>147</v>
      </c>
      <c r="D593" s="35">
        <v>5</v>
      </c>
      <c r="E593" s="35">
        <v>5</v>
      </c>
      <c r="F593" s="35"/>
      <c r="G593" s="35">
        <v>0.95</v>
      </c>
      <c r="H593" s="35">
        <v>3</v>
      </c>
      <c r="I593" s="35"/>
      <c r="J593" s="35"/>
      <c r="K593" s="35"/>
      <c r="L593" s="35"/>
      <c r="M593" s="35"/>
      <c r="N593" s="35"/>
      <c r="O593" s="35"/>
      <c r="P593" s="55">
        <v>301</v>
      </c>
      <c r="Q593" s="35">
        <v>0</v>
      </c>
      <c r="R593" s="35">
        <v>1</v>
      </c>
      <c r="S593" s="35">
        <v>0.2</v>
      </c>
      <c r="T593" s="35" t="s">
        <v>105</v>
      </c>
      <c r="U593" s="35" t="s">
        <v>105</v>
      </c>
      <c r="V593" s="117"/>
      <c r="W593" s="35" t="s">
        <v>545</v>
      </c>
      <c r="X593" s="35" t="s">
        <v>546</v>
      </c>
    </row>
    <row r="594" spans="1:24" x14ac:dyDescent="0.25">
      <c r="A594" s="2">
        <f t="shared" si="68"/>
        <v>554</v>
      </c>
      <c r="B594" s="2" t="s">
        <v>63</v>
      </c>
      <c r="C594" s="2" t="s">
        <v>147</v>
      </c>
      <c r="D594" s="2">
        <v>5</v>
      </c>
      <c r="E594" s="2">
        <v>0.43</v>
      </c>
      <c r="F594" s="2"/>
      <c r="G594" s="158">
        <v>0</v>
      </c>
      <c r="H594" s="36">
        <v>3</v>
      </c>
      <c r="I594" s="2"/>
      <c r="J594" s="2"/>
      <c r="K594" s="2"/>
      <c r="L594" s="2"/>
      <c r="M594" s="2"/>
      <c r="N594" s="2"/>
      <c r="O594" s="2"/>
      <c r="P594" s="55">
        <v>1</v>
      </c>
      <c r="Q594" s="2">
        <v>0</v>
      </c>
      <c r="R594" s="2">
        <v>1</v>
      </c>
      <c r="S594" s="2">
        <v>0.2</v>
      </c>
      <c r="T594" s="2" t="s">
        <v>105</v>
      </c>
      <c r="U594" s="2" t="s">
        <v>105</v>
      </c>
      <c r="V594" s="58"/>
      <c r="W594" s="36" t="s">
        <v>545</v>
      </c>
      <c r="X594" s="36" t="s">
        <v>1093</v>
      </c>
    </row>
    <row r="595" spans="1:24" x14ac:dyDescent="0.25">
      <c r="A595" s="2">
        <f t="shared" si="68"/>
        <v>555</v>
      </c>
      <c r="B595" s="2" t="s">
        <v>63</v>
      </c>
      <c r="C595" s="2" t="s">
        <v>147</v>
      </c>
      <c r="D595" s="2">
        <v>5</v>
      </c>
      <c r="E595" s="2">
        <v>0.43</v>
      </c>
      <c r="F595" s="2"/>
      <c r="G595" s="158">
        <v>0.1</v>
      </c>
      <c r="H595" s="36">
        <v>3</v>
      </c>
      <c r="I595" s="2"/>
      <c r="J595" s="2"/>
      <c r="K595" s="2"/>
      <c r="L595" s="2"/>
      <c r="M595" s="2"/>
      <c r="N595" s="2"/>
      <c r="O595" s="2"/>
      <c r="P595" s="55">
        <v>1</v>
      </c>
      <c r="Q595" s="2">
        <v>0</v>
      </c>
      <c r="R595" s="2">
        <v>1</v>
      </c>
      <c r="S595" s="2">
        <v>0.2</v>
      </c>
      <c r="T595" s="2" t="s">
        <v>106</v>
      </c>
      <c r="U595" s="2" t="s">
        <v>106</v>
      </c>
      <c r="V595" s="58"/>
      <c r="W595" s="36" t="s">
        <v>545</v>
      </c>
      <c r="X595" s="36" t="s">
        <v>1093</v>
      </c>
    </row>
    <row r="596" spans="1:24" x14ac:dyDescent="0.25">
      <c r="A596" s="2">
        <f t="shared" si="68"/>
        <v>556</v>
      </c>
      <c r="B596" s="2" t="s">
        <v>63</v>
      </c>
      <c r="C596" s="2" t="s">
        <v>147</v>
      </c>
      <c r="D596" s="2">
        <v>5</v>
      </c>
      <c r="E596" s="2">
        <v>0.43</v>
      </c>
      <c r="F596" s="2"/>
      <c r="G596" s="158">
        <v>0.25</v>
      </c>
      <c r="H596" s="36">
        <v>3</v>
      </c>
      <c r="I596" s="2"/>
      <c r="J596" s="2"/>
      <c r="K596" s="2"/>
      <c r="L596" s="2"/>
      <c r="M596" s="2"/>
      <c r="N596" s="2"/>
      <c r="O596" s="2"/>
      <c r="P596" s="55">
        <v>1</v>
      </c>
      <c r="Q596" s="2">
        <v>0</v>
      </c>
      <c r="R596" s="2">
        <v>1</v>
      </c>
      <c r="S596" s="2">
        <v>0.2</v>
      </c>
      <c r="T596" s="2" t="s">
        <v>105</v>
      </c>
      <c r="U596" s="2" t="s">
        <v>105</v>
      </c>
      <c r="V596" s="58"/>
      <c r="W596" s="36" t="s">
        <v>545</v>
      </c>
      <c r="X596" s="36" t="s">
        <v>1093</v>
      </c>
    </row>
    <row r="597" spans="1:24" x14ac:dyDescent="0.25">
      <c r="A597" s="2">
        <f t="shared" si="68"/>
        <v>557</v>
      </c>
      <c r="B597" s="2" t="s">
        <v>63</v>
      </c>
      <c r="C597" s="2" t="s">
        <v>147</v>
      </c>
      <c r="D597" s="2">
        <v>5</v>
      </c>
      <c r="E597" s="2">
        <v>0.43</v>
      </c>
      <c r="F597" s="2"/>
      <c r="G597" s="158">
        <v>0.3</v>
      </c>
      <c r="H597" s="36">
        <v>3</v>
      </c>
      <c r="I597" s="2"/>
      <c r="J597" s="2"/>
      <c r="K597" s="2"/>
      <c r="L597" s="2"/>
      <c r="M597" s="2"/>
      <c r="N597" s="2"/>
      <c r="O597" s="2"/>
      <c r="P597" s="55">
        <v>1</v>
      </c>
      <c r="Q597" s="2">
        <v>0</v>
      </c>
      <c r="R597" s="2">
        <v>1</v>
      </c>
      <c r="S597" s="2">
        <v>0.2</v>
      </c>
      <c r="T597" s="2" t="s">
        <v>106</v>
      </c>
      <c r="U597" s="2" t="s">
        <v>106</v>
      </c>
      <c r="V597" s="58"/>
      <c r="W597" s="36" t="s">
        <v>545</v>
      </c>
      <c r="X597" s="36" t="s">
        <v>1093</v>
      </c>
    </row>
    <row r="598" spans="1:24" x14ac:dyDescent="0.25">
      <c r="A598" s="2">
        <f t="shared" si="68"/>
        <v>558</v>
      </c>
      <c r="B598" s="2" t="s">
        <v>63</v>
      </c>
      <c r="C598" s="2" t="s">
        <v>147</v>
      </c>
      <c r="D598" s="2">
        <v>5</v>
      </c>
      <c r="E598" s="2">
        <v>0.43</v>
      </c>
      <c r="F598" s="2"/>
      <c r="G598" s="158">
        <v>0.4</v>
      </c>
      <c r="H598" s="36">
        <v>3</v>
      </c>
      <c r="I598" s="2"/>
      <c r="J598" s="2"/>
      <c r="K598" s="2"/>
      <c r="L598" s="2"/>
      <c r="M598" s="2"/>
      <c r="N598" s="2"/>
      <c r="O598" s="2"/>
      <c r="P598" s="55">
        <v>1</v>
      </c>
      <c r="Q598" s="2">
        <v>0</v>
      </c>
      <c r="R598" s="2">
        <v>1</v>
      </c>
      <c r="S598" s="2">
        <v>0.2</v>
      </c>
      <c r="T598" s="2" t="s">
        <v>106</v>
      </c>
      <c r="U598" s="2" t="s">
        <v>106</v>
      </c>
      <c r="V598" s="58"/>
      <c r="W598" s="36" t="s">
        <v>545</v>
      </c>
      <c r="X598" s="36" t="s">
        <v>1093</v>
      </c>
    </row>
    <row r="599" spans="1:24" x14ac:dyDescent="0.25">
      <c r="A599" s="2">
        <f t="shared" si="68"/>
        <v>559</v>
      </c>
      <c r="B599" s="2" t="s">
        <v>63</v>
      </c>
      <c r="C599" s="2" t="s">
        <v>147</v>
      </c>
      <c r="D599" s="2">
        <v>5</v>
      </c>
      <c r="E599" s="2">
        <v>0.43</v>
      </c>
      <c r="F599" s="2"/>
      <c r="G599" s="158">
        <v>0.5</v>
      </c>
      <c r="H599" s="36">
        <v>3</v>
      </c>
      <c r="I599" s="2"/>
      <c r="J599" s="2"/>
      <c r="K599" s="2"/>
      <c r="L599" s="2"/>
      <c r="M599" s="2"/>
      <c r="N599" s="2"/>
      <c r="O599" s="2"/>
      <c r="P599" s="55">
        <v>1</v>
      </c>
      <c r="Q599" s="2">
        <v>0</v>
      </c>
      <c r="R599" s="2">
        <v>1</v>
      </c>
      <c r="S599" s="2">
        <v>0.2</v>
      </c>
      <c r="T599" s="2" t="s">
        <v>105</v>
      </c>
      <c r="U599" s="2" t="s">
        <v>105</v>
      </c>
      <c r="V599" s="58"/>
      <c r="W599" s="36" t="s">
        <v>545</v>
      </c>
      <c r="X599" s="36" t="s">
        <v>1093</v>
      </c>
    </row>
    <row r="600" spans="1:24" x14ac:dyDescent="0.25">
      <c r="A600" s="2">
        <f t="shared" si="68"/>
        <v>560</v>
      </c>
      <c r="B600" s="2" t="s">
        <v>63</v>
      </c>
      <c r="C600" s="2" t="s">
        <v>147</v>
      </c>
      <c r="D600" s="2">
        <v>5</v>
      </c>
      <c r="E600" s="2">
        <v>0.43</v>
      </c>
      <c r="F600" s="2"/>
      <c r="G600" s="158">
        <v>0.61</v>
      </c>
      <c r="H600" s="36">
        <v>3</v>
      </c>
      <c r="I600" s="2"/>
      <c r="J600" s="2"/>
      <c r="K600" s="2"/>
      <c r="L600" s="2"/>
      <c r="M600" s="2"/>
      <c r="N600" s="2"/>
      <c r="O600" s="2"/>
      <c r="P600" s="55">
        <v>1</v>
      </c>
      <c r="Q600" s="2">
        <v>0</v>
      </c>
      <c r="R600" s="2">
        <v>1</v>
      </c>
      <c r="S600" s="2">
        <v>0.2</v>
      </c>
      <c r="T600" s="2" t="s">
        <v>106</v>
      </c>
      <c r="U600" s="2" t="s">
        <v>106</v>
      </c>
      <c r="V600" s="58"/>
      <c r="W600" s="36" t="s">
        <v>545</v>
      </c>
      <c r="X600" s="36" t="s">
        <v>1093</v>
      </c>
    </row>
    <row r="601" spans="1:24" x14ac:dyDescent="0.25">
      <c r="A601" s="2">
        <f t="shared" si="68"/>
        <v>561</v>
      </c>
      <c r="B601" s="2" t="s">
        <v>63</v>
      </c>
      <c r="C601" s="2" t="s">
        <v>147</v>
      </c>
      <c r="D601" s="2">
        <v>5</v>
      </c>
      <c r="E601" s="2">
        <v>0.43</v>
      </c>
      <c r="F601" s="2"/>
      <c r="G601" s="158">
        <v>0.7</v>
      </c>
      <c r="H601" s="36">
        <v>3</v>
      </c>
      <c r="I601" s="2"/>
      <c r="J601" s="2"/>
      <c r="K601" s="2"/>
      <c r="L601" s="2"/>
      <c r="M601" s="2"/>
      <c r="N601" s="2"/>
      <c r="O601" s="2"/>
      <c r="P601" s="55">
        <v>1</v>
      </c>
      <c r="Q601" s="2">
        <v>0</v>
      </c>
      <c r="R601" s="2">
        <v>1</v>
      </c>
      <c r="S601" s="2">
        <v>0.2</v>
      </c>
      <c r="T601" s="2" t="s">
        <v>106</v>
      </c>
      <c r="U601" s="2" t="s">
        <v>106</v>
      </c>
      <c r="V601" s="58"/>
      <c r="W601" s="36" t="s">
        <v>545</v>
      </c>
      <c r="X601" s="36" t="s">
        <v>1093</v>
      </c>
    </row>
    <row r="602" spans="1:24" x14ac:dyDescent="0.25">
      <c r="A602" s="2">
        <f t="shared" si="68"/>
        <v>562</v>
      </c>
      <c r="B602" s="2" t="s">
        <v>63</v>
      </c>
      <c r="C602" s="2" t="s">
        <v>147</v>
      </c>
      <c r="D602" s="2">
        <v>5</v>
      </c>
      <c r="E602" s="2">
        <v>0.43</v>
      </c>
      <c r="F602" s="2"/>
      <c r="G602" s="158">
        <v>0.8</v>
      </c>
      <c r="H602" s="36">
        <v>3</v>
      </c>
      <c r="I602" s="2"/>
      <c r="J602" s="2"/>
      <c r="K602" s="2"/>
      <c r="L602" s="2"/>
      <c r="M602" s="2"/>
      <c r="N602" s="2"/>
      <c r="O602" s="2"/>
      <c r="P602" s="55">
        <v>1</v>
      </c>
      <c r="Q602" s="2">
        <v>0</v>
      </c>
      <c r="R602" s="2">
        <v>1</v>
      </c>
      <c r="S602" s="2">
        <v>0.2</v>
      </c>
      <c r="T602" s="2" t="s">
        <v>105</v>
      </c>
      <c r="U602" s="2" t="s">
        <v>105</v>
      </c>
      <c r="V602" s="58"/>
      <c r="W602" s="36" t="s">
        <v>545</v>
      </c>
      <c r="X602" s="36" t="s">
        <v>1093</v>
      </c>
    </row>
    <row r="603" spans="1:24" ht="15.75" thickBot="1" x14ac:dyDescent="0.3">
      <c r="A603" s="2">
        <f t="shared" si="68"/>
        <v>563</v>
      </c>
      <c r="B603" s="35" t="s">
        <v>63</v>
      </c>
      <c r="C603" s="35" t="s">
        <v>147</v>
      </c>
      <c r="D603" s="35">
        <v>5</v>
      </c>
      <c r="E603" s="35">
        <v>0.43</v>
      </c>
      <c r="F603" s="35"/>
      <c r="G603" s="159">
        <v>0.9</v>
      </c>
      <c r="H603" s="35">
        <v>3</v>
      </c>
      <c r="I603" s="35"/>
      <c r="J603" s="35"/>
      <c r="K603" s="35"/>
      <c r="L603" s="35"/>
      <c r="M603" s="35"/>
      <c r="N603" s="35"/>
      <c r="O603" s="35"/>
      <c r="P603" s="116">
        <v>1</v>
      </c>
      <c r="Q603" s="35">
        <v>0</v>
      </c>
      <c r="R603" s="35">
        <v>1</v>
      </c>
      <c r="S603" s="35">
        <v>0.2</v>
      </c>
      <c r="T603" s="2" t="s">
        <v>106</v>
      </c>
      <c r="U603" s="2" t="s">
        <v>106</v>
      </c>
      <c r="V603" s="117"/>
      <c r="W603" s="35" t="s">
        <v>545</v>
      </c>
      <c r="X603" s="36" t="s">
        <v>1093</v>
      </c>
    </row>
    <row r="604" spans="1:24" x14ac:dyDescent="0.25">
      <c r="A604" s="2">
        <f t="shared" si="68"/>
        <v>564</v>
      </c>
      <c r="B604" s="36" t="s">
        <v>63</v>
      </c>
      <c r="C604" s="36" t="s">
        <v>147</v>
      </c>
      <c r="D604" s="36">
        <v>10</v>
      </c>
      <c r="E604" s="36">
        <v>0.43</v>
      </c>
      <c r="F604" s="36"/>
      <c r="G604" s="36">
        <v>0</v>
      </c>
      <c r="H604" s="36">
        <v>3</v>
      </c>
      <c r="I604" s="36"/>
      <c r="J604" s="36"/>
      <c r="K604" s="36"/>
      <c r="L604" s="36"/>
      <c r="M604" s="36"/>
      <c r="N604" s="36"/>
      <c r="O604" s="2"/>
      <c r="P604" s="55">
        <v>311</v>
      </c>
      <c r="Q604" s="2">
        <v>0</v>
      </c>
      <c r="R604" s="2">
        <v>1</v>
      </c>
      <c r="S604" s="36">
        <v>0.2</v>
      </c>
      <c r="T604" s="2" t="s">
        <v>105</v>
      </c>
      <c r="U604" s="2" t="s">
        <v>105</v>
      </c>
      <c r="V604" s="58"/>
      <c r="W604" s="36" t="s">
        <v>785</v>
      </c>
      <c r="X604" s="2" t="s">
        <v>813</v>
      </c>
    </row>
    <row r="605" spans="1:24" x14ac:dyDescent="0.25">
      <c r="A605" s="2">
        <f t="shared" si="68"/>
        <v>565</v>
      </c>
      <c r="B605" s="36" t="s">
        <v>63</v>
      </c>
      <c r="C605" s="36" t="s">
        <v>147</v>
      </c>
      <c r="D605" s="36">
        <v>10</v>
      </c>
      <c r="E605" s="2">
        <v>0.43</v>
      </c>
      <c r="F605" s="2"/>
      <c r="G605" s="2">
        <v>0.1</v>
      </c>
      <c r="H605" s="2">
        <v>3</v>
      </c>
      <c r="I605" s="2"/>
      <c r="J605" s="2"/>
      <c r="K605" s="2"/>
      <c r="L605" s="2"/>
      <c r="M605" s="2"/>
      <c r="N605" s="36"/>
      <c r="O605" s="2"/>
      <c r="P605" s="55">
        <v>311</v>
      </c>
      <c r="Q605" s="2">
        <v>0</v>
      </c>
      <c r="R605" s="2">
        <v>1</v>
      </c>
      <c r="S605" s="2">
        <v>0.2</v>
      </c>
      <c r="T605" s="2" t="s">
        <v>105</v>
      </c>
      <c r="U605" s="2" t="s">
        <v>105</v>
      </c>
      <c r="V605" s="58"/>
      <c r="W605" s="36" t="s">
        <v>785</v>
      </c>
      <c r="X605" s="2" t="s">
        <v>813</v>
      </c>
    </row>
    <row r="606" spans="1:24" x14ac:dyDescent="0.25">
      <c r="A606" s="2">
        <f t="shared" si="68"/>
        <v>566</v>
      </c>
      <c r="B606" s="36" t="s">
        <v>63</v>
      </c>
      <c r="C606" s="36" t="s">
        <v>147</v>
      </c>
      <c r="D606" s="36">
        <v>10</v>
      </c>
      <c r="E606" s="2">
        <v>0.43</v>
      </c>
      <c r="F606" s="2"/>
      <c r="G606" s="2">
        <v>0.2</v>
      </c>
      <c r="H606" s="2">
        <v>3</v>
      </c>
      <c r="I606" s="2"/>
      <c r="J606" s="2"/>
      <c r="K606" s="2"/>
      <c r="L606" s="2"/>
      <c r="M606" s="2"/>
      <c r="N606" s="36"/>
      <c r="O606" s="2"/>
      <c r="P606" s="55">
        <v>311</v>
      </c>
      <c r="Q606" s="2">
        <v>0</v>
      </c>
      <c r="R606" s="2">
        <v>1</v>
      </c>
      <c r="S606" s="2">
        <v>0.2</v>
      </c>
      <c r="T606" s="2" t="s">
        <v>105</v>
      </c>
      <c r="U606" s="2" t="s">
        <v>105</v>
      </c>
      <c r="V606" s="58"/>
      <c r="W606" s="36" t="s">
        <v>785</v>
      </c>
      <c r="X606" s="2" t="s">
        <v>813</v>
      </c>
    </row>
    <row r="607" spans="1:24" x14ac:dyDescent="0.25">
      <c r="A607" s="2">
        <f t="shared" si="68"/>
        <v>567</v>
      </c>
      <c r="B607" s="36" t="s">
        <v>63</v>
      </c>
      <c r="C607" s="36" t="s">
        <v>147</v>
      </c>
      <c r="D607" s="36">
        <v>10</v>
      </c>
      <c r="E607" s="2">
        <v>0.43</v>
      </c>
      <c r="F607" s="2"/>
      <c r="G607" s="2">
        <v>0.3</v>
      </c>
      <c r="H607" s="2">
        <v>3</v>
      </c>
      <c r="I607" s="2"/>
      <c r="J607" s="2"/>
      <c r="K607" s="2"/>
      <c r="L607" s="2"/>
      <c r="M607" s="2"/>
      <c r="N607" s="36"/>
      <c r="O607" s="2"/>
      <c r="P607" s="55">
        <v>311</v>
      </c>
      <c r="Q607" s="2">
        <v>0</v>
      </c>
      <c r="R607" s="2">
        <v>1</v>
      </c>
      <c r="S607" s="2">
        <v>0.2</v>
      </c>
      <c r="T607" s="2" t="s">
        <v>105</v>
      </c>
      <c r="U607" s="2" t="s">
        <v>105</v>
      </c>
      <c r="V607" s="58"/>
      <c r="W607" s="36" t="s">
        <v>785</v>
      </c>
      <c r="X607" s="2" t="s">
        <v>813</v>
      </c>
    </row>
    <row r="608" spans="1:24" x14ac:dyDescent="0.25">
      <c r="A608" s="2">
        <f t="shared" si="68"/>
        <v>568</v>
      </c>
      <c r="B608" s="36" t="s">
        <v>63</v>
      </c>
      <c r="C608" s="36" t="s">
        <v>147</v>
      </c>
      <c r="D608" s="36">
        <v>10</v>
      </c>
      <c r="E608" s="36">
        <v>0.43</v>
      </c>
      <c r="F608" s="36"/>
      <c r="G608" s="2">
        <v>0.4</v>
      </c>
      <c r="H608" s="36">
        <v>3</v>
      </c>
      <c r="I608" s="36"/>
      <c r="J608" s="36"/>
      <c r="K608" s="36"/>
      <c r="L608" s="36"/>
      <c r="M608" s="36"/>
      <c r="N608" s="36"/>
      <c r="O608" s="2"/>
      <c r="P608" s="55">
        <v>311</v>
      </c>
      <c r="Q608" s="2">
        <v>0</v>
      </c>
      <c r="R608" s="2">
        <v>1</v>
      </c>
      <c r="S608" s="36">
        <v>0.2</v>
      </c>
      <c r="T608" s="2" t="s">
        <v>105</v>
      </c>
      <c r="U608" s="2" t="s">
        <v>105</v>
      </c>
      <c r="V608" s="58"/>
      <c r="W608" s="36" t="s">
        <v>785</v>
      </c>
      <c r="X608" s="2" t="s">
        <v>813</v>
      </c>
    </row>
    <row r="609" spans="1:25" x14ac:dyDescent="0.25">
      <c r="A609" s="2">
        <f t="shared" si="68"/>
        <v>569</v>
      </c>
      <c r="B609" s="36" t="s">
        <v>63</v>
      </c>
      <c r="C609" s="36" t="s">
        <v>147</v>
      </c>
      <c r="D609" s="36">
        <v>10</v>
      </c>
      <c r="E609" s="2">
        <v>0.43</v>
      </c>
      <c r="F609" s="2"/>
      <c r="G609" s="2">
        <v>0.5</v>
      </c>
      <c r="H609" s="2">
        <v>3</v>
      </c>
      <c r="I609" s="2"/>
      <c r="J609" s="2"/>
      <c r="K609" s="2"/>
      <c r="L609" s="2"/>
      <c r="M609" s="2"/>
      <c r="N609" s="36"/>
      <c r="O609" s="2"/>
      <c r="P609" s="55">
        <v>311</v>
      </c>
      <c r="Q609" s="2">
        <v>0</v>
      </c>
      <c r="R609" s="2">
        <v>1</v>
      </c>
      <c r="S609" s="2">
        <v>0.2</v>
      </c>
      <c r="T609" s="2" t="s">
        <v>105</v>
      </c>
      <c r="U609" s="2" t="s">
        <v>105</v>
      </c>
      <c r="V609" s="58"/>
      <c r="W609" s="36" t="s">
        <v>785</v>
      </c>
      <c r="X609" s="2" t="s">
        <v>813</v>
      </c>
    </row>
    <row r="610" spans="1:25" x14ac:dyDescent="0.25">
      <c r="A610" s="2">
        <f t="shared" si="68"/>
        <v>570</v>
      </c>
      <c r="B610" s="36" t="s">
        <v>63</v>
      </c>
      <c r="C610" s="36" t="s">
        <v>147</v>
      </c>
      <c r="D610" s="36">
        <v>10</v>
      </c>
      <c r="E610" s="2">
        <v>0.43</v>
      </c>
      <c r="F610" s="2"/>
      <c r="G610" s="2">
        <v>0.6</v>
      </c>
      <c r="H610" s="2">
        <v>3</v>
      </c>
      <c r="I610" s="2"/>
      <c r="J610" s="2"/>
      <c r="K610" s="2"/>
      <c r="L610" s="2"/>
      <c r="M610" s="2"/>
      <c r="N610" s="36"/>
      <c r="O610" s="2"/>
      <c r="P610" s="55">
        <v>311</v>
      </c>
      <c r="Q610" s="2">
        <v>0</v>
      </c>
      <c r="R610" s="2">
        <v>1</v>
      </c>
      <c r="S610" s="2">
        <v>0.2</v>
      </c>
      <c r="T610" s="2" t="s">
        <v>105</v>
      </c>
      <c r="U610" s="2" t="s">
        <v>105</v>
      </c>
      <c r="V610" s="58"/>
      <c r="W610" s="36" t="s">
        <v>785</v>
      </c>
      <c r="X610" s="2" t="s">
        <v>813</v>
      </c>
    </row>
    <row r="611" spans="1:25" x14ac:dyDescent="0.25">
      <c r="A611" s="2">
        <f t="shared" si="68"/>
        <v>571</v>
      </c>
      <c r="B611" s="36" t="s">
        <v>63</v>
      </c>
      <c r="C611" s="36" t="s">
        <v>147</v>
      </c>
      <c r="D611" s="36">
        <v>10</v>
      </c>
      <c r="E611" s="2">
        <v>0.43</v>
      </c>
      <c r="F611" s="2"/>
      <c r="G611" s="2">
        <v>0.7</v>
      </c>
      <c r="H611" s="2">
        <v>3</v>
      </c>
      <c r="I611" s="2"/>
      <c r="J611" s="2"/>
      <c r="K611" s="2"/>
      <c r="L611" s="2"/>
      <c r="M611" s="2"/>
      <c r="N611" s="36"/>
      <c r="O611" s="2"/>
      <c r="P611" s="55">
        <v>311</v>
      </c>
      <c r="Q611" s="2">
        <v>0</v>
      </c>
      <c r="R611" s="2">
        <v>1</v>
      </c>
      <c r="S611" s="2">
        <v>0.2</v>
      </c>
      <c r="T611" s="2" t="s">
        <v>105</v>
      </c>
      <c r="U611" s="2" t="s">
        <v>105</v>
      </c>
      <c r="V611" s="58"/>
      <c r="W611" s="36" t="s">
        <v>785</v>
      </c>
      <c r="X611" s="2" t="s">
        <v>813</v>
      </c>
    </row>
    <row r="612" spans="1:25" x14ac:dyDescent="0.25">
      <c r="A612" s="2">
        <f t="shared" si="68"/>
        <v>572</v>
      </c>
      <c r="B612" s="2" t="s">
        <v>63</v>
      </c>
      <c r="C612" s="2" t="s">
        <v>147</v>
      </c>
      <c r="D612" s="36">
        <v>10</v>
      </c>
      <c r="E612" s="2">
        <v>0.43</v>
      </c>
      <c r="F612" s="2"/>
      <c r="G612" s="2">
        <v>0.8</v>
      </c>
      <c r="H612" s="2">
        <v>3</v>
      </c>
      <c r="I612" s="2"/>
      <c r="J612" s="2"/>
      <c r="K612" s="2"/>
      <c r="L612" s="2"/>
      <c r="M612" s="2"/>
      <c r="N612" s="2"/>
      <c r="O612" s="2"/>
      <c r="P612" s="55">
        <v>311</v>
      </c>
      <c r="Q612" s="2">
        <v>0</v>
      </c>
      <c r="R612" s="2">
        <v>1</v>
      </c>
      <c r="S612" s="2">
        <v>0.2</v>
      </c>
      <c r="T612" s="2" t="s">
        <v>105</v>
      </c>
      <c r="U612" s="2" t="s">
        <v>105</v>
      </c>
      <c r="V612" s="168"/>
      <c r="W612" s="36" t="s">
        <v>785</v>
      </c>
      <c r="X612" s="2" t="s">
        <v>813</v>
      </c>
    </row>
    <row r="613" spans="1:25" ht="15.75" thickBot="1" x14ac:dyDescent="0.3">
      <c r="A613" s="2">
        <f t="shared" si="68"/>
        <v>573</v>
      </c>
      <c r="B613" s="220" t="s">
        <v>63</v>
      </c>
      <c r="C613" s="220" t="s">
        <v>147</v>
      </c>
      <c r="D613" s="220">
        <v>10</v>
      </c>
      <c r="E613" s="35">
        <v>0.43</v>
      </c>
      <c r="F613" s="35"/>
      <c r="G613" s="35">
        <v>0.9</v>
      </c>
      <c r="H613" s="35">
        <v>3</v>
      </c>
      <c r="I613" s="35"/>
      <c r="J613" s="35"/>
      <c r="K613" s="35"/>
      <c r="L613" s="35"/>
      <c r="M613" s="35"/>
      <c r="N613" s="220"/>
      <c r="O613" s="35"/>
      <c r="P613" s="116">
        <v>311</v>
      </c>
      <c r="Q613" s="2">
        <v>0</v>
      </c>
      <c r="R613" s="35">
        <v>1</v>
      </c>
      <c r="S613" s="35">
        <v>0.2</v>
      </c>
      <c r="T613" s="35" t="s">
        <v>105</v>
      </c>
      <c r="U613" s="35" t="s">
        <v>105</v>
      </c>
      <c r="V613" s="221"/>
      <c r="W613" s="36" t="s">
        <v>785</v>
      </c>
      <c r="X613" s="2" t="s">
        <v>813</v>
      </c>
    </row>
    <row r="614" spans="1:25" x14ac:dyDescent="0.25">
      <c r="A614" s="2">
        <f t="shared" si="68"/>
        <v>574</v>
      </c>
      <c r="B614" s="2" t="s">
        <v>63</v>
      </c>
      <c r="C614" s="2" t="s">
        <v>147</v>
      </c>
      <c r="D614" s="36">
        <v>10</v>
      </c>
      <c r="E614" s="2">
        <v>0.43</v>
      </c>
      <c r="F614" s="2"/>
      <c r="G614" s="2">
        <v>0</v>
      </c>
      <c r="H614" s="2">
        <v>3</v>
      </c>
      <c r="I614" s="2"/>
      <c r="J614" s="2"/>
      <c r="K614" s="2"/>
      <c r="L614" s="2"/>
      <c r="M614" s="2"/>
      <c r="N614" s="2">
        <f>1.2*90</f>
        <v>108</v>
      </c>
      <c r="O614" s="2">
        <v>3</v>
      </c>
      <c r="P614" s="55">
        <v>312</v>
      </c>
      <c r="Q614" s="2">
        <v>0</v>
      </c>
      <c r="R614" s="2">
        <v>1</v>
      </c>
      <c r="S614" s="2">
        <v>0.2</v>
      </c>
      <c r="T614" s="2" t="s">
        <v>105</v>
      </c>
      <c r="U614" s="2" t="s">
        <v>105</v>
      </c>
      <c r="V614" s="168"/>
      <c r="W614" s="36" t="s">
        <v>785</v>
      </c>
      <c r="X614" s="2" t="s">
        <v>810</v>
      </c>
    </row>
    <row r="615" spans="1:25" x14ac:dyDescent="0.25">
      <c r="A615" s="2">
        <f t="shared" si="68"/>
        <v>575</v>
      </c>
      <c r="B615" s="2" t="s">
        <v>63</v>
      </c>
      <c r="C615" s="2" t="s">
        <v>147</v>
      </c>
      <c r="D615" s="36">
        <v>10</v>
      </c>
      <c r="E615" s="2">
        <v>0.43</v>
      </c>
      <c r="F615" s="2"/>
      <c r="G615" s="2">
        <v>0.1</v>
      </c>
      <c r="H615" s="2">
        <v>3</v>
      </c>
      <c r="I615" s="2"/>
      <c r="J615" s="2"/>
      <c r="K615" s="2"/>
      <c r="L615" s="2"/>
      <c r="M615" s="2"/>
      <c r="N615" s="2">
        <f t="shared" ref="N615:N622" si="69">1.2*90</f>
        <v>108</v>
      </c>
      <c r="O615" s="2">
        <v>3</v>
      </c>
      <c r="P615" s="55">
        <v>312</v>
      </c>
      <c r="Q615" s="2">
        <v>0</v>
      </c>
      <c r="R615" s="2">
        <v>1</v>
      </c>
      <c r="S615" s="2">
        <v>0.2</v>
      </c>
      <c r="T615" s="2" t="s">
        <v>105</v>
      </c>
      <c r="U615" s="2" t="s">
        <v>105</v>
      </c>
      <c r="V615" s="168"/>
      <c r="W615" s="36" t="s">
        <v>785</v>
      </c>
      <c r="X615" s="2" t="s">
        <v>810</v>
      </c>
    </row>
    <row r="616" spans="1:25" x14ac:dyDescent="0.25">
      <c r="A616" s="2">
        <f t="shared" si="68"/>
        <v>576</v>
      </c>
      <c r="B616" s="2" t="s">
        <v>63</v>
      </c>
      <c r="C616" s="2" t="s">
        <v>147</v>
      </c>
      <c r="D616" s="36">
        <v>10</v>
      </c>
      <c r="E616" s="2">
        <v>0.43</v>
      </c>
      <c r="F616" s="2"/>
      <c r="G616" s="2">
        <v>0.2</v>
      </c>
      <c r="H616" s="2">
        <v>3</v>
      </c>
      <c r="I616" s="2"/>
      <c r="J616" s="2"/>
      <c r="K616" s="2"/>
      <c r="L616" s="2"/>
      <c r="M616" s="2"/>
      <c r="N616" s="2">
        <f t="shared" si="69"/>
        <v>108</v>
      </c>
      <c r="O616" s="2">
        <v>3</v>
      </c>
      <c r="P616" s="55">
        <v>312</v>
      </c>
      <c r="Q616" s="2">
        <v>0</v>
      </c>
      <c r="R616" s="2">
        <v>1</v>
      </c>
      <c r="S616" s="2">
        <v>0.2</v>
      </c>
      <c r="T616" s="2" t="s">
        <v>105</v>
      </c>
      <c r="U616" s="2" t="s">
        <v>105</v>
      </c>
      <c r="V616" s="168"/>
      <c r="W616" s="36" t="s">
        <v>785</v>
      </c>
      <c r="X616" s="2" t="s">
        <v>810</v>
      </c>
    </row>
    <row r="617" spans="1:25" x14ac:dyDescent="0.25">
      <c r="A617" s="2">
        <f t="shared" si="68"/>
        <v>577</v>
      </c>
      <c r="B617" s="2" t="s">
        <v>63</v>
      </c>
      <c r="C617" s="2" t="s">
        <v>147</v>
      </c>
      <c r="D617" s="36">
        <v>10</v>
      </c>
      <c r="E617" s="2">
        <v>0.43</v>
      </c>
      <c r="F617" s="2"/>
      <c r="G617" s="2">
        <v>0.3</v>
      </c>
      <c r="H617" s="2">
        <v>3</v>
      </c>
      <c r="I617" s="2"/>
      <c r="J617" s="2"/>
      <c r="K617" s="2"/>
      <c r="L617" s="2"/>
      <c r="M617" s="2"/>
      <c r="N617" s="2">
        <f t="shared" si="69"/>
        <v>108</v>
      </c>
      <c r="O617" s="2">
        <v>3</v>
      </c>
      <c r="P617" s="55">
        <v>312</v>
      </c>
      <c r="Q617" s="2">
        <v>0</v>
      </c>
      <c r="R617" s="2">
        <v>1</v>
      </c>
      <c r="S617" s="2">
        <v>0.2</v>
      </c>
      <c r="T617" s="2" t="s">
        <v>105</v>
      </c>
      <c r="U617" s="2" t="s">
        <v>105</v>
      </c>
      <c r="V617" s="168"/>
      <c r="W617" s="36" t="s">
        <v>785</v>
      </c>
      <c r="X617" s="2" t="s">
        <v>810</v>
      </c>
    </row>
    <row r="618" spans="1:25" x14ac:dyDescent="0.25">
      <c r="A618" s="2">
        <f t="shared" si="68"/>
        <v>578</v>
      </c>
      <c r="B618" s="2" t="s">
        <v>63</v>
      </c>
      <c r="C618" s="2" t="s">
        <v>147</v>
      </c>
      <c r="D618" s="36">
        <v>10</v>
      </c>
      <c r="E618" s="2">
        <v>0.43</v>
      </c>
      <c r="F618" s="2"/>
      <c r="G618" s="2">
        <v>0.4</v>
      </c>
      <c r="H618" s="2">
        <v>3</v>
      </c>
      <c r="I618" s="2"/>
      <c r="J618" s="2"/>
      <c r="K618" s="2"/>
      <c r="L618" s="2"/>
      <c r="M618" s="2"/>
      <c r="N618" s="2">
        <f t="shared" si="69"/>
        <v>108</v>
      </c>
      <c r="O618" s="2">
        <v>3</v>
      </c>
      <c r="P618" s="55">
        <v>312</v>
      </c>
      <c r="Q618" s="2">
        <v>0</v>
      </c>
      <c r="R618" s="2">
        <v>1</v>
      </c>
      <c r="S618" s="2">
        <v>0.2</v>
      </c>
      <c r="T618" s="2" t="s">
        <v>105</v>
      </c>
      <c r="U618" s="2" t="s">
        <v>105</v>
      </c>
      <c r="V618" s="168"/>
      <c r="W618" s="36" t="s">
        <v>785</v>
      </c>
      <c r="X618" s="2" t="s">
        <v>810</v>
      </c>
    </row>
    <row r="619" spans="1:25" x14ac:dyDescent="0.25">
      <c r="A619" s="2">
        <f t="shared" si="68"/>
        <v>579</v>
      </c>
      <c r="B619" s="2" t="s">
        <v>63</v>
      </c>
      <c r="C619" s="2" t="s">
        <v>147</v>
      </c>
      <c r="D619" s="36">
        <v>10</v>
      </c>
      <c r="E619" s="2">
        <v>0.43</v>
      </c>
      <c r="F619" s="2"/>
      <c r="G619" s="2">
        <v>0.5</v>
      </c>
      <c r="H619" s="2">
        <v>3</v>
      </c>
      <c r="I619" s="2"/>
      <c r="J619" s="2"/>
      <c r="K619" s="2"/>
      <c r="L619" s="2"/>
      <c r="M619" s="2"/>
      <c r="N619" s="2">
        <f t="shared" si="69"/>
        <v>108</v>
      </c>
      <c r="O619" s="2">
        <v>3</v>
      </c>
      <c r="P619" s="55">
        <v>312</v>
      </c>
      <c r="Q619" s="2">
        <v>0</v>
      </c>
      <c r="R619" s="2">
        <v>1</v>
      </c>
      <c r="S619" s="2">
        <v>0.2</v>
      </c>
      <c r="T619" s="2" t="s">
        <v>105</v>
      </c>
      <c r="U619" s="2" t="s">
        <v>105</v>
      </c>
      <c r="V619" s="168"/>
      <c r="W619" s="36" t="s">
        <v>785</v>
      </c>
      <c r="X619" s="2" t="s">
        <v>810</v>
      </c>
    </row>
    <row r="620" spans="1:25" x14ac:dyDescent="0.25">
      <c r="A620" s="2">
        <f t="shared" si="68"/>
        <v>580</v>
      </c>
      <c r="B620" s="2" t="s">
        <v>63</v>
      </c>
      <c r="C620" s="2" t="s">
        <v>147</v>
      </c>
      <c r="D620" s="36">
        <v>10</v>
      </c>
      <c r="E620" s="2">
        <v>0.43</v>
      </c>
      <c r="F620" s="2"/>
      <c r="G620" s="2">
        <v>0.6</v>
      </c>
      <c r="H620" s="2">
        <v>3</v>
      </c>
      <c r="I620" s="2"/>
      <c r="J620" s="2"/>
      <c r="K620" s="2"/>
      <c r="L620" s="2"/>
      <c r="M620" s="2"/>
      <c r="N620" s="2">
        <f t="shared" si="69"/>
        <v>108</v>
      </c>
      <c r="O620" s="2">
        <v>3</v>
      </c>
      <c r="P620" s="55">
        <v>312</v>
      </c>
      <c r="Q620" s="2">
        <v>0</v>
      </c>
      <c r="R620" s="2">
        <v>1</v>
      </c>
      <c r="S620" s="2">
        <v>0.2</v>
      </c>
      <c r="T620" s="2" t="s">
        <v>105</v>
      </c>
      <c r="U620" s="2" t="s">
        <v>105</v>
      </c>
      <c r="V620" s="168"/>
      <c r="W620" s="36" t="s">
        <v>785</v>
      </c>
      <c r="X620" s="2" t="s">
        <v>810</v>
      </c>
    </row>
    <row r="621" spans="1:25" x14ac:dyDescent="0.25">
      <c r="A621" s="2">
        <f t="shared" si="68"/>
        <v>581</v>
      </c>
      <c r="B621" s="2" t="s">
        <v>63</v>
      </c>
      <c r="C621" s="2" t="s">
        <v>147</v>
      </c>
      <c r="D621" s="36">
        <v>10</v>
      </c>
      <c r="E621" s="2">
        <v>0.43</v>
      </c>
      <c r="F621" s="2"/>
      <c r="G621" s="2">
        <v>0.7</v>
      </c>
      <c r="H621" s="2">
        <v>3</v>
      </c>
      <c r="I621" s="2"/>
      <c r="J621" s="2"/>
      <c r="K621" s="2"/>
      <c r="L621" s="2"/>
      <c r="M621" s="2"/>
      <c r="N621" s="2">
        <f t="shared" si="69"/>
        <v>108</v>
      </c>
      <c r="O621" s="2">
        <v>3</v>
      </c>
      <c r="P621" s="55">
        <v>312</v>
      </c>
      <c r="Q621" s="2">
        <v>0</v>
      </c>
      <c r="R621" s="2">
        <v>1</v>
      </c>
      <c r="S621" s="2">
        <v>0.2</v>
      </c>
      <c r="T621" s="2" t="s">
        <v>105</v>
      </c>
      <c r="U621" s="2" t="s">
        <v>105</v>
      </c>
      <c r="V621" s="168"/>
      <c r="W621" s="36" t="s">
        <v>785</v>
      </c>
      <c r="X621" s="2" t="s">
        <v>810</v>
      </c>
    </row>
    <row r="622" spans="1:25" x14ac:dyDescent="0.25">
      <c r="A622" s="2">
        <f t="shared" si="68"/>
        <v>582</v>
      </c>
      <c r="B622" s="2" t="s">
        <v>63</v>
      </c>
      <c r="C622" s="2" t="s">
        <v>147</v>
      </c>
      <c r="D622" s="36">
        <v>10</v>
      </c>
      <c r="E622" s="2">
        <v>0.43</v>
      </c>
      <c r="F622" s="2"/>
      <c r="G622" s="2">
        <v>0.8</v>
      </c>
      <c r="H622" s="2">
        <v>3</v>
      </c>
      <c r="I622" s="2"/>
      <c r="J622" s="2"/>
      <c r="K622" s="2"/>
      <c r="L622" s="2"/>
      <c r="M622" s="2"/>
      <c r="N622" s="2">
        <f t="shared" si="69"/>
        <v>108</v>
      </c>
      <c r="O622" s="2">
        <v>3</v>
      </c>
      <c r="P622" s="55">
        <v>312</v>
      </c>
      <c r="Q622" s="2">
        <v>0</v>
      </c>
      <c r="R622" s="2">
        <v>1</v>
      </c>
      <c r="S622" s="2">
        <v>0.2</v>
      </c>
      <c r="T622" s="2" t="s">
        <v>105</v>
      </c>
      <c r="U622" s="2" t="s">
        <v>105</v>
      </c>
      <c r="V622" s="168"/>
      <c r="W622" s="36" t="s">
        <v>785</v>
      </c>
      <c r="X622" s="2" t="s">
        <v>810</v>
      </c>
    </row>
    <row r="623" spans="1:25" ht="15.75" thickBot="1" x14ac:dyDescent="0.3">
      <c r="A623" s="2">
        <f t="shared" si="68"/>
        <v>583</v>
      </c>
      <c r="B623" s="220" t="s">
        <v>63</v>
      </c>
      <c r="C623" s="220" t="s">
        <v>147</v>
      </c>
      <c r="D623" s="220">
        <v>10</v>
      </c>
      <c r="E623" s="35">
        <v>0.43</v>
      </c>
      <c r="F623" s="35"/>
      <c r="G623" s="35">
        <v>0.9</v>
      </c>
      <c r="H623" s="35">
        <v>3</v>
      </c>
      <c r="I623" s="35"/>
      <c r="J623" s="35"/>
      <c r="K623" s="35"/>
      <c r="L623" s="35"/>
      <c r="M623" s="35"/>
      <c r="N623" s="220">
        <f>1.2*90</f>
        <v>108</v>
      </c>
      <c r="O623" s="35">
        <v>3</v>
      </c>
      <c r="P623" s="116">
        <v>312</v>
      </c>
      <c r="Q623" s="35">
        <v>0</v>
      </c>
      <c r="R623" s="35">
        <v>1</v>
      </c>
      <c r="S623" s="35">
        <v>0.2</v>
      </c>
      <c r="T623" s="35" t="s">
        <v>105</v>
      </c>
      <c r="U623" s="35" t="s">
        <v>105</v>
      </c>
      <c r="V623" s="221"/>
      <c r="W623" s="36" t="s">
        <v>785</v>
      </c>
      <c r="X623" s="2" t="s">
        <v>810</v>
      </c>
    </row>
    <row r="624" spans="1:25" ht="15.75" thickBot="1" x14ac:dyDescent="0.3">
      <c r="A624" s="2">
        <f t="shared" si="68"/>
        <v>584</v>
      </c>
      <c r="B624" s="220" t="s">
        <v>63</v>
      </c>
      <c r="C624" s="220" t="s">
        <v>147</v>
      </c>
      <c r="D624" s="220">
        <v>10</v>
      </c>
      <c r="E624" s="35">
        <v>0.01</v>
      </c>
      <c r="F624" s="35"/>
      <c r="G624" s="35">
        <v>1.0189999999999999</v>
      </c>
      <c r="H624" s="35">
        <v>3</v>
      </c>
      <c r="I624" s="35"/>
      <c r="J624" s="35"/>
      <c r="K624" s="35"/>
      <c r="L624" s="35"/>
      <c r="M624" s="35"/>
      <c r="N624" s="220">
        <f>1.2*90</f>
        <v>108</v>
      </c>
      <c r="O624" s="35">
        <v>3</v>
      </c>
      <c r="P624" s="116">
        <v>312</v>
      </c>
      <c r="Q624" s="35">
        <v>0</v>
      </c>
      <c r="R624" s="35">
        <v>1</v>
      </c>
      <c r="S624" s="35">
        <v>0.2</v>
      </c>
      <c r="T624" s="35" t="s">
        <v>105</v>
      </c>
      <c r="U624" s="35" t="s">
        <v>106</v>
      </c>
      <c r="V624" s="221"/>
      <c r="W624" s="36" t="s">
        <v>783</v>
      </c>
      <c r="X624" s="2" t="s">
        <v>814</v>
      </c>
    </row>
    <row r="625" spans="1:24" x14ac:dyDescent="0.25">
      <c r="A625" s="2">
        <f t="shared" si="68"/>
        <v>585</v>
      </c>
      <c r="B625" s="36" t="s">
        <v>63</v>
      </c>
      <c r="C625" s="36" t="s">
        <v>147</v>
      </c>
      <c r="D625" s="36">
        <v>10</v>
      </c>
      <c r="E625" s="36">
        <v>0.43</v>
      </c>
      <c r="F625" s="36"/>
      <c r="G625" s="36">
        <v>0</v>
      </c>
      <c r="H625" s="36">
        <v>3</v>
      </c>
      <c r="I625" s="36"/>
      <c r="J625" s="36"/>
      <c r="K625" s="36"/>
      <c r="L625" s="36"/>
      <c r="M625" s="36"/>
      <c r="N625" s="36"/>
      <c r="O625" s="2"/>
      <c r="P625" s="55">
        <v>314</v>
      </c>
      <c r="Q625" s="2">
        <v>2</v>
      </c>
      <c r="R625" s="2">
        <v>1</v>
      </c>
      <c r="S625" s="36">
        <v>0.2</v>
      </c>
      <c r="T625" s="2" t="s">
        <v>105</v>
      </c>
      <c r="U625" s="2" t="s">
        <v>105</v>
      </c>
      <c r="V625" s="58"/>
      <c r="W625" s="36" t="s">
        <v>785</v>
      </c>
      <c r="X625" s="2" t="s">
        <v>786</v>
      </c>
    </row>
    <row r="626" spans="1:24" x14ac:dyDescent="0.25">
      <c r="A626" s="2">
        <f t="shared" si="68"/>
        <v>586</v>
      </c>
      <c r="B626" s="36" t="s">
        <v>63</v>
      </c>
      <c r="C626" s="36" t="s">
        <v>147</v>
      </c>
      <c r="D626" s="36">
        <v>10</v>
      </c>
      <c r="E626" s="2">
        <v>0.43</v>
      </c>
      <c r="F626" s="2"/>
      <c r="G626" s="36">
        <v>0</v>
      </c>
      <c r="H626" s="2">
        <v>3</v>
      </c>
      <c r="I626" s="2"/>
      <c r="J626" s="2"/>
      <c r="K626" s="2"/>
      <c r="L626" s="2"/>
      <c r="M626" s="2"/>
      <c r="N626" s="36"/>
      <c r="O626" s="2"/>
      <c r="P626" s="55">
        <v>315</v>
      </c>
      <c r="Q626" s="2">
        <v>2</v>
      </c>
      <c r="R626" s="2">
        <v>1</v>
      </c>
      <c r="S626" s="2">
        <v>0.2</v>
      </c>
      <c r="T626" s="2" t="s">
        <v>105</v>
      </c>
      <c r="U626" s="2" t="s">
        <v>105</v>
      </c>
      <c r="V626" s="58"/>
      <c r="W626" s="36" t="s">
        <v>785</v>
      </c>
      <c r="X626" s="2" t="s">
        <v>786</v>
      </c>
    </row>
    <row r="627" spans="1:24" x14ac:dyDescent="0.25">
      <c r="A627" s="2">
        <f t="shared" si="68"/>
        <v>587</v>
      </c>
      <c r="B627" s="36" t="s">
        <v>63</v>
      </c>
      <c r="C627" s="36" t="s">
        <v>147</v>
      </c>
      <c r="D627" s="36">
        <v>10</v>
      </c>
      <c r="E627" s="2">
        <v>0.43</v>
      </c>
      <c r="F627" s="2"/>
      <c r="G627" s="36">
        <v>0</v>
      </c>
      <c r="H627" s="2">
        <v>3</v>
      </c>
      <c r="I627" s="2"/>
      <c r="J627" s="2"/>
      <c r="K627" s="2"/>
      <c r="L627" s="2"/>
      <c r="M627" s="2"/>
      <c r="N627" s="36"/>
      <c r="O627" s="2"/>
      <c r="P627" s="55">
        <v>316</v>
      </c>
      <c r="Q627" s="2">
        <v>2</v>
      </c>
      <c r="R627" s="2">
        <v>1</v>
      </c>
      <c r="S627" s="2">
        <v>0.2</v>
      </c>
      <c r="T627" s="2" t="s">
        <v>105</v>
      </c>
      <c r="U627" s="2" t="s">
        <v>105</v>
      </c>
      <c r="V627" s="58"/>
      <c r="W627" s="36" t="s">
        <v>785</v>
      </c>
      <c r="X627" s="2" t="s">
        <v>786</v>
      </c>
    </row>
    <row r="628" spans="1:24" x14ac:dyDescent="0.25">
      <c r="A628" s="2">
        <f t="shared" si="68"/>
        <v>588</v>
      </c>
      <c r="B628" s="36" t="s">
        <v>63</v>
      </c>
      <c r="C628" s="36" t="s">
        <v>147</v>
      </c>
      <c r="D628" s="36">
        <v>10</v>
      </c>
      <c r="E628" s="2">
        <v>0.43</v>
      </c>
      <c r="F628" s="2"/>
      <c r="G628" s="36">
        <v>0</v>
      </c>
      <c r="H628" s="2">
        <v>3</v>
      </c>
      <c r="I628" s="2"/>
      <c r="J628" s="2"/>
      <c r="K628" s="2"/>
      <c r="L628" s="2"/>
      <c r="M628" s="2"/>
      <c r="N628" s="36"/>
      <c r="O628" s="2"/>
      <c r="P628" s="55">
        <v>317</v>
      </c>
      <c r="Q628" s="2">
        <v>2</v>
      </c>
      <c r="R628" s="2">
        <v>1</v>
      </c>
      <c r="S628" s="2">
        <v>0.2</v>
      </c>
      <c r="T628" s="2" t="s">
        <v>105</v>
      </c>
      <c r="U628" s="2" t="s">
        <v>105</v>
      </c>
      <c r="V628" s="58"/>
      <c r="W628" s="36" t="s">
        <v>785</v>
      </c>
      <c r="X628" s="2" t="s">
        <v>786</v>
      </c>
    </row>
    <row r="629" spans="1:24" x14ac:dyDescent="0.25">
      <c r="A629" s="2">
        <f t="shared" si="68"/>
        <v>589</v>
      </c>
      <c r="B629" s="36" t="s">
        <v>63</v>
      </c>
      <c r="C629" s="36" t="s">
        <v>147</v>
      </c>
      <c r="D629" s="36">
        <v>10</v>
      </c>
      <c r="E629" s="36">
        <v>0.43</v>
      </c>
      <c r="F629" s="36"/>
      <c r="G629" s="36">
        <v>0</v>
      </c>
      <c r="H629" s="36">
        <v>3</v>
      </c>
      <c r="I629" s="36"/>
      <c r="J629" s="36"/>
      <c r="K629" s="36"/>
      <c r="L629" s="36"/>
      <c r="M629" s="36"/>
      <c r="N629" s="36"/>
      <c r="O629" s="2"/>
      <c r="P629" s="55">
        <v>318</v>
      </c>
      <c r="Q629" s="2">
        <v>2</v>
      </c>
      <c r="R629" s="2">
        <v>1</v>
      </c>
      <c r="S629" s="36">
        <v>0.2</v>
      </c>
      <c r="T629" s="2" t="s">
        <v>105</v>
      </c>
      <c r="U629" s="2" t="s">
        <v>105</v>
      </c>
      <c r="V629" s="58"/>
      <c r="W629" s="36" t="s">
        <v>785</v>
      </c>
      <c r="X629" s="2" t="s">
        <v>786</v>
      </c>
    </row>
    <row r="630" spans="1:24" x14ac:dyDescent="0.25">
      <c r="A630" s="2">
        <f t="shared" si="68"/>
        <v>590</v>
      </c>
      <c r="B630" s="36" t="s">
        <v>63</v>
      </c>
      <c r="C630" s="36" t="s">
        <v>147</v>
      </c>
      <c r="D630" s="36">
        <v>10</v>
      </c>
      <c r="E630" s="2">
        <v>0.43</v>
      </c>
      <c r="F630" s="2"/>
      <c r="G630" s="36">
        <v>0</v>
      </c>
      <c r="H630" s="2">
        <v>3</v>
      </c>
      <c r="I630" s="2"/>
      <c r="J630" s="2"/>
      <c r="K630" s="2"/>
      <c r="L630" s="2"/>
      <c r="M630" s="2"/>
      <c r="N630" s="36"/>
      <c r="O630" s="2"/>
      <c r="P630" s="55">
        <v>319</v>
      </c>
      <c r="Q630" s="2">
        <v>2</v>
      </c>
      <c r="R630" s="2">
        <v>1</v>
      </c>
      <c r="S630" s="2">
        <v>0.2</v>
      </c>
      <c r="T630" s="2" t="s">
        <v>105</v>
      </c>
      <c r="U630" s="2" t="s">
        <v>105</v>
      </c>
      <c r="V630" s="58"/>
      <c r="W630" s="36" t="s">
        <v>785</v>
      </c>
      <c r="X630" s="2" t="s">
        <v>786</v>
      </c>
    </row>
    <row r="631" spans="1:24" x14ac:dyDescent="0.25">
      <c r="A631" s="2">
        <f t="shared" si="68"/>
        <v>591</v>
      </c>
      <c r="B631" s="36" t="s">
        <v>63</v>
      </c>
      <c r="C631" s="36" t="s">
        <v>147</v>
      </c>
      <c r="D631" s="36">
        <v>10</v>
      </c>
      <c r="E631" s="2">
        <v>0.43</v>
      </c>
      <c r="F631" s="2"/>
      <c r="G631" s="36">
        <v>0</v>
      </c>
      <c r="H631" s="2">
        <v>3</v>
      </c>
      <c r="I631" s="2"/>
      <c r="J631" s="2"/>
      <c r="K631" s="2"/>
      <c r="L631" s="2"/>
      <c r="M631" s="2"/>
      <c r="N631" s="36"/>
      <c r="O631" s="2"/>
      <c r="P631" s="55">
        <v>320</v>
      </c>
      <c r="Q631" s="2">
        <v>2</v>
      </c>
      <c r="R631" s="2">
        <v>1</v>
      </c>
      <c r="S631" s="2">
        <v>0.2</v>
      </c>
      <c r="T631" s="2" t="s">
        <v>105</v>
      </c>
      <c r="U631" s="2" t="s">
        <v>105</v>
      </c>
      <c r="V631" s="58"/>
      <c r="W631" s="36" t="s">
        <v>785</v>
      </c>
      <c r="X631" s="2" t="s">
        <v>786</v>
      </c>
    </row>
    <row r="632" spans="1:24" x14ac:dyDescent="0.25">
      <c r="A632" s="2">
        <f t="shared" si="68"/>
        <v>592</v>
      </c>
      <c r="B632" s="36" t="s">
        <v>63</v>
      </c>
      <c r="C632" s="36" t="s">
        <v>147</v>
      </c>
      <c r="D632" s="36">
        <v>10</v>
      </c>
      <c r="E632" s="2">
        <v>0.43</v>
      </c>
      <c r="F632" s="2"/>
      <c r="G632" s="36">
        <v>0</v>
      </c>
      <c r="H632" s="2">
        <v>3</v>
      </c>
      <c r="I632" s="2"/>
      <c r="J632" s="2"/>
      <c r="K632" s="2"/>
      <c r="L632" s="2"/>
      <c r="M632" s="2"/>
      <c r="N632" s="36"/>
      <c r="O632" s="2"/>
      <c r="P632" s="55">
        <v>321</v>
      </c>
      <c r="Q632" s="2">
        <v>2</v>
      </c>
      <c r="R632" s="2">
        <v>1</v>
      </c>
      <c r="S632" s="2">
        <v>0.2</v>
      </c>
      <c r="T632" s="2" t="s">
        <v>105</v>
      </c>
      <c r="U632" s="2" t="s">
        <v>105</v>
      </c>
      <c r="V632" s="58"/>
      <c r="W632" s="36" t="s">
        <v>785</v>
      </c>
      <c r="X632" s="2" t="s">
        <v>786</v>
      </c>
    </row>
    <row r="633" spans="1:24" x14ac:dyDescent="0.25">
      <c r="A633" s="2">
        <f t="shared" si="68"/>
        <v>593</v>
      </c>
      <c r="B633" s="2" t="s">
        <v>63</v>
      </c>
      <c r="C633" s="2" t="s">
        <v>147</v>
      </c>
      <c r="D633" s="36">
        <v>10</v>
      </c>
      <c r="E633" s="2">
        <v>0.43</v>
      </c>
      <c r="F633" s="2"/>
      <c r="G633" s="36">
        <v>0</v>
      </c>
      <c r="H633" s="2">
        <v>3</v>
      </c>
      <c r="I633" s="2"/>
      <c r="J633" s="2"/>
      <c r="K633" s="2"/>
      <c r="L633" s="2"/>
      <c r="M633" s="2"/>
      <c r="N633" s="2"/>
      <c r="O633" s="2"/>
      <c r="P633" s="55">
        <v>322</v>
      </c>
      <c r="Q633" s="2">
        <v>2</v>
      </c>
      <c r="R633" s="2">
        <v>1</v>
      </c>
      <c r="S633" s="2">
        <v>0.2</v>
      </c>
      <c r="T633" s="2" t="s">
        <v>105</v>
      </c>
      <c r="U633" s="2" t="s">
        <v>105</v>
      </c>
      <c r="V633" s="168"/>
      <c r="W633" s="36" t="s">
        <v>785</v>
      </c>
      <c r="X633" s="2" t="s">
        <v>786</v>
      </c>
    </row>
    <row r="634" spans="1:24" x14ac:dyDescent="0.25">
      <c r="A634" s="2">
        <f t="shared" si="68"/>
        <v>594</v>
      </c>
      <c r="B634" s="2" t="s">
        <v>63</v>
      </c>
      <c r="C634" s="2" t="s">
        <v>147</v>
      </c>
      <c r="D634" s="36">
        <v>10</v>
      </c>
      <c r="E634" s="2">
        <v>0.43</v>
      </c>
      <c r="F634" s="2"/>
      <c r="G634" s="36">
        <v>0</v>
      </c>
      <c r="H634" s="2">
        <v>3</v>
      </c>
      <c r="I634" s="2"/>
      <c r="J634" s="2"/>
      <c r="K634" s="2"/>
      <c r="L634" s="2"/>
      <c r="M634" s="2"/>
      <c r="N634" s="2"/>
      <c r="O634" s="2"/>
      <c r="P634" s="55">
        <v>323</v>
      </c>
      <c r="Q634" s="2">
        <v>2</v>
      </c>
      <c r="R634" s="2">
        <v>1</v>
      </c>
      <c r="S634" s="2">
        <v>0.2</v>
      </c>
      <c r="T634" s="2" t="s">
        <v>105</v>
      </c>
      <c r="U634" s="2" t="s">
        <v>105</v>
      </c>
      <c r="V634" s="168"/>
      <c r="W634" s="36" t="s">
        <v>785</v>
      </c>
      <c r="X634" s="2" t="s">
        <v>786</v>
      </c>
    </row>
    <row r="635" spans="1:24" ht="15.75" thickBot="1" x14ac:dyDescent="0.3">
      <c r="A635" s="2">
        <f t="shared" si="68"/>
        <v>595</v>
      </c>
      <c r="B635" s="220" t="s">
        <v>63</v>
      </c>
      <c r="C635" s="220" t="s">
        <v>147</v>
      </c>
      <c r="D635" s="36">
        <v>10</v>
      </c>
      <c r="E635" s="35">
        <v>0.43</v>
      </c>
      <c r="F635" s="35"/>
      <c r="G635" s="35">
        <v>0</v>
      </c>
      <c r="H635" s="35">
        <v>3</v>
      </c>
      <c r="I635" s="35"/>
      <c r="J635" s="35"/>
      <c r="K635" s="35"/>
      <c r="L635" s="35"/>
      <c r="M635" s="35"/>
      <c r="N635" s="220"/>
      <c r="O635" s="35"/>
      <c r="P635" s="116">
        <v>324</v>
      </c>
      <c r="Q635" s="2">
        <v>2</v>
      </c>
      <c r="R635" s="35">
        <v>1</v>
      </c>
      <c r="S635" s="35">
        <v>0.2</v>
      </c>
      <c r="T635" s="35" t="s">
        <v>105</v>
      </c>
      <c r="U635" s="35" t="s">
        <v>105</v>
      </c>
      <c r="V635" s="221"/>
      <c r="W635" s="36" t="s">
        <v>785</v>
      </c>
      <c r="X635" s="2" t="s">
        <v>786</v>
      </c>
    </row>
    <row r="636" spans="1:24" x14ac:dyDescent="0.25">
      <c r="A636" s="2">
        <f t="shared" si="68"/>
        <v>596</v>
      </c>
      <c r="B636" s="36" t="s">
        <v>63</v>
      </c>
      <c r="C636" s="36" t="s">
        <v>147</v>
      </c>
      <c r="D636" s="36">
        <v>10</v>
      </c>
      <c r="E636" s="36">
        <v>0.43</v>
      </c>
      <c r="F636" s="36"/>
      <c r="G636" s="36">
        <v>0</v>
      </c>
      <c r="H636" s="36">
        <v>3</v>
      </c>
      <c r="I636" s="36"/>
      <c r="J636" s="36"/>
      <c r="K636" s="36"/>
      <c r="L636" s="36"/>
      <c r="M636" s="36"/>
      <c r="N636" s="36"/>
      <c r="O636" s="2"/>
      <c r="P636" s="55">
        <v>325</v>
      </c>
      <c r="Q636" s="2">
        <v>2</v>
      </c>
      <c r="R636" s="2">
        <v>1</v>
      </c>
      <c r="S636" s="36">
        <v>0.2</v>
      </c>
      <c r="T636" s="2" t="s">
        <v>105</v>
      </c>
      <c r="U636" s="2" t="s">
        <v>105</v>
      </c>
      <c r="V636" s="58"/>
      <c r="W636" s="36" t="s">
        <v>785</v>
      </c>
      <c r="X636" s="2" t="s">
        <v>786</v>
      </c>
    </row>
    <row r="637" spans="1:24" x14ac:dyDescent="0.25">
      <c r="A637" s="2">
        <f t="shared" si="68"/>
        <v>597</v>
      </c>
      <c r="B637" s="36" t="s">
        <v>63</v>
      </c>
      <c r="C637" s="36" t="s">
        <v>147</v>
      </c>
      <c r="D637" s="36">
        <v>10</v>
      </c>
      <c r="E637" s="2">
        <v>0.43</v>
      </c>
      <c r="F637" s="2"/>
      <c r="G637" s="36">
        <v>0</v>
      </c>
      <c r="H637" s="2">
        <v>3</v>
      </c>
      <c r="I637" s="2"/>
      <c r="J637" s="2"/>
      <c r="K637" s="2"/>
      <c r="L637" s="2"/>
      <c r="M637" s="2"/>
      <c r="N637" s="36"/>
      <c r="O637" s="2"/>
      <c r="P637" s="55">
        <v>326</v>
      </c>
      <c r="Q637" s="2">
        <v>2</v>
      </c>
      <c r="R637" s="2">
        <v>1</v>
      </c>
      <c r="S637" s="2">
        <v>0.2</v>
      </c>
      <c r="T637" s="2" t="s">
        <v>105</v>
      </c>
      <c r="U637" s="2" t="s">
        <v>105</v>
      </c>
      <c r="V637" s="58"/>
      <c r="W637" s="36" t="s">
        <v>785</v>
      </c>
      <c r="X637" s="2" t="s">
        <v>786</v>
      </c>
    </row>
    <row r="638" spans="1:24" x14ac:dyDescent="0.25">
      <c r="A638" s="2">
        <f t="shared" si="68"/>
        <v>598</v>
      </c>
      <c r="B638" s="36" t="s">
        <v>63</v>
      </c>
      <c r="C638" s="36" t="s">
        <v>147</v>
      </c>
      <c r="D638" s="36">
        <v>10</v>
      </c>
      <c r="E638" s="2">
        <v>0.43</v>
      </c>
      <c r="F638" s="2"/>
      <c r="G638" s="36">
        <v>0</v>
      </c>
      <c r="H638" s="2">
        <v>3</v>
      </c>
      <c r="I638" s="2"/>
      <c r="J638" s="2"/>
      <c r="K638" s="2"/>
      <c r="L638" s="2"/>
      <c r="M638" s="2"/>
      <c r="N638" s="36"/>
      <c r="O638" s="2"/>
      <c r="P638" s="55">
        <v>327</v>
      </c>
      <c r="Q638" s="2">
        <v>2</v>
      </c>
      <c r="R638" s="2">
        <v>1</v>
      </c>
      <c r="S638" s="2">
        <v>0.2</v>
      </c>
      <c r="T638" s="2" t="s">
        <v>105</v>
      </c>
      <c r="U638" s="2" t="s">
        <v>105</v>
      </c>
      <c r="V638" s="58"/>
      <c r="W638" s="36" t="s">
        <v>785</v>
      </c>
      <c r="X638" s="2" t="s">
        <v>786</v>
      </c>
    </row>
    <row r="639" spans="1:24" x14ac:dyDescent="0.25">
      <c r="A639" s="2">
        <f t="shared" si="68"/>
        <v>599</v>
      </c>
      <c r="B639" s="36" t="s">
        <v>63</v>
      </c>
      <c r="C639" s="36" t="s">
        <v>147</v>
      </c>
      <c r="D639" s="36">
        <v>10</v>
      </c>
      <c r="E639" s="2">
        <v>0.43</v>
      </c>
      <c r="F639" s="2"/>
      <c r="G639" s="36">
        <v>0</v>
      </c>
      <c r="H639" s="2">
        <v>3</v>
      </c>
      <c r="I639" s="2"/>
      <c r="J639" s="2"/>
      <c r="K639" s="2"/>
      <c r="L639" s="2"/>
      <c r="M639" s="2"/>
      <c r="N639" s="36"/>
      <c r="O639" s="2"/>
      <c r="P639" s="55">
        <v>328</v>
      </c>
      <c r="Q639" s="2">
        <v>2</v>
      </c>
      <c r="R639" s="2">
        <v>1</v>
      </c>
      <c r="S639" s="2">
        <v>0.2</v>
      </c>
      <c r="T639" s="2" t="s">
        <v>105</v>
      </c>
      <c r="U639" s="2" t="s">
        <v>105</v>
      </c>
      <c r="V639" s="58"/>
      <c r="W639" s="36" t="s">
        <v>785</v>
      </c>
      <c r="X639" s="2" t="s">
        <v>786</v>
      </c>
    </row>
    <row r="640" spans="1:24" x14ac:dyDescent="0.25">
      <c r="A640" s="2">
        <f t="shared" ref="A640:A649" si="70">A639+1</f>
        <v>600</v>
      </c>
      <c r="B640" s="36" t="s">
        <v>63</v>
      </c>
      <c r="C640" s="36" t="s">
        <v>147</v>
      </c>
      <c r="D640" s="36">
        <v>10</v>
      </c>
      <c r="E640" s="36">
        <v>0.43</v>
      </c>
      <c r="F640" s="36"/>
      <c r="G640" s="36">
        <v>0</v>
      </c>
      <c r="H640" s="36">
        <v>3</v>
      </c>
      <c r="I640" s="36"/>
      <c r="J640" s="36"/>
      <c r="K640" s="36"/>
      <c r="L640" s="36"/>
      <c r="M640" s="36"/>
      <c r="N640" s="36"/>
      <c r="O640" s="2"/>
      <c r="P640" s="55">
        <v>329</v>
      </c>
      <c r="Q640" s="2">
        <v>2</v>
      </c>
      <c r="R640" s="2">
        <v>1</v>
      </c>
      <c r="S640" s="36">
        <v>0.2</v>
      </c>
      <c r="T640" s="2" t="s">
        <v>105</v>
      </c>
      <c r="U640" s="2" t="s">
        <v>105</v>
      </c>
      <c r="V640" s="58"/>
      <c r="W640" s="36" t="s">
        <v>785</v>
      </c>
      <c r="X640" s="2" t="s">
        <v>786</v>
      </c>
    </row>
    <row r="641" spans="1:24" x14ac:dyDescent="0.25">
      <c r="A641" s="2">
        <f t="shared" si="70"/>
        <v>601</v>
      </c>
      <c r="B641" s="36" t="s">
        <v>63</v>
      </c>
      <c r="C641" s="36" t="s">
        <v>147</v>
      </c>
      <c r="D641" s="36">
        <v>10</v>
      </c>
      <c r="E641" s="2">
        <v>0.43</v>
      </c>
      <c r="F641" s="2"/>
      <c r="G641" s="36">
        <v>0</v>
      </c>
      <c r="H641" s="2">
        <v>3</v>
      </c>
      <c r="I641" s="2"/>
      <c r="J641" s="2"/>
      <c r="K641" s="2"/>
      <c r="L641" s="2"/>
      <c r="M641" s="2"/>
      <c r="N641" s="36"/>
      <c r="O641" s="2"/>
      <c r="P641" s="55">
        <v>330</v>
      </c>
      <c r="Q641" s="2">
        <v>2</v>
      </c>
      <c r="R641" s="2">
        <v>1</v>
      </c>
      <c r="S641" s="2">
        <v>0.2</v>
      </c>
      <c r="T641" s="2" t="s">
        <v>105</v>
      </c>
      <c r="U641" s="2" t="s">
        <v>105</v>
      </c>
      <c r="V641" s="58"/>
      <c r="W641" s="36" t="s">
        <v>785</v>
      </c>
      <c r="X641" s="2" t="s">
        <v>786</v>
      </c>
    </row>
    <row r="642" spans="1:24" x14ac:dyDescent="0.25">
      <c r="A642" s="2">
        <f t="shared" si="70"/>
        <v>602</v>
      </c>
      <c r="B642" s="36" t="s">
        <v>63</v>
      </c>
      <c r="C642" s="36" t="s">
        <v>147</v>
      </c>
      <c r="D642" s="36">
        <v>10</v>
      </c>
      <c r="E642" s="2">
        <v>0.43</v>
      </c>
      <c r="F642" s="2"/>
      <c r="G642" s="36">
        <v>0</v>
      </c>
      <c r="H642" s="2">
        <v>3</v>
      </c>
      <c r="I642" s="2"/>
      <c r="J642" s="2"/>
      <c r="K642" s="2"/>
      <c r="L642" s="2"/>
      <c r="M642" s="2"/>
      <c r="N642" s="36"/>
      <c r="O642" s="2"/>
      <c r="P642" s="55">
        <v>331</v>
      </c>
      <c r="Q642" s="2">
        <v>2</v>
      </c>
      <c r="R642" s="2">
        <v>1</v>
      </c>
      <c r="S642" s="2">
        <v>0.2</v>
      </c>
      <c r="T642" s="2" t="s">
        <v>105</v>
      </c>
      <c r="U642" s="2" t="s">
        <v>105</v>
      </c>
      <c r="V642" s="58"/>
      <c r="W642" s="36" t="s">
        <v>785</v>
      </c>
      <c r="X642" s="2" t="s">
        <v>786</v>
      </c>
    </row>
    <row r="643" spans="1:24" x14ac:dyDescent="0.25">
      <c r="A643" s="2">
        <f t="shared" si="70"/>
        <v>603</v>
      </c>
      <c r="B643" s="36" t="s">
        <v>63</v>
      </c>
      <c r="C643" s="36" t="s">
        <v>147</v>
      </c>
      <c r="D643" s="36">
        <v>10</v>
      </c>
      <c r="E643" s="2">
        <v>0.43</v>
      </c>
      <c r="F643" s="2"/>
      <c r="G643" s="36">
        <v>0</v>
      </c>
      <c r="H643" s="2">
        <v>3</v>
      </c>
      <c r="I643" s="2"/>
      <c r="J643" s="2"/>
      <c r="K643" s="2"/>
      <c r="L643" s="2"/>
      <c r="M643" s="2"/>
      <c r="N643" s="36"/>
      <c r="O643" s="2"/>
      <c r="P643" s="55">
        <v>332</v>
      </c>
      <c r="Q643" s="2">
        <v>2</v>
      </c>
      <c r="R643" s="2">
        <v>1</v>
      </c>
      <c r="S643" s="2">
        <v>0.2</v>
      </c>
      <c r="T643" s="2" t="s">
        <v>105</v>
      </c>
      <c r="U643" s="2" t="s">
        <v>105</v>
      </c>
      <c r="V643" s="58"/>
      <c r="W643" s="36" t="s">
        <v>785</v>
      </c>
      <c r="X643" s="2" t="s">
        <v>786</v>
      </c>
    </row>
    <row r="644" spans="1:24" x14ac:dyDescent="0.25">
      <c r="A644" s="2">
        <f t="shared" si="70"/>
        <v>604</v>
      </c>
      <c r="B644" s="2" t="s">
        <v>63</v>
      </c>
      <c r="C644" s="2" t="s">
        <v>147</v>
      </c>
      <c r="D644" s="36">
        <v>10</v>
      </c>
      <c r="E644" s="2">
        <v>0.43</v>
      </c>
      <c r="F644" s="2"/>
      <c r="G644" s="36">
        <v>0</v>
      </c>
      <c r="H644" s="2">
        <v>3</v>
      </c>
      <c r="I644" s="2"/>
      <c r="J644" s="2"/>
      <c r="K644" s="2"/>
      <c r="L644" s="2"/>
      <c r="M644" s="2"/>
      <c r="N644" s="2"/>
      <c r="O644" s="2"/>
      <c r="P644" s="55">
        <v>333</v>
      </c>
      <c r="Q644" s="2">
        <v>2</v>
      </c>
      <c r="R644" s="2">
        <v>1</v>
      </c>
      <c r="S644" s="2">
        <v>0.2</v>
      </c>
      <c r="T644" s="2" t="s">
        <v>105</v>
      </c>
      <c r="U644" s="2" t="s">
        <v>105</v>
      </c>
      <c r="V644" s="168"/>
      <c r="W644" s="36" t="s">
        <v>785</v>
      </c>
      <c r="X644" s="2" t="s">
        <v>786</v>
      </c>
    </row>
    <row r="645" spans="1:24" x14ac:dyDescent="0.25">
      <c r="A645" s="2">
        <f t="shared" si="70"/>
        <v>605</v>
      </c>
      <c r="B645" s="36" t="s">
        <v>63</v>
      </c>
      <c r="C645" s="36" t="s">
        <v>147</v>
      </c>
      <c r="D645" s="36">
        <v>10</v>
      </c>
      <c r="E645" s="2">
        <v>0.43</v>
      </c>
      <c r="F645" s="2"/>
      <c r="G645" s="36">
        <v>0</v>
      </c>
      <c r="H645" s="2">
        <v>3</v>
      </c>
      <c r="I645" s="2"/>
      <c r="J645" s="2"/>
      <c r="K645" s="2"/>
      <c r="L645" s="2"/>
      <c r="M645" s="2"/>
      <c r="N645" s="36"/>
      <c r="O645" s="2"/>
      <c r="P645" s="55">
        <v>334</v>
      </c>
      <c r="Q645" s="2">
        <v>2</v>
      </c>
      <c r="R645" s="2">
        <v>1</v>
      </c>
      <c r="S645" s="2">
        <v>0.2</v>
      </c>
      <c r="T645" s="2" t="s">
        <v>105</v>
      </c>
      <c r="U645" s="2" t="s">
        <v>105</v>
      </c>
      <c r="V645" s="58"/>
      <c r="W645" s="36" t="s">
        <v>785</v>
      </c>
      <c r="X645" s="2" t="s">
        <v>786</v>
      </c>
    </row>
    <row r="646" spans="1:24" x14ac:dyDescent="0.25">
      <c r="A646" s="2">
        <f t="shared" si="70"/>
        <v>606</v>
      </c>
      <c r="B646" s="2" t="s">
        <v>63</v>
      </c>
      <c r="C646" s="2" t="s">
        <v>147</v>
      </c>
      <c r="D646" s="36">
        <v>10</v>
      </c>
      <c r="E646" s="2">
        <v>0.43</v>
      </c>
      <c r="F646" s="2"/>
      <c r="G646" s="36">
        <v>0</v>
      </c>
      <c r="H646" s="2">
        <v>3</v>
      </c>
      <c r="I646" s="2"/>
      <c r="J646" s="2"/>
      <c r="K646" s="2"/>
      <c r="L646" s="2"/>
      <c r="M646" s="2"/>
      <c r="N646" s="2"/>
      <c r="O646" s="2"/>
      <c r="P646" s="55">
        <v>335</v>
      </c>
      <c r="Q646" s="2">
        <v>2</v>
      </c>
      <c r="R646" s="2">
        <v>1</v>
      </c>
      <c r="S646" s="2">
        <v>0.2</v>
      </c>
      <c r="T646" s="2" t="s">
        <v>105</v>
      </c>
      <c r="U646" s="2" t="s">
        <v>105</v>
      </c>
      <c r="V646" s="168"/>
      <c r="W646" s="36" t="s">
        <v>785</v>
      </c>
      <c r="X646" s="2" t="s">
        <v>786</v>
      </c>
    </row>
    <row r="647" spans="1:24" x14ac:dyDescent="0.25">
      <c r="A647" s="2">
        <f t="shared" si="70"/>
        <v>607</v>
      </c>
      <c r="B647" s="2" t="s">
        <v>63</v>
      </c>
      <c r="C647" s="2" t="s">
        <v>147</v>
      </c>
      <c r="D647" s="36">
        <v>10</v>
      </c>
      <c r="E647" s="2">
        <v>0.43</v>
      </c>
      <c r="F647" s="2"/>
      <c r="G647" s="36">
        <v>0</v>
      </c>
      <c r="H647" s="2">
        <v>3</v>
      </c>
      <c r="I647" s="2"/>
      <c r="J647" s="2"/>
      <c r="K647" s="2"/>
      <c r="L647" s="2"/>
      <c r="M647" s="2"/>
      <c r="N647" s="2"/>
      <c r="O647" s="2"/>
      <c r="P647" s="55">
        <v>336</v>
      </c>
      <c r="Q647" s="2">
        <v>2</v>
      </c>
      <c r="R647" s="2">
        <v>1</v>
      </c>
      <c r="S647" s="2">
        <v>0.2</v>
      </c>
      <c r="T647" s="2" t="s">
        <v>105</v>
      </c>
      <c r="U647" s="2" t="s">
        <v>105</v>
      </c>
      <c r="V647" s="168"/>
      <c r="W647" s="36" t="s">
        <v>785</v>
      </c>
      <c r="X647" s="2" t="s">
        <v>786</v>
      </c>
    </row>
    <row r="648" spans="1:24" ht="15.75" thickBot="1" x14ac:dyDescent="0.3">
      <c r="A648" s="2">
        <f t="shared" si="70"/>
        <v>608</v>
      </c>
      <c r="B648" s="220" t="s">
        <v>63</v>
      </c>
      <c r="C648" s="220" t="s">
        <v>147</v>
      </c>
      <c r="D648" s="36">
        <v>10</v>
      </c>
      <c r="E648" s="35">
        <v>0.43</v>
      </c>
      <c r="F648" s="35"/>
      <c r="G648" s="35">
        <v>0</v>
      </c>
      <c r="H648" s="35">
        <v>3</v>
      </c>
      <c r="I648" s="35"/>
      <c r="J648" s="35"/>
      <c r="K648" s="35"/>
      <c r="L648" s="35"/>
      <c r="M648" s="35"/>
      <c r="N648" s="220"/>
      <c r="O648" s="35"/>
      <c r="P648" s="116">
        <v>337</v>
      </c>
      <c r="Q648" s="2">
        <v>2</v>
      </c>
      <c r="R648" s="35">
        <v>1</v>
      </c>
      <c r="S648" s="35">
        <v>0.2</v>
      </c>
      <c r="T648" s="35" t="s">
        <v>105</v>
      </c>
      <c r="U648" s="35" t="s">
        <v>105</v>
      </c>
      <c r="V648" s="221"/>
      <c r="W648" s="36" t="s">
        <v>785</v>
      </c>
      <c r="X648" s="2" t="s">
        <v>786</v>
      </c>
    </row>
    <row r="649" spans="1:24" x14ac:dyDescent="0.25">
      <c r="A649" s="2">
        <f t="shared" si="70"/>
        <v>609</v>
      </c>
      <c r="B649" s="36" t="s">
        <v>63</v>
      </c>
      <c r="C649" s="36" t="s">
        <v>147</v>
      </c>
      <c r="D649" s="36">
        <v>5</v>
      </c>
      <c r="E649" s="36">
        <v>5</v>
      </c>
      <c r="F649" s="36"/>
      <c r="G649" s="36">
        <v>0</v>
      </c>
      <c r="H649" s="36">
        <v>3</v>
      </c>
      <c r="I649" s="36"/>
      <c r="J649" s="36"/>
      <c r="K649" s="36"/>
      <c r="L649" s="36"/>
      <c r="M649" s="36"/>
      <c r="N649" s="36"/>
      <c r="O649" s="36"/>
      <c r="P649" s="55">
        <v>304</v>
      </c>
      <c r="Q649" s="2">
        <v>0</v>
      </c>
      <c r="R649" s="2">
        <v>1</v>
      </c>
      <c r="S649" s="36">
        <v>0.2</v>
      </c>
      <c r="T649" s="2" t="s">
        <v>105</v>
      </c>
      <c r="U649" s="2" t="s">
        <v>105</v>
      </c>
      <c r="V649" s="58"/>
      <c r="W649" s="36" t="s">
        <v>545</v>
      </c>
      <c r="X649" s="36" t="s">
        <v>811</v>
      </c>
    </row>
    <row r="650" spans="1:24" x14ac:dyDescent="0.25">
      <c r="A650" s="2">
        <f>A649+1</f>
        <v>610</v>
      </c>
      <c r="B650" s="2" t="s">
        <v>63</v>
      </c>
      <c r="C650" s="2" t="s">
        <v>147</v>
      </c>
      <c r="D650" s="2">
        <v>5</v>
      </c>
      <c r="E650" s="36">
        <v>5</v>
      </c>
      <c r="F650" s="2"/>
      <c r="G650" s="2">
        <v>0.05</v>
      </c>
      <c r="H650" s="36">
        <v>3</v>
      </c>
      <c r="I650" s="2"/>
      <c r="J650" s="2"/>
      <c r="K650" s="2"/>
      <c r="L650" s="2"/>
      <c r="M650" s="2"/>
      <c r="N650" s="2"/>
      <c r="O650" s="2"/>
      <c r="P650" s="55">
        <v>304</v>
      </c>
      <c r="Q650" s="2">
        <v>0</v>
      </c>
      <c r="R650" s="2">
        <v>1</v>
      </c>
      <c r="S650" s="2">
        <v>0.2</v>
      </c>
      <c r="T650" s="2" t="s">
        <v>105</v>
      </c>
      <c r="U650" s="2" t="s">
        <v>105</v>
      </c>
      <c r="V650" s="58"/>
      <c r="W650" s="36" t="s">
        <v>545</v>
      </c>
      <c r="X650" s="36" t="s">
        <v>811</v>
      </c>
    </row>
    <row r="651" spans="1:24" x14ac:dyDescent="0.25">
      <c r="A651" s="2">
        <f t="shared" ref="A651:A714" si="71">A650+1</f>
        <v>611</v>
      </c>
      <c r="B651" s="2" t="s">
        <v>63</v>
      </c>
      <c r="C651" s="2" t="s">
        <v>147</v>
      </c>
      <c r="D651" s="2">
        <v>5</v>
      </c>
      <c r="E651" s="36">
        <v>5</v>
      </c>
      <c r="F651" s="2"/>
      <c r="G651" s="36">
        <v>0.1</v>
      </c>
      <c r="H651" s="36">
        <v>3</v>
      </c>
      <c r="I651" s="2"/>
      <c r="J651" s="2"/>
      <c r="K651" s="2"/>
      <c r="L651" s="2"/>
      <c r="M651" s="2"/>
      <c r="N651" s="2"/>
      <c r="O651" s="2"/>
      <c r="P651" s="55">
        <v>304</v>
      </c>
      <c r="Q651" s="2">
        <v>0</v>
      </c>
      <c r="R651" s="2">
        <v>1</v>
      </c>
      <c r="S651" s="2">
        <v>0.2</v>
      </c>
      <c r="T651" s="2" t="s">
        <v>105</v>
      </c>
      <c r="U651" s="2" t="s">
        <v>105</v>
      </c>
      <c r="V651" s="58"/>
      <c r="W651" s="36" t="s">
        <v>545</v>
      </c>
      <c r="X651" s="36" t="s">
        <v>811</v>
      </c>
    </row>
    <row r="652" spans="1:24" x14ac:dyDescent="0.25">
      <c r="A652" s="2">
        <f t="shared" si="71"/>
        <v>612</v>
      </c>
      <c r="B652" s="2" t="s">
        <v>63</v>
      </c>
      <c r="C652" s="2" t="s">
        <v>147</v>
      </c>
      <c r="D652" s="2">
        <v>5</v>
      </c>
      <c r="E652" s="36">
        <v>5</v>
      </c>
      <c r="F652" s="2"/>
      <c r="G652" s="2">
        <v>0.15</v>
      </c>
      <c r="H652" s="36">
        <v>3</v>
      </c>
      <c r="I652" s="2"/>
      <c r="J652" s="2"/>
      <c r="K652" s="2"/>
      <c r="L652" s="2"/>
      <c r="M652" s="2"/>
      <c r="N652" s="2"/>
      <c r="O652" s="2"/>
      <c r="P652" s="55">
        <v>304</v>
      </c>
      <c r="Q652" s="2">
        <v>0</v>
      </c>
      <c r="R652" s="2">
        <v>1</v>
      </c>
      <c r="S652" s="2">
        <v>0.2</v>
      </c>
      <c r="T652" s="2" t="s">
        <v>105</v>
      </c>
      <c r="U652" s="2" t="s">
        <v>105</v>
      </c>
      <c r="V652" s="58"/>
      <c r="W652" s="36" t="s">
        <v>545</v>
      </c>
      <c r="X652" s="36" t="s">
        <v>811</v>
      </c>
    </row>
    <row r="653" spans="1:24" x14ac:dyDescent="0.25">
      <c r="A653" s="2">
        <f t="shared" si="71"/>
        <v>613</v>
      </c>
      <c r="B653" s="2" t="s">
        <v>63</v>
      </c>
      <c r="C653" s="2" t="s">
        <v>147</v>
      </c>
      <c r="D653" s="2">
        <v>5</v>
      </c>
      <c r="E653" s="36">
        <v>5</v>
      </c>
      <c r="F653" s="2"/>
      <c r="G653" s="36">
        <v>0.2</v>
      </c>
      <c r="H653" s="36">
        <v>3</v>
      </c>
      <c r="I653" s="2"/>
      <c r="J653" s="2"/>
      <c r="K653" s="2"/>
      <c r="L653" s="2"/>
      <c r="M653" s="2"/>
      <c r="N653" s="2"/>
      <c r="O653" s="2"/>
      <c r="P653" s="55">
        <v>304</v>
      </c>
      <c r="Q653" s="2">
        <v>0</v>
      </c>
      <c r="R653" s="2">
        <v>1</v>
      </c>
      <c r="S653" s="2">
        <v>0.2</v>
      </c>
      <c r="T653" s="2" t="s">
        <v>105</v>
      </c>
      <c r="U653" s="2" t="s">
        <v>105</v>
      </c>
      <c r="V653" s="58"/>
      <c r="W653" s="36" t="s">
        <v>545</v>
      </c>
      <c r="X653" s="36" t="s">
        <v>811</v>
      </c>
    </row>
    <row r="654" spans="1:24" x14ac:dyDescent="0.25">
      <c r="A654" s="2">
        <f t="shared" si="71"/>
        <v>614</v>
      </c>
      <c r="B654" s="2" t="s">
        <v>63</v>
      </c>
      <c r="C654" s="2" t="s">
        <v>147</v>
      </c>
      <c r="D654" s="2">
        <v>5</v>
      </c>
      <c r="E654" s="36">
        <v>5</v>
      </c>
      <c r="F654" s="2"/>
      <c r="G654" s="2">
        <v>0.25</v>
      </c>
      <c r="H654" s="36">
        <v>3</v>
      </c>
      <c r="I654" s="2"/>
      <c r="J654" s="2"/>
      <c r="K654" s="2"/>
      <c r="L654" s="2"/>
      <c r="M654" s="2"/>
      <c r="N654" s="2"/>
      <c r="O654" s="2"/>
      <c r="P654" s="55">
        <v>304</v>
      </c>
      <c r="Q654" s="2">
        <v>0</v>
      </c>
      <c r="R654" s="2">
        <v>1</v>
      </c>
      <c r="S654" s="2">
        <v>0.2</v>
      </c>
      <c r="T654" s="2" t="s">
        <v>105</v>
      </c>
      <c r="U654" s="2" t="s">
        <v>105</v>
      </c>
      <c r="V654" s="58"/>
      <c r="W654" s="36" t="s">
        <v>545</v>
      </c>
      <c r="X654" s="36" t="s">
        <v>811</v>
      </c>
    </row>
    <row r="655" spans="1:24" x14ac:dyDescent="0.25">
      <c r="A655" s="2">
        <f t="shared" si="71"/>
        <v>615</v>
      </c>
      <c r="B655" s="2" t="s">
        <v>63</v>
      </c>
      <c r="C655" s="2" t="s">
        <v>147</v>
      </c>
      <c r="D655" s="2">
        <v>5</v>
      </c>
      <c r="E655" s="36">
        <v>5</v>
      </c>
      <c r="F655" s="2"/>
      <c r="G655" s="36">
        <v>0.3</v>
      </c>
      <c r="H655" s="36">
        <v>3</v>
      </c>
      <c r="I655" s="2"/>
      <c r="J655" s="2"/>
      <c r="K655" s="2"/>
      <c r="L655" s="2"/>
      <c r="M655" s="2"/>
      <c r="N655" s="2"/>
      <c r="O655" s="2"/>
      <c r="P655" s="55">
        <v>304</v>
      </c>
      <c r="Q655" s="2">
        <v>0</v>
      </c>
      <c r="R655" s="2">
        <v>1</v>
      </c>
      <c r="S655" s="2">
        <v>0.2</v>
      </c>
      <c r="T655" s="2" t="s">
        <v>105</v>
      </c>
      <c r="U655" s="2" t="s">
        <v>105</v>
      </c>
      <c r="V655" s="58"/>
      <c r="W655" s="36" t="s">
        <v>545</v>
      </c>
      <c r="X655" s="36" t="s">
        <v>811</v>
      </c>
    </row>
    <row r="656" spans="1:24" x14ac:dyDescent="0.25">
      <c r="A656" s="2">
        <f t="shared" si="71"/>
        <v>616</v>
      </c>
      <c r="B656" s="2" t="s">
        <v>63</v>
      </c>
      <c r="C656" s="2" t="s">
        <v>147</v>
      </c>
      <c r="D656" s="2">
        <v>5</v>
      </c>
      <c r="E656" s="36">
        <v>5</v>
      </c>
      <c r="F656" s="2"/>
      <c r="G656" s="2">
        <v>0.35</v>
      </c>
      <c r="H656" s="36">
        <v>3</v>
      </c>
      <c r="I656" s="2"/>
      <c r="J656" s="2"/>
      <c r="K656" s="2"/>
      <c r="L656" s="2"/>
      <c r="M656" s="2"/>
      <c r="N656" s="2"/>
      <c r="O656" s="2"/>
      <c r="P656" s="55">
        <v>304</v>
      </c>
      <c r="Q656" s="2">
        <v>0</v>
      </c>
      <c r="R656" s="2">
        <v>1</v>
      </c>
      <c r="S656" s="2">
        <v>0.2</v>
      </c>
      <c r="T656" s="2" t="s">
        <v>105</v>
      </c>
      <c r="U656" s="2" t="s">
        <v>105</v>
      </c>
      <c r="V656" s="58"/>
      <c r="W656" s="36" t="s">
        <v>545</v>
      </c>
      <c r="X656" s="36" t="s">
        <v>811</v>
      </c>
    </row>
    <row r="657" spans="1:24" x14ac:dyDescent="0.25">
      <c r="A657" s="2">
        <f t="shared" si="71"/>
        <v>617</v>
      </c>
      <c r="B657" s="2" t="s">
        <v>63</v>
      </c>
      <c r="C657" s="2" t="s">
        <v>147</v>
      </c>
      <c r="D657" s="2">
        <v>5</v>
      </c>
      <c r="E657" s="36">
        <v>5</v>
      </c>
      <c r="F657" s="2"/>
      <c r="G657" s="36">
        <v>0.4</v>
      </c>
      <c r="H657" s="36">
        <v>3</v>
      </c>
      <c r="I657" s="2"/>
      <c r="J657" s="2"/>
      <c r="K657" s="2"/>
      <c r="L657" s="2"/>
      <c r="M657" s="2"/>
      <c r="N657" s="2"/>
      <c r="O657" s="2"/>
      <c r="P657" s="55">
        <v>304</v>
      </c>
      <c r="Q657" s="2">
        <v>0</v>
      </c>
      <c r="R657" s="2">
        <v>1</v>
      </c>
      <c r="S657" s="2">
        <v>0.2</v>
      </c>
      <c r="T657" s="2" t="s">
        <v>105</v>
      </c>
      <c r="U657" s="2" t="s">
        <v>105</v>
      </c>
      <c r="V657" s="58"/>
      <c r="W657" s="36" t="s">
        <v>545</v>
      </c>
      <c r="X657" s="36" t="s">
        <v>811</v>
      </c>
    </row>
    <row r="658" spans="1:24" x14ac:dyDescent="0.25">
      <c r="A658" s="2">
        <f t="shared" si="71"/>
        <v>618</v>
      </c>
      <c r="B658" s="2" t="s">
        <v>63</v>
      </c>
      <c r="C658" s="2" t="s">
        <v>147</v>
      </c>
      <c r="D658" s="2">
        <v>5</v>
      </c>
      <c r="E658" s="36">
        <v>5</v>
      </c>
      <c r="F658" s="2"/>
      <c r="G658" s="2">
        <v>0.45</v>
      </c>
      <c r="H658" s="36">
        <v>3</v>
      </c>
      <c r="I658" s="2"/>
      <c r="J658" s="2"/>
      <c r="K658" s="2"/>
      <c r="L658" s="2"/>
      <c r="M658" s="2"/>
      <c r="N658" s="2"/>
      <c r="O658" s="2"/>
      <c r="P658" s="55">
        <v>304</v>
      </c>
      <c r="Q658" s="2">
        <v>0</v>
      </c>
      <c r="R658" s="2">
        <v>1</v>
      </c>
      <c r="S658" s="2">
        <v>0.2</v>
      </c>
      <c r="T658" s="2" t="s">
        <v>105</v>
      </c>
      <c r="U658" s="2" t="s">
        <v>105</v>
      </c>
      <c r="V658" s="58"/>
      <c r="W658" s="36" t="s">
        <v>545</v>
      </c>
      <c r="X658" s="36" t="s">
        <v>811</v>
      </c>
    </row>
    <row r="659" spans="1:24" x14ac:dyDescent="0.25">
      <c r="A659" s="2">
        <f t="shared" si="71"/>
        <v>619</v>
      </c>
      <c r="B659" s="2" t="s">
        <v>63</v>
      </c>
      <c r="C659" s="2" t="s">
        <v>147</v>
      </c>
      <c r="D659" s="2">
        <v>5</v>
      </c>
      <c r="E659" s="36">
        <v>5</v>
      </c>
      <c r="F659" s="2"/>
      <c r="G659" s="36">
        <v>0.5</v>
      </c>
      <c r="H659" s="36">
        <v>3</v>
      </c>
      <c r="I659" s="2"/>
      <c r="J659" s="2"/>
      <c r="K659" s="2"/>
      <c r="L659" s="2"/>
      <c r="M659" s="2"/>
      <c r="N659" s="2"/>
      <c r="O659" s="2"/>
      <c r="P659" s="55">
        <v>304</v>
      </c>
      <c r="Q659" s="2">
        <v>0</v>
      </c>
      <c r="R659" s="2">
        <v>1</v>
      </c>
      <c r="S659" s="2">
        <v>0.2</v>
      </c>
      <c r="T659" s="2" t="s">
        <v>105</v>
      </c>
      <c r="U659" s="2" t="s">
        <v>105</v>
      </c>
      <c r="V659" s="58"/>
      <c r="W659" s="36" t="s">
        <v>545</v>
      </c>
      <c r="X659" s="36" t="s">
        <v>811</v>
      </c>
    </row>
    <row r="660" spans="1:24" x14ac:dyDescent="0.25">
      <c r="A660" s="2">
        <f t="shared" si="71"/>
        <v>620</v>
      </c>
      <c r="B660" s="2" t="s">
        <v>63</v>
      </c>
      <c r="C660" s="2" t="s">
        <v>147</v>
      </c>
      <c r="D660" s="2">
        <v>5</v>
      </c>
      <c r="E660" s="36">
        <v>5</v>
      </c>
      <c r="F660" s="2"/>
      <c r="G660" s="2">
        <v>0.55000000000000004</v>
      </c>
      <c r="H660" s="36">
        <v>3</v>
      </c>
      <c r="I660" s="2"/>
      <c r="J660" s="2"/>
      <c r="K660" s="2"/>
      <c r="L660" s="2"/>
      <c r="M660" s="2"/>
      <c r="N660" s="2"/>
      <c r="O660" s="2"/>
      <c r="P660" s="55">
        <v>304</v>
      </c>
      <c r="Q660" s="2">
        <v>0</v>
      </c>
      <c r="R660" s="2">
        <v>1</v>
      </c>
      <c r="S660" s="2">
        <v>0.2</v>
      </c>
      <c r="T660" s="2" t="s">
        <v>105</v>
      </c>
      <c r="U660" s="2" t="s">
        <v>105</v>
      </c>
      <c r="V660" s="58"/>
      <c r="W660" s="36" t="s">
        <v>545</v>
      </c>
      <c r="X660" s="36" t="s">
        <v>811</v>
      </c>
    </row>
    <row r="661" spans="1:24" x14ac:dyDescent="0.25">
      <c r="A661" s="2">
        <f t="shared" si="71"/>
        <v>621</v>
      </c>
      <c r="B661" s="2" t="s">
        <v>63</v>
      </c>
      <c r="C661" s="2" t="s">
        <v>147</v>
      </c>
      <c r="D661" s="2">
        <v>5</v>
      </c>
      <c r="E661" s="36">
        <v>5</v>
      </c>
      <c r="F661" s="2"/>
      <c r="G661" s="36">
        <v>0.6</v>
      </c>
      <c r="H661" s="36">
        <v>3</v>
      </c>
      <c r="I661" s="2"/>
      <c r="J661" s="2"/>
      <c r="K661" s="2"/>
      <c r="L661" s="2"/>
      <c r="M661" s="2"/>
      <c r="N661" s="2"/>
      <c r="O661" s="2"/>
      <c r="P661" s="55">
        <v>304</v>
      </c>
      <c r="Q661" s="2">
        <v>0</v>
      </c>
      <c r="R661" s="2">
        <v>1</v>
      </c>
      <c r="S661" s="2">
        <v>0.2</v>
      </c>
      <c r="T661" s="2" t="s">
        <v>105</v>
      </c>
      <c r="U661" s="2" t="s">
        <v>105</v>
      </c>
      <c r="V661" s="58"/>
      <c r="W661" s="36" t="s">
        <v>545</v>
      </c>
      <c r="X661" s="36" t="s">
        <v>811</v>
      </c>
    </row>
    <row r="662" spans="1:24" x14ac:dyDescent="0.25">
      <c r="A662" s="2">
        <f t="shared" si="71"/>
        <v>622</v>
      </c>
      <c r="B662" s="2" t="s">
        <v>63</v>
      </c>
      <c r="C662" s="2" t="s">
        <v>147</v>
      </c>
      <c r="D662" s="2">
        <v>5</v>
      </c>
      <c r="E662" s="36">
        <v>5</v>
      </c>
      <c r="F662" s="2"/>
      <c r="G662" s="2">
        <v>0.65</v>
      </c>
      <c r="H662" s="36">
        <v>3</v>
      </c>
      <c r="I662" s="2"/>
      <c r="J662" s="2"/>
      <c r="K662" s="2"/>
      <c r="L662" s="2"/>
      <c r="M662" s="2"/>
      <c r="N662" s="2"/>
      <c r="O662" s="2"/>
      <c r="P662" s="55">
        <v>304</v>
      </c>
      <c r="Q662" s="2">
        <v>0</v>
      </c>
      <c r="R662" s="2">
        <v>1</v>
      </c>
      <c r="S662" s="2">
        <v>0.2</v>
      </c>
      <c r="T662" s="2" t="s">
        <v>105</v>
      </c>
      <c r="U662" s="2" t="s">
        <v>105</v>
      </c>
      <c r="V662" s="58"/>
      <c r="W662" s="36" t="s">
        <v>545</v>
      </c>
      <c r="X662" s="36" t="s">
        <v>811</v>
      </c>
    </row>
    <row r="663" spans="1:24" x14ac:dyDescent="0.25">
      <c r="A663" s="2">
        <f t="shared" si="71"/>
        <v>623</v>
      </c>
      <c r="B663" s="2" t="s">
        <v>63</v>
      </c>
      <c r="C663" s="2" t="s">
        <v>147</v>
      </c>
      <c r="D663" s="2">
        <v>5</v>
      </c>
      <c r="E663" s="36">
        <v>5</v>
      </c>
      <c r="F663" s="2"/>
      <c r="G663" s="36">
        <v>0.7</v>
      </c>
      <c r="H663" s="36">
        <v>3</v>
      </c>
      <c r="I663" s="2"/>
      <c r="J663" s="2"/>
      <c r="K663" s="2"/>
      <c r="L663" s="2"/>
      <c r="M663" s="2"/>
      <c r="N663" s="2"/>
      <c r="O663" s="2"/>
      <c r="P663" s="55">
        <v>304</v>
      </c>
      <c r="Q663" s="2">
        <v>0</v>
      </c>
      <c r="R663" s="2">
        <v>1</v>
      </c>
      <c r="S663" s="2">
        <v>0.2</v>
      </c>
      <c r="T663" s="2" t="s">
        <v>105</v>
      </c>
      <c r="U663" s="2" t="s">
        <v>105</v>
      </c>
      <c r="V663" s="58"/>
      <c r="W663" s="36" t="s">
        <v>545</v>
      </c>
      <c r="X663" s="36" t="s">
        <v>811</v>
      </c>
    </row>
    <row r="664" spans="1:24" x14ac:dyDescent="0.25">
      <c r="A664" s="2">
        <f t="shared" si="71"/>
        <v>624</v>
      </c>
      <c r="B664" s="2" t="s">
        <v>63</v>
      </c>
      <c r="C664" s="2" t="s">
        <v>147</v>
      </c>
      <c r="D664" s="2">
        <v>5</v>
      </c>
      <c r="E664" s="36">
        <v>5</v>
      </c>
      <c r="F664" s="2"/>
      <c r="G664" s="2">
        <v>0.75</v>
      </c>
      <c r="H664" s="36">
        <v>3</v>
      </c>
      <c r="I664" s="2"/>
      <c r="J664" s="2"/>
      <c r="K664" s="2"/>
      <c r="L664" s="2"/>
      <c r="M664" s="2"/>
      <c r="N664" s="2"/>
      <c r="O664" s="2"/>
      <c r="P664" s="55">
        <v>304</v>
      </c>
      <c r="Q664" s="2">
        <v>0</v>
      </c>
      <c r="R664" s="2">
        <v>1</v>
      </c>
      <c r="S664" s="2">
        <v>0.2</v>
      </c>
      <c r="T664" s="2" t="s">
        <v>105</v>
      </c>
      <c r="U664" s="2" t="s">
        <v>105</v>
      </c>
      <c r="V664" s="58"/>
      <c r="W664" s="36" t="s">
        <v>545</v>
      </c>
      <c r="X664" s="36" t="s">
        <v>811</v>
      </c>
    </row>
    <row r="665" spans="1:24" x14ac:dyDescent="0.25">
      <c r="A665" s="2">
        <f t="shared" si="71"/>
        <v>625</v>
      </c>
      <c r="B665" s="2" t="s">
        <v>63</v>
      </c>
      <c r="C665" s="2" t="s">
        <v>147</v>
      </c>
      <c r="D665" s="2">
        <v>5</v>
      </c>
      <c r="E665" s="36">
        <v>5</v>
      </c>
      <c r="F665" s="2"/>
      <c r="G665" s="36">
        <v>0.8</v>
      </c>
      <c r="H665" s="36">
        <v>3</v>
      </c>
      <c r="I665" s="2"/>
      <c r="J665" s="2"/>
      <c r="K665" s="2"/>
      <c r="L665" s="2"/>
      <c r="M665" s="2"/>
      <c r="N665" s="2"/>
      <c r="O665" s="2"/>
      <c r="P665" s="55">
        <v>304</v>
      </c>
      <c r="Q665" s="2">
        <v>0</v>
      </c>
      <c r="R665" s="2">
        <v>1</v>
      </c>
      <c r="S665" s="2">
        <v>0.2</v>
      </c>
      <c r="T665" s="2" t="s">
        <v>105</v>
      </c>
      <c r="U665" s="2" t="s">
        <v>105</v>
      </c>
      <c r="V665" s="58"/>
      <c r="W665" s="36" t="s">
        <v>545</v>
      </c>
      <c r="X665" s="36" t="s">
        <v>811</v>
      </c>
    </row>
    <row r="666" spans="1:24" x14ac:dyDescent="0.25">
      <c r="A666" s="2">
        <f t="shared" si="71"/>
        <v>626</v>
      </c>
      <c r="B666" s="2" t="s">
        <v>63</v>
      </c>
      <c r="C666" s="2" t="s">
        <v>147</v>
      </c>
      <c r="D666" s="2">
        <v>5</v>
      </c>
      <c r="E666" s="36">
        <v>5</v>
      </c>
      <c r="F666" s="2"/>
      <c r="G666" s="2">
        <v>0.85</v>
      </c>
      <c r="H666" s="36">
        <v>3</v>
      </c>
      <c r="I666" s="2"/>
      <c r="J666" s="2"/>
      <c r="K666" s="2"/>
      <c r="L666" s="2"/>
      <c r="M666" s="2"/>
      <c r="N666" s="2"/>
      <c r="O666" s="2"/>
      <c r="P666" s="55">
        <v>304</v>
      </c>
      <c r="Q666" s="2">
        <v>0</v>
      </c>
      <c r="R666" s="2">
        <v>1</v>
      </c>
      <c r="S666" s="2">
        <v>0.2</v>
      </c>
      <c r="T666" s="2" t="s">
        <v>105</v>
      </c>
      <c r="U666" s="2" t="s">
        <v>105</v>
      </c>
      <c r="V666" s="58"/>
      <c r="W666" s="36" t="s">
        <v>545</v>
      </c>
      <c r="X666" s="36" t="s">
        <v>811</v>
      </c>
    </row>
    <row r="667" spans="1:24" x14ac:dyDescent="0.25">
      <c r="A667" s="2">
        <f t="shared" si="71"/>
        <v>627</v>
      </c>
      <c r="B667" s="2" t="s">
        <v>63</v>
      </c>
      <c r="C667" s="2" t="s">
        <v>147</v>
      </c>
      <c r="D667" s="2">
        <v>5</v>
      </c>
      <c r="E667" s="36">
        <v>5</v>
      </c>
      <c r="F667" s="2"/>
      <c r="G667" s="36">
        <v>0.9</v>
      </c>
      <c r="H667" s="36">
        <v>3</v>
      </c>
      <c r="I667" s="2"/>
      <c r="J667" s="2"/>
      <c r="K667" s="2"/>
      <c r="L667" s="2"/>
      <c r="M667" s="2"/>
      <c r="N667" s="2"/>
      <c r="O667" s="2"/>
      <c r="P667" s="55">
        <v>304</v>
      </c>
      <c r="Q667" s="2">
        <v>0</v>
      </c>
      <c r="R667" s="2">
        <v>1</v>
      </c>
      <c r="S667" s="2">
        <v>0.2</v>
      </c>
      <c r="T667" s="2" t="s">
        <v>105</v>
      </c>
      <c r="U667" s="2" t="s">
        <v>105</v>
      </c>
      <c r="V667" s="58"/>
      <c r="W667" s="36" t="s">
        <v>545</v>
      </c>
      <c r="X667" s="36" t="s">
        <v>811</v>
      </c>
    </row>
    <row r="668" spans="1:24" ht="15.75" thickBot="1" x14ac:dyDescent="0.3">
      <c r="A668" s="2">
        <f t="shared" si="71"/>
        <v>628</v>
      </c>
      <c r="B668" s="35" t="s">
        <v>63</v>
      </c>
      <c r="C668" s="35" t="s">
        <v>147</v>
      </c>
      <c r="D668" s="35">
        <v>5</v>
      </c>
      <c r="E668" s="35">
        <v>5</v>
      </c>
      <c r="F668" s="35"/>
      <c r="G668" s="35">
        <v>0.95</v>
      </c>
      <c r="H668" s="35">
        <v>3</v>
      </c>
      <c r="I668" s="35"/>
      <c r="J668" s="35"/>
      <c r="K668" s="35"/>
      <c r="L668" s="35"/>
      <c r="M668" s="35"/>
      <c r="N668" s="35"/>
      <c r="O668" s="35"/>
      <c r="P668" s="55">
        <v>304</v>
      </c>
      <c r="Q668" s="35">
        <v>0</v>
      </c>
      <c r="R668" s="35">
        <v>1</v>
      </c>
      <c r="S668" s="35">
        <v>0.2</v>
      </c>
      <c r="T668" s="35" t="s">
        <v>105</v>
      </c>
      <c r="U668" s="35" t="s">
        <v>105</v>
      </c>
      <c r="V668" s="117"/>
      <c r="W668" s="35" t="s">
        <v>545</v>
      </c>
      <c r="X668" s="36" t="s">
        <v>811</v>
      </c>
    </row>
    <row r="669" spans="1:24" x14ac:dyDescent="0.25">
      <c r="A669" s="2">
        <f t="shared" si="71"/>
        <v>629</v>
      </c>
      <c r="B669" s="36" t="s">
        <v>63</v>
      </c>
      <c r="C669" s="36" t="s">
        <v>147</v>
      </c>
      <c r="D669" s="36">
        <v>5</v>
      </c>
      <c r="E669" s="36">
        <v>5</v>
      </c>
      <c r="F669" s="36"/>
      <c r="G669" s="36">
        <v>0</v>
      </c>
      <c r="H669" s="36">
        <v>3</v>
      </c>
      <c r="I669" s="36"/>
      <c r="J669" s="36"/>
      <c r="K669" s="36"/>
      <c r="L669" s="36"/>
      <c r="M669" s="36"/>
      <c r="N669" s="36"/>
      <c r="O669" s="36"/>
      <c r="P669" s="55">
        <v>305</v>
      </c>
      <c r="Q669" s="2">
        <v>0</v>
      </c>
      <c r="R669" s="2">
        <v>1</v>
      </c>
      <c r="S669" s="36">
        <v>0.2</v>
      </c>
      <c r="T669" s="2" t="s">
        <v>105</v>
      </c>
      <c r="U669" s="2" t="s">
        <v>105</v>
      </c>
      <c r="V669" s="58"/>
      <c r="W669" s="36" t="s">
        <v>545</v>
      </c>
      <c r="X669" s="36" t="s">
        <v>812</v>
      </c>
    </row>
    <row r="670" spans="1:24" x14ac:dyDescent="0.25">
      <c r="A670" s="2">
        <f>A669+1</f>
        <v>630</v>
      </c>
      <c r="B670" s="2" t="s">
        <v>63</v>
      </c>
      <c r="C670" s="2" t="s">
        <v>147</v>
      </c>
      <c r="D670" s="2">
        <v>5</v>
      </c>
      <c r="E670" s="36">
        <v>5</v>
      </c>
      <c r="F670" s="2"/>
      <c r="G670" s="2">
        <v>0.05</v>
      </c>
      <c r="H670" s="36">
        <v>3</v>
      </c>
      <c r="I670" s="2"/>
      <c r="J670" s="2"/>
      <c r="K670" s="2"/>
      <c r="L670" s="2"/>
      <c r="M670" s="2"/>
      <c r="N670" s="2"/>
      <c r="O670" s="2"/>
      <c r="P670" s="55">
        <v>305</v>
      </c>
      <c r="Q670" s="2">
        <v>0</v>
      </c>
      <c r="R670" s="2">
        <v>1</v>
      </c>
      <c r="S670" s="2">
        <v>0.2</v>
      </c>
      <c r="T670" s="2" t="s">
        <v>105</v>
      </c>
      <c r="U670" s="2" t="s">
        <v>105</v>
      </c>
      <c r="V670" s="58"/>
      <c r="W670" s="36" t="s">
        <v>545</v>
      </c>
      <c r="X670" s="36" t="s">
        <v>812</v>
      </c>
    </row>
    <row r="671" spans="1:24" x14ac:dyDescent="0.25">
      <c r="A671" s="2">
        <f t="shared" si="71"/>
        <v>631</v>
      </c>
      <c r="B671" s="2" t="s">
        <v>63</v>
      </c>
      <c r="C671" s="2" t="s">
        <v>147</v>
      </c>
      <c r="D671" s="2">
        <v>5</v>
      </c>
      <c r="E671" s="36">
        <v>5</v>
      </c>
      <c r="F671" s="2"/>
      <c r="G671" s="36">
        <v>0.1</v>
      </c>
      <c r="H671" s="36">
        <v>3</v>
      </c>
      <c r="I671" s="2"/>
      <c r="J671" s="2"/>
      <c r="K671" s="2"/>
      <c r="L671" s="2"/>
      <c r="M671" s="2"/>
      <c r="N671" s="2"/>
      <c r="O671" s="2"/>
      <c r="P671" s="55">
        <v>305</v>
      </c>
      <c r="Q671" s="2">
        <v>0</v>
      </c>
      <c r="R671" s="2">
        <v>1</v>
      </c>
      <c r="S671" s="2">
        <v>0.2</v>
      </c>
      <c r="T671" s="2" t="s">
        <v>105</v>
      </c>
      <c r="U671" s="2" t="s">
        <v>105</v>
      </c>
      <c r="V671" s="58"/>
      <c r="W671" s="36" t="s">
        <v>545</v>
      </c>
      <c r="X671" s="36" t="s">
        <v>812</v>
      </c>
    </row>
    <row r="672" spans="1:24" x14ac:dyDescent="0.25">
      <c r="A672" s="2">
        <f t="shared" si="71"/>
        <v>632</v>
      </c>
      <c r="B672" s="2" t="s">
        <v>63</v>
      </c>
      <c r="C672" s="2" t="s">
        <v>147</v>
      </c>
      <c r="D672" s="2">
        <v>5</v>
      </c>
      <c r="E672" s="36">
        <v>5</v>
      </c>
      <c r="F672" s="2"/>
      <c r="G672" s="2">
        <v>0.15</v>
      </c>
      <c r="H672" s="36">
        <v>3</v>
      </c>
      <c r="I672" s="2"/>
      <c r="J672" s="2"/>
      <c r="K672" s="2"/>
      <c r="L672" s="2"/>
      <c r="M672" s="2"/>
      <c r="N672" s="2"/>
      <c r="O672" s="2"/>
      <c r="P672" s="55">
        <v>305</v>
      </c>
      <c r="Q672" s="2">
        <v>0</v>
      </c>
      <c r="R672" s="2">
        <v>1</v>
      </c>
      <c r="S672" s="2">
        <v>0.2</v>
      </c>
      <c r="T672" s="2" t="s">
        <v>105</v>
      </c>
      <c r="U672" s="2" t="s">
        <v>105</v>
      </c>
      <c r="V672" s="58"/>
      <c r="W672" s="36" t="s">
        <v>545</v>
      </c>
      <c r="X672" s="36" t="s">
        <v>812</v>
      </c>
    </row>
    <row r="673" spans="1:24" x14ac:dyDescent="0.25">
      <c r="A673" s="2">
        <f t="shared" si="71"/>
        <v>633</v>
      </c>
      <c r="B673" s="2" t="s">
        <v>63</v>
      </c>
      <c r="C673" s="2" t="s">
        <v>147</v>
      </c>
      <c r="D673" s="2">
        <v>5</v>
      </c>
      <c r="E673" s="36">
        <v>5</v>
      </c>
      <c r="F673" s="2"/>
      <c r="G673" s="36">
        <v>0.2</v>
      </c>
      <c r="H673" s="36">
        <v>3</v>
      </c>
      <c r="I673" s="2"/>
      <c r="J673" s="2"/>
      <c r="K673" s="2"/>
      <c r="L673" s="2"/>
      <c r="M673" s="2"/>
      <c r="N673" s="2"/>
      <c r="O673" s="2"/>
      <c r="P673" s="55">
        <v>305</v>
      </c>
      <c r="Q673" s="2">
        <v>0</v>
      </c>
      <c r="R673" s="2">
        <v>1</v>
      </c>
      <c r="S673" s="2">
        <v>0.2</v>
      </c>
      <c r="T673" s="2" t="s">
        <v>105</v>
      </c>
      <c r="U673" s="2" t="s">
        <v>105</v>
      </c>
      <c r="V673" s="58"/>
      <c r="W673" s="36" t="s">
        <v>545</v>
      </c>
      <c r="X673" s="36" t="s">
        <v>812</v>
      </c>
    </row>
    <row r="674" spans="1:24" x14ac:dyDescent="0.25">
      <c r="A674" s="2">
        <f t="shared" si="71"/>
        <v>634</v>
      </c>
      <c r="B674" s="2" t="s">
        <v>63</v>
      </c>
      <c r="C674" s="2" t="s">
        <v>147</v>
      </c>
      <c r="D674" s="2">
        <v>5</v>
      </c>
      <c r="E674" s="36">
        <v>5</v>
      </c>
      <c r="F674" s="2"/>
      <c r="G674" s="2">
        <v>0.25</v>
      </c>
      <c r="H674" s="36">
        <v>3</v>
      </c>
      <c r="I674" s="2"/>
      <c r="J674" s="2"/>
      <c r="K674" s="2"/>
      <c r="L674" s="2"/>
      <c r="M674" s="2"/>
      <c r="N674" s="2"/>
      <c r="O674" s="2"/>
      <c r="P674" s="55">
        <v>305</v>
      </c>
      <c r="Q674" s="2">
        <v>0</v>
      </c>
      <c r="R674" s="2">
        <v>1</v>
      </c>
      <c r="S674" s="2">
        <v>0.2</v>
      </c>
      <c r="T674" s="2" t="s">
        <v>105</v>
      </c>
      <c r="U674" s="2" t="s">
        <v>105</v>
      </c>
      <c r="V674" s="58"/>
      <c r="W674" s="36" t="s">
        <v>545</v>
      </c>
      <c r="X674" s="36" t="s">
        <v>812</v>
      </c>
    </row>
    <row r="675" spans="1:24" x14ac:dyDescent="0.25">
      <c r="A675" s="2">
        <f t="shared" si="71"/>
        <v>635</v>
      </c>
      <c r="B675" s="2" t="s">
        <v>63</v>
      </c>
      <c r="C675" s="2" t="s">
        <v>147</v>
      </c>
      <c r="D675" s="2">
        <v>5</v>
      </c>
      <c r="E675" s="36">
        <v>5</v>
      </c>
      <c r="F675" s="2"/>
      <c r="G675" s="36">
        <v>0.3</v>
      </c>
      <c r="H675" s="36">
        <v>3</v>
      </c>
      <c r="I675" s="2"/>
      <c r="J675" s="2"/>
      <c r="K675" s="2"/>
      <c r="L675" s="2"/>
      <c r="M675" s="2"/>
      <c r="N675" s="2"/>
      <c r="O675" s="2"/>
      <c r="P675" s="55">
        <v>305</v>
      </c>
      <c r="Q675" s="2">
        <v>0</v>
      </c>
      <c r="R675" s="2">
        <v>1</v>
      </c>
      <c r="S675" s="2">
        <v>0.2</v>
      </c>
      <c r="T675" s="2" t="s">
        <v>105</v>
      </c>
      <c r="U675" s="2" t="s">
        <v>105</v>
      </c>
      <c r="V675" s="58"/>
      <c r="W675" s="36" t="s">
        <v>545</v>
      </c>
      <c r="X675" s="36" t="s">
        <v>812</v>
      </c>
    </row>
    <row r="676" spans="1:24" x14ac:dyDescent="0.25">
      <c r="A676" s="2">
        <f t="shared" si="71"/>
        <v>636</v>
      </c>
      <c r="B676" s="2" t="s">
        <v>63</v>
      </c>
      <c r="C676" s="2" t="s">
        <v>147</v>
      </c>
      <c r="D676" s="2">
        <v>5</v>
      </c>
      <c r="E676" s="36">
        <v>5</v>
      </c>
      <c r="F676" s="2"/>
      <c r="G676" s="2">
        <v>0.35</v>
      </c>
      <c r="H676" s="36">
        <v>3</v>
      </c>
      <c r="I676" s="2"/>
      <c r="J676" s="2"/>
      <c r="K676" s="2"/>
      <c r="L676" s="2"/>
      <c r="M676" s="2"/>
      <c r="N676" s="2"/>
      <c r="O676" s="2"/>
      <c r="P676" s="55">
        <v>305</v>
      </c>
      <c r="Q676" s="2">
        <v>0</v>
      </c>
      <c r="R676" s="2">
        <v>1</v>
      </c>
      <c r="S676" s="2">
        <v>0.2</v>
      </c>
      <c r="T676" s="2" t="s">
        <v>105</v>
      </c>
      <c r="U676" s="2" t="s">
        <v>105</v>
      </c>
      <c r="V676" s="58"/>
      <c r="W676" s="36" t="s">
        <v>545</v>
      </c>
      <c r="X676" s="36" t="s">
        <v>812</v>
      </c>
    </row>
    <row r="677" spans="1:24" x14ac:dyDescent="0.25">
      <c r="A677" s="2">
        <f t="shared" si="71"/>
        <v>637</v>
      </c>
      <c r="B677" s="2" t="s">
        <v>63</v>
      </c>
      <c r="C677" s="2" t="s">
        <v>147</v>
      </c>
      <c r="D677" s="2">
        <v>5</v>
      </c>
      <c r="E677" s="36">
        <v>5</v>
      </c>
      <c r="F677" s="2"/>
      <c r="G677" s="36">
        <v>0.4</v>
      </c>
      <c r="H677" s="36">
        <v>3</v>
      </c>
      <c r="I677" s="2"/>
      <c r="J677" s="2"/>
      <c r="K677" s="2"/>
      <c r="L677" s="2"/>
      <c r="M677" s="2"/>
      <c r="N677" s="2"/>
      <c r="O677" s="2"/>
      <c r="P677" s="55">
        <v>305</v>
      </c>
      <c r="Q677" s="2">
        <v>0</v>
      </c>
      <c r="R677" s="2">
        <v>1</v>
      </c>
      <c r="S677" s="2">
        <v>0.2</v>
      </c>
      <c r="T677" s="2" t="s">
        <v>105</v>
      </c>
      <c r="U677" s="2" t="s">
        <v>105</v>
      </c>
      <c r="V677" s="58"/>
      <c r="W677" s="36" t="s">
        <v>545</v>
      </c>
      <c r="X677" s="36" t="s">
        <v>812</v>
      </c>
    </row>
    <row r="678" spans="1:24" x14ac:dyDescent="0.25">
      <c r="A678" s="2">
        <f t="shared" si="71"/>
        <v>638</v>
      </c>
      <c r="B678" s="2" t="s">
        <v>63</v>
      </c>
      <c r="C678" s="2" t="s">
        <v>147</v>
      </c>
      <c r="D678" s="2">
        <v>5</v>
      </c>
      <c r="E678" s="36">
        <v>5</v>
      </c>
      <c r="F678" s="2"/>
      <c r="G678" s="2">
        <v>0.45</v>
      </c>
      <c r="H678" s="36">
        <v>3</v>
      </c>
      <c r="I678" s="2"/>
      <c r="J678" s="2"/>
      <c r="K678" s="2"/>
      <c r="L678" s="2"/>
      <c r="M678" s="2"/>
      <c r="N678" s="2"/>
      <c r="O678" s="2"/>
      <c r="P678" s="55">
        <v>305</v>
      </c>
      <c r="Q678" s="2">
        <v>0</v>
      </c>
      <c r="R678" s="2">
        <v>1</v>
      </c>
      <c r="S678" s="2">
        <v>0.2</v>
      </c>
      <c r="T678" s="2" t="s">
        <v>105</v>
      </c>
      <c r="U678" s="2" t="s">
        <v>105</v>
      </c>
      <c r="V678" s="58"/>
      <c r="W678" s="36" t="s">
        <v>545</v>
      </c>
      <c r="X678" s="36" t="s">
        <v>812</v>
      </c>
    </row>
    <row r="679" spans="1:24" x14ac:dyDescent="0.25">
      <c r="A679" s="2">
        <f t="shared" si="71"/>
        <v>639</v>
      </c>
      <c r="B679" s="2" t="s">
        <v>63</v>
      </c>
      <c r="C679" s="2" t="s">
        <v>147</v>
      </c>
      <c r="D679" s="2">
        <v>5</v>
      </c>
      <c r="E679" s="36">
        <v>5</v>
      </c>
      <c r="F679" s="2"/>
      <c r="G679" s="36">
        <v>0.5</v>
      </c>
      <c r="H679" s="36">
        <v>3</v>
      </c>
      <c r="I679" s="2"/>
      <c r="J679" s="2"/>
      <c r="K679" s="2"/>
      <c r="L679" s="2"/>
      <c r="M679" s="2"/>
      <c r="N679" s="2"/>
      <c r="O679" s="2"/>
      <c r="P679" s="55">
        <v>305</v>
      </c>
      <c r="Q679" s="2">
        <v>0</v>
      </c>
      <c r="R679" s="2">
        <v>1</v>
      </c>
      <c r="S679" s="2">
        <v>0.2</v>
      </c>
      <c r="T679" s="2" t="s">
        <v>105</v>
      </c>
      <c r="U679" s="2" t="s">
        <v>105</v>
      </c>
      <c r="V679" s="58"/>
      <c r="W679" s="36" t="s">
        <v>545</v>
      </c>
      <c r="X679" s="36" t="s">
        <v>812</v>
      </c>
    </row>
    <row r="680" spans="1:24" x14ac:dyDescent="0.25">
      <c r="A680" s="2">
        <f t="shared" si="71"/>
        <v>640</v>
      </c>
      <c r="B680" s="2" t="s">
        <v>63</v>
      </c>
      <c r="C680" s="2" t="s">
        <v>147</v>
      </c>
      <c r="D680" s="2">
        <v>5</v>
      </c>
      <c r="E680" s="36">
        <v>5</v>
      </c>
      <c r="F680" s="2"/>
      <c r="G680" s="2">
        <v>0.55000000000000004</v>
      </c>
      <c r="H680" s="36">
        <v>3</v>
      </c>
      <c r="I680" s="2"/>
      <c r="J680" s="2"/>
      <c r="K680" s="2"/>
      <c r="L680" s="2"/>
      <c r="M680" s="2"/>
      <c r="N680" s="2"/>
      <c r="O680" s="2"/>
      <c r="P680" s="55">
        <v>305</v>
      </c>
      <c r="Q680" s="2">
        <v>0</v>
      </c>
      <c r="R680" s="2">
        <v>1</v>
      </c>
      <c r="S680" s="2">
        <v>0.2</v>
      </c>
      <c r="T680" s="2" t="s">
        <v>105</v>
      </c>
      <c r="U680" s="2" t="s">
        <v>105</v>
      </c>
      <c r="V680" s="58"/>
      <c r="W680" s="36" t="s">
        <v>545</v>
      </c>
      <c r="X680" s="36" t="s">
        <v>812</v>
      </c>
    </row>
    <row r="681" spans="1:24" x14ac:dyDescent="0.25">
      <c r="A681" s="2">
        <f t="shared" si="71"/>
        <v>641</v>
      </c>
      <c r="B681" s="2" t="s">
        <v>63</v>
      </c>
      <c r="C681" s="2" t="s">
        <v>147</v>
      </c>
      <c r="D681" s="2">
        <v>5</v>
      </c>
      <c r="E681" s="36">
        <v>5</v>
      </c>
      <c r="F681" s="2"/>
      <c r="G681" s="36">
        <v>0.6</v>
      </c>
      <c r="H681" s="36">
        <v>3</v>
      </c>
      <c r="I681" s="2"/>
      <c r="J681" s="2"/>
      <c r="K681" s="2"/>
      <c r="L681" s="2"/>
      <c r="M681" s="2"/>
      <c r="N681" s="2"/>
      <c r="O681" s="2"/>
      <c r="P681" s="55">
        <v>305</v>
      </c>
      <c r="Q681" s="2">
        <v>0</v>
      </c>
      <c r="R681" s="2">
        <v>1</v>
      </c>
      <c r="S681" s="2">
        <v>0.2</v>
      </c>
      <c r="T681" s="2" t="s">
        <v>105</v>
      </c>
      <c r="U681" s="2" t="s">
        <v>105</v>
      </c>
      <c r="V681" s="58"/>
      <c r="W681" s="36" t="s">
        <v>545</v>
      </c>
      <c r="X681" s="36" t="s">
        <v>812</v>
      </c>
    </row>
    <row r="682" spans="1:24" x14ac:dyDescent="0.25">
      <c r="A682" s="2">
        <f t="shared" si="71"/>
        <v>642</v>
      </c>
      <c r="B682" s="2" t="s">
        <v>63</v>
      </c>
      <c r="C682" s="2" t="s">
        <v>147</v>
      </c>
      <c r="D682" s="2">
        <v>5</v>
      </c>
      <c r="E682" s="36">
        <v>5</v>
      </c>
      <c r="F682" s="2"/>
      <c r="G682" s="2">
        <v>0.65</v>
      </c>
      <c r="H682" s="36">
        <v>3</v>
      </c>
      <c r="I682" s="2"/>
      <c r="J682" s="2"/>
      <c r="K682" s="2"/>
      <c r="L682" s="2"/>
      <c r="M682" s="2"/>
      <c r="N682" s="2"/>
      <c r="O682" s="2"/>
      <c r="P682" s="55">
        <v>305</v>
      </c>
      <c r="Q682" s="2">
        <v>0</v>
      </c>
      <c r="R682" s="2">
        <v>1</v>
      </c>
      <c r="S682" s="2">
        <v>0.2</v>
      </c>
      <c r="T682" s="2" t="s">
        <v>105</v>
      </c>
      <c r="U682" s="2" t="s">
        <v>105</v>
      </c>
      <c r="V682" s="58"/>
      <c r="W682" s="36" t="s">
        <v>545</v>
      </c>
      <c r="X682" s="36" t="s">
        <v>812</v>
      </c>
    </row>
    <row r="683" spans="1:24" x14ac:dyDescent="0.25">
      <c r="A683" s="2">
        <f t="shared" si="71"/>
        <v>643</v>
      </c>
      <c r="B683" s="2" t="s">
        <v>63</v>
      </c>
      <c r="C683" s="2" t="s">
        <v>147</v>
      </c>
      <c r="D683" s="2">
        <v>5</v>
      </c>
      <c r="E683" s="36">
        <v>5</v>
      </c>
      <c r="F683" s="2"/>
      <c r="G683" s="36">
        <v>0.7</v>
      </c>
      <c r="H683" s="36">
        <v>3</v>
      </c>
      <c r="I683" s="2"/>
      <c r="J683" s="2"/>
      <c r="K683" s="2"/>
      <c r="L683" s="2"/>
      <c r="M683" s="2"/>
      <c r="N683" s="2"/>
      <c r="O683" s="2"/>
      <c r="P683" s="55">
        <v>305</v>
      </c>
      <c r="Q683" s="2">
        <v>0</v>
      </c>
      <c r="R683" s="2">
        <v>1</v>
      </c>
      <c r="S683" s="2">
        <v>0.2</v>
      </c>
      <c r="T683" s="2" t="s">
        <v>105</v>
      </c>
      <c r="U683" s="2" t="s">
        <v>105</v>
      </c>
      <c r="V683" s="58"/>
      <c r="W683" s="36" t="s">
        <v>545</v>
      </c>
      <c r="X683" s="36" t="s">
        <v>812</v>
      </c>
    </row>
    <row r="684" spans="1:24" x14ac:dyDescent="0.25">
      <c r="A684" s="2">
        <f t="shared" si="71"/>
        <v>644</v>
      </c>
      <c r="B684" s="2" t="s">
        <v>63</v>
      </c>
      <c r="C684" s="2" t="s">
        <v>147</v>
      </c>
      <c r="D684" s="2">
        <v>5</v>
      </c>
      <c r="E684" s="36">
        <v>5</v>
      </c>
      <c r="F684" s="2"/>
      <c r="G684" s="2">
        <v>0.75</v>
      </c>
      <c r="H684" s="36">
        <v>3</v>
      </c>
      <c r="I684" s="2"/>
      <c r="J684" s="2"/>
      <c r="K684" s="2"/>
      <c r="L684" s="2"/>
      <c r="M684" s="2"/>
      <c r="N684" s="2"/>
      <c r="O684" s="2"/>
      <c r="P684" s="55">
        <v>305</v>
      </c>
      <c r="Q684" s="2">
        <v>0</v>
      </c>
      <c r="R684" s="2">
        <v>1</v>
      </c>
      <c r="S684" s="2">
        <v>0.2</v>
      </c>
      <c r="T684" s="2" t="s">
        <v>105</v>
      </c>
      <c r="U684" s="2" t="s">
        <v>105</v>
      </c>
      <c r="V684" s="58"/>
      <c r="W684" s="36" t="s">
        <v>545</v>
      </c>
      <c r="X684" s="36" t="s">
        <v>812</v>
      </c>
    </row>
    <row r="685" spans="1:24" x14ac:dyDescent="0.25">
      <c r="A685" s="2">
        <f t="shared" si="71"/>
        <v>645</v>
      </c>
      <c r="B685" s="2" t="s">
        <v>63</v>
      </c>
      <c r="C685" s="2" t="s">
        <v>147</v>
      </c>
      <c r="D685" s="2">
        <v>5</v>
      </c>
      <c r="E685" s="36">
        <v>5</v>
      </c>
      <c r="F685" s="2"/>
      <c r="G685" s="36">
        <v>0.8</v>
      </c>
      <c r="H685" s="36">
        <v>3</v>
      </c>
      <c r="I685" s="2"/>
      <c r="J685" s="2"/>
      <c r="K685" s="2"/>
      <c r="L685" s="2"/>
      <c r="M685" s="2"/>
      <c r="N685" s="2"/>
      <c r="O685" s="2"/>
      <c r="P685" s="55">
        <v>305</v>
      </c>
      <c r="Q685" s="2">
        <v>0</v>
      </c>
      <c r="R685" s="2">
        <v>1</v>
      </c>
      <c r="S685" s="2">
        <v>0.2</v>
      </c>
      <c r="T685" s="2" t="s">
        <v>105</v>
      </c>
      <c r="U685" s="2" t="s">
        <v>105</v>
      </c>
      <c r="V685" s="58"/>
      <c r="W685" s="36" t="s">
        <v>545</v>
      </c>
      <c r="X685" s="36" t="s">
        <v>812</v>
      </c>
    </row>
    <row r="686" spans="1:24" x14ac:dyDescent="0.25">
      <c r="A686" s="2">
        <f t="shared" si="71"/>
        <v>646</v>
      </c>
      <c r="B686" s="2" t="s">
        <v>63</v>
      </c>
      <c r="C686" s="2" t="s">
        <v>147</v>
      </c>
      <c r="D686" s="2">
        <v>5</v>
      </c>
      <c r="E686" s="36">
        <v>5</v>
      </c>
      <c r="F686" s="2"/>
      <c r="G686" s="2">
        <v>0.85</v>
      </c>
      <c r="H686" s="36">
        <v>3</v>
      </c>
      <c r="I686" s="2"/>
      <c r="J686" s="2"/>
      <c r="K686" s="2"/>
      <c r="L686" s="2"/>
      <c r="M686" s="2"/>
      <c r="N686" s="2"/>
      <c r="O686" s="2"/>
      <c r="P686" s="55">
        <v>305</v>
      </c>
      <c r="Q686" s="2">
        <v>0</v>
      </c>
      <c r="R686" s="2">
        <v>1</v>
      </c>
      <c r="S686" s="2">
        <v>0.2</v>
      </c>
      <c r="T686" s="2" t="s">
        <v>105</v>
      </c>
      <c r="U686" s="2" t="s">
        <v>105</v>
      </c>
      <c r="V686" s="58"/>
      <c r="W686" s="36" t="s">
        <v>545</v>
      </c>
      <c r="X686" s="36" t="s">
        <v>812</v>
      </c>
    </row>
    <row r="687" spans="1:24" x14ac:dyDescent="0.25">
      <c r="A687" s="2">
        <f t="shared" si="71"/>
        <v>647</v>
      </c>
      <c r="B687" s="2" t="s">
        <v>63</v>
      </c>
      <c r="C687" s="2" t="s">
        <v>147</v>
      </c>
      <c r="D687" s="2">
        <v>5</v>
      </c>
      <c r="E687" s="36">
        <v>5</v>
      </c>
      <c r="F687" s="2"/>
      <c r="G687" s="36">
        <v>0.9</v>
      </c>
      <c r="H687" s="36">
        <v>3</v>
      </c>
      <c r="I687" s="2"/>
      <c r="J687" s="2"/>
      <c r="K687" s="2"/>
      <c r="L687" s="2"/>
      <c r="M687" s="2"/>
      <c r="N687" s="2"/>
      <c r="O687" s="2"/>
      <c r="P687" s="55">
        <v>305</v>
      </c>
      <c r="Q687" s="2">
        <v>0</v>
      </c>
      <c r="R687" s="2">
        <v>1</v>
      </c>
      <c r="S687" s="2">
        <v>0.2</v>
      </c>
      <c r="T687" s="2" t="s">
        <v>105</v>
      </c>
      <c r="U687" s="2" t="s">
        <v>105</v>
      </c>
      <c r="V687" s="58"/>
      <c r="W687" s="36" t="s">
        <v>545</v>
      </c>
      <c r="X687" s="36" t="s">
        <v>812</v>
      </c>
    </row>
    <row r="688" spans="1:24" ht="15.75" thickBot="1" x14ac:dyDescent="0.3">
      <c r="A688" s="2">
        <f t="shared" si="71"/>
        <v>648</v>
      </c>
      <c r="B688" s="35" t="s">
        <v>63</v>
      </c>
      <c r="C688" s="35" t="s">
        <v>147</v>
      </c>
      <c r="D688" s="35">
        <v>5</v>
      </c>
      <c r="E688" s="35">
        <v>5</v>
      </c>
      <c r="F688" s="35"/>
      <c r="G688" s="35">
        <v>0.95</v>
      </c>
      <c r="H688" s="35">
        <v>3</v>
      </c>
      <c r="I688" s="35"/>
      <c r="J688" s="35"/>
      <c r="K688" s="35"/>
      <c r="L688" s="35"/>
      <c r="M688" s="35"/>
      <c r="N688" s="35"/>
      <c r="O688" s="35"/>
      <c r="P688" s="55">
        <v>305</v>
      </c>
      <c r="Q688" s="35">
        <v>0</v>
      </c>
      <c r="R688" s="35">
        <v>1</v>
      </c>
      <c r="S688" s="35">
        <v>0.2</v>
      </c>
      <c r="T688" s="35" t="s">
        <v>105</v>
      </c>
      <c r="U688" s="35" t="s">
        <v>105</v>
      </c>
      <c r="V688" s="117"/>
      <c r="W688" s="35" t="s">
        <v>545</v>
      </c>
      <c r="X688" s="36" t="s">
        <v>812</v>
      </c>
    </row>
    <row r="689" spans="1:24" x14ac:dyDescent="0.25">
      <c r="A689" s="28">
        <f t="shared" si="71"/>
        <v>649</v>
      </c>
      <c r="B689" s="2" t="s">
        <v>63</v>
      </c>
      <c r="C689" s="2" t="s">
        <v>147</v>
      </c>
      <c r="D689" s="2">
        <v>5</v>
      </c>
      <c r="E689" s="2">
        <v>0.43</v>
      </c>
      <c r="F689" s="2">
        <v>47.539000000000001</v>
      </c>
      <c r="G689" s="158"/>
      <c r="H689" s="36">
        <v>3</v>
      </c>
      <c r="I689" s="2"/>
      <c r="J689" s="2"/>
      <c r="K689" s="2"/>
      <c r="L689" s="2"/>
      <c r="M689" s="2"/>
      <c r="N689" s="2"/>
      <c r="O689" s="2"/>
      <c r="P689" s="55">
        <v>205</v>
      </c>
      <c r="Q689" s="2">
        <v>0</v>
      </c>
      <c r="R689" s="2">
        <v>1</v>
      </c>
      <c r="S689" s="2">
        <v>0.2</v>
      </c>
      <c r="T689" s="2" t="s">
        <v>106</v>
      </c>
      <c r="U689" s="2" t="s">
        <v>105</v>
      </c>
      <c r="V689" s="58"/>
      <c r="W689" s="36" t="s">
        <v>885</v>
      </c>
      <c r="X689" s="36" t="s">
        <v>838</v>
      </c>
    </row>
    <row r="690" spans="1:24" x14ac:dyDescent="0.25">
      <c r="A690" s="28">
        <f t="shared" si="71"/>
        <v>650</v>
      </c>
      <c r="B690" s="2" t="s">
        <v>63</v>
      </c>
      <c r="C690" s="2" t="s">
        <v>147</v>
      </c>
      <c r="D690" s="2">
        <v>5</v>
      </c>
      <c r="E690" s="2">
        <v>0.43</v>
      </c>
      <c r="F690" s="2">
        <v>47.539000000000001</v>
      </c>
      <c r="G690" s="158"/>
      <c r="H690" s="36">
        <v>3</v>
      </c>
      <c r="I690" s="2"/>
      <c r="J690" s="2"/>
      <c r="K690" s="2"/>
      <c r="L690" s="2"/>
      <c r="M690" s="2"/>
      <c r="N690" s="2"/>
      <c r="O690" s="2"/>
      <c r="P690" s="55">
        <v>210</v>
      </c>
      <c r="Q690" s="2">
        <v>0</v>
      </c>
      <c r="R690" s="2">
        <v>1</v>
      </c>
      <c r="S690" s="2">
        <v>0.2</v>
      </c>
      <c r="T690" s="2" t="s">
        <v>106</v>
      </c>
      <c r="U690" s="2" t="s">
        <v>105</v>
      </c>
      <c r="V690" s="58"/>
      <c r="W690" s="36" t="s">
        <v>885</v>
      </c>
      <c r="X690" s="36" t="s">
        <v>838</v>
      </c>
    </row>
    <row r="691" spans="1:24" x14ac:dyDescent="0.25">
      <c r="A691" s="28">
        <f t="shared" si="71"/>
        <v>651</v>
      </c>
      <c r="B691" s="2" t="s">
        <v>63</v>
      </c>
      <c r="C691" s="2" t="s">
        <v>147</v>
      </c>
      <c r="D691" s="2">
        <v>5</v>
      </c>
      <c r="E691" s="2">
        <v>0.43</v>
      </c>
      <c r="F691" s="2">
        <v>38.424999999999997</v>
      </c>
      <c r="G691" s="158"/>
      <c r="H691" s="36">
        <v>3</v>
      </c>
      <c r="I691" s="2"/>
      <c r="J691" s="2"/>
      <c r="K691" s="2"/>
      <c r="L691" s="2"/>
      <c r="M691" s="2"/>
      <c r="N691" s="2"/>
      <c r="O691" s="2"/>
      <c r="P691" s="55">
        <v>204</v>
      </c>
      <c r="Q691" s="2">
        <v>0</v>
      </c>
      <c r="R691" s="2">
        <v>1</v>
      </c>
      <c r="S691" s="2">
        <v>0.2</v>
      </c>
      <c r="T691" s="2" t="s">
        <v>106</v>
      </c>
      <c r="U691" s="2" t="s">
        <v>105</v>
      </c>
      <c r="V691" s="58"/>
      <c r="W691" s="36" t="s">
        <v>888</v>
      </c>
      <c r="X691" s="36" t="s">
        <v>838</v>
      </c>
    </row>
    <row r="692" spans="1:24" x14ac:dyDescent="0.25">
      <c r="A692" s="28">
        <f t="shared" si="71"/>
        <v>652</v>
      </c>
      <c r="B692" s="2" t="s">
        <v>63</v>
      </c>
      <c r="C692" s="2" t="s">
        <v>147</v>
      </c>
      <c r="D692" s="2">
        <v>5</v>
      </c>
      <c r="E692" s="2">
        <v>0.43</v>
      </c>
      <c r="F692" s="2">
        <v>39.325000000000003</v>
      </c>
      <c r="G692" s="158"/>
      <c r="H692" s="36">
        <v>3</v>
      </c>
      <c r="I692" s="2"/>
      <c r="J692" s="2"/>
      <c r="K692" s="2"/>
      <c r="L692" s="2"/>
      <c r="M692" s="2"/>
      <c r="N692" s="2"/>
      <c r="O692" s="2"/>
      <c r="P692" s="55">
        <v>219</v>
      </c>
      <c r="Q692" s="2">
        <v>0</v>
      </c>
      <c r="R692" s="2">
        <v>1</v>
      </c>
      <c r="S692" s="2">
        <v>0.2</v>
      </c>
      <c r="T692" s="2" t="s">
        <v>106</v>
      </c>
      <c r="U692" s="2" t="s">
        <v>105</v>
      </c>
      <c r="V692" s="58"/>
      <c r="W692" s="36" t="s">
        <v>888</v>
      </c>
      <c r="X692" s="36" t="s">
        <v>838</v>
      </c>
    </row>
    <row r="693" spans="1:24" x14ac:dyDescent="0.25">
      <c r="A693" s="28">
        <f t="shared" si="71"/>
        <v>653</v>
      </c>
      <c r="B693" s="2" t="s">
        <v>63</v>
      </c>
      <c r="C693" s="2" t="s">
        <v>147</v>
      </c>
      <c r="D693" s="2">
        <v>5</v>
      </c>
      <c r="E693" s="2">
        <v>0.43</v>
      </c>
      <c r="F693" s="2">
        <v>46.874000000000002</v>
      </c>
      <c r="G693" s="158"/>
      <c r="H693" s="36">
        <v>3</v>
      </c>
      <c r="I693" s="2"/>
      <c r="J693" s="2"/>
      <c r="K693" s="2"/>
      <c r="L693" s="2"/>
      <c r="M693" s="2"/>
      <c r="N693" s="2"/>
      <c r="O693" s="2"/>
      <c r="P693" s="55">
        <v>220</v>
      </c>
      <c r="Q693" s="2">
        <v>0</v>
      </c>
      <c r="R693" s="2">
        <v>1</v>
      </c>
      <c r="S693" s="2">
        <v>0.2</v>
      </c>
      <c r="T693" s="2" t="s">
        <v>106</v>
      </c>
      <c r="U693" s="2" t="s">
        <v>105</v>
      </c>
      <c r="V693" s="58"/>
      <c r="W693" s="36" t="s">
        <v>903</v>
      </c>
      <c r="X693" s="36" t="s">
        <v>838</v>
      </c>
    </row>
    <row r="694" spans="1:24" x14ac:dyDescent="0.25">
      <c r="A694" s="28">
        <f t="shared" si="71"/>
        <v>654</v>
      </c>
      <c r="B694" s="2" t="s">
        <v>63</v>
      </c>
      <c r="C694" s="2" t="s">
        <v>147</v>
      </c>
      <c r="D694" s="2">
        <v>5</v>
      </c>
      <c r="E694" s="2">
        <v>0.43</v>
      </c>
      <c r="F694" s="2">
        <v>46.874000000000002</v>
      </c>
      <c r="G694" s="158"/>
      <c r="H694" s="36">
        <v>3</v>
      </c>
      <c r="I694" s="2"/>
      <c r="J694" s="2"/>
      <c r="K694" s="2"/>
      <c r="L694" s="2"/>
      <c r="M694" s="2"/>
      <c r="N694" s="2"/>
      <c r="O694" s="2"/>
      <c r="P694" s="55">
        <v>236</v>
      </c>
      <c r="Q694" s="2">
        <v>0</v>
      </c>
      <c r="R694" s="2">
        <v>1</v>
      </c>
      <c r="S694" s="2">
        <v>0.2</v>
      </c>
      <c r="T694" s="2" t="s">
        <v>106</v>
      </c>
      <c r="U694" s="2" t="s">
        <v>105</v>
      </c>
      <c r="V694" s="58"/>
      <c r="W694" s="36" t="s">
        <v>903</v>
      </c>
      <c r="X694" s="36" t="s">
        <v>838</v>
      </c>
    </row>
    <row r="695" spans="1:24" ht="15.75" thickBot="1" x14ac:dyDescent="0.3">
      <c r="A695" s="28">
        <f t="shared" si="71"/>
        <v>655</v>
      </c>
      <c r="B695" s="35" t="s">
        <v>63</v>
      </c>
      <c r="C695" s="35" t="s">
        <v>147</v>
      </c>
      <c r="D695" s="35">
        <v>5</v>
      </c>
      <c r="E695" s="35">
        <v>0.43</v>
      </c>
      <c r="F695" s="35">
        <v>58.07</v>
      </c>
      <c r="G695" s="159"/>
      <c r="H695" s="35">
        <v>3</v>
      </c>
      <c r="I695" s="35"/>
      <c r="J695" s="35"/>
      <c r="K695" s="35"/>
      <c r="L695" s="35"/>
      <c r="M695" s="35"/>
      <c r="N695" s="35"/>
      <c r="O695" s="35"/>
      <c r="P695" s="55">
        <v>239</v>
      </c>
      <c r="Q695" s="35">
        <v>0</v>
      </c>
      <c r="R695" s="35">
        <v>1</v>
      </c>
      <c r="S695" s="35">
        <v>0.2</v>
      </c>
      <c r="T695" s="2" t="s">
        <v>106</v>
      </c>
      <c r="U695" s="35" t="s">
        <v>105</v>
      </c>
      <c r="V695" s="117"/>
      <c r="W695" s="36" t="s">
        <v>903</v>
      </c>
      <c r="X695" s="35" t="s">
        <v>838</v>
      </c>
    </row>
    <row r="696" spans="1:24" x14ac:dyDescent="0.25">
      <c r="A696" s="28">
        <f t="shared" si="71"/>
        <v>656</v>
      </c>
      <c r="B696" s="36" t="s">
        <v>63</v>
      </c>
      <c r="C696" s="36" t="s">
        <v>147</v>
      </c>
      <c r="D696" s="36">
        <v>10</v>
      </c>
      <c r="E696" s="36">
        <v>0.43</v>
      </c>
      <c r="F696" s="36">
        <v>409.61500000000001</v>
      </c>
      <c r="G696" s="263"/>
      <c r="H696" s="36">
        <v>3</v>
      </c>
      <c r="I696" s="36"/>
      <c r="J696" s="36"/>
      <c r="K696" s="36"/>
      <c r="L696" s="36"/>
      <c r="M696" s="36"/>
      <c r="N696" s="36"/>
      <c r="O696" s="36"/>
      <c r="P696" s="55">
        <v>236</v>
      </c>
      <c r="Q696" s="36">
        <v>2</v>
      </c>
      <c r="R696" s="36">
        <v>1</v>
      </c>
      <c r="S696" s="36">
        <v>0.2</v>
      </c>
      <c r="T696" s="36" t="s">
        <v>105</v>
      </c>
      <c r="U696" s="36" t="s">
        <v>105</v>
      </c>
      <c r="V696" s="58"/>
      <c r="W696" s="2" t="s">
        <v>896</v>
      </c>
      <c r="X696" s="36" t="s">
        <v>930</v>
      </c>
    </row>
    <row r="697" spans="1:24" x14ac:dyDescent="0.25">
      <c r="A697" s="28">
        <f t="shared" si="71"/>
        <v>657</v>
      </c>
      <c r="B697" s="36" t="s">
        <v>63</v>
      </c>
      <c r="C697" s="36" t="s">
        <v>147</v>
      </c>
      <c r="D697" s="36">
        <v>5</v>
      </c>
      <c r="E697" s="36">
        <v>0.43</v>
      </c>
      <c r="F697" s="36">
        <v>409.61500000000001</v>
      </c>
      <c r="G697" s="263"/>
      <c r="H697" s="36">
        <v>3</v>
      </c>
      <c r="I697" s="36"/>
      <c r="J697" s="36"/>
      <c r="K697" s="36"/>
      <c r="L697" s="36"/>
      <c r="M697" s="36"/>
      <c r="N697" s="36"/>
      <c r="O697" s="36"/>
      <c r="P697" s="55">
        <v>205</v>
      </c>
      <c r="Q697" s="36">
        <v>2</v>
      </c>
      <c r="R697" s="36">
        <v>1</v>
      </c>
      <c r="S697" s="36">
        <v>0.2</v>
      </c>
      <c r="T697" s="36" t="s">
        <v>105</v>
      </c>
      <c r="U697" s="36" t="s">
        <v>105</v>
      </c>
      <c r="V697" s="58"/>
      <c r="W697" s="36" t="s">
        <v>929</v>
      </c>
      <c r="X697" s="36" t="s">
        <v>893</v>
      </c>
    </row>
    <row r="698" spans="1:24" x14ac:dyDescent="0.25">
      <c r="A698" s="28">
        <f t="shared" si="71"/>
        <v>658</v>
      </c>
      <c r="B698" s="2" t="s">
        <v>63</v>
      </c>
      <c r="C698" s="2" t="s">
        <v>147</v>
      </c>
      <c r="D698" s="2">
        <v>5</v>
      </c>
      <c r="E698" s="2">
        <v>0.43</v>
      </c>
      <c r="F698" s="2">
        <v>285.48899999999998</v>
      </c>
      <c r="G698" s="158"/>
      <c r="H698" s="36">
        <v>3</v>
      </c>
      <c r="I698" s="2"/>
      <c r="J698" s="2"/>
      <c r="K698" s="2"/>
      <c r="L698" s="2"/>
      <c r="M698" s="2"/>
      <c r="N698" s="2"/>
      <c r="O698" s="2"/>
      <c r="P698" s="55">
        <v>205</v>
      </c>
      <c r="Q698" s="2">
        <v>2</v>
      </c>
      <c r="R698" s="2">
        <v>1</v>
      </c>
      <c r="S698" s="2">
        <v>0.2</v>
      </c>
      <c r="T698" s="2" t="s">
        <v>105</v>
      </c>
      <c r="U698" s="36" t="s">
        <v>105</v>
      </c>
      <c r="V698" s="58"/>
      <c r="W698" s="36" t="s">
        <v>929</v>
      </c>
      <c r="X698" s="36" t="s">
        <v>893</v>
      </c>
    </row>
    <row r="699" spans="1:24" x14ac:dyDescent="0.25">
      <c r="A699" s="28">
        <f t="shared" si="71"/>
        <v>659</v>
      </c>
      <c r="B699" s="36" t="s">
        <v>63</v>
      </c>
      <c r="C699" s="36" t="s">
        <v>147</v>
      </c>
      <c r="D699" s="36">
        <v>5</v>
      </c>
      <c r="E699" s="36">
        <v>0.43</v>
      </c>
      <c r="F699" s="36">
        <v>74.474999999999994</v>
      </c>
      <c r="G699" s="263"/>
      <c r="H699" s="36">
        <v>3</v>
      </c>
      <c r="I699" s="36"/>
      <c r="J699" s="36"/>
      <c r="K699" s="36"/>
      <c r="L699" s="36"/>
      <c r="M699" s="36"/>
      <c r="N699" s="36"/>
      <c r="O699" s="36"/>
      <c r="P699" s="55">
        <v>220</v>
      </c>
      <c r="Q699" s="36">
        <v>2</v>
      </c>
      <c r="R699" s="36">
        <v>1</v>
      </c>
      <c r="S699" s="36">
        <v>0.2</v>
      </c>
      <c r="T699" s="36" t="s">
        <v>105</v>
      </c>
      <c r="U699" s="36" t="s">
        <v>105</v>
      </c>
      <c r="V699" s="58"/>
      <c r="W699" s="36" t="s">
        <v>892</v>
      </c>
      <c r="X699" s="36" t="s">
        <v>893</v>
      </c>
    </row>
    <row r="700" spans="1:24" x14ac:dyDescent="0.25">
      <c r="A700" s="28">
        <f t="shared" si="71"/>
        <v>660</v>
      </c>
      <c r="B700" s="2" t="s">
        <v>63</v>
      </c>
      <c r="C700" s="2" t="s">
        <v>147</v>
      </c>
      <c r="D700" s="2">
        <v>5</v>
      </c>
      <c r="E700" s="2">
        <v>0.43</v>
      </c>
      <c r="F700" s="2">
        <v>49.65</v>
      </c>
      <c r="G700" s="158"/>
      <c r="H700" s="36">
        <v>3</v>
      </c>
      <c r="I700" s="2"/>
      <c r="J700" s="2"/>
      <c r="K700" s="2"/>
      <c r="L700" s="2"/>
      <c r="M700" s="2"/>
      <c r="N700" s="2"/>
      <c r="O700" s="2"/>
      <c r="P700" s="55">
        <v>205</v>
      </c>
      <c r="Q700" s="2">
        <v>2</v>
      </c>
      <c r="R700" s="2">
        <v>1</v>
      </c>
      <c r="S700" s="2">
        <v>0.2</v>
      </c>
      <c r="T700" s="2" t="s">
        <v>105</v>
      </c>
      <c r="U700" s="36" t="s">
        <v>105</v>
      </c>
      <c r="V700" s="58"/>
      <c r="W700" s="36" t="s">
        <v>892</v>
      </c>
      <c r="X700" s="36" t="s">
        <v>893</v>
      </c>
    </row>
    <row r="701" spans="1:24" x14ac:dyDescent="0.25">
      <c r="A701" s="28">
        <f t="shared" si="71"/>
        <v>661</v>
      </c>
      <c r="B701" s="2" t="s">
        <v>63</v>
      </c>
      <c r="C701" s="2" t="s">
        <v>147</v>
      </c>
      <c r="D701" s="2">
        <v>5</v>
      </c>
      <c r="E701" s="2">
        <v>0.43</v>
      </c>
      <c r="F701" s="2">
        <v>434.44</v>
      </c>
      <c r="G701" s="158"/>
      <c r="H701" s="36">
        <v>3</v>
      </c>
      <c r="I701" s="2"/>
      <c r="J701" s="2"/>
      <c r="K701" s="2"/>
      <c r="L701" s="2"/>
      <c r="M701" s="2"/>
      <c r="N701" s="2"/>
      <c r="O701" s="2"/>
      <c r="P701" s="55">
        <v>205</v>
      </c>
      <c r="Q701" s="2">
        <v>2</v>
      </c>
      <c r="R701" s="2">
        <v>1</v>
      </c>
      <c r="S701" s="2">
        <v>0.2</v>
      </c>
      <c r="T701" s="2" t="s">
        <v>105</v>
      </c>
      <c r="U701" s="36" t="s">
        <v>105</v>
      </c>
      <c r="V701" s="58"/>
      <c r="W701" s="36" t="s">
        <v>894</v>
      </c>
      <c r="X701" s="36" t="s">
        <v>893</v>
      </c>
    </row>
    <row r="702" spans="1:24" x14ac:dyDescent="0.25">
      <c r="A702" s="28">
        <f t="shared" si="71"/>
        <v>662</v>
      </c>
      <c r="B702" s="36" t="s">
        <v>63</v>
      </c>
      <c r="C702" s="36" t="s">
        <v>147</v>
      </c>
      <c r="D702" s="36">
        <v>5</v>
      </c>
      <c r="E702" s="36">
        <v>0.43</v>
      </c>
      <c r="F702" s="36">
        <v>248.251</v>
      </c>
      <c r="G702" s="263"/>
      <c r="H702" s="36">
        <v>3</v>
      </c>
      <c r="I702" s="36"/>
      <c r="J702" s="36"/>
      <c r="K702" s="36"/>
      <c r="L702" s="36"/>
      <c r="M702" s="36"/>
      <c r="N702" s="36"/>
      <c r="O702" s="36"/>
      <c r="P702" s="55">
        <v>220</v>
      </c>
      <c r="Q702" s="36">
        <v>2</v>
      </c>
      <c r="R702" s="36">
        <v>1</v>
      </c>
      <c r="S702" s="36">
        <v>0.2</v>
      </c>
      <c r="T702" s="36" t="s">
        <v>105</v>
      </c>
      <c r="U702" s="36" t="s">
        <v>105</v>
      </c>
      <c r="V702" s="58"/>
      <c r="W702" s="36" t="s">
        <v>895</v>
      </c>
      <c r="X702" s="36" t="s">
        <v>893</v>
      </c>
    </row>
    <row r="703" spans="1:24" x14ac:dyDescent="0.25">
      <c r="A703" s="28">
        <f t="shared" si="71"/>
        <v>663</v>
      </c>
      <c r="B703" s="36" t="s">
        <v>63</v>
      </c>
      <c r="C703" s="36" t="s">
        <v>217</v>
      </c>
      <c r="D703" s="36">
        <v>5</v>
      </c>
      <c r="E703" s="36">
        <v>0.43</v>
      </c>
      <c r="F703" s="36">
        <v>5.5890000000000004</v>
      </c>
      <c r="G703" s="263"/>
      <c r="H703" s="36">
        <v>947.322</v>
      </c>
      <c r="I703" s="36"/>
      <c r="J703" s="36"/>
      <c r="K703" s="36"/>
      <c r="L703" s="36"/>
      <c r="M703" s="36"/>
      <c r="N703" s="36"/>
      <c r="O703" s="36"/>
      <c r="P703" s="55">
        <v>221</v>
      </c>
      <c r="Q703" s="36">
        <v>2</v>
      </c>
      <c r="R703" s="36">
        <v>1</v>
      </c>
      <c r="S703" s="36">
        <v>0.2</v>
      </c>
      <c r="T703" s="36" t="s">
        <v>105</v>
      </c>
      <c r="U703" s="36" t="s">
        <v>106</v>
      </c>
      <c r="V703" s="58"/>
      <c r="W703" s="36" t="s">
        <v>899</v>
      </c>
      <c r="X703" s="36" t="s">
        <v>893</v>
      </c>
    </row>
    <row r="704" spans="1:24" x14ac:dyDescent="0.25">
      <c r="A704" s="28">
        <f t="shared" si="71"/>
        <v>664</v>
      </c>
      <c r="B704" s="36" t="s">
        <v>63</v>
      </c>
      <c r="C704" s="36" t="s">
        <v>147</v>
      </c>
      <c r="D704" s="36">
        <v>5</v>
      </c>
      <c r="E704" s="36">
        <v>0.43</v>
      </c>
      <c r="F704" s="36">
        <v>86.888000000000005</v>
      </c>
      <c r="G704" s="263"/>
      <c r="H704" s="36">
        <v>3</v>
      </c>
      <c r="I704" s="36"/>
      <c r="J704" s="36"/>
      <c r="K704" s="36"/>
      <c r="L704" s="36"/>
      <c r="M704" s="36"/>
      <c r="N704" s="36"/>
      <c r="O704" s="36"/>
      <c r="P704" s="55">
        <v>219</v>
      </c>
      <c r="Q704" s="36">
        <v>2</v>
      </c>
      <c r="R704" s="36">
        <v>1</v>
      </c>
      <c r="S704" s="36">
        <v>0.2</v>
      </c>
      <c r="T704" s="36" t="s">
        <v>105</v>
      </c>
      <c r="U704" s="36" t="s">
        <v>105</v>
      </c>
      <c r="V704" s="58"/>
      <c r="W704" s="36" t="s">
        <v>900</v>
      </c>
      <c r="X704" s="36" t="s">
        <v>893</v>
      </c>
    </row>
    <row r="705" spans="1:24" x14ac:dyDescent="0.25">
      <c r="A705" s="28">
        <f t="shared" si="71"/>
        <v>665</v>
      </c>
      <c r="B705" s="36" t="s">
        <v>63</v>
      </c>
      <c r="C705" s="36" t="s">
        <v>147</v>
      </c>
      <c r="D705" s="36">
        <v>5</v>
      </c>
      <c r="E705" s="36">
        <v>0.43</v>
      </c>
      <c r="F705" s="36">
        <v>277.10700000000003</v>
      </c>
      <c r="G705" s="263"/>
      <c r="H705" s="36">
        <v>3</v>
      </c>
      <c r="I705" s="36"/>
      <c r="J705" s="36"/>
      <c r="K705" s="36"/>
      <c r="L705" s="36"/>
      <c r="M705" s="36"/>
      <c r="N705" s="36"/>
      <c r="O705" s="36"/>
      <c r="P705" s="55">
        <v>204</v>
      </c>
      <c r="Q705" s="36">
        <v>2</v>
      </c>
      <c r="R705" s="36">
        <v>1</v>
      </c>
      <c r="S705" s="36">
        <v>0.2</v>
      </c>
      <c r="T705" s="36" t="s">
        <v>105</v>
      </c>
      <c r="U705" s="36" t="s">
        <v>106</v>
      </c>
      <c r="V705" s="58"/>
      <c r="W705" s="36" t="s">
        <v>901</v>
      </c>
      <c r="X705" s="36" t="s">
        <v>838</v>
      </c>
    </row>
    <row r="706" spans="1:24" ht="15.75" thickBot="1" x14ac:dyDescent="0.3">
      <c r="A706" s="28">
        <f t="shared" si="71"/>
        <v>666</v>
      </c>
      <c r="B706" s="35" t="s">
        <v>63</v>
      </c>
      <c r="C706" s="35" t="s">
        <v>215</v>
      </c>
      <c r="D706" s="35">
        <v>5</v>
      </c>
      <c r="E706" s="35">
        <v>0.43</v>
      </c>
      <c r="F706" s="35">
        <v>277.10700000000003</v>
      </c>
      <c r="G706" s="159"/>
      <c r="H706" s="35">
        <v>3</v>
      </c>
      <c r="I706" s="35"/>
      <c r="J706" s="35"/>
      <c r="K706" s="35"/>
      <c r="L706" s="35"/>
      <c r="M706" s="35"/>
      <c r="N706" s="35"/>
      <c r="O706" s="35"/>
      <c r="P706" s="55">
        <v>204</v>
      </c>
      <c r="Q706" s="35">
        <v>2</v>
      </c>
      <c r="R706" s="35">
        <v>1</v>
      </c>
      <c r="S706" s="35">
        <v>0.2</v>
      </c>
      <c r="T706" s="35" t="s">
        <v>105</v>
      </c>
      <c r="U706" s="36" t="s">
        <v>106</v>
      </c>
      <c r="V706" s="117"/>
      <c r="W706" s="35" t="s">
        <v>902</v>
      </c>
      <c r="X706" s="35" t="s">
        <v>838</v>
      </c>
    </row>
    <row r="707" spans="1:24" x14ac:dyDescent="0.25">
      <c r="A707" s="28">
        <f t="shared" si="71"/>
        <v>667</v>
      </c>
      <c r="B707" s="36" t="s">
        <v>63</v>
      </c>
      <c r="C707" s="36" t="s">
        <v>147</v>
      </c>
      <c r="D707" s="36">
        <v>5</v>
      </c>
      <c r="E707" s="36">
        <v>0.43</v>
      </c>
      <c r="F707" s="36"/>
      <c r="G707" s="36">
        <v>0</v>
      </c>
      <c r="H707" s="36">
        <v>3</v>
      </c>
      <c r="I707" s="36"/>
      <c r="J707" s="36"/>
      <c r="K707" s="36"/>
      <c r="L707" s="36"/>
      <c r="M707" s="36"/>
      <c r="N707" s="36"/>
      <c r="O707" s="36"/>
      <c r="P707" s="142">
        <v>201</v>
      </c>
      <c r="Q707" s="36">
        <v>2</v>
      </c>
      <c r="R707" s="36">
        <v>1</v>
      </c>
      <c r="S707" s="36">
        <v>0.2</v>
      </c>
      <c r="T707" s="36" t="s">
        <v>105</v>
      </c>
      <c r="U707" s="36" t="s">
        <v>105</v>
      </c>
      <c r="V707" s="58"/>
      <c r="W707" s="36" t="s">
        <v>549</v>
      </c>
      <c r="X707" s="36" t="s">
        <v>915</v>
      </c>
    </row>
    <row r="708" spans="1:24" x14ac:dyDescent="0.25">
      <c r="A708" s="28">
        <f t="shared" si="71"/>
        <v>668</v>
      </c>
      <c r="B708" s="2" t="s">
        <v>63</v>
      </c>
      <c r="C708" s="2" t="s">
        <v>147</v>
      </c>
      <c r="D708" s="2">
        <v>5</v>
      </c>
      <c r="E708" s="36">
        <v>0.43</v>
      </c>
      <c r="F708" s="2"/>
      <c r="G708" s="2">
        <v>0.05</v>
      </c>
      <c r="H708" s="36">
        <v>3</v>
      </c>
      <c r="I708" s="2"/>
      <c r="J708" s="2"/>
      <c r="K708" s="2"/>
      <c r="L708" s="2"/>
      <c r="M708" s="2"/>
      <c r="N708" s="2"/>
      <c r="O708" s="2"/>
      <c r="P708" s="56">
        <f>+P707</f>
        <v>201</v>
      </c>
      <c r="Q708" s="36">
        <v>2</v>
      </c>
      <c r="R708" s="2">
        <v>1</v>
      </c>
      <c r="S708" s="2">
        <v>0.2</v>
      </c>
      <c r="T708" s="2" t="s">
        <v>105</v>
      </c>
      <c r="U708" s="2" t="s">
        <v>105</v>
      </c>
      <c r="V708" s="58"/>
      <c r="W708" s="36" t="s">
        <v>549</v>
      </c>
      <c r="X708" s="36" t="s">
        <v>915</v>
      </c>
    </row>
    <row r="709" spans="1:24" x14ac:dyDescent="0.25">
      <c r="A709" s="28">
        <f t="shared" si="71"/>
        <v>669</v>
      </c>
      <c r="B709" s="2" t="s">
        <v>63</v>
      </c>
      <c r="C709" s="2" t="s">
        <v>147</v>
      </c>
      <c r="D709" s="2">
        <v>5</v>
      </c>
      <c r="E709" s="36">
        <v>0.43</v>
      </c>
      <c r="F709" s="2"/>
      <c r="G709" s="36">
        <v>0.1</v>
      </c>
      <c r="H709" s="36">
        <v>3</v>
      </c>
      <c r="I709" s="2"/>
      <c r="J709" s="2"/>
      <c r="K709" s="2"/>
      <c r="L709" s="2"/>
      <c r="M709" s="2"/>
      <c r="N709" s="2"/>
      <c r="O709" s="2"/>
      <c r="P709" s="56">
        <f t="shared" ref="P709:P726" si="72">+P708</f>
        <v>201</v>
      </c>
      <c r="Q709" s="36">
        <v>2</v>
      </c>
      <c r="R709" s="2">
        <v>1</v>
      </c>
      <c r="S709" s="2">
        <v>0.2</v>
      </c>
      <c r="T709" s="2" t="s">
        <v>105</v>
      </c>
      <c r="U709" s="2" t="s">
        <v>105</v>
      </c>
      <c r="V709" s="58"/>
      <c r="W709" s="36" t="s">
        <v>549</v>
      </c>
      <c r="X709" s="36" t="s">
        <v>915</v>
      </c>
    </row>
    <row r="710" spans="1:24" x14ac:dyDescent="0.25">
      <c r="A710" s="28">
        <f t="shared" si="71"/>
        <v>670</v>
      </c>
      <c r="B710" s="2" t="s">
        <v>63</v>
      </c>
      <c r="C710" s="2" t="s">
        <v>147</v>
      </c>
      <c r="D710" s="2">
        <v>5</v>
      </c>
      <c r="E710" s="36">
        <v>0.43</v>
      </c>
      <c r="F710" s="2"/>
      <c r="G710" s="2">
        <v>0.15</v>
      </c>
      <c r="H710" s="36">
        <v>3</v>
      </c>
      <c r="I710" s="2"/>
      <c r="J710" s="2"/>
      <c r="K710" s="2"/>
      <c r="L710" s="2"/>
      <c r="M710" s="2"/>
      <c r="N710" s="2"/>
      <c r="O710" s="2"/>
      <c r="P710" s="56">
        <f t="shared" si="72"/>
        <v>201</v>
      </c>
      <c r="Q710" s="36">
        <v>2</v>
      </c>
      <c r="R710" s="2">
        <v>1</v>
      </c>
      <c r="S710" s="2">
        <v>0.2</v>
      </c>
      <c r="T710" s="2" t="s">
        <v>105</v>
      </c>
      <c r="U710" s="2" t="s">
        <v>105</v>
      </c>
      <c r="V710" s="58"/>
      <c r="W710" s="36" t="s">
        <v>549</v>
      </c>
      <c r="X710" s="36" t="s">
        <v>915</v>
      </c>
    </row>
    <row r="711" spans="1:24" x14ac:dyDescent="0.25">
      <c r="A711" s="28">
        <f t="shared" si="71"/>
        <v>671</v>
      </c>
      <c r="B711" s="2" t="s">
        <v>63</v>
      </c>
      <c r="C711" s="2" t="s">
        <v>147</v>
      </c>
      <c r="D711" s="2">
        <v>5</v>
      </c>
      <c r="E711" s="36">
        <v>0.43</v>
      </c>
      <c r="F711" s="2"/>
      <c r="G711" s="36">
        <v>0.2</v>
      </c>
      <c r="H711" s="36">
        <v>3</v>
      </c>
      <c r="I711" s="2"/>
      <c r="J711" s="2"/>
      <c r="K711" s="2"/>
      <c r="L711" s="2"/>
      <c r="M711" s="2"/>
      <c r="N711" s="2"/>
      <c r="O711" s="2"/>
      <c r="P711" s="56">
        <f t="shared" si="72"/>
        <v>201</v>
      </c>
      <c r="Q711" s="36">
        <v>2</v>
      </c>
      <c r="R711" s="2">
        <v>1</v>
      </c>
      <c r="S711" s="2">
        <v>0.2</v>
      </c>
      <c r="T711" s="2" t="s">
        <v>105</v>
      </c>
      <c r="U711" s="2" t="s">
        <v>105</v>
      </c>
      <c r="V711" s="58"/>
      <c r="W711" s="36" t="s">
        <v>549</v>
      </c>
      <c r="X711" s="36" t="s">
        <v>915</v>
      </c>
    </row>
    <row r="712" spans="1:24" x14ac:dyDescent="0.25">
      <c r="A712" s="28">
        <f t="shared" si="71"/>
        <v>672</v>
      </c>
      <c r="B712" s="2" t="s">
        <v>63</v>
      </c>
      <c r="C712" s="2" t="s">
        <v>147</v>
      </c>
      <c r="D712" s="2">
        <v>5</v>
      </c>
      <c r="E712" s="36">
        <v>0.43</v>
      </c>
      <c r="F712" s="2"/>
      <c r="G712" s="2">
        <v>0.25</v>
      </c>
      <c r="H712" s="36">
        <v>3</v>
      </c>
      <c r="I712" s="2"/>
      <c r="J712" s="2"/>
      <c r="K712" s="2"/>
      <c r="L712" s="2"/>
      <c r="M712" s="2"/>
      <c r="N712" s="2"/>
      <c r="O712" s="2"/>
      <c r="P712" s="56">
        <f t="shared" si="72"/>
        <v>201</v>
      </c>
      <c r="Q712" s="36">
        <v>2</v>
      </c>
      <c r="R712" s="2">
        <v>1</v>
      </c>
      <c r="S712" s="2">
        <v>0.2</v>
      </c>
      <c r="T712" s="2" t="s">
        <v>105</v>
      </c>
      <c r="U712" s="2" t="s">
        <v>105</v>
      </c>
      <c r="V712" s="58"/>
      <c r="W712" s="36" t="s">
        <v>549</v>
      </c>
      <c r="X712" s="36" t="s">
        <v>915</v>
      </c>
    </row>
    <row r="713" spans="1:24" x14ac:dyDescent="0.25">
      <c r="A713" s="28">
        <f t="shared" si="71"/>
        <v>673</v>
      </c>
      <c r="B713" s="2" t="s">
        <v>63</v>
      </c>
      <c r="C713" s="2" t="s">
        <v>147</v>
      </c>
      <c r="D713" s="2">
        <v>5</v>
      </c>
      <c r="E713" s="36">
        <v>0.43</v>
      </c>
      <c r="F713" s="2"/>
      <c r="G713" s="36">
        <v>0.3</v>
      </c>
      <c r="H713" s="36">
        <v>3</v>
      </c>
      <c r="I713" s="2"/>
      <c r="J713" s="2"/>
      <c r="K713" s="2"/>
      <c r="L713" s="2"/>
      <c r="M713" s="2"/>
      <c r="N713" s="2"/>
      <c r="O713" s="2"/>
      <c r="P713" s="56">
        <f t="shared" si="72"/>
        <v>201</v>
      </c>
      <c r="Q713" s="36">
        <v>2</v>
      </c>
      <c r="R713" s="2">
        <v>1</v>
      </c>
      <c r="S713" s="2">
        <v>0.2</v>
      </c>
      <c r="T713" s="2" t="s">
        <v>105</v>
      </c>
      <c r="U713" s="2" t="s">
        <v>105</v>
      </c>
      <c r="V713" s="58"/>
      <c r="W713" s="36" t="s">
        <v>549</v>
      </c>
      <c r="X713" s="36" t="s">
        <v>915</v>
      </c>
    </row>
    <row r="714" spans="1:24" x14ac:dyDescent="0.25">
      <c r="A714" s="28">
        <f t="shared" si="71"/>
        <v>674</v>
      </c>
      <c r="B714" s="2" t="s">
        <v>63</v>
      </c>
      <c r="C714" s="2" t="s">
        <v>147</v>
      </c>
      <c r="D714" s="2">
        <v>5</v>
      </c>
      <c r="E714" s="36">
        <v>0.43</v>
      </c>
      <c r="F714" s="2"/>
      <c r="G714" s="2">
        <v>0.35</v>
      </c>
      <c r="H714" s="36">
        <v>3</v>
      </c>
      <c r="I714" s="2"/>
      <c r="J714" s="2"/>
      <c r="K714" s="2"/>
      <c r="L714" s="2"/>
      <c r="M714" s="2"/>
      <c r="N714" s="2"/>
      <c r="O714" s="2"/>
      <c r="P714" s="56">
        <f t="shared" si="72"/>
        <v>201</v>
      </c>
      <c r="Q714" s="36">
        <v>2</v>
      </c>
      <c r="R714" s="2">
        <v>1</v>
      </c>
      <c r="S714" s="2">
        <v>0.2</v>
      </c>
      <c r="T714" s="2" t="s">
        <v>105</v>
      </c>
      <c r="U714" s="2" t="s">
        <v>105</v>
      </c>
      <c r="V714" s="58"/>
      <c r="W714" s="36" t="s">
        <v>549</v>
      </c>
      <c r="X714" s="36" t="s">
        <v>915</v>
      </c>
    </row>
    <row r="715" spans="1:24" x14ac:dyDescent="0.25">
      <c r="A715" s="28">
        <f t="shared" ref="A715:A778" si="73">A714+1</f>
        <v>675</v>
      </c>
      <c r="B715" s="2" t="s">
        <v>63</v>
      </c>
      <c r="C715" s="2" t="s">
        <v>147</v>
      </c>
      <c r="D715" s="2">
        <v>5</v>
      </c>
      <c r="E715" s="36">
        <v>0.43</v>
      </c>
      <c r="F715" s="2"/>
      <c r="G715" s="36">
        <v>0.4</v>
      </c>
      <c r="H715" s="36">
        <v>3</v>
      </c>
      <c r="I715" s="2"/>
      <c r="J715" s="2"/>
      <c r="K715" s="2"/>
      <c r="L715" s="2"/>
      <c r="M715" s="2"/>
      <c r="N715" s="2"/>
      <c r="O715" s="2"/>
      <c r="P715" s="56">
        <f t="shared" si="72"/>
        <v>201</v>
      </c>
      <c r="Q715" s="36">
        <v>2</v>
      </c>
      <c r="R715" s="2">
        <v>1</v>
      </c>
      <c r="S715" s="2">
        <v>0.2</v>
      </c>
      <c r="T715" s="2" t="s">
        <v>105</v>
      </c>
      <c r="U715" s="2" t="s">
        <v>105</v>
      </c>
      <c r="V715" s="58"/>
      <c r="W715" s="36" t="s">
        <v>549</v>
      </c>
      <c r="X715" s="36" t="s">
        <v>915</v>
      </c>
    </row>
    <row r="716" spans="1:24" x14ac:dyDescent="0.25">
      <c r="A716" s="28">
        <f t="shared" si="73"/>
        <v>676</v>
      </c>
      <c r="B716" s="2" t="s">
        <v>63</v>
      </c>
      <c r="C716" s="2" t="s">
        <v>147</v>
      </c>
      <c r="D716" s="2">
        <v>5</v>
      </c>
      <c r="E716" s="36">
        <v>0.43</v>
      </c>
      <c r="F716" s="2"/>
      <c r="G716" s="2">
        <v>0.45</v>
      </c>
      <c r="H716" s="36">
        <v>3</v>
      </c>
      <c r="I716" s="2"/>
      <c r="J716" s="2"/>
      <c r="K716" s="2"/>
      <c r="L716" s="2"/>
      <c r="M716" s="2"/>
      <c r="N716" s="2"/>
      <c r="O716" s="2"/>
      <c r="P716" s="56">
        <f t="shared" si="72"/>
        <v>201</v>
      </c>
      <c r="Q716" s="36">
        <v>2</v>
      </c>
      <c r="R716" s="2">
        <v>1</v>
      </c>
      <c r="S716" s="2">
        <v>0.2</v>
      </c>
      <c r="T716" s="2" t="s">
        <v>105</v>
      </c>
      <c r="U716" s="2" t="s">
        <v>105</v>
      </c>
      <c r="V716" s="58"/>
      <c r="W716" s="36" t="s">
        <v>549</v>
      </c>
      <c r="X716" s="36" t="s">
        <v>915</v>
      </c>
    </row>
    <row r="717" spans="1:24" x14ac:dyDescent="0.25">
      <c r="A717" s="28">
        <f t="shared" si="73"/>
        <v>677</v>
      </c>
      <c r="B717" s="2" t="s">
        <v>63</v>
      </c>
      <c r="C717" s="2" t="s">
        <v>147</v>
      </c>
      <c r="D717" s="2">
        <v>5</v>
      </c>
      <c r="E717" s="36">
        <v>0.43</v>
      </c>
      <c r="F717" s="2"/>
      <c r="G717" s="36">
        <v>0.5</v>
      </c>
      <c r="H717" s="36">
        <v>3</v>
      </c>
      <c r="I717" s="2"/>
      <c r="J717" s="2"/>
      <c r="K717" s="2"/>
      <c r="L717" s="2"/>
      <c r="M717" s="2"/>
      <c r="N717" s="2"/>
      <c r="O717" s="2"/>
      <c r="P717" s="56">
        <f t="shared" si="72"/>
        <v>201</v>
      </c>
      <c r="Q717" s="36">
        <v>2</v>
      </c>
      <c r="R717" s="2">
        <v>1</v>
      </c>
      <c r="S717" s="2">
        <v>0.2</v>
      </c>
      <c r="T717" s="2" t="s">
        <v>105</v>
      </c>
      <c r="U717" s="2" t="s">
        <v>105</v>
      </c>
      <c r="V717" s="58"/>
      <c r="W717" s="36" t="s">
        <v>549</v>
      </c>
      <c r="X717" s="36" t="s">
        <v>915</v>
      </c>
    </row>
    <row r="718" spans="1:24" x14ac:dyDescent="0.25">
      <c r="A718" s="28">
        <f t="shared" si="73"/>
        <v>678</v>
      </c>
      <c r="B718" s="2" t="s">
        <v>63</v>
      </c>
      <c r="C718" s="2" t="s">
        <v>147</v>
      </c>
      <c r="D718" s="2">
        <v>5</v>
      </c>
      <c r="E718" s="36">
        <v>0.43</v>
      </c>
      <c r="F718" s="2"/>
      <c r="G718" s="2">
        <v>0.55000000000000004</v>
      </c>
      <c r="H718" s="36">
        <v>3</v>
      </c>
      <c r="I718" s="2"/>
      <c r="J718" s="2"/>
      <c r="K718" s="2"/>
      <c r="L718" s="2"/>
      <c r="M718" s="2"/>
      <c r="N718" s="2"/>
      <c r="O718" s="2"/>
      <c r="P718" s="56">
        <f t="shared" si="72"/>
        <v>201</v>
      </c>
      <c r="Q718" s="36">
        <v>2</v>
      </c>
      <c r="R718" s="2">
        <v>1</v>
      </c>
      <c r="S718" s="2">
        <v>0.2</v>
      </c>
      <c r="T718" s="2" t="s">
        <v>105</v>
      </c>
      <c r="U718" s="2" t="s">
        <v>105</v>
      </c>
      <c r="V718" s="58"/>
      <c r="W718" s="36" t="s">
        <v>549</v>
      </c>
      <c r="X718" s="36" t="s">
        <v>915</v>
      </c>
    </row>
    <row r="719" spans="1:24" x14ac:dyDescent="0.25">
      <c r="A719" s="28">
        <f t="shared" si="73"/>
        <v>679</v>
      </c>
      <c r="B719" s="2" t="s">
        <v>63</v>
      </c>
      <c r="C719" s="2" t="s">
        <v>147</v>
      </c>
      <c r="D719" s="2">
        <v>5</v>
      </c>
      <c r="E719" s="36">
        <v>0.43</v>
      </c>
      <c r="F719" s="2"/>
      <c r="G719" s="36">
        <v>0.6</v>
      </c>
      <c r="H719" s="36">
        <v>3</v>
      </c>
      <c r="I719" s="2"/>
      <c r="J719" s="2"/>
      <c r="K719" s="2"/>
      <c r="L719" s="2"/>
      <c r="M719" s="2"/>
      <c r="N719" s="2"/>
      <c r="O719" s="2"/>
      <c r="P719" s="56">
        <f t="shared" si="72"/>
        <v>201</v>
      </c>
      <c r="Q719" s="36">
        <v>2</v>
      </c>
      <c r="R719" s="2">
        <v>1</v>
      </c>
      <c r="S719" s="2">
        <v>0.2</v>
      </c>
      <c r="T719" s="2" t="s">
        <v>105</v>
      </c>
      <c r="U719" s="2" t="s">
        <v>105</v>
      </c>
      <c r="V719" s="58"/>
      <c r="W719" s="36" t="s">
        <v>549</v>
      </c>
      <c r="X719" s="36" t="s">
        <v>915</v>
      </c>
    </row>
    <row r="720" spans="1:24" x14ac:dyDescent="0.25">
      <c r="A720" s="28">
        <f t="shared" si="73"/>
        <v>680</v>
      </c>
      <c r="B720" s="2" t="s">
        <v>63</v>
      </c>
      <c r="C720" s="2" t="s">
        <v>147</v>
      </c>
      <c r="D720" s="2">
        <v>5</v>
      </c>
      <c r="E720" s="36">
        <v>0.43</v>
      </c>
      <c r="F720" s="2"/>
      <c r="G720" s="2">
        <v>0.65</v>
      </c>
      <c r="H720" s="36">
        <v>3</v>
      </c>
      <c r="I720" s="2"/>
      <c r="J720" s="2"/>
      <c r="K720" s="2"/>
      <c r="L720" s="2"/>
      <c r="M720" s="2"/>
      <c r="N720" s="2"/>
      <c r="O720" s="2"/>
      <c r="P720" s="56">
        <f t="shared" si="72"/>
        <v>201</v>
      </c>
      <c r="Q720" s="36">
        <v>2</v>
      </c>
      <c r="R720" s="2">
        <v>1</v>
      </c>
      <c r="S720" s="2">
        <v>0.2</v>
      </c>
      <c r="T720" s="2" t="s">
        <v>105</v>
      </c>
      <c r="U720" s="2" t="s">
        <v>105</v>
      </c>
      <c r="V720" s="58"/>
      <c r="W720" s="36" t="s">
        <v>549</v>
      </c>
      <c r="X720" s="36" t="s">
        <v>915</v>
      </c>
    </row>
    <row r="721" spans="1:24" x14ac:dyDescent="0.25">
      <c r="A721" s="28">
        <f t="shared" si="73"/>
        <v>681</v>
      </c>
      <c r="B721" s="2" t="s">
        <v>63</v>
      </c>
      <c r="C721" s="2" t="s">
        <v>147</v>
      </c>
      <c r="D721" s="2">
        <v>5</v>
      </c>
      <c r="E721" s="36">
        <v>0.43</v>
      </c>
      <c r="F721" s="2"/>
      <c r="G721" s="36">
        <v>0.7</v>
      </c>
      <c r="H721" s="36">
        <v>3</v>
      </c>
      <c r="I721" s="2"/>
      <c r="J721" s="2"/>
      <c r="K721" s="2"/>
      <c r="L721" s="2"/>
      <c r="M721" s="2"/>
      <c r="N721" s="2"/>
      <c r="O721" s="2"/>
      <c r="P721" s="56">
        <f t="shared" si="72"/>
        <v>201</v>
      </c>
      <c r="Q721" s="36">
        <v>2</v>
      </c>
      <c r="R721" s="2">
        <v>1</v>
      </c>
      <c r="S721" s="2">
        <v>0.2</v>
      </c>
      <c r="T721" s="2" t="s">
        <v>105</v>
      </c>
      <c r="U721" s="2" t="s">
        <v>105</v>
      </c>
      <c r="V721" s="58"/>
      <c r="W721" s="36" t="s">
        <v>549</v>
      </c>
      <c r="X721" s="36" t="s">
        <v>915</v>
      </c>
    </row>
    <row r="722" spans="1:24" x14ac:dyDescent="0.25">
      <c r="A722" s="28">
        <f t="shared" si="73"/>
        <v>682</v>
      </c>
      <c r="B722" s="2" t="s">
        <v>63</v>
      </c>
      <c r="C722" s="2" t="s">
        <v>147</v>
      </c>
      <c r="D722" s="2">
        <v>5</v>
      </c>
      <c r="E722" s="36">
        <v>0.43</v>
      </c>
      <c r="F722" s="2"/>
      <c r="G722" s="2">
        <v>0.75</v>
      </c>
      <c r="H722" s="36">
        <v>3</v>
      </c>
      <c r="I722" s="2"/>
      <c r="J722" s="2"/>
      <c r="K722" s="2"/>
      <c r="L722" s="2"/>
      <c r="M722" s="2"/>
      <c r="N722" s="2"/>
      <c r="O722" s="2"/>
      <c r="P722" s="56">
        <f t="shared" si="72"/>
        <v>201</v>
      </c>
      <c r="Q722" s="36">
        <v>2</v>
      </c>
      <c r="R722" s="2">
        <v>1</v>
      </c>
      <c r="S722" s="2">
        <v>0.2</v>
      </c>
      <c r="T722" s="2" t="s">
        <v>105</v>
      </c>
      <c r="U722" s="2" t="s">
        <v>105</v>
      </c>
      <c r="V722" s="58"/>
      <c r="W722" s="36" t="s">
        <v>549</v>
      </c>
      <c r="X722" s="36" t="s">
        <v>915</v>
      </c>
    </row>
    <row r="723" spans="1:24" x14ac:dyDescent="0.25">
      <c r="A723" s="28">
        <f t="shared" si="73"/>
        <v>683</v>
      </c>
      <c r="B723" s="2" t="s">
        <v>63</v>
      </c>
      <c r="C723" s="2" t="s">
        <v>147</v>
      </c>
      <c r="D723" s="2">
        <v>5</v>
      </c>
      <c r="E723" s="36">
        <v>0.43</v>
      </c>
      <c r="F723" s="2"/>
      <c r="G723" s="36">
        <v>0.8</v>
      </c>
      <c r="H723" s="36">
        <v>3</v>
      </c>
      <c r="I723" s="2"/>
      <c r="J723" s="2"/>
      <c r="K723" s="2"/>
      <c r="L723" s="2"/>
      <c r="M723" s="2"/>
      <c r="N723" s="2"/>
      <c r="O723" s="2"/>
      <c r="P723" s="56">
        <f t="shared" si="72"/>
        <v>201</v>
      </c>
      <c r="Q723" s="36">
        <v>2</v>
      </c>
      <c r="R723" s="2">
        <v>1</v>
      </c>
      <c r="S723" s="2">
        <v>0.2</v>
      </c>
      <c r="T723" s="2" t="s">
        <v>105</v>
      </c>
      <c r="U723" s="2" t="s">
        <v>105</v>
      </c>
      <c r="V723" s="58"/>
      <c r="W723" s="36" t="s">
        <v>549</v>
      </c>
      <c r="X723" s="36" t="s">
        <v>915</v>
      </c>
    </row>
    <row r="724" spans="1:24" x14ac:dyDescent="0.25">
      <c r="A724" s="28">
        <f t="shared" si="73"/>
        <v>684</v>
      </c>
      <c r="B724" s="2" t="s">
        <v>63</v>
      </c>
      <c r="C724" s="2" t="s">
        <v>147</v>
      </c>
      <c r="D724" s="2">
        <v>5</v>
      </c>
      <c r="E724" s="36">
        <v>0.43</v>
      </c>
      <c r="F724" s="2"/>
      <c r="G724" s="2">
        <v>0.85</v>
      </c>
      <c r="H724" s="36">
        <v>3</v>
      </c>
      <c r="I724" s="2"/>
      <c r="J724" s="2"/>
      <c r="K724" s="2"/>
      <c r="L724" s="2"/>
      <c r="M724" s="2"/>
      <c r="N724" s="2"/>
      <c r="O724" s="2"/>
      <c r="P724" s="56">
        <f t="shared" si="72"/>
        <v>201</v>
      </c>
      <c r="Q724" s="36">
        <v>2</v>
      </c>
      <c r="R724" s="2">
        <v>1</v>
      </c>
      <c r="S724" s="2">
        <v>0.2</v>
      </c>
      <c r="T724" s="2" t="s">
        <v>105</v>
      </c>
      <c r="U724" s="2" t="s">
        <v>105</v>
      </c>
      <c r="V724" s="58"/>
      <c r="W724" s="36" t="s">
        <v>549</v>
      </c>
      <c r="X724" s="36" t="s">
        <v>915</v>
      </c>
    </row>
    <row r="725" spans="1:24" x14ac:dyDescent="0.25">
      <c r="A725" s="28">
        <f t="shared" si="73"/>
        <v>685</v>
      </c>
      <c r="B725" s="2" t="s">
        <v>63</v>
      </c>
      <c r="C725" s="2" t="s">
        <v>147</v>
      </c>
      <c r="D725" s="2">
        <v>5</v>
      </c>
      <c r="E725" s="36">
        <v>0.43</v>
      </c>
      <c r="F725" s="2"/>
      <c r="G725" s="36">
        <v>0.9</v>
      </c>
      <c r="H725" s="36">
        <v>3</v>
      </c>
      <c r="I725" s="2"/>
      <c r="J725" s="2"/>
      <c r="K725" s="2"/>
      <c r="L725" s="2"/>
      <c r="M725" s="2"/>
      <c r="N725" s="2"/>
      <c r="O725" s="2"/>
      <c r="P725" s="56">
        <f t="shared" si="72"/>
        <v>201</v>
      </c>
      <c r="Q725" s="36">
        <v>2</v>
      </c>
      <c r="R725" s="2">
        <v>1</v>
      </c>
      <c r="S725" s="2">
        <v>0.2</v>
      </c>
      <c r="T725" s="2" t="s">
        <v>105</v>
      </c>
      <c r="U725" s="2" t="s">
        <v>105</v>
      </c>
      <c r="V725" s="58"/>
      <c r="W725" s="36" t="s">
        <v>549</v>
      </c>
      <c r="X725" s="36" t="s">
        <v>915</v>
      </c>
    </row>
    <row r="726" spans="1:24" ht="15.75" thickBot="1" x14ac:dyDescent="0.3">
      <c r="A726" s="28">
        <f t="shared" si="73"/>
        <v>686</v>
      </c>
      <c r="B726" s="35" t="s">
        <v>63</v>
      </c>
      <c r="C726" s="35" t="s">
        <v>147</v>
      </c>
      <c r="D726" s="35">
        <v>5</v>
      </c>
      <c r="E726" s="36">
        <v>0.43</v>
      </c>
      <c r="F726" s="35"/>
      <c r="G726" s="35">
        <v>0.95</v>
      </c>
      <c r="H726" s="35">
        <v>3</v>
      </c>
      <c r="I726" s="35"/>
      <c r="J726" s="35"/>
      <c r="K726" s="35"/>
      <c r="L726" s="35"/>
      <c r="M726" s="35"/>
      <c r="N726" s="35"/>
      <c r="O726" s="35"/>
      <c r="P726" s="56">
        <f t="shared" si="72"/>
        <v>201</v>
      </c>
      <c r="Q726" s="36">
        <v>2</v>
      </c>
      <c r="R726" s="35">
        <v>1</v>
      </c>
      <c r="S726" s="35">
        <v>0.2</v>
      </c>
      <c r="T726" s="35" t="s">
        <v>105</v>
      </c>
      <c r="U726" s="35" t="s">
        <v>105</v>
      </c>
      <c r="V726" s="117"/>
      <c r="W726" s="35" t="s">
        <v>549</v>
      </c>
      <c r="X726" s="35" t="s">
        <v>915</v>
      </c>
    </row>
    <row r="727" spans="1:24" x14ac:dyDescent="0.25">
      <c r="A727" s="28">
        <f t="shared" si="73"/>
        <v>687</v>
      </c>
      <c r="B727" s="36" t="s">
        <v>63</v>
      </c>
      <c r="C727" s="36" t="s">
        <v>147</v>
      </c>
      <c r="D727" s="36">
        <v>5</v>
      </c>
      <c r="E727" s="36">
        <v>0.43</v>
      </c>
      <c r="F727" s="36"/>
      <c r="G727" s="36">
        <v>0</v>
      </c>
      <c r="H727" s="36">
        <v>3</v>
      </c>
      <c r="I727" s="36"/>
      <c r="J727" s="36"/>
      <c r="K727" s="36"/>
      <c r="L727" s="36"/>
      <c r="M727" s="36"/>
      <c r="N727" s="36"/>
      <c r="O727" s="36"/>
      <c r="P727" s="56">
        <f>+P707+3</f>
        <v>204</v>
      </c>
      <c r="Q727" s="36">
        <v>2</v>
      </c>
      <c r="R727" s="36">
        <v>1</v>
      </c>
      <c r="S727" s="36">
        <v>0.2</v>
      </c>
      <c r="T727" s="36" t="s">
        <v>105</v>
      </c>
      <c r="U727" s="36" t="s">
        <v>105</v>
      </c>
      <c r="V727" s="58"/>
      <c r="W727" s="36" t="s">
        <v>549</v>
      </c>
      <c r="X727" s="36" t="s">
        <v>915</v>
      </c>
    </row>
    <row r="728" spans="1:24" x14ac:dyDescent="0.25">
      <c r="A728" s="28">
        <f t="shared" si="73"/>
        <v>688</v>
      </c>
      <c r="B728" s="2" t="s">
        <v>63</v>
      </c>
      <c r="C728" s="2" t="s">
        <v>147</v>
      </c>
      <c r="D728" s="2">
        <v>5</v>
      </c>
      <c r="E728" s="36">
        <v>0.43</v>
      </c>
      <c r="F728" s="2"/>
      <c r="G728" s="2">
        <v>0.05</v>
      </c>
      <c r="H728" s="36">
        <v>3</v>
      </c>
      <c r="I728" s="2"/>
      <c r="J728" s="2"/>
      <c r="K728" s="2"/>
      <c r="L728" s="2"/>
      <c r="M728" s="2"/>
      <c r="N728" s="2"/>
      <c r="O728" s="2"/>
      <c r="P728" s="56">
        <f t="shared" ref="P728:P746" si="74">+P708+3</f>
        <v>204</v>
      </c>
      <c r="Q728" s="36">
        <v>2</v>
      </c>
      <c r="R728" s="2">
        <v>1</v>
      </c>
      <c r="S728" s="2">
        <v>0.2</v>
      </c>
      <c r="T728" s="2" t="s">
        <v>105</v>
      </c>
      <c r="U728" s="2" t="s">
        <v>105</v>
      </c>
      <c r="V728" s="58"/>
      <c r="W728" s="36" t="s">
        <v>549</v>
      </c>
      <c r="X728" s="36" t="s">
        <v>915</v>
      </c>
    </row>
    <row r="729" spans="1:24" x14ac:dyDescent="0.25">
      <c r="A729" s="28">
        <f t="shared" si="73"/>
        <v>689</v>
      </c>
      <c r="B729" s="2" t="s">
        <v>63</v>
      </c>
      <c r="C729" s="2" t="s">
        <v>147</v>
      </c>
      <c r="D729" s="2">
        <v>5</v>
      </c>
      <c r="E729" s="36">
        <v>0.43</v>
      </c>
      <c r="F729" s="2"/>
      <c r="G729" s="36">
        <v>0.1</v>
      </c>
      <c r="H729" s="36">
        <v>3</v>
      </c>
      <c r="I729" s="2"/>
      <c r="J729" s="2"/>
      <c r="K729" s="2"/>
      <c r="L729" s="2"/>
      <c r="M729" s="2"/>
      <c r="N729" s="2"/>
      <c r="O729" s="2"/>
      <c r="P729" s="56">
        <f t="shared" si="74"/>
        <v>204</v>
      </c>
      <c r="Q729" s="36">
        <v>2</v>
      </c>
      <c r="R729" s="2">
        <v>1</v>
      </c>
      <c r="S729" s="2">
        <v>0.2</v>
      </c>
      <c r="T729" s="2" t="s">
        <v>105</v>
      </c>
      <c r="U729" s="2" t="s">
        <v>105</v>
      </c>
      <c r="V729" s="58"/>
      <c r="W729" s="36" t="s">
        <v>549</v>
      </c>
      <c r="X729" s="36" t="s">
        <v>915</v>
      </c>
    </row>
    <row r="730" spans="1:24" x14ac:dyDescent="0.25">
      <c r="A730" s="28">
        <f t="shared" si="73"/>
        <v>690</v>
      </c>
      <c r="B730" s="2" t="s">
        <v>63</v>
      </c>
      <c r="C730" s="2" t="s">
        <v>147</v>
      </c>
      <c r="D730" s="2">
        <v>5</v>
      </c>
      <c r="E730" s="36">
        <v>0.43</v>
      </c>
      <c r="F730" s="2"/>
      <c r="G730" s="2">
        <v>0.15</v>
      </c>
      <c r="H730" s="36">
        <v>3</v>
      </c>
      <c r="I730" s="2"/>
      <c r="J730" s="2"/>
      <c r="K730" s="2"/>
      <c r="L730" s="2"/>
      <c r="M730" s="2"/>
      <c r="N730" s="2"/>
      <c r="O730" s="2"/>
      <c r="P730" s="56">
        <f t="shared" si="74"/>
        <v>204</v>
      </c>
      <c r="Q730" s="36">
        <v>2</v>
      </c>
      <c r="R730" s="2">
        <v>1</v>
      </c>
      <c r="S730" s="2">
        <v>0.2</v>
      </c>
      <c r="T730" s="2" t="s">
        <v>105</v>
      </c>
      <c r="U730" s="2" t="s">
        <v>105</v>
      </c>
      <c r="V730" s="58"/>
      <c r="W730" s="36" t="s">
        <v>549</v>
      </c>
      <c r="X730" s="36" t="s">
        <v>915</v>
      </c>
    </row>
    <row r="731" spans="1:24" x14ac:dyDescent="0.25">
      <c r="A731" s="28">
        <f t="shared" si="73"/>
        <v>691</v>
      </c>
      <c r="B731" s="2" t="s">
        <v>63</v>
      </c>
      <c r="C731" s="2" t="s">
        <v>147</v>
      </c>
      <c r="D731" s="2">
        <v>5</v>
      </c>
      <c r="E731" s="36">
        <v>0.43</v>
      </c>
      <c r="F731" s="2"/>
      <c r="G731" s="36">
        <v>0.2</v>
      </c>
      <c r="H731" s="36">
        <v>3</v>
      </c>
      <c r="I731" s="2"/>
      <c r="J731" s="2"/>
      <c r="K731" s="2"/>
      <c r="L731" s="2"/>
      <c r="M731" s="2"/>
      <c r="N731" s="2"/>
      <c r="O731" s="2"/>
      <c r="P731" s="56">
        <f t="shared" si="74"/>
        <v>204</v>
      </c>
      <c r="Q731" s="36">
        <v>2</v>
      </c>
      <c r="R731" s="2">
        <v>1</v>
      </c>
      <c r="S731" s="2">
        <v>0.2</v>
      </c>
      <c r="T731" s="2" t="s">
        <v>105</v>
      </c>
      <c r="U731" s="2" t="s">
        <v>105</v>
      </c>
      <c r="V731" s="58"/>
      <c r="W731" s="36" t="s">
        <v>549</v>
      </c>
      <c r="X731" s="36" t="s">
        <v>915</v>
      </c>
    </row>
    <row r="732" spans="1:24" x14ac:dyDescent="0.25">
      <c r="A732" s="28">
        <f t="shared" si="73"/>
        <v>692</v>
      </c>
      <c r="B732" s="2" t="s">
        <v>63</v>
      </c>
      <c r="C732" s="2" t="s">
        <v>147</v>
      </c>
      <c r="D732" s="2">
        <v>5</v>
      </c>
      <c r="E732" s="36">
        <v>0.43</v>
      </c>
      <c r="F732" s="2"/>
      <c r="G732" s="2">
        <v>0.25</v>
      </c>
      <c r="H732" s="36">
        <v>3</v>
      </c>
      <c r="I732" s="2"/>
      <c r="J732" s="2"/>
      <c r="K732" s="2"/>
      <c r="L732" s="2"/>
      <c r="M732" s="2"/>
      <c r="N732" s="2"/>
      <c r="O732" s="2"/>
      <c r="P732" s="56">
        <f t="shared" si="74"/>
        <v>204</v>
      </c>
      <c r="Q732" s="36">
        <v>2</v>
      </c>
      <c r="R732" s="2">
        <v>1</v>
      </c>
      <c r="S732" s="2">
        <v>0.2</v>
      </c>
      <c r="T732" s="2" t="s">
        <v>105</v>
      </c>
      <c r="U732" s="2" t="s">
        <v>105</v>
      </c>
      <c r="V732" s="58"/>
      <c r="W732" s="36" t="s">
        <v>549</v>
      </c>
      <c r="X732" s="36" t="s">
        <v>915</v>
      </c>
    </row>
    <row r="733" spans="1:24" x14ac:dyDescent="0.25">
      <c r="A733" s="28">
        <f t="shared" si="73"/>
        <v>693</v>
      </c>
      <c r="B733" s="2" t="s">
        <v>63</v>
      </c>
      <c r="C733" s="2" t="s">
        <v>147</v>
      </c>
      <c r="D733" s="2">
        <v>5</v>
      </c>
      <c r="E733" s="36">
        <v>0.43</v>
      </c>
      <c r="F733" s="2"/>
      <c r="G733" s="36">
        <v>0.3</v>
      </c>
      <c r="H733" s="36">
        <v>3</v>
      </c>
      <c r="I733" s="2"/>
      <c r="J733" s="2"/>
      <c r="K733" s="2"/>
      <c r="L733" s="2"/>
      <c r="M733" s="2"/>
      <c r="N733" s="2"/>
      <c r="O733" s="2"/>
      <c r="P733" s="56">
        <f t="shared" si="74"/>
        <v>204</v>
      </c>
      <c r="Q733" s="36">
        <v>2</v>
      </c>
      <c r="R733" s="2">
        <v>1</v>
      </c>
      <c r="S733" s="2">
        <v>0.2</v>
      </c>
      <c r="T733" s="2" t="s">
        <v>105</v>
      </c>
      <c r="U733" s="2" t="s">
        <v>105</v>
      </c>
      <c r="V733" s="58"/>
      <c r="W733" s="36" t="s">
        <v>549</v>
      </c>
      <c r="X733" s="36" t="s">
        <v>915</v>
      </c>
    </row>
    <row r="734" spans="1:24" x14ac:dyDescent="0.25">
      <c r="A734" s="28">
        <f t="shared" si="73"/>
        <v>694</v>
      </c>
      <c r="B734" s="2" t="s">
        <v>63</v>
      </c>
      <c r="C734" s="2" t="s">
        <v>147</v>
      </c>
      <c r="D734" s="2">
        <v>5</v>
      </c>
      <c r="E734" s="36">
        <v>0.43</v>
      </c>
      <c r="F734" s="2"/>
      <c r="G734" s="2">
        <v>0.35</v>
      </c>
      <c r="H734" s="36">
        <v>3</v>
      </c>
      <c r="I734" s="2"/>
      <c r="J734" s="2"/>
      <c r="K734" s="2"/>
      <c r="L734" s="2"/>
      <c r="M734" s="2"/>
      <c r="N734" s="2"/>
      <c r="O734" s="2"/>
      <c r="P734" s="56">
        <f t="shared" si="74"/>
        <v>204</v>
      </c>
      <c r="Q734" s="36">
        <v>2</v>
      </c>
      <c r="R734" s="2">
        <v>1</v>
      </c>
      <c r="S734" s="2">
        <v>0.2</v>
      </c>
      <c r="T734" s="2" t="s">
        <v>105</v>
      </c>
      <c r="U734" s="2" t="s">
        <v>105</v>
      </c>
      <c r="V734" s="58"/>
      <c r="W734" s="36" t="s">
        <v>549</v>
      </c>
      <c r="X734" s="36" t="s">
        <v>915</v>
      </c>
    </row>
    <row r="735" spans="1:24" x14ac:dyDescent="0.25">
      <c r="A735" s="28">
        <f t="shared" si="73"/>
        <v>695</v>
      </c>
      <c r="B735" s="2" t="s">
        <v>63</v>
      </c>
      <c r="C735" s="2" t="s">
        <v>147</v>
      </c>
      <c r="D735" s="2">
        <v>5</v>
      </c>
      <c r="E735" s="36">
        <v>0.43</v>
      </c>
      <c r="F735" s="2"/>
      <c r="G735" s="36">
        <v>0.4</v>
      </c>
      <c r="H735" s="36">
        <v>3</v>
      </c>
      <c r="I735" s="2"/>
      <c r="J735" s="2"/>
      <c r="K735" s="2"/>
      <c r="L735" s="2"/>
      <c r="M735" s="2"/>
      <c r="N735" s="2"/>
      <c r="O735" s="2"/>
      <c r="P735" s="56">
        <f t="shared" si="74"/>
        <v>204</v>
      </c>
      <c r="Q735" s="36">
        <v>2</v>
      </c>
      <c r="R735" s="2">
        <v>1</v>
      </c>
      <c r="S735" s="2">
        <v>0.2</v>
      </c>
      <c r="T735" s="2" t="s">
        <v>105</v>
      </c>
      <c r="U735" s="2" t="s">
        <v>105</v>
      </c>
      <c r="V735" s="58"/>
      <c r="W735" s="36" t="s">
        <v>549</v>
      </c>
      <c r="X735" s="36" t="s">
        <v>915</v>
      </c>
    </row>
    <row r="736" spans="1:24" x14ac:dyDescent="0.25">
      <c r="A736" s="28">
        <f t="shared" si="73"/>
        <v>696</v>
      </c>
      <c r="B736" s="2" t="s">
        <v>63</v>
      </c>
      <c r="C736" s="2" t="s">
        <v>147</v>
      </c>
      <c r="D736" s="2">
        <v>5</v>
      </c>
      <c r="E736" s="36">
        <v>0.43</v>
      </c>
      <c r="F736" s="2"/>
      <c r="G736" s="2">
        <v>0.45</v>
      </c>
      <c r="H736" s="36">
        <v>3</v>
      </c>
      <c r="I736" s="2"/>
      <c r="J736" s="2"/>
      <c r="K736" s="2"/>
      <c r="L736" s="2"/>
      <c r="M736" s="2"/>
      <c r="N736" s="2"/>
      <c r="O736" s="2"/>
      <c r="P736" s="56">
        <f t="shared" si="74"/>
        <v>204</v>
      </c>
      <c r="Q736" s="36">
        <v>2</v>
      </c>
      <c r="R736" s="2">
        <v>1</v>
      </c>
      <c r="S736" s="2">
        <v>0.2</v>
      </c>
      <c r="T736" s="2" t="s">
        <v>105</v>
      </c>
      <c r="U736" s="2" t="s">
        <v>105</v>
      </c>
      <c r="V736" s="58"/>
      <c r="W736" s="36" t="s">
        <v>549</v>
      </c>
      <c r="X736" s="36" t="s">
        <v>915</v>
      </c>
    </row>
    <row r="737" spans="1:24" x14ac:dyDescent="0.25">
      <c r="A737" s="28">
        <f t="shared" si="73"/>
        <v>697</v>
      </c>
      <c r="B737" s="2" t="s">
        <v>63</v>
      </c>
      <c r="C737" s="2" t="s">
        <v>147</v>
      </c>
      <c r="D737" s="2">
        <v>5</v>
      </c>
      <c r="E737" s="36">
        <v>0.43</v>
      </c>
      <c r="F737" s="2"/>
      <c r="G737" s="36">
        <v>0.5</v>
      </c>
      <c r="H737" s="36">
        <v>3</v>
      </c>
      <c r="I737" s="2"/>
      <c r="J737" s="2"/>
      <c r="K737" s="2"/>
      <c r="L737" s="2"/>
      <c r="M737" s="2"/>
      <c r="N737" s="2"/>
      <c r="O737" s="2"/>
      <c r="P737" s="56">
        <f t="shared" si="74"/>
        <v>204</v>
      </c>
      <c r="Q737" s="36">
        <v>2</v>
      </c>
      <c r="R737" s="2">
        <v>1</v>
      </c>
      <c r="S737" s="2">
        <v>0.2</v>
      </c>
      <c r="T737" s="2" t="s">
        <v>105</v>
      </c>
      <c r="U737" s="2" t="s">
        <v>105</v>
      </c>
      <c r="V737" s="58"/>
      <c r="W737" s="36" t="s">
        <v>549</v>
      </c>
      <c r="X737" s="36" t="s">
        <v>915</v>
      </c>
    </row>
    <row r="738" spans="1:24" x14ac:dyDescent="0.25">
      <c r="A738" s="28">
        <f t="shared" si="73"/>
        <v>698</v>
      </c>
      <c r="B738" s="2" t="s">
        <v>63</v>
      </c>
      <c r="C738" s="2" t="s">
        <v>147</v>
      </c>
      <c r="D738" s="2">
        <v>5</v>
      </c>
      <c r="E738" s="36">
        <v>0.43</v>
      </c>
      <c r="F738" s="2"/>
      <c r="G738" s="2">
        <v>0.55000000000000004</v>
      </c>
      <c r="H738" s="36">
        <v>3</v>
      </c>
      <c r="I738" s="2"/>
      <c r="J738" s="2"/>
      <c r="K738" s="2"/>
      <c r="L738" s="2"/>
      <c r="M738" s="2"/>
      <c r="N738" s="2"/>
      <c r="O738" s="2"/>
      <c r="P738" s="56">
        <f t="shared" si="74"/>
        <v>204</v>
      </c>
      <c r="Q738" s="36">
        <v>2</v>
      </c>
      <c r="R738" s="2">
        <v>1</v>
      </c>
      <c r="S738" s="2">
        <v>0.2</v>
      </c>
      <c r="T738" s="2" t="s">
        <v>105</v>
      </c>
      <c r="U738" s="2" t="s">
        <v>105</v>
      </c>
      <c r="V738" s="58"/>
      <c r="W738" s="36" t="s">
        <v>549</v>
      </c>
      <c r="X738" s="36" t="s">
        <v>915</v>
      </c>
    </row>
    <row r="739" spans="1:24" x14ac:dyDescent="0.25">
      <c r="A739" s="28">
        <f t="shared" si="73"/>
        <v>699</v>
      </c>
      <c r="B739" s="2" t="s">
        <v>63</v>
      </c>
      <c r="C739" s="2" t="s">
        <v>147</v>
      </c>
      <c r="D739" s="2">
        <v>5</v>
      </c>
      <c r="E739" s="36">
        <v>0.43</v>
      </c>
      <c r="F739" s="2"/>
      <c r="G739" s="36">
        <v>0.6</v>
      </c>
      <c r="H739" s="36">
        <v>3</v>
      </c>
      <c r="I739" s="2"/>
      <c r="J739" s="2"/>
      <c r="K739" s="2"/>
      <c r="L739" s="2"/>
      <c r="M739" s="2"/>
      <c r="N739" s="2"/>
      <c r="O739" s="2"/>
      <c r="P739" s="56">
        <f t="shared" si="74"/>
        <v>204</v>
      </c>
      <c r="Q739" s="36">
        <v>2</v>
      </c>
      <c r="R739" s="2">
        <v>1</v>
      </c>
      <c r="S739" s="2">
        <v>0.2</v>
      </c>
      <c r="T739" s="2" t="s">
        <v>105</v>
      </c>
      <c r="U739" s="2" t="s">
        <v>105</v>
      </c>
      <c r="V739" s="58"/>
      <c r="W739" s="36" t="s">
        <v>549</v>
      </c>
      <c r="X739" s="36" t="s">
        <v>915</v>
      </c>
    </row>
    <row r="740" spans="1:24" x14ac:dyDescent="0.25">
      <c r="A740" s="28">
        <f t="shared" si="73"/>
        <v>700</v>
      </c>
      <c r="B740" s="2" t="s">
        <v>63</v>
      </c>
      <c r="C740" s="2" t="s">
        <v>147</v>
      </c>
      <c r="D740" s="2">
        <v>5</v>
      </c>
      <c r="E740" s="36">
        <v>0.43</v>
      </c>
      <c r="F740" s="2"/>
      <c r="G740" s="2">
        <v>0.65</v>
      </c>
      <c r="H740" s="36">
        <v>3</v>
      </c>
      <c r="I740" s="2"/>
      <c r="J740" s="2"/>
      <c r="K740" s="2"/>
      <c r="L740" s="2"/>
      <c r="M740" s="2"/>
      <c r="N740" s="2"/>
      <c r="O740" s="2"/>
      <c r="P740" s="56">
        <f>+P720+3</f>
        <v>204</v>
      </c>
      <c r="Q740" s="36">
        <v>2</v>
      </c>
      <c r="R740" s="2">
        <v>1</v>
      </c>
      <c r="S740" s="2">
        <v>0.2</v>
      </c>
      <c r="T740" s="2" t="s">
        <v>105</v>
      </c>
      <c r="U740" s="2" t="s">
        <v>105</v>
      </c>
      <c r="V740" s="58"/>
      <c r="W740" s="36" t="s">
        <v>549</v>
      </c>
      <c r="X740" s="36" t="s">
        <v>915</v>
      </c>
    </row>
    <row r="741" spans="1:24" x14ac:dyDescent="0.25">
      <c r="A741" s="28">
        <f t="shared" si="73"/>
        <v>701</v>
      </c>
      <c r="B741" s="2" t="s">
        <v>63</v>
      </c>
      <c r="C741" s="2" t="s">
        <v>147</v>
      </c>
      <c r="D741" s="2">
        <v>5</v>
      </c>
      <c r="E741" s="36">
        <v>0.43</v>
      </c>
      <c r="F741" s="2"/>
      <c r="G741" s="36">
        <v>0.7</v>
      </c>
      <c r="H741" s="36">
        <v>3</v>
      </c>
      <c r="I741" s="2"/>
      <c r="J741" s="2"/>
      <c r="K741" s="2"/>
      <c r="L741" s="2"/>
      <c r="M741" s="2"/>
      <c r="N741" s="2"/>
      <c r="O741" s="2"/>
      <c r="P741" s="56">
        <f t="shared" si="74"/>
        <v>204</v>
      </c>
      <c r="Q741" s="36">
        <v>2</v>
      </c>
      <c r="R741" s="2">
        <v>1</v>
      </c>
      <c r="S741" s="2">
        <v>0.2</v>
      </c>
      <c r="T741" s="2" t="s">
        <v>105</v>
      </c>
      <c r="U741" s="2" t="s">
        <v>105</v>
      </c>
      <c r="V741" s="58"/>
      <c r="W741" s="36" t="s">
        <v>549</v>
      </c>
      <c r="X741" s="36" t="s">
        <v>915</v>
      </c>
    </row>
    <row r="742" spans="1:24" x14ac:dyDescent="0.25">
      <c r="A742" s="28">
        <f t="shared" si="73"/>
        <v>702</v>
      </c>
      <c r="B742" s="2" t="s">
        <v>63</v>
      </c>
      <c r="C742" s="2" t="s">
        <v>147</v>
      </c>
      <c r="D742" s="2">
        <v>5</v>
      </c>
      <c r="E742" s="36">
        <v>0.43</v>
      </c>
      <c r="F742" s="2"/>
      <c r="G742" s="2">
        <v>0.75</v>
      </c>
      <c r="H742" s="36">
        <v>3</v>
      </c>
      <c r="I742" s="2"/>
      <c r="J742" s="2"/>
      <c r="K742" s="2"/>
      <c r="L742" s="2"/>
      <c r="M742" s="2"/>
      <c r="N742" s="2"/>
      <c r="O742" s="2"/>
      <c r="P742" s="56">
        <f t="shared" si="74"/>
        <v>204</v>
      </c>
      <c r="Q742" s="36">
        <v>2</v>
      </c>
      <c r="R742" s="2">
        <v>1</v>
      </c>
      <c r="S742" s="2">
        <v>0.2</v>
      </c>
      <c r="T742" s="2" t="s">
        <v>105</v>
      </c>
      <c r="U742" s="2" t="s">
        <v>105</v>
      </c>
      <c r="V742" s="58"/>
      <c r="W742" s="36" t="s">
        <v>549</v>
      </c>
      <c r="X742" s="36" t="s">
        <v>915</v>
      </c>
    </row>
    <row r="743" spans="1:24" x14ac:dyDescent="0.25">
      <c r="A743" s="28">
        <f t="shared" si="73"/>
        <v>703</v>
      </c>
      <c r="B743" s="2" t="s">
        <v>63</v>
      </c>
      <c r="C743" s="2" t="s">
        <v>147</v>
      </c>
      <c r="D743" s="2">
        <v>5</v>
      </c>
      <c r="E743" s="36">
        <v>0.43</v>
      </c>
      <c r="F743" s="2"/>
      <c r="G743" s="36">
        <v>0.8</v>
      </c>
      <c r="H743" s="36">
        <v>3</v>
      </c>
      <c r="I743" s="2"/>
      <c r="J743" s="2"/>
      <c r="K743" s="2"/>
      <c r="L743" s="2"/>
      <c r="M743" s="2"/>
      <c r="N743" s="2"/>
      <c r="O743" s="2"/>
      <c r="P743" s="56">
        <f t="shared" si="74"/>
        <v>204</v>
      </c>
      <c r="Q743" s="36">
        <v>2</v>
      </c>
      <c r="R743" s="2">
        <v>1</v>
      </c>
      <c r="S743" s="2">
        <v>0.2</v>
      </c>
      <c r="T743" s="2" t="s">
        <v>105</v>
      </c>
      <c r="U743" s="2" t="s">
        <v>105</v>
      </c>
      <c r="V743" s="58"/>
      <c r="W743" s="36" t="s">
        <v>549</v>
      </c>
      <c r="X743" s="36" t="s">
        <v>915</v>
      </c>
    </row>
    <row r="744" spans="1:24" x14ac:dyDescent="0.25">
      <c r="A744" s="28">
        <f t="shared" si="73"/>
        <v>704</v>
      </c>
      <c r="B744" s="2" t="s">
        <v>63</v>
      </c>
      <c r="C744" s="2" t="s">
        <v>147</v>
      </c>
      <c r="D744" s="2">
        <v>5</v>
      </c>
      <c r="E744" s="36">
        <v>0.43</v>
      </c>
      <c r="F744" s="2"/>
      <c r="G744" s="2">
        <v>0.85</v>
      </c>
      <c r="H744" s="36">
        <v>3</v>
      </c>
      <c r="I744" s="2"/>
      <c r="J744" s="2"/>
      <c r="K744" s="2"/>
      <c r="L744" s="2"/>
      <c r="M744" s="2"/>
      <c r="N744" s="2"/>
      <c r="O744" s="2"/>
      <c r="P744" s="56">
        <f t="shared" si="74"/>
        <v>204</v>
      </c>
      <c r="Q744" s="36">
        <v>2</v>
      </c>
      <c r="R744" s="2">
        <v>1</v>
      </c>
      <c r="S744" s="2">
        <v>0.2</v>
      </c>
      <c r="T744" s="2" t="s">
        <v>105</v>
      </c>
      <c r="U744" s="2" t="s">
        <v>105</v>
      </c>
      <c r="V744" s="58"/>
      <c r="W744" s="36" t="s">
        <v>549</v>
      </c>
      <c r="X744" s="36" t="s">
        <v>915</v>
      </c>
    </row>
    <row r="745" spans="1:24" x14ac:dyDescent="0.25">
      <c r="A745" s="28">
        <f t="shared" si="73"/>
        <v>705</v>
      </c>
      <c r="B745" s="2" t="s">
        <v>63</v>
      </c>
      <c r="C745" s="2" t="s">
        <v>147</v>
      </c>
      <c r="D745" s="2">
        <v>5</v>
      </c>
      <c r="E745" s="36">
        <v>0.43</v>
      </c>
      <c r="F745" s="2"/>
      <c r="G745" s="36">
        <v>0.9</v>
      </c>
      <c r="H745" s="36">
        <v>3</v>
      </c>
      <c r="I745" s="2"/>
      <c r="J745" s="2"/>
      <c r="K745" s="2"/>
      <c r="L745" s="2"/>
      <c r="M745" s="2"/>
      <c r="N745" s="2"/>
      <c r="O745" s="2"/>
      <c r="P745" s="56">
        <f t="shared" si="74"/>
        <v>204</v>
      </c>
      <c r="Q745" s="36">
        <v>2</v>
      </c>
      <c r="R745" s="2">
        <v>1</v>
      </c>
      <c r="S745" s="2">
        <v>0.2</v>
      </c>
      <c r="T745" s="2" t="s">
        <v>105</v>
      </c>
      <c r="U745" s="2" t="s">
        <v>105</v>
      </c>
      <c r="V745" s="58"/>
      <c r="W745" s="36" t="s">
        <v>549</v>
      </c>
      <c r="X745" s="36" t="s">
        <v>915</v>
      </c>
    </row>
    <row r="746" spans="1:24" ht="15.75" thickBot="1" x14ac:dyDescent="0.3">
      <c r="A746" s="28">
        <f t="shared" si="73"/>
        <v>706</v>
      </c>
      <c r="B746" s="35" t="s">
        <v>63</v>
      </c>
      <c r="C746" s="35" t="s">
        <v>147</v>
      </c>
      <c r="D746" s="35">
        <v>5</v>
      </c>
      <c r="E746" s="36">
        <v>0.43</v>
      </c>
      <c r="F746" s="35"/>
      <c r="G746" s="35">
        <v>0.95</v>
      </c>
      <c r="H746" s="35">
        <v>3</v>
      </c>
      <c r="I746" s="35"/>
      <c r="J746" s="35"/>
      <c r="K746" s="35"/>
      <c r="L746" s="35"/>
      <c r="M746" s="35"/>
      <c r="N746" s="35"/>
      <c r="O746" s="35"/>
      <c r="P746" s="56">
        <f t="shared" si="74"/>
        <v>204</v>
      </c>
      <c r="Q746" s="36">
        <v>2</v>
      </c>
      <c r="R746" s="35">
        <v>1</v>
      </c>
      <c r="S746" s="35">
        <v>0.2</v>
      </c>
      <c r="T746" s="35" t="s">
        <v>105</v>
      </c>
      <c r="U746" s="35" t="s">
        <v>105</v>
      </c>
      <c r="V746" s="117"/>
      <c r="W746" s="36" t="s">
        <v>549</v>
      </c>
      <c r="X746" s="35" t="s">
        <v>915</v>
      </c>
    </row>
    <row r="747" spans="1:24" x14ac:dyDescent="0.25">
      <c r="A747" s="28">
        <f t="shared" si="73"/>
        <v>707</v>
      </c>
      <c r="B747" s="36" t="s">
        <v>63</v>
      </c>
      <c r="C747" s="36" t="s">
        <v>147</v>
      </c>
      <c r="D747" s="36">
        <v>5</v>
      </c>
      <c r="E747" s="36">
        <v>0.43</v>
      </c>
      <c r="F747" s="36"/>
      <c r="G747" s="36">
        <v>0</v>
      </c>
      <c r="H747" s="36">
        <v>3</v>
      </c>
      <c r="I747" s="36"/>
      <c r="J747" s="36"/>
      <c r="K747" s="36"/>
      <c r="L747" s="36"/>
      <c r="M747" s="36"/>
      <c r="N747" s="36"/>
      <c r="O747" s="36"/>
      <c r="P747" s="56">
        <f>+P727+1</f>
        <v>205</v>
      </c>
      <c r="Q747" s="36">
        <v>2</v>
      </c>
      <c r="R747" s="36">
        <v>1</v>
      </c>
      <c r="S747" s="36">
        <v>0.2</v>
      </c>
      <c r="T747" s="36" t="s">
        <v>105</v>
      </c>
      <c r="U747" s="36" t="s">
        <v>105</v>
      </c>
      <c r="V747" s="58"/>
      <c r="W747" s="36" t="s">
        <v>549</v>
      </c>
      <c r="X747" s="36" t="s">
        <v>915</v>
      </c>
    </row>
    <row r="748" spans="1:24" x14ac:dyDescent="0.25">
      <c r="A748" s="28">
        <f t="shared" si="73"/>
        <v>708</v>
      </c>
      <c r="B748" s="2" t="s">
        <v>63</v>
      </c>
      <c r="C748" s="2" t="s">
        <v>147</v>
      </c>
      <c r="D748" s="2">
        <v>5</v>
      </c>
      <c r="E748" s="36">
        <v>0.43</v>
      </c>
      <c r="F748" s="2"/>
      <c r="G748" s="2">
        <v>0.05</v>
      </c>
      <c r="H748" s="36">
        <v>3</v>
      </c>
      <c r="I748" s="2"/>
      <c r="J748" s="2"/>
      <c r="K748" s="2"/>
      <c r="L748" s="2"/>
      <c r="M748" s="2"/>
      <c r="N748" s="2"/>
      <c r="O748" s="2"/>
      <c r="P748" s="56">
        <f t="shared" ref="P748:P766" si="75">+P728+1</f>
        <v>205</v>
      </c>
      <c r="Q748" s="36">
        <v>2</v>
      </c>
      <c r="R748" s="2">
        <v>1</v>
      </c>
      <c r="S748" s="2">
        <v>0.2</v>
      </c>
      <c r="T748" s="2" t="s">
        <v>105</v>
      </c>
      <c r="U748" s="2" t="s">
        <v>105</v>
      </c>
      <c r="V748" s="58"/>
      <c r="W748" s="36" t="s">
        <v>549</v>
      </c>
      <c r="X748" s="36" t="s">
        <v>915</v>
      </c>
    </row>
    <row r="749" spans="1:24" x14ac:dyDescent="0.25">
      <c r="A749" s="28">
        <f t="shared" si="73"/>
        <v>709</v>
      </c>
      <c r="B749" s="2" t="s">
        <v>63</v>
      </c>
      <c r="C749" s="2" t="s">
        <v>147</v>
      </c>
      <c r="D749" s="2">
        <v>5</v>
      </c>
      <c r="E749" s="36">
        <v>0.43</v>
      </c>
      <c r="F749" s="2"/>
      <c r="G749" s="36">
        <v>0.1</v>
      </c>
      <c r="H749" s="36">
        <v>3</v>
      </c>
      <c r="I749" s="2"/>
      <c r="J749" s="2"/>
      <c r="K749" s="2"/>
      <c r="L749" s="2"/>
      <c r="M749" s="2"/>
      <c r="N749" s="2"/>
      <c r="O749" s="2"/>
      <c r="P749" s="56">
        <f t="shared" si="75"/>
        <v>205</v>
      </c>
      <c r="Q749" s="36">
        <v>2</v>
      </c>
      <c r="R749" s="2">
        <v>1</v>
      </c>
      <c r="S749" s="2">
        <v>0.2</v>
      </c>
      <c r="T749" s="2" t="s">
        <v>105</v>
      </c>
      <c r="U749" s="2" t="s">
        <v>105</v>
      </c>
      <c r="V749" s="58"/>
      <c r="W749" s="36" t="s">
        <v>549</v>
      </c>
      <c r="X749" s="36" t="s">
        <v>915</v>
      </c>
    </row>
    <row r="750" spans="1:24" x14ac:dyDescent="0.25">
      <c r="A750" s="28">
        <f t="shared" si="73"/>
        <v>710</v>
      </c>
      <c r="B750" s="2" t="s">
        <v>63</v>
      </c>
      <c r="C750" s="2" t="s">
        <v>147</v>
      </c>
      <c r="D750" s="2">
        <v>5</v>
      </c>
      <c r="E750" s="36">
        <v>0.43</v>
      </c>
      <c r="F750" s="2"/>
      <c r="G750" s="2">
        <v>0.15</v>
      </c>
      <c r="H750" s="36">
        <v>3</v>
      </c>
      <c r="I750" s="2"/>
      <c r="J750" s="2"/>
      <c r="K750" s="2"/>
      <c r="L750" s="2"/>
      <c r="M750" s="2"/>
      <c r="N750" s="2"/>
      <c r="O750" s="2"/>
      <c r="P750" s="56">
        <f t="shared" si="75"/>
        <v>205</v>
      </c>
      <c r="Q750" s="36">
        <v>2</v>
      </c>
      <c r="R750" s="2">
        <v>1</v>
      </c>
      <c r="S750" s="2">
        <v>0.2</v>
      </c>
      <c r="T750" s="2" t="s">
        <v>105</v>
      </c>
      <c r="U750" s="2" t="s">
        <v>105</v>
      </c>
      <c r="V750" s="58"/>
      <c r="W750" s="36" t="s">
        <v>549</v>
      </c>
      <c r="X750" s="36" t="s">
        <v>915</v>
      </c>
    </row>
    <row r="751" spans="1:24" x14ac:dyDescent="0.25">
      <c r="A751" s="28">
        <f t="shared" si="73"/>
        <v>711</v>
      </c>
      <c r="B751" s="2" t="s">
        <v>63</v>
      </c>
      <c r="C751" s="2" t="s">
        <v>147</v>
      </c>
      <c r="D751" s="2">
        <v>5</v>
      </c>
      <c r="E751" s="36">
        <v>0.43</v>
      </c>
      <c r="F751" s="2"/>
      <c r="G751" s="36">
        <v>0.2</v>
      </c>
      <c r="H751" s="36">
        <v>3</v>
      </c>
      <c r="I751" s="2"/>
      <c r="J751" s="2"/>
      <c r="K751" s="2"/>
      <c r="L751" s="2"/>
      <c r="M751" s="2"/>
      <c r="N751" s="2"/>
      <c r="O751" s="2"/>
      <c r="P751" s="56">
        <f t="shared" si="75"/>
        <v>205</v>
      </c>
      <c r="Q751" s="36">
        <v>2</v>
      </c>
      <c r="R751" s="2">
        <v>1</v>
      </c>
      <c r="S751" s="2">
        <v>0.2</v>
      </c>
      <c r="T751" s="2" t="s">
        <v>105</v>
      </c>
      <c r="U751" s="2" t="s">
        <v>105</v>
      </c>
      <c r="V751" s="58"/>
      <c r="W751" s="36" t="s">
        <v>549</v>
      </c>
      <c r="X751" s="36" t="s">
        <v>915</v>
      </c>
    </row>
    <row r="752" spans="1:24" x14ac:dyDescent="0.25">
      <c r="A752" s="28">
        <f t="shared" si="73"/>
        <v>712</v>
      </c>
      <c r="B752" s="2" t="s">
        <v>63</v>
      </c>
      <c r="C752" s="2" t="s">
        <v>147</v>
      </c>
      <c r="D752" s="2">
        <v>5</v>
      </c>
      <c r="E752" s="36">
        <v>0.43</v>
      </c>
      <c r="F752" s="2"/>
      <c r="G752" s="2">
        <v>0.25</v>
      </c>
      <c r="H752" s="36">
        <v>3</v>
      </c>
      <c r="I752" s="2"/>
      <c r="J752" s="2"/>
      <c r="K752" s="2"/>
      <c r="L752" s="2"/>
      <c r="M752" s="2"/>
      <c r="N752" s="2"/>
      <c r="O752" s="2"/>
      <c r="P752" s="56">
        <f t="shared" si="75"/>
        <v>205</v>
      </c>
      <c r="Q752" s="36">
        <v>2</v>
      </c>
      <c r="R752" s="2">
        <v>1</v>
      </c>
      <c r="S752" s="2">
        <v>0.2</v>
      </c>
      <c r="T752" s="2" t="s">
        <v>105</v>
      </c>
      <c r="U752" s="2" t="s">
        <v>105</v>
      </c>
      <c r="V752" s="58"/>
      <c r="W752" s="36" t="s">
        <v>549</v>
      </c>
      <c r="X752" s="36" t="s">
        <v>915</v>
      </c>
    </row>
    <row r="753" spans="1:24" x14ac:dyDescent="0.25">
      <c r="A753" s="28">
        <f t="shared" si="73"/>
        <v>713</v>
      </c>
      <c r="B753" s="2" t="s">
        <v>63</v>
      </c>
      <c r="C753" s="2" t="s">
        <v>147</v>
      </c>
      <c r="D753" s="2">
        <v>5</v>
      </c>
      <c r="E753" s="36">
        <v>0.43</v>
      </c>
      <c r="F753" s="2"/>
      <c r="G753" s="36">
        <v>0.3</v>
      </c>
      <c r="H753" s="36">
        <v>3</v>
      </c>
      <c r="I753" s="2"/>
      <c r="J753" s="2"/>
      <c r="K753" s="2"/>
      <c r="L753" s="2"/>
      <c r="M753" s="2"/>
      <c r="N753" s="2"/>
      <c r="O753" s="2"/>
      <c r="P753" s="56">
        <f t="shared" si="75"/>
        <v>205</v>
      </c>
      <c r="Q753" s="36">
        <v>2</v>
      </c>
      <c r="R753" s="2">
        <v>1</v>
      </c>
      <c r="S753" s="2">
        <v>0.2</v>
      </c>
      <c r="T753" s="2" t="s">
        <v>105</v>
      </c>
      <c r="U753" s="2" t="s">
        <v>105</v>
      </c>
      <c r="V753" s="58"/>
      <c r="W753" s="36" t="s">
        <v>549</v>
      </c>
      <c r="X753" s="36" t="s">
        <v>915</v>
      </c>
    </row>
    <row r="754" spans="1:24" x14ac:dyDescent="0.25">
      <c r="A754" s="28">
        <f t="shared" si="73"/>
        <v>714</v>
      </c>
      <c r="B754" s="2" t="s">
        <v>63</v>
      </c>
      <c r="C754" s="2" t="s">
        <v>147</v>
      </c>
      <c r="D754" s="2">
        <v>5</v>
      </c>
      <c r="E754" s="36">
        <v>0.43</v>
      </c>
      <c r="F754" s="2"/>
      <c r="G754" s="2">
        <v>0.35</v>
      </c>
      <c r="H754" s="36">
        <v>3</v>
      </c>
      <c r="I754" s="2"/>
      <c r="J754" s="2"/>
      <c r="K754" s="2"/>
      <c r="L754" s="2"/>
      <c r="M754" s="2"/>
      <c r="N754" s="2"/>
      <c r="O754" s="2"/>
      <c r="P754" s="56">
        <f t="shared" si="75"/>
        <v>205</v>
      </c>
      <c r="Q754" s="36">
        <v>2</v>
      </c>
      <c r="R754" s="2">
        <v>1</v>
      </c>
      <c r="S754" s="2">
        <v>0.2</v>
      </c>
      <c r="T754" s="2" t="s">
        <v>105</v>
      </c>
      <c r="U754" s="2" t="s">
        <v>105</v>
      </c>
      <c r="V754" s="58"/>
      <c r="W754" s="36" t="s">
        <v>549</v>
      </c>
      <c r="X754" s="36" t="s">
        <v>915</v>
      </c>
    </row>
    <row r="755" spans="1:24" x14ac:dyDescent="0.25">
      <c r="A755" s="28">
        <f t="shared" si="73"/>
        <v>715</v>
      </c>
      <c r="B755" s="2" t="s">
        <v>63</v>
      </c>
      <c r="C755" s="2" t="s">
        <v>147</v>
      </c>
      <c r="D755" s="2">
        <v>5</v>
      </c>
      <c r="E755" s="36">
        <v>0.43</v>
      </c>
      <c r="F755" s="2"/>
      <c r="G755" s="36">
        <v>0.4</v>
      </c>
      <c r="H755" s="36">
        <v>3</v>
      </c>
      <c r="I755" s="2"/>
      <c r="J755" s="2"/>
      <c r="K755" s="2"/>
      <c r="L755" s="2"/>
      <c r="M755" s="2"/>
      <c r="N755" s="2"/>
      <c r="O755" s="2"/>
      <c r="P755" s="56">
        <f t="shared" si="75"/>
        <v>205</v>
      </c>
      <c r="Q755" s="36">
        <v>2</v>
      </c>
      <c r="R755" s="2">
        <v>1</v>
      </c>
      <c r="S755" s="2">
        <v>0.2</v>
      </c>
      <c r="T755" s="2" t="s">
        <v>105</v>
      </c>
      <c r="U755" s="2" t="s">
        <v>105</v>
      </c>
      <c r="V755" s="58"/>
      <c r="W755" s="36" t="s">
        <v>549</v>
      </c>
      <c r="X755" s="36" t="s">
        <v>915</v>
      </c>
    </row>
    <row r="756" spans="1:24" x14ac:dyDescent="0.25">
      <c r="A756" s="28">
        <f t="shared" si="73"/>
        <v>716</v>
      </c>
      <c r="B756" s="2" t="s">
        <v>63</v>
      </c>
      <c r="C756" s="2" t="s">
        <v>147</v>
      </c>
      <c r="D756" s="2">
        <v>5</v>
      </c>
      <c r="E756" s="36">
        <v>0.43</v>
      </c>
      <c r="F756" s="2"/>
      <c r="G756" s="2">
        <v>0.45</v>
      </c>
      <c r="H756" s="36">
        <v>3</v>
      </c>
      <c r="I756" s="2"/>
      <c r="J756" s="2"/>
      <c r="K756" s="2"/>
      <c r="L756" s="2"/>
      <c r="M756" s="2"/>
      <c r="N756" s="2"/>
      <c r="O756" s="2"/>
      <c r="P756" s="56">
        <f t="shared" si="75"/>
        <v>205</v>
      </c>
      <c r="Q756" s="36">
        <v>2</v>
      </c>
      <c r="R756" s="2">
        <v>1</v>
      </c>
      <c r="S756" s="2">
        <v>0.2</v>
      </c>
      <c r="T756" s="2" t="s">
        <v>105</v>
      </c>
      <c r="U756" s="2" t="s">
        <v>105</v>
      </c>
      <c r="V756" s="58"/>
      <c r="W756" s="36" t="s">
        <v>549</v>
      </c>
      <c r="X756" s="36" t="s">
        <v>915</v>
      </c>
    </row>
    <row r="757" spans="1:24" x14ac:dyDescent="0.25">
      <c r="A757" s="28">
        <f t="shared" si="73"/>
        <v>717</v>
      </c>
      <c r="B757" s="2" t="s">
        <v>63</v>
      </c>
      <c r="C757" s="2" t="s">
        <v>147</v>
      </c>
      <c r="D757" s="2">
        <v>5</v>
      </c>
      <c r="E757" s="36">
        <v>0.43</v>
      </c>
      <c r="F757" s="2"/>
      <c r="G757" s="36">
        <v>0.5</v>
      </c>
      <c r="H757" s="36">
        <v>3</v>
      </c>
      <c r="I757" s="2"/>
      <c r="J757" s="2"/>
      <c r="K757" s="2"/>
      <c r="L757" s="2"/>
      <c r="M757" s="2"/>
      <c r="N757" s="2"/>
      <c r="O757" s="2"/>
      <c r="P757" s="56">
        <f t="shared" si="75"/>
        <v>205</v>
      </c>
      <c r="Q757" s="36">
        <v>2</v>
      </c>
      <c r="R757" s="2">
        <v>1</v>
      </c>
      <c r="S757" s="2">
        <v>0.2</v>
      </c>
      <c r="T757" s="2" t="s">
        <v>105</v>
      </c>
      <c r="U757" s="2" t="s">
        <v>105</v>
      </c>
      <c r="V757" s="58"/>
      <c r="W757" s="36" t="s">
        <v>549</v>
      </c>
      <c r="X757" s="36" t="s">
        <v>915</v>
      </c>
    </row>
    <row r="758" spans="1:24" x14ac:dyDescent="0.25">
      <c r="A758" s="28">
        <f t="shared" si="73"/>
        <v>718</v>
      </c>
      <c r="B758" s="2" t="s">
        <v>63</v>
      </c>
      <c r="C758" s="2" t="s">
        <v>147</v>
      </c>
      <c r="D758" s="2">
        <v>5</v>
      </c>
      <c r="E758" s="36">
        <v>0.43</v>
      </c>
      <c r="F758" s="2"/>
      <c r="G758" s="2">
        <v>0.55000000000000004</v>
      </c>
      <c r="H758" s="36">
        <v>3</v>
      </c>
      <c r="I758" s="2"/>
      <c r="J758" s="2"/>
      <c r="K758" s="2"/>
      <c r="L758" s="2"/>
      <c r="M758" s="2"/>
      <c r="N758" s="2"/>
      <c r="O758" s="2"/>
      <c r="P758" s="56">
        <f t="shared" si="75"/>
        <v>205</v>
      </c>
      <c r="Q758" s="36">
        <v>2</v>
      </c>
      <c r="R758" s="2">
        <v>1</v>
      </c>
      <c r="S758" s="2">
        <v>0.2</v>
      </c>
      <c r="T758" s="2" t="s">
        <v>105</v>
      </c>
      <c r="U758" s="2" t="s">
        <v>105</v>
      </c>
      <c r="V758" s="58"/>
      <c r="W758" s="36" t="s">
        <v>549</v>
      </c>
      <c r="X758" s="36" t="s">
        <v>915</v>
      </c>
    </row>
    <row r="759" spans="1:24" x14ac:dyDescent="0.25">
      <c r="A759" s="28">
        <f t="shared" si="73"/>
        <v>719</v>
      </c>
      <c r="B759" s="2" t="s">
        <v>63</v>
      </c>
      <c r="C759" s="2" t="s">
        <v>147</v>
      </c>
      <c r="D759" s="2">
        <v>5</v>
      </c>
      <c r="E759" s="36">
        <v>0.43</v>
      </c>
      <c r="F759" s="2"/>
      <c r="G759" s="36">
        <v>0.6</v>
      </c>
      <c r="H759" s="36">
        <v>3</v>
      </c>
      <c r="I759" s="2"/>
      <c r="J759" s="2"/>
      <c r="K759" s="2"/>
      <c r="L759" s="2"/>
      <c r="M759" s="2"/>
      <c r="N759" s="2"/>
      <c r="O759" s="2"/>
      <c r="P759" s="56">
        <f t="shared" si="75"/>
        <v>205</v>
      </c>
      <c r="Q759" s="36">
        <v>2</v>
      </c>
      <c r="R759" s="2">
        <v>1</v>
      </c>
      <c r="S759" s="2">
        <v>0.2</v>
      </c>
      <c r="T759" s="2" t="s">
        <v>105</v>
      </c>
      <c r="U759" s="2" t="s">
        <v>105</v>
      </c>
      <c r="V759" s="58"/>
      <c r="W759" s="36" t="s">
        <v>549</v>
      </c>
      <c r="X759" s="36" t="s">
        <v>915</v>
      </c>
    </row>
    <row r="760" spans="1:24" x14ac:dyDescent="0.25">
      <c r="A760" s="28">
        <f t="shared" si="73"/>
        <v>720</v>
      </c>
      <c r="B760" s="2" t="s">
        <v>63</v>
      </c>
      <c r="C760" s="2" t="s">
        <v>147</v>
      </c>
      <c r="D760" s="2">
        <v>5</v>
      </c>
      <c r="E760" s="36">
        <v>0.43</v>
      </c>
      <c r="F760" s="2"/>
      <c r="G760" s="2">
        <v>0.65</v>
      </c>
      <c r="H760" s="36">
        <v>3</v>
      </c>
      <c r="I760" s="2"/>
      <c r="J760" s="2"/>
      <c r="K760" s="2"/>
      <c r="L760" s="2"/>
      <c r="M760" s="2"/>
      <c r="N760" s="2"/>
      <c r="O760" s="2"/>
      <c r="P760" s="56">
        <f t="shared" si="75"/>
        <v>205</v>
      </c>
      <c r="Q760" s="36">
        <v>2</v>
      </c>
      <c r="R760" s="2">
        <v>1</v>
      </c>
      <c r="S760" s="2">
        <v>0.2</v>
      </c>
      <c r="T760" s="2" t="s">
        <v>105</v>
      </c>
      <c r="U760" s="2" t="s">
        <v>105</v>
      </c>
      <c r="V760" s="58"/>
      <c r="W760" s="36" t="s">
        <v>549</v>
      </c>
      <c r="X760" s="36" t="s">
        <v>915</v>
      </c>
    </row>
    <row r="761" spans="1:24" x14ac:dyDescent="0.25">
      <c r="A761" s="28">
        <f t="shared" si="73"/>
        <v>721</v>
      </c>
      <c r="B761" s="2" t="s">
        <v>63</v>
      </c>
      <c r="C761" s="2" t="s">
        <v>147</v>
      </c>
      <c r="D761" s="2">
        <v>5</v>
      </c>
      <c r="E761" s="36">
        <v>0.43</v>
      </c>
      <c r="F761" s="2"/>
      <c r="G761" s="36">
        <v>0.7</v>
      </c>
      <c r="H761" s="36">
        <v>3</v>
      </c>
      <c r="I761" s="2"/>
      <c r="J761" s="2"/>
      <c r="K761" s="2"/>
      <c r="L761" s="2"/>
      <c r="M761" s="2"/>
      <c r="N761" s="2"/>
      <c r="O761" s="2"/>
      <c r="P761" s="56">
        <f t="shared" si="75"/>
        <v>205</v>
      </c>
      <c r="Q761" s="36">
        <v>2</v>
      </c>
      <c r="R761" s="2">
        <v>1</v>
      </c>
      <c r="S761" s="2">
        <v>0.2</v>
      </c>
      <c r="T761" s="2" t="s">
        <v>105</v>
      </c>
      <c r="U761" s="2" t="s">
        <v>105</v>
      </c>
      <c r="V761" s="58"/>
      <c r="W761" s="36" t="s">
        <v>549</v>
      </c>
      <c r="X761" s="36" t="s">
        <v>915</v>
      </c>
    </row>
    <row r="762" spans="1:24" x14ac:dyDescent="0.25">
      <c r="A762" s="28">
        <f t="shared" si="73"/>
        <v>722</v>
      </c>
      <c r="B762" s="2" t="s">
        <v>63</v>
      </c>
      <c r="C762" s="2" t="s">
        <v>147</v>
      </c>
      <c r="D762" s="2">
        <v>5</v>
      </c>
      <c r="E762" s="36">
        <v>0.43</v>
      </c>
      <c r="F762" s="2"/>
      <c r="G762" s="2">
        <v>0.75</v>
      </c>
      <c r="H762" s="36">
        <v>3</v>
      </c>
      <c r="I762" s="2"/>
      <c r="J762" s="2"/>
      <c r="K762" s="2"/>
      <c r="L762" s="2"/>
      <c r="M762" s="2"/>
      <c r="N762" s="2"/>
      <c r="O762" s="2"/>
      <c r="P762" s="56">
        <f t="shared" si="75"/>
        <v>205</v>
      </c>
      <c r="Q762" s="36">
        <v>2</v>
      </c>
      <c r="R762" s="2">
        <v>1</v>
      </c>
      <c r="S762" s="2">
        <v>0.2</v>
      </c>
      <c r="T762" s="2" t="s">
        <v>105</v>
      </c>
      <c r="U762" s="2" t="s">
        <v>105</v>
      </c>
      <c r="V762" s="58"/>
      <c r="W762" s="36" t="s">
        <v>549</v>
      </c>
      <c r="X762" s="36" t="s">
        <v>915</v>
      </c>
    </row>
    <row r="763" spans="1:24" x14ac:dyDescent="0.25">
      <c r="A763" s="28">
        <f t="shared" si="73"/>
        <v>723</v>
      </c>
      <c r="B763" s="2" t="s">
        <v>63</v>
      </c>
      <c r="C763" s="2" t="s">
        <v>147</v>
      </c>
      <c r="D763" s="2">
        <v>5</v>
      </c>
      <c r="E763" s="36">
        <v>0.43</v>
      </c>
      <c r="F763" s="2"/>
      <c r="G763" s="36">
        <v>0.8</v>
      </c>
      <c r="H763" s="36">
        <v>3</v>
      </c>
      <c r="I763" s="2"/>
      <c r="J763" s="2"/>
      <c r="K763" s="2"/>
      <c r="L763" s="2"/>
      <c r="M763" s="2"/>
      <c r="N763" s="2"/>
      <c r="O763" s="2"/>
      <c r="P763" s="56">
        <f t="shared" si="75"/>
        <v>205</v>
      </c>
      <c r="Q763" s="36">
        <v>2</v>
      </c>
      <c r="R763" s="2">
        <v>1</v>
      </c>
      <c r="S763" s="2">
        <v>0.2</v>
      </c>
      <c r="T763" s="2" t="s">
        <v>105</v>
      </c>
      <c r="U763" s="2" t="s">
        <v>105</v>
      </c>
      <c r="V763" s="58"/>
      <c r="W763" s="36" t="s">
        <v>549</v>
      </c>
      <c r="X763" s="36" t="s">
        <v>915</v>
      </c>
    </row>
    <row r="764" spans="1:24" x14ac:dyDescent="0.25">
      <c r="A764" s="28">
        <f t="shared" si="73"/>
        <v>724</v>
      </c>
      <c r="B764" s="2" t="s">
        <v>63</v>
      </c>
      <c r="C764" s="2" t="s">
        <v>147</v>
      </c>
      <c r="D764" s="2">
        <v>5</v>
      </c>
      <c r="E764" s="36">
        <v>0.43</v>
      </c>
      <c r="F764" s="2"/>
      <c r="G764" s="2">
        <v>0.85</v>
      </c>
      <c r="H764" s="36">
        <v>3</v>
      </c>
      <c r="I764" s="2"/>
      <c r="J764" s="2"/>
      <c r="K764" s="2"/>
      <c r="L764" s="2"/>
      <c r="M764" s="2"/>
      <c r="N764" s="2"/>
      <c r="O764" s="2"/>
      <c r="P764" s="56">
        <f t="shared" si="75"/>
        <v>205</v>
      </c>
      <c r="Q764" s="36">
        <v>2</v>
      </c>
      <c r="R764" s="2">
        <v>1</v>
      </c>
      <c r="S764" s="2">
        <v>0.2</v>
      </c>
      <c r="T764" s="2" t="s">
        <v>105</v>
      </c>
      <c r="U764" s="2" t="s">
        <v>105</v>
      </c>
      <c r="V764" s="58"/>
      <c r="W764" s="36" t="s">
        <v>549</v>
      </c>
      <c r="X764" s="36" t="s">
        <v>915</v>
      </c>
    </row>
    <row r="765" spans="1:24" x14ac:dyDescent="0.25">
      <c r="A765" s="28">
        <f t="shared" si="73"/>
        <v>725</v>
      </c>
      <c r="B765" s="2" t="s">
        <v>63</v>
      </c>
      <c r="C765" s="2" t="s">
        <v>147</v>
      </c>
      <c r="D765" s="2">
        <v>5</v>
      </c>
      <c r="E765" s="36">
        <v>0.43</v>
      </c>
      <c r="F765" s="2"/>
      <c r="G765" s="36">
        <v>0.9</v>
      </c>
      <c r="H765" s="36">
        <v>3</v>
      </c>
      <c r="I765" s="2"/>
      <c r="J765" s="2"/>
      <c r="K765" s="2"/>
      <c r="L765" s="2"/>
      <c r="M765" s="2"/>
      <c r="N765" s="2"/>
      <c r="O765" s="2"/>
      <c r="P765" s="56">
        <f t="shared" si="75"/>
        <v>205</v>
      </c>
      <c r="Q765" s="36">
        <v>2</v>
      </c>
      <c r="R765" s="2">
        <v>1</v>
      </c>
      <c r="S765" s="2">
        <v>0.2</v>
      </c>
      <c r="T765" s="2" t="s">
        <v>105</v>
      </c>
      <c r="U765" s="2" t="s">
        <v>105</v>
      </c>
      <c r="V765" s="58"/>
      <c r="W765" s="36" t="s">
        <v>549</v>
      </c>
      <c r="X765" s="36" t="s">
        <v>915</v>
      </c>
    </row>
    <row r="766" spans="1:24" ht="15.75" thickBot="1" x14ac:dyDescent="0.3">
      <c r="A766" s="28">
        <f t="shared" si="73"/>
        <v>726</v>
      </c>
      <c r="B766" s="35" t="s">
        <v>63</v>
      </c>
      <c r="C766" s="35" t="s">
        <v>147</v>
      </c>
      <c r="D766" s="35">
        <v>5</v>
      </c>
      <c r="E766" s="36">
        <v>0.43</v>
      </c>
      <c r="F766" s="35"/>
      <c r="G766" s="35">
        <v>0.95</v>
      </c>
      <c r="H766" s="35">
        <v>3</v>
      </c>
      <c r="I766" s="35"/>
      <c r="J766" s="35"/>
      <c r="K766" s="35"/>
      <c r="L766" s="35"/>
      <c r="M766" s="35"/>
      <c r="N766" s="35"/>
      <c r="O766" s="35"/>
      <c r="P766" s="56">
        <f t="shared" si="75"/>
        <v>205</v>
      </c>
      <c r="Q766" s="36">
        <v>2</v>
      </c>
      <c r="R766" s="35">
        <v>1</v>
      </c>
      <c r="S766" s="35">
        <v>0.2</v>
      </c>
      <c r="T766" s="35" t="s">
        <v>105</v>
      </c>
      <c r="U766" s="35" t="s">
        <v>105</v>
      </c>
      <c r="V766" s="117"/>
      <c r="W766" s="36" t="s">
        <v>549</v>
      </c>
      <c r="X766" s="36" t="s">
        <v>915</v>
      </c>
    </row>
    <row r="767" spans="1:24" x14ac:dyDescent="0.25">
      <c r="A767" s="28">
        <f t="shared" si="73"/>
        <v>727</v>
      </c>
      <c r="B767" s="36" t="s">
        <v>63</v>
      </c>
      <c r="C767" s="36" t="s">
        <v>147</v>
      </c>
      <c r="D767" s="36">
        <v>5</v>
      </c>
      <c r="E767" s="36">
        <v>0.43</v>
      </c>
      <c r="F767" s="36"/>
      <c r="G767" s="36">
        <v>0</v>
      </c>
      <c r="H767" s="36">
        <v>3</v>
      </c>
      <c r="I767" s="36"/>
      <c r="J767" s="36"/>
      <c r="K767" s="36"/>
      <c r="L767" s="36"/>
      <c r="M767" s="36"/>
      <c r="N767" s="36"/>
      <c r="O767" s="36"/>
      <c r="P767" s="142">
        <v>221</v>
      </c>
      <c r="Q767" s="36">
        <v>2</v>
      </c>
      <c r="R767" s="36">
        <v>1</v>
      </c>
      <c r="S767" s="36">
        <v>0.2</v>
      </c>
      <c r="T767" s="36" t="s">
        <v>105</v>
      </c>
      <c r="U767" s="36" t="s">
        <v>105</v>
      </c>
      <c r="V767" s="58"/>
      <c r="W767" s="36" t="s">
        <v>910</v>
      </c>
      <c r="X767" s="36" t="s">
        <v>927</v>
      </c>
    </row>
    <row r="768" spans="1:24" x14ac:dyDescent="0.25">
      <c r="A768" s="28">
        <f t="shared" si="73"/>
        <v>728</v>
      </c>
      <c r="B768" s="2" t="s">
        <v>63</v>
      </c>
      <c r="C768" s="2" t="s">
        <v>147</v>
      </c>
      <c r="D768" s="2">
        <v>5</v>
      </c>
      <c r="E768" s="36">
        <v>0.43</v>
      </c>
      <c r="F768" s="2"/>
      <c r="G768" s="2">
        <v>0.05</v>
      </c>
      <c r="H768" s="36">
        <v>3</v>
      </c>
      <c r="I768" s="2"/>
      <c r="J768" s="2"/>
      <c r="K768" s="2"/>
      <c r="L768" s="2"/>
      <c r="M768" s="2"/>
      <c r="N768" s="2"/>
      <c r="O768" s="2"/>
      <c r="P768" s="56">
        <f>+P767</f>
        <v>221</v>
      </c>
      <c r="Q768" s="36">
        <v>2</v>
      </c>
      <c r="R768" s="2">
        <v>1</v>
      </c>
      <c r="S768" s="2">
        <v>0.2</v>
      </c>
      <c r="T768" s="2" t="s">
        <v>105</v>
      </c>
      <c r="U768" s="2" t="s">
        <v>105</v>
      </c>
      <c r="V768" s="58"/>
      <c r="W768" s="36" t="s">
        <v>910</v>
      </c>
      <c r="X768" s="36" t="s">
        <v>927</v>
      </c>
    </row>
    <row r="769" spans="1:24" x14ac:dyDescent="0.25">
      <c r="A769" s="28">
        <f t="shared" si="73"/>
        <v>729</v>
      </c>
      <c r="B769" s="2" t="s">
        <v>63</v>
      </c>
      <c r="C769" s="2" t="s">
        <v>147</v>
      </c>
      <c r="D769" s="2">
        <v>5</v>
      </c>
      <c r="E769" s="36">
        <v>0.43</v>
      </c>
      <c r="F769" s="2"/>
      <c r="G769" s="36">
        <v>0.1</v>
      </c>
      <c r="H769" s="36">
        <v>3</v>
      </c>
      <c r="I769" s="2"/>
      <c r="J769" s="2"/>
      <c r="K769" s="2"/>
      <c r="L769" s="2"/>
      <c r="M769" s="2"/>
      <c r="N769" s="2"/>
      <c r="O769" s="2"/>
      <c r="P769" s="56">
        <f t="shared" ref="P769:P786" si="76">+P768</f>
        <v>221</v>
      </c>
      <c r="Q769" s="36">
        <v>2</v>
      </c>
      <c r="R769" s="2">
        <v>1</v>
      </c>
      <c r="S769" s="2">
        <v>0.2</v>
      </c>
      <c r="T769" s="2" t="s">
        <v>105</v>
      </c>
      <c r="U769" s="2" t="s">
        <v>105</v>
      </c>
      <c r="V769" s="58"/>
      <c r="W769" s="36" t="s">
        <v>910</v>
      </c>
      <c r="X769" s="36" t="s">
        <v>927</v>
      </c>
    </row>
    <row r="770" spans="1:24" x14ac:dyDescent="0.25">
      <c r="A770" s="28">
        <f t="shared" si="73"/>
        <v>730</v>
      </c>
      <c r="B770" s="2" t="s">
        <v>63</v>
      </c>
      <c r="C770" s="2" t="s">
        <v>147</v>
      </c>
      <c r="D770" s="2">
        <v>5</v>
      </c>
      <c r="E770" s="36">
        <v>0.43</v>
      </c>
      <c r="F770" s="2"/>
      <c r="G770" s="2">
        <v>0.15</v>
      </c>
      <c r="H770" s="36">
        <v>3</v>
      </c>
      <c r="I770" s="2"/>
      <c r="J770" s="2"/>
      <c r="K770" s="2"/>
      <c r="L770" s="2"/>
      <c r="M770" s="2"/>
      <c r="N770" s="2"/>
      <c r="O770" s="2"/>
      <c r="P770" s="56">
        <f t="shared" si="76"/>
        <v>221</v>
      </c>
      <c r="Q770" s="36">
        <v>2</v>
      </c>
      <c r="R770" s="2">
        <v>1</v>
      </c>
      <c r="S770" s="2">
        <v>0.2</v>
      </c>
      <c r="T770" s="2" t="s">
        <v>105</v>
      </c>
      <c r="U770" s="2" t="s">
        <v>105</v>
      </c>
      <c r="V770" s="58"/>
      <c r="W770" s="36" t="s">
        <v>910</v>
      </c>
      <c r="X770" s="36" t="s">
        <v>927</v>
      </c>
    </row>
    <row r="771" spans="1:24" x14ac:dyDescent="0.25">
      <c r="A771" s="28">
        <f t="shared" si="73"/>
        <v>731</v>
      </c>
      <c r="B771" s="2" t="s">
        <v>63</v>
      </c>
      <c r="C771" s="2" t="s">
        <v>147</v>
      </c>
      <c r="D771" s="2">
        <v>5</v>
      </c>
      <c r="E771" s="36">
        <v>0.43</v>
      </c>
      <c r="F771" s="2"/>
      <c r="G771" s="36">
        <v>0.2</v>
      </c>
      <c r="H771" s="36">
        <v>3</v>
      </c>
      <c r="I771" s="2"/>
      <c r="J771" s="2"/>
      <c r="K771" s="2"/>
      <c r="L771" s="2"/>
      <c r="M771" s="2"/>
      <c r="N771" s="2"/>
      <c r="O771" s="2"/>
      <c r="P771" s="56">
        <f t="shared" si="76"/>
        <v>221</v>
      </c>
      <c r="Q771" s="36">
        <v>2</v>
      </c>
      <c r="R771" s="2">
        <v>1</v>
      </c>
      <c r="S771" s="2">
        <v>0.2</v>
      </c>
      <c r="T771" s="2" t="s">
        <v>105</v>
      </c>
      <c r="U771" s="2" t="s">
        <v>105</v>
      </c>
      <c r="V771" s="58"/>
      <c r="W771" s="36" t="s">
        <v>910</v>
      </c>
      <c r="X771" s="36" t="s">
        <v>927</v>
      </c>
    </row>
    <row r="772" spans="1:24" x14ac:dyDescent="0.25">
      <c r="A772" s="28">
        <f t="shared" si="73"/>
        <v>732</v>
      </c>
      <c r="B772" s="2" t="s">
        <v>63</v>
      </c>
      <c r="C772" s="2" t="s">
        <v>147</v>
      </c>
      <c r="D772" s="2">
        <v>5</v>
      </c>
      <c r="E772" s="36">
        <v>0.43</v>
      </c>
      <c r="F772" s="2"/>
      <c r="G772" s="2">
        <v>0.25</v>
      </c>
      <c r="H772" s="36">
        <v>3</v>
      </c>
      <c r="I772" s="2"/>
      <c r="J772" s="2"/>
      <c r="K772" s="2"/>
      <c r="L772" s="2"/>
      <c r="M772" s="2"/>
      <c r="N772" s="2"/>
      <c r="O772" s="2"/>
      <c r="P772" s="56">
        <f t="shared" si="76"/>
        <v>221</v>
      </c>
      <c r="Q772" s="36">
        <v>2</v>
      </c>
      <c r="R772" s="2">
        <v>1</v>
      </c>
      <c r="S772" s="2">
        <v>0.2</v>
      </c>
      <c r="T772" s="2" t="s">
        <v>105</v>
      </c>
      <c r="U772" s="2" t="s">
        <v>105</v>
      </c>
      <c r="V772" s="58"/>
      <c r="W772" s="36" t="s">
        <v>910</v>
      </c>
      <c r="X772" s="36" t="s">
        <v>927</v>
      </c>
    </row>
    <row r="773" spans="1:24" x14ac:dyDescent="0.25">
      <c r="A773" s="28">
        <f t="shared" si="73"/>
        <v>733</v>
      </c>
      <c r="B773" s="2" t="s">
        <v>63</v>
      </c>
      <c r="C773" s="2" t="s">
        <v>147</v>
      </c>
      <c r="D773" s="2">
        <v>5</v>
      </c>
      <c r="E773" s="36">
        <v>0.43</v>
      </c>
      <c r="F773" s="2"/>
      <c r="G773" s="36">
        <v>0.3</v>
      </c>
      <c r="H773" s="36">
        <v>3</v>
      </c>
      <c r="I773" s="2"/>
      <c r="J773" s="2"/>
      <c r="K773" s="2"/>
      <c r="L773" s="2"/>
      <c r="M773" s="2"/>
      <c r="N773" s="2"/>
      <c r="O773" s="2"/>
      <c r="P773" s="56">
        <f t="shared" si="76"/>
        <v>221</v>
      </c>
      <c r="Q773" s="36">
        <v>2</v>
      </c>
      <c r="R773" s="2">
        <v>1</v>
      </c>
      <c r="S773" s="2">
        <v>0.2</v>
      </c>
      <c r="T773" s="2" t="s">
        <v>105</v>
      </c>
      <c r="U773" s="2" t="s">
        <v>105</v>
      </c>
      <c r="V773" s="58"/>
      <c r="W773" s="36" t="s">
        <v>910</v>
      </c>
      <c r="X773" s="36" t="s">
        <v>927</v>
      </c>
    </row>
    <row r="774" spans="1:24" x14ac:dyDescent="0.25">
      <c r="A774" s="28">
        <f t="shared" si="73"/>
        <v>734</v>
      </c>
      <c r="B774" s="2" t="s">
        <v>63</v>
      </c>
      <c r="C774" s="2" t="s">
        <v>147</v>
      </c>
      <c r="D774" s="2">
        <v>5</v>
      </c>
      <c r="E774" s="36">
        <v>0.43</v>
      </c>
      <c r="F774" s="2"/>
      <c r="G774" s="2">
        <v>0.35</v>
      </c>
      <c r="H774" s="36">
        <v>3</v>
      </c>
      <c r="I774" s="2"/>
      <c r="J774" s="2"/>
      <c r="K774" s="2"/>
      <c r="L774" s="2"/>
      <c r="M774" s="2"/>
      <c r="N774" s="2"/>
      <c r="O774" s="2"/>
      <c r="P774" s="56">
        <f t="shared" si="76"/>
        <v>221</v>
      </c>
      <c r="Q774" s="36">
        <v>2</v>
      </c>
      <c r="R774" s="2">
        <v>1</v>
      </c>
      <c r="S774" s="2">
        <v>0.2</v>
      </c>
      <c r="T774" s="2" t="s">
        <v>105</v>
      </c>
      <c r="U774" s="2" t="s">
        <v>105</v>
      </c>
      <c r="V774" s="58"/>
      <c r="W774" s="36" t="s">
        <v>910</v>
      </c>
      <c r="X774" s="36" t="s">
        <v>927</v>
      </c>
    </row>
    <row r="775" spans="1:24" x14ac:dyDescent="0.25">
      <c r="A775" s="28">
        <f t="shared" si="73"/>
        <v>735</v>
      </c>
      <c r="B775" s="2" t="s">
        <v>63</v>
      </c>
      <c r="C775" s="2" t="s">
        <v>147</v>
      </c>
      <c r="D775" s="2">
        <v>5</v>
      </c>
      <c r="E775" s="36">
        <v>0.43</v>
      </c>
      <c r="F775" s="2"/>
      <c r="G775" s="36">
        <v>0.4</v>
      </c>
      <c r="H775" s="36">
        <v>3</v>
      </c>
      <c r="I775" s="2"/>
      <c r="J775" s="2"/>
      <c r="K775" s="2"/>
      <c r="L775" s="2"/>
      <c r="M775" s="2"/>
      <c r="N775" s="2"/>
      <c r="O775" s="2"/>
      <c r="P775" s="56">
        <f t="shared" si="76"/>
        <v>221</v>
      </c>
      <c r="Q775" s="36">
        <v>2</v>
      </c>
      <c r="R775" s="2">
        <v>1</v>
      </c>
      <c r="S775" s="2">
        <v>0.2</v>
      </c>
      <c r="T775" s="2" t="s">
        <v>105</v>
      </c>
      <c r="U775" s="2" t="s">
        <v>105</v>
      </c>
      <c r="V775" s="58"/>
      <c r="W775" s="36" t="s">
        <v>910</v>
      </c>
      <c r="X775" s="36" t="s">
        <v>927</v>
      </c>
    </row>
    <row r="776" spans="1:24" x14ac:dyDescent="0.25">
      <c r="A776" s="28">
        <f t="shared" si="73"/>
        <v>736</v>
      </c>
      <c r="B776" s="2" t="s">
        <v>63</v>
      </c>
      <c r="C776" s="2" t="s">
        <v>147</v>
      </c>
      <c r="D776" s="2">
        <v>5</v>
      </c>
      <c r="E776" s="36">
        <v>0.43</v>
      </c>
      <c r="F776" s="2"/>
      <c r="G776" s="2">
        <v>0.45</v>
      </c>
      <c r="H776" s="36">
        <v>3</v>
      </c>
      <c r="I776" s="2"/>
      <c r="J776" s="2"/>
      <c r="K776" s="2"/>
      <c r="L776" s="2"/>
      <c r="M776" s="2"/>
      <c r="N776" s="2"/>
      <c r="O776" s="2"/>
      <c r="P776" s="56">
        <f t="shared" si="76"/>
        <v>221</v>
      </c>
      <c r="Q776" s="36">
        <v>2</v>
      </c>
      <c r="R776" s="2">
        <v>1</v>
      </c>
      <c r="S776" s="2">
        <v>0.2</v>
      </c>
      <c r="T776" s="2" t="s">
        <v>105</v>
      </c>
      <c r="U776" s="2" t="s">
        <v>105</v>
      </c>
      <c r="V776" s="58"/>
      <c r="W776" s="36" t="s">
        <v>910</v>
      </c>
      <c r="X776" s="36" t="s">
        <v>927</v>
      </c>
    </row>
    <row r="777" spans="1:24" x14ac:dyDescent="0.25">
      <c r="A777" s="28">
        <f t="shared" si="73"/>
        <v>737</v>
      </c>
      <c r="B777" s="2" t="s">
        <v>63</v>
      </c>
      <c r="C777" s="2" t="s">
        <v>147</v>
      </c>
      <c r="D777" s="2">
        <v>5</v>
      </c>
      <c r="E777" s="36">
        <v>0.43</v>
      </c>
      <c r="F777" s="2"/>
      <c r="G777" s="36">
        <v>0.5</v>
      </c>
      <c r="H777" s="36">
        <v>3</v>
      </c>
      <c r="I777" s="2"/>
      <c r="J777" s="2"/>
      <c r="K777" s="2"/>
      <c r="L777" s="2"/>
      <c r="M777" s="2"/>
      <c r="N777" s="2"/>
      <c r="O777" s="2"/>
      <c r="P777" s="56">
        <f t="shared" si="76"/>
        <v>221</v>
      </c>
      <c r="Q777" s="36">
        <v>2</v>
      </c>
      <c r="R777" s="2">
        <v>1</v>
      </c>
      <c r="S777" s="2">
        <v>0.2</v>
      </c>
      <c r="T777" s="2" t="s">
        <v>105</v>
      </c>
      <c r="U777" s="2" t="s">
        <v>105</v>
      </c>
      <c r="V777" s="58"/>
      <c r="W777" s="36" t="s">
        <v>910</v>
      </c>
      <c r="X777" s="36" t="s">
        <v>927</v>
      </c>
    </row>
    <row r="778" spans="1:24" x14ac:dyDescent="0.25">
      <c r="A778" s="28">
        <f t="shared" si="73"/>
        <v>738</v>
      </c>
      <c r="B778" s="2" t="s">
        <v>63</v>
      </c>
      <c r="C778" s="2" t="s">
        <v>147</v>
      </c>
      <c r="D778" s="2">
        <v>5</v>
      </c>
      <c r="E778" s="36">
        <v>0.43</v>
      </c>
      <c r="F778" s="2"/>
      <c r="G778" s="2">
        <v>0.55000000000000004</v>
      </c>
      <c r="H778" s="36">
        <v>3</v>
      </c>
      <c r="I778" s="2"/>
      <c r="J778" s="2"/>
      <c r="K778" s="2"/>
      <c r="L778" s="2"/>
      <c r="M778" s="2"/>
      <c r="N778" s="2"/>
      <c r="O778" s="2"/>
      <c r="P778" s="56">
        <f t="shared" si="76"/>
        <v>221</v>
      </c>
      <c r="Q778" s="36">
        <v>2</v>
      </c>
      <c r="R778" s="2">
        <v>1</v>
      </c>
      <c r="S778" s="2">
        <v>0.2</v>
      </c>
      <c r="T778" s="2" t="s">
        <v>105</v>
      </c>
      <c r="U778" s="2" t="s">
        <v>105</v>
      </c>
      <c r="V778" s="58"/>
      <c r="W778" s="36" t="s">
        <v>910</v>
      </c>
      <c r="X778" s="36" t="s">
        <v>927</v>
      </c>
    </row>
    <row r="779" spans="1:24" x14ac:dyDescent="0.25">
      <c r="A779" s="28">
        <f t="shared" ref="A779:A842" si="77">A778+1</f>
        <v>739</v>
      </c>
      <c r="B779" s="2" t="s">
        <v>63</v>
      </c>
      <c r="C779" s="2" t="s">
        <v>147</v>
      </c>
      <c r="D779" s="2">
        <v>5</v>
      </c>
      <c r="E779" s="36">
        <v>0.43</v>
      </c>
      <c r="F779" s="2"/>
      <c r="G779" s="36">
        <v>0.6</v>
      </c>
      <c r="H779" s="36">
        <v>3</v>
      </c>
      <c r="I779" s="2"/>
      <c r="J779" s="2"/>
      <c r="K779" s="2"/>
      <c r="L779" s="2"/>
      <c r="M779" s="2"/>
      <c r="N779" s="2"/>
      <c r="O779" s="2"/>
      <c r="P779" s="56">
        <f t="shared" si="76"/>
        <v>221</v>
      </c>
      <c r="Q779" s="36">
        <v>2</v>
      </c>
      <c r="R779" s="2">
        <v>1</v>
      </c>
      <c r="S779" s="2">
        <v>0.2</v>
      </c>
      <c r="T779" s="2" t="s">
        <v>105</v>
      </c>
      <c r="U779" s="2" t="s">
        <v>105</v>
      </c>
      <c r="V779" s="58"/>
      <c r="W779" s="36" t="s">
        <v>910</v>
      </c>
      <c r="X779" s="36" t="s">
        <v>927</v>
      </c>
    </row>
    <row r="780" spans="1:24" x14ac:dyDescent="0.25">
      <c r="A780" s="28">
        <f t="shared" si="77"/>
        <v>740</v>
      </c>
      <c r="B780" s="2" t="s">
        <v>63</v>
      </c>
      <c r="C780" s="2" t="s">
        <v>147</v>
      </c>
      <c r="D780" s="2">
        <v>5</v>
      </c>
      <c r="E780" s="36">
        <v>0.43</v>
      </c>
      <c r="F780" s="2"/>
      <c r="G780" s="2">
        <v>0.65</v>
      </c>
      <c r="H780" s="36">
        <v>3</v>
      </c>
      <c r="I780" s="2"/>
      <c r="J780" s="2"/>
      <c r="K780" s="2"/>
      <c r="L780" s="2"/>
      <c r="M780" s="2"/>
      <c r="N780" s="2"/>
      <c r="O780" s="2"/>
      <c r="P780" s="56">
        <f t="shared" si="76"/>
        <v>221</v>
      </c>
      <c r="Q780" s="36">
        <v>2</v>
      </c>
      <c r="R780" s="2">
        <v>1</v>
      </c>
      <c r="S780" s="2">
        <v>0.2</v>
      </c>
      <c r="T780" s="2" t="s">
        <v>105</v>
      </c>
      <c r="U780" s="2" t="s">
        <v>105</v>
      </c>
      <c r="V780" s="58"/>
      <c r="W780" s="36" t="s">
        <v>910</v>
      </c>
      <c r="X780" s="36" t="s">
        <v>927</v>
      </c>
    </row>
    <row r="781" spans="1:24" x14ac:dyDescent="0.25">
      <c r="A781" s="28">
        <f t="shared" si="77"/>
        <v>741</v>
      </c>
      <c r="B781" s="2" t="s">
        <v>63</v>
      </c>
      <c r="C781" s="2" t="s">
        <v>147</v>
      </c>
      <c r="D781" s="2">
        <v>5</v>
      </c>
      <c r="E781" s="36">
        <v>0.43</v>
      </c>
      <c r="F781" s="2"/>
      <c r="G781" s="36">
        <v>0.7</v>
      </c>
      <c r="H781" s="36">
        <v>3</v>
      </c>
      <c r="I781" s="2"/>
      <c r="J781" s="2"/>
      <c r="K781" s="2"/>
      <c r="L781" s="2"/>
      <c r="M781" s="2"/>
      <c r="N781" s="2"/>
      <c r="O781" s="2"/>
      <c r="P781" s="56">
        <f t="shared" si="76"/>
        <v>221</v>
      </c>
      <c r="Q781" s="36">
        <v>2</v>
      </c>
      <c r="R781" s="2">
        <v>1</v>
      </c>
      <c r="S781" s="2">
        <v>0.2</v>
      </c>
      <c r="T781" s="2" t="s">
        <v>105</v>
      </c>
      <c r="U781" s="2" t="s">
        <v>105</v>
      </c>
      <c r="V781" s="58"/>
      <c r="W781" s="36" t="s">
        <v>910</v>
      </c>
      <c r="X781" s="36" t="s">
        <v>927</v>
      </c>
    </row>
    <row r="782" spans="1:24" x14ac:dyDescent="0.25">
      <c r="A782" s="28">
        <f t="shared" si="77"/>
        <v>742</v>
      </c>
      <c r="B782" s="2" t="s">
        <v>63</v>
      </c>
      <c r="C782" s="2" t="s">
        <v>147</v>
      </c>
      <c r="D782" s="2">
        <v>5</v>
      </c>
      <c r="E782" s="36">
        <v>0.43</v>
      </c>
      <c r="F782" s="2"/>
      <c r="G782" s="2">
        <v>0.75</v>
      </c>
      <c r="H782" s="36">
        <v>3</v>
      </c>
      <c r="I782" s="2"/>
      <c r="J782" s="2"/>
      <c r="K782" s="2"/>
      <c r="L782" s="2"/>
      <c r="M782" s="2"/>
      <c r="N782" s="2"/>
      <c r="O782" s="2"/>
      <c r="P782" s="56">
        <f t="shared" si="76"/>
        <v>221</v>
      </c>
      <c r="Q782" s="36">
        <v>2</v>
      </c>
      <c r="R782" s="2">
        <v>1</v>
      </c>
      <c r="S782" s="2">
        <v>0.2</v>
      </c>
      <c r="T782" s="2" t="s">
        <v>105</v>
      </c>
      <c r="U782" s="2" t="s">
        <v>105</v>
      </c>
      <c r="V782" s="58"/>
      <c r="W782" s="36" t="s">
        <v>910</v>
      </c>
      <c r="X782" s="36" t="s">
        <v>927</v>
      </c>
    </row>
    <row r="783" spans="1:24" x14ac:dyDescent="0.25">
      <c r="A783" s="28">
        <f t="shared" si="77"/>
        <v>743</v>
      </c>
      <c r="B783" s="2" t="s">
        <v>63</v>
      </c>
      <c r="C783" s="2" t="s">
        <v>147</v>
      </c>
      <c r="D783" s="2">
        <v>5</v>
      </c>
      <c r="E783" s="36">
        <v>0.43</v>
      </c>
      <c r="F783" s="2"/>
      <c r="G783" s="36">
        <v>0.8</v>
      </c>
      <c r="H783" s="36">
        <v>3</v>
      </c>
      <c r="I783" s="2"/>
      <c r="J783" s="2"/>
      <c r="K783" s="2"/>
      <c r="L783" s="2"/>
      <c r="M783" s="2"/>
      <c r="N783" s="2"/>
      <c r="O783" s="2"/>
      <c r="P783" s="56">
        <f t="shared" si="76"/>
        <v>221</v>
      </c>
      <c r="Q783" s="36">
        <v>2</v>
      </c>
      <c r="R783" s="2">
        <v>1</v>
      </c>
      <c r="S783" s="2">
        <v>0.2</v>
      </c>
      <c r="T783" s="2" t="s">
        <v>105</v>
      </c>
      <c r="U783" s="2" t="s">
        <v>105</v>
      </c>
      <c r="V783" s="58"/>
      <c r="W783" s="36" t="s">
        <v>910</v>
      </c>
      <c r="X783" s="36" t="s">
        <v>927</v>
      </c>
    </row>
    <row r="784" spans="1:24" x14ac:dyDescent="0.25">
      <c r="A784" s="28">
        <f t="shared" si="77"/>
        <v>744</v>
      </c>
      <c r="B784" s="2" t="s">
        <v>63</v>
      </c>
      <c r="C784" s="2" t="s">
        <v>147</v>
      </c>
      <c r="D784" s="2">
        <v>5</v>
      </c>
      <c r="E784" s="36">
        <v>0.43</v>
      </c>
      <c r="F784" s="2"/>
      <c r="G784" s="2">
        <v>0.85</v>
      </c>
      <c r="H784" s="36">
        <v>3</v>
      </c>
      <c r="I784" s="2"/>
      <c r="J784" s="2"/>
      <c r="K784" s="2"/>
      <c r="L784" s="2"/>
      <c r="M784" s="2"/>
      <c r="N784" s="2"/>
      <c r="O784" s="2"/>
      <c r="P784" s="56">
        <f t="shared" si="76"/>
        <v>221</v>
      </c>
      <c r="Q784" s="36">
        <v>2</v>
      </c>
      <c r="R784" s="2">
        <v>1</v>
      </c>
      <c r="S784" s="2">
        <v>0.2</v>
      </c>
      <c r="T784" s="2" t="s">
        <v>105</v>
      </c>
      <c r="U784" s="2" t="s">
        <v>105</v>
      </c>
      <c r="V784" s="58"/>
      <c r="W784" s="36" t="s">
        <v>910</v>
      </c>
      <c r="X784" s="36" t="s">
        <v>927</v>
      </c>
    </row>
    <row r="785" spans="1:24" x14ac:dyDescent="0.25">
      <c r="A785" s="28">
        <f t="shared" si="77"/>
        <v>745</v>
      </c>
      <c r="B785" s="2" t="s">
        <v>63</v>
      </c>
      <c r="C785" s="2" t="s">
        <v>147</v>
      </c>
      <c r="D785" s="2">
        <v>5</v>
      </c>
      <c r="E785" s="36">
        <v>0.43</v>
      </c>
      <c r="F785" s="2"/>
      <c r="G785" s="36">
        <v>0.9</v>
      </c>
      <c r="H785" s="36">
        <v>3</v>
      </c>
      <c r="I785" s="2"/>
      <c r="J785" s="2"/>
      <c r="K785" s="2"/>
      <c r="L785" s="2"/>
      <c r="M785" s="2"/>
      <c r="N785" s="2"/>
      <c r="O785" s="2"/>
      <c r="P785" s="56">
        <f t="shared" si="76"/>
        <v>221</v>
      </c>
      <c r="Q785" s="36">
        <v>2</v>
      </c>
      <c r="R785" s="2">
        <v>1</v>
      </c>
      <c r="S785" s="2">
        <v>0.2</v>
      </c>
      <c r="T785" s="2" t="s">
        <v>105</v>
      </c>
      <c r="U785" s="2" t="s">
        <v>105</v>
      </c>
      <c r="V785" s="58"/>
      <c r="W785" s="36" t="s">
        <v>910</v>
      </c>
      <c r="X785" s="36" t="s">
        <v>927</v>
      </c>
    </row>
    <row r="786" spans="1:24" ht="15.75" thickBot="1" x14ac:dyDescent="0.3">
      <c r="A786" s="28">
        <f t="shared" si="77"/>
        <v>746</v>
      </c>
      <c r="B786" s="35" t="s">
        <v>63</v>
      </c>
      <c r="C786" s="35" t="s">
        <v>147</v>
      </c>
      <c r="D786" s="35">
        <v>5</v>
      </c>
      <c r="E786" s="36">
        <v>0.43</v>
      </c>
      <c r="F786" s="35"/>
      <c r="G786" s="35">
        <v>0.95</v>
      </c>
      <c r="H786" s="35">
        <v>3</v>
      </c>
      <c r="I786" s="35"/>
      <c r="J786" s="35"/>
      <c r="K786" s="35"/>
      <c r="L786" s="35"/>
      <c r="M786" s="35"/>
      <c r="N786" s="35"/>
      <c r="O786" s="35"/>
      <c r="P786" s="56">
        <f t="shared" si="76"/>
        <v>221</v>
      </c>
      <c r="Q786" s="36">
        <v>2</v>
      </c>
      <c r="R786" s="35">
        <v>1</v>
      </c>
      <c r="S786" s="35">
        <v>0.2</v>
      </c>
      <c r="T786" s="35" t="s">
        <v>105</v>
      </c>
      <c r="U786" s="35" t="s">
        <v>105</v>
      </c>
      <c r="V786" s="117"/>
      <c r="W786" s="36" t="s">
        <v>910</v>
      </c>
      <c r="X786" s="36" t="s">
        <v>927</v>
      </c>
    </row>
    <row r="787" spans="1:24" x14ac:dyDescent="0.25">
      <c r="A787" s="28">
        <f t="shared" si="77"/>
        <v>747</v>
      </c>
      <c r="B787" s="36" t="s">
        <v>63</v>
      </c>
      <c r="C787" s="36" t="s">
        <v>147</v>
      </c>
      <c r="D787" s="36">
        <v>5</v>
      </c>
      <c r="E787" s="36">
        <v>0.43</v>
      </c>
      <c r="F787" s="36"/>
      <c r="G787" s="36">
        <v>0</v>
      </c>
      <c r="H787" s="36">
        <v>3</v>
      </c>
      <c r="I787" s="36"/>
      <c r="J787" s="36"/>
      <c r="K787" s="36"/>
      <c r="L787" s="36"/>
      <c r="M787" s="36"/>
      <c r="N787" s="36"/>
      <c r="O787" s="36"/>
      <c r="P787" s="56">
        <f>+P767+3</f>
        <v>224</v>
      </c>
      <c r="Q787" s="36">
        <v>2</v>
      </c>
      <c r="R787" s="36">
        <v>1</v>
      </c>
      <c r="S787" s="36">
        <v>0.2</v>
      </c>
      <c r="T787" s="36" t="s">
        <v>105</v>
      </c>
      <c r="U787" s="36" t="s">
        <v>105</v>
      </c>
      <c r="V787" s="58"/>
      <c r="W787" s="36" t="s">
        <v>910</v>
      </c>
      <c r="X787" s="36" t="s">
        <v>927</v>
      </c>
    </row>
    <row r="788" spans="1:24" x14ac:dyDescent="0.25">
      <c r="A788" s="28">
        <f t="shared" si="77"/>
        <v>748</v>
      </c>
      <c r="B788" s="2" t="s">
        <v>63</v>
      </c>
      <c r="C788" s="2" t="s">
        <v>147</v>
      </c>
      <c r="D788" s="2">
        <v>5</v>
      </c>
      <c r="E788" s="36">
        <v>0.43</v>
      </c>
      <c r="F788" s="2"/>
      <c r="G788" s="2">
        <v>0.05</v>
      </c>
      <c r="H788" s="36">
        <v>3</v>
      </c>
      <c r="I788" s="2"/>
      <c r="J788" s="2"/>
      <c r="K788" s="2"/>
      <c r="L788" s="2"/>
      <c r="M788" s="2"/>
      <c r="N788" s="2"/>
      <c r="O788" s="2"/>
      <c r="P788" s="56">
        <f t="shared" ref="P788:P806" si="78">+P768+3</f>
        <v>224</v>
      </c>
      <c r="Q788" s="36">
        <v>2</v>
      </c>
      <c r="R788" s="2">
        <v>1</v>
      </c>
      <c r="S788" s="2">
        <v>0.2</v>
      </c>
      <c r="T788" s="2" t="s">
        <v>105</v>
      </c>
      <c r="U788" s="2" t="s">
        <v>105</v>
      </c>
      <c r="V788" s="58"/>
      <c r="W788" s="36" t="s">
        <v>910</v>
      </c>
      <c r="X788" s="36" t="s">
        <v>927</v>
      </c>
    </row>
    <row r="789" spans="1:24" x14ac:dyDescent="0.25">
      <c r="A789" s="28">
        <f t="shared" si="77"/>
        <v>749</v>
      </c>
      <c r="B789" s="2" t="s">
        <v>63</v>
      </c>
      <c r="C789" s="2" t="s">
        <v>147</v>
      </c>
      <c r="D789" s="2">
        <v>5</v>
      </c>
      <c r="E789" s="36">
        <v>0.43</v>
      </c>
      <c r="F789" s="2"/>
      <c r="G789" s="36">
        <v>0.1</v>
      </c>
      <c r="H789" s="36">
        <v>3</v>
      </c>
      <c r="I789" s="2"/>
      <c r="J789" s="2"/>
      <c r="K789" s="2"/>
      <c r="L789" s="2"/>
      <c r="M789" s="2"/>
      <c r="N789" s="2"/>
      <c r="O789" s="2"/>
      <c r="P789" s="56">
        <f t="shared" si="78"/>
        <v>224</v>
      </c>
      <c r="Q789" s="36">
        <v>2</v>
      </c>
      <c r="R789" s="2">
        <v>1</v>
      </c>
      <c r="S789" s="2">
        <v>0.2</v>
      </c>
      <c r="T789" s="2" t="s">
        <v>105</v>
      </c>
      <c r="U789" s="2" t="s">
        <v>105</v>
      </c>
      <c r="V789" s="58"/>
      <c r="W789" s="36" t="s">
        <v>910</v>
      </c>
      <c r="X789" s="36" t="s">
        <v>927</v>
      </c>
    </row>
    <row r="790" spans="1:24" x14ac:dyDescent="0.25">
      <c r="A790" s="28">
        <f t="shared" si="77"/>
        <v>750</v>
      </c>
      <c r="B790" s="2" t="s">
        <v>63</v>
      </c>
      <c r="C790" s="2" t="s">
        <v>147</v>
      </c>
      <c r="D790" s="2">
        <v>5</v>
      </c>
      <c r="E790" s="36">
        <v>0.43</v>
      </c>
      <c r="F790" s="2"/>
      <c r="G790" s="2">
        <v>0.15</v>
      </c>
      <c r="H790" s="36">
        <v>3</v>
      </c>
      <c r="I790" s="2"/>
      <c r="J790" s="2"/>
      <c r="K790" s="2"/>
      <c r="L790" s="2"/>
      <c r="M790" s="2"/>
      <c r="N790" s="2"/>
      <c r="O790" s="2"/>
      <c r="P790" s="56">
        <f t="shared" si="78"/>
        <v>224</v>
      </c>
      <c r="Q790" s="36">
        <v>2</v>
      </c>
      <c r="R790" s="2">
        <v>1</v>
      </c>
      <c r="S790" s="2">
        <v>0.2</v>
      </c>
      <c r="T790" s="2" t="s">
        <v>105</v>
      </c>
      <c r="U790" s="2" t="s">
        <v>105</v>
      </c>
      <c r="V790" s="58"/>
      <c r="W790" s="36" t="s">
        <v>910</v>
      </c>
      <c r="X790" s="36" t="s">
        <v>927</v>
      </c>
    </row>
    <row r="791" spans="1:24" x14ac:dyDescent="0.25">
      <c r="A791" s="28">
        <f t="shared" si="77"/>
        <v>751</v>
      </c>
      <c r="B791" s="2" t="s">
        <v>63</v>
      </c>
      <c r="C791" s="2" t="s">
        <v>147</v>
      </c>
      <c r="D791" s="2">
        <v>5</v>
      </c>
      <c r="E791" s="36">
        <v>0.43</v>
      </c>
      <c r="F791" s="2"/>
      <c r="G791" s="36">
        <v>0.2</v>
      </c>
      <c r="H791" s="36">
        <v>3</v>
      </c>
      <c r="I791" s="2"/>
      <c r="J791" s="2"/>
      <c r="K791" s="2"/>
      <c r="L791" s="2"/>
      <c r="M791" s="2"/>
      <c r="N791" s="2"/>
      <c r="O791" s="2"/>
      <c r="P791" s="56">
        <f t="shared" si="78"/>
        <v>224</v>
      </c>
      <c r="Q791" s="36">
        <v>2</v>
      </c>
      <c r="R791" s="2">
        <v>1</v>
      </c>
      <c r="S791" s="2">
        <v>0.2</v>
      </c>
      <c r="T791" s="2" t="s">
        <v>105</v>
      </c>
      <c r="U791" s="2" t="s">
        <v>105</v>
      </c>
      <c r="V791" s="58"/>
      <c r="W791" s="36" t="s">
        <v>910</v>
      </c>
      <c r="X791" s="36" t="s">
        <v>927</v>
      </c>
    </row>
    <row r="792" spans="1:24" x14ac:dyDescent="0.25">
      <c r="A792" s="28">
        <f t="shared" si="77"/>
        <v>752</v>
      </c>
      <c r="B792" s="2" t="s">
        <v>63</v>
      </c>
      <c r="C792" s="2" t="s">
        <v>147</v>
      </c>
      <c r="D792" s="2">
        <v>5</v>
      </c>
      <c r="E792" s="36">
        <v>0.43</v>
      </c>
      <c r="F792" s="2"/>
      <c r="G792" s="2">
        <v>0.25</v>
      </c>
      <c r="H792" s="36">
        <v>3</v>
      </c>
      <c r="I792" s="2"/>
      <c r="J792" s="2"/>
      <c r="K792" s="2"/>
      <c r="L792" s="2"/>
      <c r="M792" s="2"/>
      <c r="N792" s="2"/>
      <c r="O792" s="2"/>
      <c r="P792" s="56">
        <f t="shared" si="78"/>
        <v>224</v>
      </c>
      <c r="Q792" s="36">
        <v>2</v>
      </c>
      <c r="R792" s="2">
        <v>1</v>
      </c>
      <c r="S792" s="2">
        <v>0.2</v>
      </c>
      <c r="T792" s="2" t="s">
        <v>105</v>
      </c>
      <c r="U792" s="2" t="s">
        <v>105</v>
      </c>
      <c r="V792" s="58"/>
      <c r="W792" s="36" t="s">
        <v>910</v>
      </c>
      <c r="X792" s="36" t="s">
        <v>927</v>
      </c>
    </row>
    <row r="793" spans="1:24" x14ac:dyDescent="0.25">
      <c r="A793" s="28">
        <f t="shared" si="77"/>
        <v>753</v>
      </c>
      <c r="B793" s="2" t="s">
        <v>63</v>
      </c>
      <c r="C793" s="2" t="s">
        <v>147</v>
      </c>
      <c r="D793" s="2">
        <v>5</v>
      </c>
      <c r="E793" s="36">
        <v>0.43</v>
      </c>
      <c r="F793" s="2"/>
      <c r="G793" s="36">
        <v>0.3</v>
      </c>
      <c r="H793" s="36">
        <v>3</v>
      </c>
      <c r="I793" s="2"/>
      <c r="J793" s="2"/>
      <c r="K793" s="2"/>
      <c r="L793" s="2"/>
      <c r="M793" s="2"/>
      <c r="N793" s="2"/>
      <c r="O793" s="2"/>
      <c r="P793" s="56">
        <f t="shared" si="78"/>
        <v>224</v>
      </c>
      <c r="Q793" s="36">
        <v>2</v>
      </c>
      <c r="R793" s="2">
        <v>1</v>
      </c>
      <c r="S793" s="2">
        <v>0.2</v>
      </c>
      <c r="T793" s="2" t="s">
        <v>105</v>
      </c>
      <c r="U793" s="2" t="s">
        <v>105</v>
      </c>
      <c r="V793" s="58"/>
      <c r="W793" s="36" t="s">
        <v>910</v>
      </c>
      <c r="X793" s="36" t="s">
        <v>927</v>
      </c>
    </row>
    <row r="794" spans="1:24" x14ac:dyDescent="0.25">
      <c r="A794" s="28">
        <f t="shared" si="77"/>
        <v>754</v>
      </c>
      <c r="B794" s="2" t="s">
        <v>63</v>
      </c>
      <c r="C794" s="2" t="s">
        <v>147</v>
      </c>
      <c r="D794" s="2">
        <v>5</v>
      </c>
      <c r="E794" s="36">
        <v>0.43</v>
      </c>
      <c r="F794" s="2"/>
      <c r="G794" s="2">
        <v>0.35</v>
      </c>
      <c r="H794" s="36">
        <v>3</v>
      </c>
      <c r="I794" s="2"/>
      <c r="J794" s="2"/>
      <c r="K794" s="2"/>
      <c r="L794" s="2"/>
      <c r="M794" s="2"/>
      <c r="N794" s="2"/>
      <c r="O794" s="2"/>
      <c r="P794" s="56">
        <f t="shared" si="78"/>
        <v>224</v>
      </c>
      <c r="Q794" s="36">
        <v>2</v>
      </c>
      <c r="R794" s="2">
        <v>1</v>
      </c>
      <c r="S794" s="2">
        <v>0.2</v>
      </c>
      <c r="T794" s="2" t="s">
        <v>105</v>
      </c>
      <c r="U794" s="2" t="s">
        <v>105</v>
      </c>
      <c r="V794" s="58"/>
      <c r="W794" s="36" t="s">
        <v>910</v>
      </c>
      <c r="X794" s="36" t="s">
        <v>927</v>
      </c>
    </row>
    <row r="795" spans="1:24" x14ac:dyDescent="0.25">
      <c r="A795" s="28">
        <f t="shared" si="77"/>
        <v>755</v>
      </c>
      <c r="B795" s="2" t="s">
        <v>63</v>
      </c>
      <c r="C795" s="2" t="s">
        <v>147</v>
      </c>
      <c r="D795" s="2">
        <v>5</v>
      </c>
      <c r="E795" s="36">
        <v>0.43</v>
      </c>
      <c r="F795" s="2"/>
      <c r="G795" s="36">
        <v>0.4</v>
      </c>
      <c r="H795" s="36">
        <v>3</v>
      </c>
      <c r="I795" s="2"/>
      <c r="J795" s="2"/>
      <c r="K795" s="2"/>
      <c r="L795" s="2"/>
      <c r="M795" s="2"/>
      <c r="N795" s="2"/>
      <c r="O795" s="2"/>
      <c r="P795" s="56">
        <f t="shared" si="78"/>
        <v>224</v>
      </c>
      <c r="Q795" s="36">
        <v>2</v>
      </c>
      <c r="R795" s="2">
        <v>1</v>
      </c>
      <c r="S795" s="2">
        <v>0.2</v>
      </c>
      <c r="T795" s="2" t="s">
        <v>105</v>
      </c>
      <c r="U795" s="2" t="s">
        <v>105</v>
      </c>
      <c r="V795" s="58"/>
      <c r="W795" s="36" t="s">
        <v>910</v>
      </c>
      <c r="X795" s="36" t="s">
        <v>927</v>
      </c>
    </row>
    <row r="796" spans="1:24" x14ac:dyDescent="0.25">
      <c r="A796" s="28">
        <f t="shared" si="77"/>
        <v>756</v>
      </c>
      <c r="B796" s="2" t="s">
        <v>63</v>
      </c>
      <c r="C796" s="2" t="s">
        <v>147</v>
      </c>
      <c r="D796" s="2">
        <v>5</v>
      </c>
      <c r="E796" s="36">
        <v>0.43</v>
      </c>
      <c r="F796" s="2"/>
      <c r="G796" s="2">
        <v>0.45</v>
      </c>
      <c r="H796" s="36">
        <v>3</v>
      </c>
      <c r="I796" s="2"/>
      <c r="J796" s="2"/>
      <c r="K796" s="2"/>
      <c r="L796" s="2"/>
      <c r="M796" s="2"/>
      <c r="N796" s="2"/>
      <c r="O796" s="2"/>
      <c r="P796" s="56">
        <f t="shared" si="78"/>
        <v>224</v>
      </c>
      <c r="Q796" s="36">
        <v>2</v>
      </c>
      <c r="R796" s="2">
        <v>1</v>
      </c>
      <c r="S796" s="2">
        <v>0.2</v>
      </c>
      <c r="T796" s="2" t="s">
        <v>105</v>
      </c>
      <c r="U796" s="2" t="s">
        <v>105</v>
      </c>
      <c r="V796" s="58"/>
      <c r="W796" s="36" t="s">
        <v>910</v>
      </c>
      <c r="X796" s="36" t="s">
        <v>927</v>
      </c>
    </row>
    <row r="797" spans="1:24" x14ac:dyDescent="0.25">
      <c r="A797" s="28">
        <f t="shared" si="77"/>
        <v>757</v>
      </c>
      <c r="B797" s="2" t="s">
        <v>63</v>
      </c>
      <c r="C797" s="2" t="s">
        <v>147</v>
      </c>
      <c r="D797" s="2">
        <v>5</v>
      </c>
      <c r="E797" s="36">
        <v>0.43</v>
      </c>
      <c r="F797" s="2"/>
      <c r="G797" s="36">
        <v>0.5</v>
      </c>
      <c r="H797" s="36">
        <v>3</v>
      </c>
      <c r="I797" s="2"/>
      <c r="J797" s="2"/>
      <c r="K797" s="2"/>
      <c r="L797" s="2"/>
      <c r="M797" s="2"/>
      <c r="N797" s="2"/>
      <c r="O797" s="2"/>
      <c r="P797" s="56">
        <f t="shared" si="78"/>
        <v>224</v>
      </c>
      <c r="Q797" s="36">
        <v>2</v>
      </c>
      <c r="R797" s="2">
        <v>1</v>
      </c>
      <c r="S797" s="2">
        <v>0.2</v>
      </c>
      <c r="T797" s="2" t="s">
        <v>105</v>
      </c>
      <c r="U797" s="2" t="s">
        <v>105</v>
      </c>
      <c r="V797" s="58"/>
      <c r="W797" s="36" t="s">
        <v>910</v>
      </c>
      <c r="X797" s="36" t="s">
        <v>927</v>
      </c>
    </row>
    <row r="798" spans="1:24" x14ac:dyDescent="0.25">
      <c r="A798" s="28">
        <f t="shared" si="77"/>
        <v>758</v>
      </c>
      <c r="B798" s="2" t="s">
        <v>63</v>
      </c>
      <c r="C798" s="2" t="s">
        <v>147</v>
      </c>
      <c r="D798" s="2">
        <v>5</v>
      </c>
      <c r="E798" s="36">
        <v>0.43</v>
      </c>
      <c r="F798" s="2"/>
      <c r="G798" s="2">
        <v>0.55000000000000004</v>
      </c>
      <c r="H798" s="36">
        <v>3</v>
      </c>
      <c r="I798" s="2"/>
      <c r="J798" s="2"/>
      <c r="K798" s="2"/>
      <c r="L798" s="2"/>
      <c r="M798" s="2"/>
      <c r="N798" s="2"/>
      <c r="O798" s="2"/>
      <c r="P798" s="56">
        <f t="shared" si="78"/>
        <v>224</v>
      </c>
      <c r="Q798" s="36">
        <v>2</v>
      </c>
      <c r="R798" s="2">
        <v>1</v>
      </c>
      <c r="S798" s="2">
        <v>0.2</v>
      </c>
      <c r="T798" s="2" t="s">
        <v>105</v>
      </c>
      <c r="U798" s="2" t="s">
        <v>105</v>
      </c>
      <c r="V798" s="58"/>
      <c r="W798" s="36" t="s">
        <v>910</v>
      </c>
      <c r="X798" s="36" t="s">
        <v>927</v>
      </c>
    </row>
    <row r="799" spans="1:24" x14ac:dyDescent="0.25">
      <c r="A799" s="28">
        <f t="shared" si="77"/>
        <v>759</v>
      </c>
      <c r="B799" s="2" t="s">
        <v>63</v>
      </c>
      <c r="C799" s="2" t="s">
        <v>147</v>
      </c>
      <c r="D799" s="2">
        <v>5</v>
      </c>
      <c r="E799" s="36">
        <v>0.43</v>
      </c>
      <c r="F799" s="2"/>
      <c r="G799" s="36">
        <v>0.6</v>
      </c>
      <c r="H799" s="36">
        <v>3</v>
      </c>
      <c r="I799" s="2"/>
      <c r="J799" s="2"/>
      <c r="K799" s="2"/>
      <c r="L799" s="2"/>
      <c r="M799" s="2"/>
      <c r="N799" s="2"/>
      <c r="O799" s="2"/>
      <c r="P799" s="56">
        <f t="shared" si="78"/>
        <v>224</v>
      </c>
      <c r="Q799" s="36">
        <v>2</v>
      </c>
      <c r="R799" s="2">
        <v>1</v>
      </c>
      <c r="S799" s="2">
        <v>0.2</v>
      </c>
      <c r="T799" s="2" t="s">
        <v>105</v>
      </c>
      <c r="U799" s="2" t="s">
        <v>105</v>
      </c>
      <c r="V799" s="58"/>
      <c r="W799" s="36" t="s">
        <v>910</v>
      </c>
      <c r="X799" s="36" t="s">
        <v>927</v>
      </c>
    </row>
    <row r="800" spans="1:24" x14ac:dyDescent="0.25">
      <c r="A800" s="28">
        <f t="shared" si="77"/>
        <v>760</v>
      </c>
      <c r="B800" s="2" t="s">
        <v>63</v>
      </c>
      <c r="C800" s="2" t="s">
        <v>147</v>
      </c>
      <c r="D800" s="2">
        <v>5</v>
      </c>
      <c r="E800" s="36">
        <v>0.43</v>
      </c>
      <c r="F800" s="2"/>
      <c r="G800" s="2">
        <v>0.65</v>
      </c>
      <c r="H800" s="36">
        <v>3</v>
      </c>
      <c r="I800" s="2"/>
      <c r="J800" s="2"/>
      <c r="K800" s="2"/>
      <c r="L800" s="2"/>
      <c r="M800" s="2"/>
      <c r="N800" s="2"/>
      <c r="O800" s="2"/>
      <c r="P800" s="56">
        <f>+P780+3</f>
        <v>224</v>
      </c>
      <c r="Q800" s="36">
        <v>2</v>
      </c>
      <c r="R800" s="2">
        <v>1</v>
      </c>
      <c r="S800" s="2">
        <v>0.2</v>
      </c>
      <c r="T800" s="2" t="s">
        <v>105</v>
      </c>
      <c r="U800" s="2" t="s">
        <v>105</v>
      </c>
      <c r="V800" s="58"/>
      <c r="W800" s="36" t="s">
        <v>910</v>
      </c>
      <c r="X800" s="36" t="s">
        <v>927</v>
      </c>
    </row>
    <row r="801" spans="1:24" x14ac:dyDescent="0.25">
      <c r="A801" s="28">
        <f t="shared" si="77"/>
        <v>761</v>
      </c>
      <c r="B801" s="2" t="s">
        <v>63</v>
      </c>
      <c r="C801" s="2" t="s">
        <v>147</v>
      </c>
      <c r="D801" s="2">
        <v>5</v>
      </c>
      <c r="E801" s="36">
        <v>0.43</v>
      </c>
      <c r="F801" s="2"/>
      <c r="G801" s="36">
        <v>0.7</v>
      </c>
      <c r="H801" s="36">
        <v>3</v>
      </c>
      <c r="I801" s="2"/>
      <c r="J801" s="2"/>
      <c r="K801" s="2"/>
      <c r="L801" s="2"/>
      <c r="M801" s="2"/>
      <c r="N801" s="2"/>
      <c r="O801" s="2"/>
      <c r="P801" s="56">
        <f t="shared" si="78"/>
        <v>224</v>
      </c>
      <c r="Q801" s="36">
        <v>2</v>
      </c>
      <c r="R801" s="2">
        <v>1</v>
      </c>
      <c r="S801" s="2">
        <v>0.2</v>
      </c>
      <c r="T801" s="2" t="s">
        <v>105</v>
      </c>
      <c r="U801" s="2" t="s">
        <v>105</v>
      </c>
      <c r="V801" s="58"/>
      <c r="W801" s="36" t="s">
        <v>910</v>
      </c>
      <c r="X801" s="36" t="s">
        <v>927</v>
      </c>
    </row>
    <row r="802" spans="1:24" x14ac:dyDescent="0.25">
      <c r="A802" s="28">
        <f t="shared" si="77"/>
        <v>762</v>
      </c>
      <c r="B802" s="2" t="s">
        <v>63</v>
      </c>
      <c r="C802" s="2" t="s">
        <v>147</v>
      </c>
      <c r="D802" s="2">
        <v>5</v>
      </c>
      <c r="E802" s="36">
        <v>0.43</v>
      </c>
      <c r="F802" s="2"/>
      <c r="G802" s="2">
        <v>0.75</v>
      </c>
      <c r="H802" s="36">
        <v>3</v>
      </c>
      <c r="I802" s="2"/>
      <c r="J802" s="2"/>
      <c r="K802" s="2"/>
      <c r="L802" s="2"/>
      <c r="M802" s="2"/>
      <c r="N802" s="2"/>
      <c r="O802" s="2"/>
      <c r="P802" s="56">
        <f t="shared" si="78"/>
        <v>224</v>
      </c>
      <c r="Q802" s="36">
        <v>2</v>
      </c>
      <c r="R802" s="2">
        <v>1</v>
      </c>
      <c r="S802" s="2">
        <v>0.2</v>
      </c>
      <c r="T802" s="2" t="s">
        <v>105</v>
      </c>
      <c r="U802" s="2" t="s">
        <v>105</v>
      </c>
      <c r="V802" s="58"/>
      <c r="W802" s="36" t="s">
        <v>910</v>
      </c>
      <c r="X802" s="36" t="s">
        <v>927</v>
      </c>
    </row>
    <row r="803" spans="1:24" x14ac:dyDescent="0.25">
      <c r="A803" s="28">
        <f t="shared" si="77"/>
        <v>763</v>
      </c>
      <c r="B803" s="2" t="s">
        <v>63</v>
      </c>
      <c r="C803" s="2" t="s">
        <v>147</v>
      </c>
      <c r="D803" s="2">
        <v>5</v>
      </c>
      <c r="E803" s="36">
        <v>0.43</v>
      </c>
      <c r="F803" s="2"/>
      <c r="G803" s="36">
        <v>0.8</v>
      </c>
      <c r="H803" s="36">
        <v>3</v>
      </c>
      <c r="I803" s="2"/>
      <c r="J803" s="2"/>
      <c r="K803" s="2"/>
      <c r="L803" s="2"/>
      <c r="M803" s="2"/>
      <c r="N803" s="2"/>
      <c r="O803" s="2"/>
      <c r="P803" s="56">
        <f t="shared" si="78"/>
        <v>224</v>
      </c>
      <c r="Q803" s="36">
        <v>2</v>
      </c>
      <c r="R803" s="2">
        <v>1</v>
      </c>
      <c r="S803" s="2">
        <v>0.2</v>
      </c>
      <c r="T803" s="2" t="s">
        <v>105</v>
      </c>
      <c r="U803" s="2" t="s">
        <v>105</v>
      </c>
      <c r="V803" s="58"/>
      <c r="W803" s="36" t="s">
        <v>910</v>
      </c>
      <c r="X803" s="36" t="s">
        <v>927</v>
      </c>
    </row>
    <row r="804" spans="1:24" x14ac:dyDescent="0.25">
      <c r="A804" s="28">
        <f t="shared" si="77"/>
        <v>764</v>
      </c>
      <c r="B804" s="2" t="s">
        <v>63</v>
      </c>
      <c r="C804" s="2" t="s">
        <v>147</v>
      </c>
      <c r="D804" s="2">
        <v>5</v>
      </c>
      <c r="E804" s="36">
        <v>0.43</v>
      </c>
      <c r="F804" s="2"/>
      <c r="G804" s="2">
        <v>0.85</v>
      </c>
      <c r="H804" s="36">
        <v>3</v>
      </c>
      <c r="I804" s="2"/>
      <c r="J804" s="2"/>
      <c r="K804" s="2"/>
      <c r="L804" s="2"/>
      <c r="M804" s="2"/>
      <c r="N804" s="2"/>
      <c r="O804" s="2"/>
      <c r="P804" s="56">
        <f t="shared" si="78"/>
        <v>224</v>
      </c>
      <c r="Q804" s="36">
        <v>2</v>
      </c>
      <c r="R804" s="2">
        <v>1</v>
      </c>
      <c r="S804" s="2">
        <v>0.2</v>
      </c>
      <c r="T804" s="2" t="s">
        <v>105</v>
      </c>
      <c r="U804" s="2" t="s">
        <v>105</v>
      </c>
      <c r="V804" s="58"/>
      <c r="W804" s="36" t="s">
        <v>910</v>
      </c>
      <c r="X804" s="36" t="s">
        <v>927</v>
      </c>
    </row>
    <row r="805" spans="1:24" x14ac:dyDescent="0.25">
      <c r="A805" s="28">
        <f t="shared" si="77"/>
        <v>765</v>
      </c>
      <c r="B805" s="2" t="s">
        <v>63</v>
      </c>
      <c r="C805" s="2" t="s">
        <v>147</v>
      </c>
      <c r="D805" s="2">
        <v>5</v>
      </c>
      <c r="E805" s="36">
        <v>0.43</v>
      </c>
      <c r="F805" s="2"/>
      <c r="G805" s="36">
        <v>0.9</v>
      </c>
      <c r="H805" s="36">
        <v>3</v>
      </c>
      <c r="I805" s="2"/>
      <c r="J805" s="2"/>
      <c r="K805" s="2"/>
      <c r="L805" s="2"/>
      <c r="M805" s="2"/>
      <c r="N805" s="2"/>
      <c r="O805" s="2"/>
      <c r="P805" s="56">
        <f t="shared" si="78"/>
        <v>224</v>
      </c>
      <c r="Q805" s="36">
        <v>2</v>
      </c>
      <c r="R805" s="2">
        <v>1</v>
      </c>
      <c r="S805" s="2">
        <v>0.2</v>
      </c>
      <c r="T805" s="2" t="s">
        <v>105</v>
      </c>
      <c r="U805" s="2" t="s">
        <v>105</v>
      </c>
      <c r="V805" s="58"/>
      <c r="W805" s="36" t="s">
        <v>910</v>
      </c>
      <c r="X805" s="36" t="s">
        <v>927</v>
      </c>
    </row>
    <row r="806" spans="1:24" ht="15.75" thickBot="1" x14ac:dyDescent="0.3">
      <c r="A806" s="28">
        <f t="shared" si="77"/>
        <v>766</v>
      </c>
      <c r="B806" s="35" t="s">
        <v>63</v>
      </c>
      <c r="C806" s="35" t="s">
        <v>147</v>
      </c>
      <c r="D806" s="35">
        <v>5</v>
      </c>
      <c r="E806" s="36">
        <v>0.43</v>
      </c>
      <c r="F806" s="35"/>
      <c r="G806" s="35">
        <v>0.95</v>
      </c>
      <c r="H806" s="35">
        <v>3</v>
      </c>
      <c r="I806" s="35"/>
      <c r="J806" s="35"/>
      <c r="K806" s="35"/>
      <c r="L806" s="35"/>
      <c r="M806" s="35"/>
      <c r="N806" s="35"/>
      <c r="O806" s="35"/>
      <c r="P806" s="56">
        <f t="shared" si="78"/>
        <v>224</v>
      </c>
      <c r="Q806" s="36">
        <v>2</v>
      </c>
      <c r="R806" s="35">
        <v>1</v>
      </c>
      <c r="S806" s="35">
        <v>0.2</v>
      </c>
      <c r="T806" s="35" t="s">
        <v>105</v>
      </c>
      <c r="U806" s="35" t="s">
        <v>105</v>
      </c>
      <c r="V806" s="117"/>
      <c r="W806" s="36" t="s">
        <v>910</v>
      </c>
      <c r="X806" s="36" t="s">
        <v>927</v>
      </c>
    </row>
    <row r="807" spans="1:24" x14ac:dyDescent="0.25">
      <c r="A807" s="28">
        <f t="shared" si="77"/>
        <v>767</v>
      </c>
      <c r="B807" s="36" t="s">
        <v>63</v>
      </c>
      <c r="C807" s="36" t="s">
        <v>147</v>
      </c>
      <c r="D807" s="36">
        <v>5</v>
      </c>
      <c r="E807" s="36">
        <v>0.43</v>
      </c>
      <c r="F807" s="36"/>
      <c r="G807" s="36">
        <v>0</v>
      </c>
      <c r="H807" s="36">
        <v>3</v>
      </c>
      <c r="I807" s="36"/>
      <c r="J807" s="36"/>
      <c r="K807" s="36"/>
      <c r="L807" s="36"/>
      <c r="M807" s="36"/>
      <c r="N807" s="36"/>
      <c r="O807" s="36"/>
      <c r="P807" s="56">
        <f>+P787+1</f>
        <v>225</v>
      </c>
      <c r="Q807" s="36">
        <v>2</v>
      </c>
      <c r="R807" s="36">
        <v>1</v>
      </c>
      <c r="S807" s="36">
        <v>0.2</v>
      </c>
      <c r="T807" s="36" t="s">
        <v>105</v>
      </c>
      <c r="U807" s="36" t="s">
        <v>105</v>
      </c>
      <c r="V807" s="58"/>
      <c r="W807" s="36" t="s">
        <v>910</v>
      </c>
      <c r="X807" s="36" t="s">
        <v>927</v>
      </c>
    </row>
    <row r="808" spans="1:24" x14ac:dyDescent="0.25">
      <c r="A808" s="28">
        <f t="shared" si="77"/>
        <v>768</v>
      </c>
      <c r="B808" s="2" t="s">
        <v>63</v>
      </c>
      <c r="C808" s="2" t="s">
        <v>147</v>
      </c>
      <c r="D808" s="2">
        <v>5</v>
      </c>
      <c r="E808" s="36">
        <v>0.43</v>
      </c>
      <c r="F808" s="2"/>
      <c r="G808" s="2">
        <v>0.05</v>
      </c>
      <c r="H808" s="36">
        <v>3</v>
      </c>
      <c r="I808" s="2"/>
      <c r="J808" s="2"/>
      <c r="K808" s="2"/>
      <c r="L808" s="2"/>
      <c r="M808" s="2"/>
      <c r="N808" s="2"/>
      <c r="O808" s="2"/>
      <c r="P808" s="56">
        <f t="shared" ref="P808:P826" si="79">+P788+1</f>
        <v>225</v>
      </c>
      <c r="Q808" s="36">
        <v>2</v>
      </c>
      <c r="R808" s="2">
        <v>1</v>
      </c>
      <c r="S808" s="2">
        <v>0.2</v>
      </c>
      <c r="T808" s="2" t="s">
        <v>105</v>
      </c>
      <c r="U808" s="2" t="s">
        <v>105</v>
      </c>
      <c r="V808" s="58"/>
      <c r="W808" s="36" t="s">
        <v>910</v>
      </c>
      <c r="X808" s="36" t="s">
        <v>927</v>
      </c>
    </row>
    <row r="809" spans="1:24" x14ac:dyDescent="0.25">
      <c r="A809" s="28">
        <f t="shared" si="77"/>
        <v>769</v>
      </c>
      <c r="B809" s="2" t="s">
        <v>63</v>
      </c>
      <c r="C809" s="2" t="s">
        <v>147</v>
      </c>
      <c r="D809" s="2">
        <v>5</v>
      </c>
      <c r="E809" s="36">
        <v>0.43</v>
      </c>
      <c r="F809" s="2"/>
      <c r="G809" s="36">
        <v>0.1</v>
      </c>
      <c r="H809" s="36">
        <v>3</v>
      </c>
      <c r="I809" s="2"/>
      <c r="J809" s="2"/>
      <c r="K809" s="2"/>
      <c r="L809" s="2"/>
      <c r="M809" s="2"/>
      <c r="N809" s="2"/>
      <c r="O809" s="2"/>
      <c r="P809" s="56">
        <f t="shared" si="79"/>
        <v>225</v>
      </c>
      <c r="Q809" s="36">
        <v>2</v>
      </c>
      <c r="R809" s="2">
        <v>1</v>
      </c>
      <c r="S809" s="2">
        <v>0.2</v>
      </c>
      <c r="T809" s="2" t="s">
        <v>105</v>
      </c>
      <c r="U809" s="2" t="s">
        <v>105</v>
      </c>
      <c r="V809" s="58"/>
      <c r="W809" s="36" t="s">
        <v>910</v>
      </c>
      <c r="X809" s="36" t="s">
        <v>927</v>
      </c>
    </row>
    <row r="810" spans="1:24" x14ac:dyDescent="0.25">
      <c r="A810" s="28">
        <f t="shared" si="77"/>
        <v>770</v>
      </c>
      <c r="B810" s="2" t="s">
        <v>63</v>
      </c>
      <c r="C810" s="2" t="s">
        <v>147</v>
      </c>
      <c r="D810" s="2">
        <v>5</v>
      </c>
      <c r="E810" s="36">
        <v>0.43</v>
      </c>
      <c r="F810" s="2"/>
      <c r="G810" s="2">
        <v>0.15</v>
      </c>
      <c r="H810" s="36">
        <v>3</v>
      </c>
      <c r="I810" s="2"/>
      <c r="J810" s="2"/>
      <c r="K810" s="2"/>
      <c r="L810" s="2"/>
      <c r="M810" s="2"/>
      <c r="N810" s="2"/>
      <c r="O810" s="2"/>
      <c r="P810" s="56">
        <f t="shared" si="79"/>
        <v>225</v>
      </c>
      <c r="Q810" s="36">
        <v>2</v>
      </c>
      <c r="R810" s="2">
        <v>1</v>
      </c>
      <c r="S810" s="2">
        <v>0.2</v>
      </c>
      <c r="T810" s="2" t="s">
        <v>105</v>
      </c>
      <c r="U810" s="2" t="s">
        <v>105</v>
      </c>
      <c r="V810" s="58"/>
      <c r="W810" s="36" t="s">
        <v>910</v>
      </c>
      <c r="X810" s="36" t="s">
        <v>927</v>
      </c>
    </row>
    <row r="811" spans="1:24" x14ac:dyDescent="0.25">
      <c r="A811" s="28">
        <f t="shared" si="77"/>
        <v>771</v>
      </c>
      <c r="B811" s="2" t="s">
        <v>63</v>
      </c>
      <c r="C811" s="2" t="s">
        <v>147</v>
      </c>
      <c r="D811" s="2">
        <v>5</v>
      </c>
      <c r="E811" s="36">
        <v>0.43</v>
      </c>
      <c r="F811" s="2"/>
      <c r="G811" s="36">
        <v>0.2</v>
      </c>
      <c r="H811" s="36">
        <v>3</v>
      </c>
      <c r="I811" s="2"/>
      <c r="J811" s="2"/>
      <c r="K811" s="2"/>
      <c r="L811" s="2"/>
      <c r="M811" s="2"/>
      <c r="N811" s="2"/>
      <c r="O811" s="2"/>
      <c r="P811" s="56">
        <f t="shared" si="79"/>
        <v>225</v>
      </c>
      <c r="Q811" s="36">
        <v>2</v>
      </c>
      <c r="R811" s="2">
        <v>1</v>
      </c>
      <c r="S811" s="2">
        <v>0.2</v>
      </c>
      <c r="T811" s="2" t="s">
        <v>105</v>
      </c>
      <c r="U811" s="2" t="s">
        <v>105</v>
      </c>
      <c r="V811" s="58"/>
      <c r="W811" s="36" t="s">
        <v>910</v>
      </c>
      <c r="X811" s="36" t="s">
        <v>927</v>
      </c>
    </row>
    <row r="812" spans="1:24" x14ac:dyDescent="0.25">
      <c r="A812" s="28">
        <f t="shared" si="77"/>
        <v>772</v>
      </c>
      <c r="B812" s="2" t="s">
        <v>63</v>
      </c>
      <c r="C812" s="2" t="s">
        <v>147</v>
      </c>
      <c r="D812" s="2">
        <v>5</v>
      </c>
      <c r="E812" s="36">
        <v>0.43</v>
      </c>
      <c r="F812" s="2"/>
      <c r="G812" s="2">
        <v>0.25</v>
      </c>
      <c r="H812" s="36">
        <v>3</v>
      </c>
      <c r="I812" s="2"/>
      <c r="J812" s="2"/>
      <c r="K812" s="2"/>
      <c r="L812" s="2"/>
      <c r="M812" s="2"/>
      <c r="N812" s="2"/>
      <c r="O812" s="2"/>
      <c r="P812" s="56">
        <f t="shared" si="79"/>
        <v>225</v>
      </c>
      <c r="Q812" s="36">
        <v>2</v>
      </c>
      <c r="R812" s="2">
        <v>1</v>
      </c>
      <c r="S812" s="2">
        <v>0.2</v>
      </c>
      <c r="T812" s="2" t="s">
        <v>105</v>
      </c>
      <c r="U812" s="2" t="s">
        <v>105</v>
      </c>
      <c r="V812" s="58"/>
      <c r="W812" s="36" t="s">
        <v>910</v>
      </c>
      <c r="X812" s="36" t="s">
        <v>927</v>
      </c>
    </row>
    <row r="813" spans="1:24" x14ac:dyDescent="0.25">
      <c r="A813" s="28">
        <f t="shared" si="77"/>
        <v>773</v>
      </c>
      <c r="B813" s="2" t="s">
        <v>63</v>
      </c>
      <c r="C813" s="2" t="s">
        <v>147</v>
      </c>
      <c r="D813" s="2">
        <v>5</v>
      </c>
      <c r="E813" s="36">
        <v>0.43</v>
      </c>
      <c r="F813" s="2"/>
      <c r="G813" s="36">
        <v>0.3</v>
      </c>
      <c r="H813" s="36">
        <v>3</v>
      </c>
      <c r="I813" s="2"/>
      <c r="J813" s="2"/>
      <c r="K813" s="2"/>
      <c r="L813" s="2"/>
      <c r="M813" s="2"/>
      <c r="N813" s="2"/>
      <c r="O813" s="2"/>
      <c r="P813" s="56">
        <f t="shared" si="79"/>
        <v>225</v>
      </c>
      <c r="Q813" s="36">
        <v>2</v>
      </c>
      <c r="R813" s="2">
        <v>1</v>
      </c>
      <c r="S813" s="2">
        <v>0.2</v>
      </c>
      <c r="T813" s="2" t="s">
        <v>105</v>
      </c>
      <c r="U813" s="2" t="s">
        <v>105</v>
      </c>
      <c r="V813" s="58"/>
      <c r="W813" s="36" t="s">
        <v>910</v>
      </c>
      <c r="X813" s="36" t="s">
        <v>927</v>
      </c>
    </row>
    <row r="814" spans="1:24" x14ac:dyDescent="0.25">
      <c r="A814" s="28">
        <f t="shared" si="77"/>
        <v>774</v>
      </c>
      <c r="B814" s="2" t="s">
        <v>63</v>
      </c>
      <c r="C814" s="2" t="s">
        <v>147</v>
      </c>
      <c r="D814" s="2">
        <v>5</v>
      </c>
      <c r="E814" s="36">
        <v>0.43</v>
      </c>
      <c r="F814" s="2"/>
      <c r="G814" s="2">
        <v>0.35</v>
      </c>
      <c r="H814" s="36">
        <v>3</v>
      </c>
      <c r="I814" s="2"/>
      <c r="J814" s="2"/>
      <c r="K814" s="2"/>
      <c r="L814" s="2"/>
      <c r="M814" s="2"/>
      <c r="N814" s="2"/>
      <c r="O814" s="2"/>
      <c r="P814" s="56">
        <f t="shared" si="79"/>
        <v>225</v>
      </c>
      <c r="Q814" s="36">
        <v>2</v>
      </c>
      <c r="R814" s="2">
        <v>1</v>
      </c>
      <c r="S814" s="2">
        <v>0.2</v>
      </c>
      <c r="T814" s="2" t="s">
        <v>105</v>
      </c>
      <c r="U814" s="2" t="s">
        <v>105</v>
      </c>
      <c r="V814" s="58"/>
      <c r="W814" s="36" t="s">
        <v>910</v>
      </c>
      <c r="X814" s="36" t="s">
        <v>927</v>
      </c>
    </row>
    <row r="815" spans="1:24" x14ac:dyDescent="0.25">
      <c r="A815" s="28">
        <f t="shared" si="77"/>
        <v>775</v>
      </c>
      <c r="B815" s="2" t="s">
        <v>63</v>
      </c>
      <c r="C815" s="2" t="s">
        <v>147</v>
      </c>
      <c r="D815" s="2">
        <v>5</v>
      </c>
      <c r="E815" s="36">
        <v>0.43</v>
      </c>
      <c r="F815" s="2"/>
      <c r="G815" s="36">
        <v>0.4</v>
      </c>
      <c r="H815" s="36">
        <v>3</v>
      </c>
      <c r="I815" s="2"/>
      <c r="J815" s="2"/>
      <c r="K815" s="2"/>
      <c r="L815" s="2"/>
      <c r="M815" s="2"/>
      <c r="N815" s="2"/>
      <c r="O815" s="2"/>
      <c r="P815" s="56">
        <f t="shared" si="79"/>
        <v>225</v>
      </c>
      <c r="Q815" s="36">
        <v>2</v>
      </c>
      <c r="R815" s="2">
        <v>1</v>
      </c>
      <c r="S815" s="2">
        <v>0.2</v>
      </c>
      <c r="T815" s="2" t="s">
        <v>105</v>
      </c>
      <c r="U815" s="2" t="s">
        <v>105</v>
      </c>
      <c r="V815" s="58"/>
      <c r="W815" s="36" t="s">
        <v>910</v>
      </c>
      <c r="X815" s="36" t="s">
        <v>927</v>
      </c>
    </row>
    <row r="816" spans="1:24" x14ac:dyDescent="0.25">
      <c r="A816" s="28">
        <f t="shared" si="77"/>
        <v>776</v>
      </c>
      <c r="B816" s="2" t="s">
        <v>63</v>
      </c>
      <c r="C816" s="2" t="s">
        <v>147</v>
      </c>
      <c r="D816" s="2">
        <v>5</v>
      </c>
      <c r="E816" s="36">
        <v>0.43</v>
      </c>
      <c r="F816" s="2"/>
      <c r="G816" s="2">
        <v>0.45</v>
      </c>
      <c r="H816" s="36">
        <v>3</v>
      </c>
      <c r="I816" s="2"/>
      <c r="J816" s="2"/>
      <c r="K816" s="2"/>
      <c r="L816" s="2"/>
      <c r="M816" s="2"/>
      <c r="N816" s="2"/>
      <c r="O816" s="2"/>
      <c r="P816" s="56">
        <f t="shared" si="79"/>
        <v>225</v>
      </c>
      <c r="Q816" s="36">
        <v>2</v>
      </c>
      <c r="R816" s="2">
        <v>1</v>
      </c>
      <c r="S816" s="2">
        <v>0.2</v>
      </c>
      <c r="T816" s="2" t="s">
        <v>105</v>
      </c>
      <c r="U816" s="2" t="s">
        <v>105</v>
      </c>
      <c r="V816" s="58"/>
      <c r="W816" s="36" t="s">
        <v>910</v>
      </c>
      <c r="X816" s="36" t="s">
        <v>927</v>
      </c>
    </row>
    <row r="817" spans="1:24" x14ac:dyDescent="0.25">
      <c r="A817" s="28">
        <f t="shared" si="77"/>
        <v>777</v>
      </c>
      <c r="B817" s="2" t="s">
        <v>63</v>
      </c>
      <c r="C817" s="2" t="s">
        <v>147</v>
      </c>
      <c r="D817" s="2">
        <v>5</v>
      </c>
      <c r="E817" s="36">
        <v>0.43</v>
      </c>
      <c r="F817" s="2"/>
      <c r="G817" s="36">
        <v>0.5</v>
      </c>
      <c r="H817" s="36">
        <v>3</v>
      </c>
      <c r="I817" s="2"/>
      <c r="J817" s="2"/>
      <c r="K817" s="2"/>
      <c r="L817" s="2"/>
      <c r="M817" s="2"/>
      <c r="N817" s="2"/>
      <c r="O817" s="2"/>
      <c r="P817" s="56">
        <f t="shared" si="79"/>
        <v>225</v>
      </c>
      <c r="Q817" s="36">
        <v>2</v>
      </c>
      <c r="R817" s="2">
        <v>1</v>
      </c>
      <c r="S817" s="2">
        <v>0.2</v>
      </c>
      <c r="T817" s="2" t="s">
        <v>105</v>
      </c>
      <c r="U817" s="2" t="s">
        <v>105</v>
      </c>
      <c r="V817" s="58"/>
      <c r="W817" s="36" t="s">
        <v>910</v>
      </c>
      <c r="X817" s="36" t="s">
        <v>927</v>
      </c>
    </row>
    <row r="818" spans="1:24" x14ac:dyDescent="0.25">
      <c r="A818" s="28">
        <f t="shared" si="77"/>
        <v>778</v>
      </c>
      <c r="B818" s="2" t="s">
        <v>63</v>
      </c>
      <c r="C818" s="2" t="s">
        <v>147</v>
      </c>
      <c r="D818" s="2">
        <v>5</v>
      </c>
      <c r="E818" s="36">
        <v>0.43</v>
      </c>
      <c r="F818" s="2"/>
      <c r="G818" s="2">
        <v>0.55000000000000004</v>
      </c>
      <c r="H818" s="36">
        <v>3</v>
      </c>
      <c r="I818" s="2"/>
      <c r="J818" s="2"/>
      <c r="K818" s="2"/>
      <c r="L818" s="2"/>
      <c r="M818" s="2"/>
      <c r="N818" s="2"/>
      <c r="O818" s="2"/>
      <c r="P818" s="56">
        <f t="shared" si="79"/>
        <v>225</v>
      </c>
      <c r="Q818" s="36">
        <v>2</v>
      </c>
      <c r="R818" s="2">
        <v>1</v>
      </c>
      <c r="S818" s="2">
        <v>0.2</v>
      </c>
      <c r="T818" s="2" t="s">
        <v>105</v>
      </c>
      <c r="U818" s="2" t="s">
        <v>105</v>
      </c>
      <c r="V818" s="58"/>
      <c r="W818" s="36" t="s">
        <v>910</v>
      </c>
      <c r="X818" s="36" t="s">
        <v>927</v>
      </c>
    </row>
    <row r="819" spans="1:24" x14ac:dyDescent="0.25">
      <c r="A819" s="28">
        <f t="shared" si="77"/>
        <v>779</v>
      </c>
      <c r="B819" s="2" t="s">
        <v>63</v>
      </c>
      <c r="C819" s="2" t="s">
        <v>147</v>
      </c>
      <c r="D819" s="2">
        <v>5</v>
      </c>
      <c r="E819" s="36">
        <v>0.43</v>
      </c>
      <c r="F819" s="2"/>
      <c r="G819" s="36">
        <v>0.6</v>
      </c>
      <c r="H819" s="36">
        <v>3</v>
      </c>
      <c r="I819" s="2"/>
      <c r="J819" s="2"/>
      <c r="K819" s="2"/>
      <c r="L819" s="2"/>
      <c r="M819" s="2"/>
      <c r="N819" s="2"/>
      <c r="O819" s="2"/>
      <c r="P819" s="56">
        <f t="shared" si="79"/>
        <v>225</v>
      </c>
      <c r="Q819" s="36">
        <v>2</v>
      </c>
      <c r="R819" s="2">
        <v>1</v>
      </c>
      <c r="S819" s="2">
        <v>0.2</v>
      </c>
      <c r="T819" s="2" t="s">
        <v>105</v>
      </c>
      <c r="U819" s="2" t="s">
        <v>105</v>
      </c>
      <c r="V819" s="58"/>
      <c r="W819" s="36" t="s">
        <v>910</v>
      </c>
      <c r="X819" s="36" t="s">
        <v>927</v>
      </c>
    </row>
    <row r="820" spans="1:24" x14ac:dyDescent="0.25">
      <c r="A820" s="28">
        <f t="shared" si="77"/>
        <v>780</v>
      </c>
      <c r="B820" s="2" t="s">
        <v>63</v>
      </c>
      <c r="C820" s="2" t="s">
        <v>147</v>
      </c>
      <c r="D820" s="2">
        <v>5</v>
      </c>
      <c r="E820" s="36">
        <v>0.43</v>
      </c>
      <c r="F820" s="2"/>
      <c r="G820" s="2">
        <v>0.65</v>
      </c>
      <c r="H820" s="36">
        <v>3</v>
      </c>
      <c r="I820" s="2"/>
      <c r="J820" s="2"/>
      <c r="K820" s="2"/>
      <c r="L820" s="2"/>
      <c r="M820" s="2"/>
      <c r="N820" s="2"/>
      <c r="O820" s="2"/>
      <c r="P820" s="56">
        <f t="shared" si="79"/>
        <v>225</v>
      </c>
      <c r="Q820" s="36">
        <v>2</v>
      </c>
      <c r="R820" s="2">
        <v>1</v>
      </c>
      <c r="S820" s="2">
        <v>0.2</v>
      </c>
      <c r="T820" s="2" t="s">
        <v>105</v>
      </c>
      <c r="U820" s="2" t="s">
        <v>105</v>
      </c>
      <c r="V820" s="58"/>
      <c r="W820" s="36" t="s">
        <v>910</v>
      </c>
      <c r="X820" s="36" t="s">
        <v>927</v>
      </c>
    </row>
    <row r="821" spans="1:24" x14ac:dyDescent="0.25">
      <c r="A821" s="28">
        <f t="shared" si="77"/>
        <v>781</v>
      </c>
      <c r="B821" s="2" t="s">
        <v>63</v>
      </c>
      <c r="C821" s="2" t="s">
        <v>147</v>
      </c>
      <c r="D821" s="2">
        <v>5</v>
      </c>
      <c r="E821" s="36">
        <v>0.43</v>
      </c>
      <c r="F821" s="2"/>
      <c r="G821" s="36">
        <v>0.7</v>
      </c>
      <c r="H821" s="36">
        <v>3</v>
      </c>
      <c r="I821" s="2"/>
      <c r="J821" s="2"/>
      <c r="K821" s="2"/>
      <c r="L821" s="2"/>
      <c r="M821" s="2"/>
      <c r="N821" s="2"/>
      <c r="O821" s="2"/>
      <c r="P821" s="56">
        <f t="shared" si="79"/>
        <v>225</v>
      </c>
      <c r="Q821" s="36">
        <v>2</v>
      </c>
      <c r="R821" s="2">
        <v>1</v>
      </c>
      <c r="S821" s="2">
        <v>0.2</v>
      </c>
      <c r="T821" s="2" t="s">
        <v>105</v>
      </c>
      <c r="U821" s="2" t="s">
        <v>105</v>
      </c>
      <c r="V821" s="58"/>
      <c r="W821" s="36" t="s">
        <v>910</v>
      </c>
      <c r="X821" s="36" t="s">
        <v>927</v>
      </c>
    </row>
    <row r="822" spans="1:24" x14ac:dyDescent="0.25">
      <c r="A822" s="28">
        <f t="shared" si="77"/>
        <v>782</v>
      </c>
      <c r="B822" s="2" t="s">
        <v>63</v>
      </c>
      <c r="C822" s="2" t="s">
        <v>147</v>
      </c>
      <c r="D822" s="2">
        <v>5</v>
      </c>
      <c r="E822" s="36">
        <v>0.43</v>
      </c>
      <c r="F822" s="2"/>
      <c r="G822" s="2">
        <v>0.75</v>
      </c>
      <c r="H822" s="36">
        <v>3</v>
      </c>
      <c r="I822" s="2"/>
      <c r="J822" s="2"/>
      <c r="K822" s="2"/>
      <c r="L822" s="2"/>
      <c r="M822" s="2"/>
      <c r="N822" s="2"/>
      <c r="O822" s="2"/>
      <c r="P822" s="56">
        <f t="shared" si="79"/>
        <v>225</v>
      </c>
      <c r="Q822" s="36">
        <v>2</v>
      </c>
      <c r="R822" s="2">
        <v>1</v>
      </c>
      <c r="S822" s="2">
        <v>0.2</v>
      </c>
      <c r="T822" s="2" t="s">
        <v>105</v>
      </c>
      <c r="U822" s="2" t="s">
        <v>105</v>
      </c>
      <c r="V822" s="58"/>
      <c r="W822" s="36" t="s">
        <v>910</v>
      </c>
      <c r="X822" s="36" t="s">
        <v>927</v>
      </c>
    </row>
    <row r="823" spans="1:24" x14ac:dyDescent="0.25">
      <c r="A823" s="28">
        <f t="shared" si="77"/>
        <v>783</v>
      </c>
      <c r="B823" s="2" t="s">
        <v>63</v>
      </c>
      <c r="C823" s="2" t="s">
        <v>147</v>
      </c>
      <c r="D823" s="2">
        <v>5</v>
      </c>
      <c r="E823" s="36">
        <v>0.43</v>
      </c>
      <c r="F823" s="2"/>
      <c r="G823" s="36">
        <v>0.8</v>
      </c>
      <c r="H823" s="36">
        <v>3</v>
      </c>
      <c r="I823" s="2"/>
      <c r="J823" s="2"/>
      <c r="K823" s="2"/>
      <c r="L823" s="2"/>
      <c r="M823" s="2"/>
      <c r="N823" s="2"/>
      <c r="O823" s="2"/>
      <c r="P823" s="56">
        <f t="shared" si="79"/>
        <v>225</v>
      </c>
      <c r="Q823" s="36">
        <v>2</v>
      </c>
      <c r="R823" s="2">
        <v>1</v>
      </c>
      <c r="S823" s="2">
        <v>0.2</v>
      </c>
      <c r="T823" s="2" t="s">
        <v>105</v>
      </c>
      <c r="U823" s="2" t="s">
        <v>105</v>
      </c>
      <c r="V823" s="58"/>
      <c r="W823" s="36" t="s">
        <v>910</v>
      </c>
      <c r="X823" s="36" t="s">
        <v>927</v>
      </c>
    </row>
    <row r="824" spans="1:24" x14ac:dyDescent="0.25">
      <c r="A824" s="28">
        <f t="shared" si="77"/>
        <v>784</v>
      </c>
      <c r="B824" s="2" t="s">
        <v>63</v>
      </c>
      <c r="C824" s="2" t="s">
        <v>147</v>
      </c>
      <c r="D824" s="2">
        <v>5</v>
      </c>
      <c r="E824" s="36">
        <v>0.43</v>
      </c>
      <c r="F824" s="2"/>
      <c r="G824" s="2">
        <v>0.85</v>
      </c>
      <c r="H824" s="36">
        <v>3</v>
      </c>
      <c r="I824" s="2"/>
      <c r="J824" s="2"/>
      <c r="K824" s="2"/>
      <c r="L824" s="2"/>
      <c r="M824" s="2"/>
      <c r="N824" s="2"/>
      <c r="O824" s="2"/>
      <c r="P824" s="56">
        <f t="shared" si="79"/>
        <v>225</v>
      </c>
      <c r="Q824" s="36">
        <v>2</v>
      </c>
      <c r="R824" s="2">
        <v>1</v>
      </c>
      <c r="S824" s="2">
        <v>0.2</v>
      </c>
      <c r="T824" s="2" t="s">
        <v>105</v>
      </c>
      <c r="U824" s="2" t="s">
        <v>105</v>
      </c>
      <c r="V824" s="58"/>
      <c r="W824" s="36" t="s">
        <v>910</v>
      </c>
      <c r="X824" s="36" t="s">
        <v>927</v>
      </c>
    </row>
    <row r="825" spans="1:24" x14ac:dyDescent="0.25">
      <c r="A825" s="28">
        <f t="shared" si="77"/>
        <v>785</v>
      </c>
      <c r="B825" s="2" t="s">
        <v>63</v>
      </c>
      <c r="C825" s="2" t="s">
        <v>147</v>
      </c>
      <c r="D825" s="2">
        <v>5</v>
      </c>
      <c r="E825" s="36">
        <v>0.43</v>
      </c>
      <c r="F825" s="2"/>
      <c r="G825" s="36">
        <v>0.9</v>
      </c>
      <c r="H825" s="36">
        <v>3</v>
      </c>
      <c r="I825" s="2"/>
      <c r="J825" s="2"/>
      <c r="K825" s="2"/>
      <c r="L825" s="2"/>
      <c r="M825" s="2"/>
      <c r="N825" s="2"/>
      <c r="O825" s="2"/>
      <c r="P825" s="56">
        <f t="shared" si="79"/>
        <v>225</v>
      </c>
      <c r="Q825" s="36">
        <v>2</v>
      </c>
      <c r="R825" s="2">
        <v>1</v>
      </c>
      <c r="S825" s="2">
        <v>0.2</v>
      </c>
      <c r="T825" s="2" t="s">
        <v>105</v>
      </c>
      <c r="U825" s="2" t="s">
        <v>105</v>
      </c>
      <c r="V825" s="58"/>
      <c r="W825" s="36" t="s">
        <v>910</v>
      </c>
      <c r="X825" s="36" t="s">
        <v>927</v>
      </c>
    </row>
    <row r="826" spans="1:24" ht="15.75" thickBot="1" x14ac:dyDescent="0.3">
      <c r="A826" s="28">
        <f t="shared" si="77"/>
        <v>786</v>
      </c>
      <c r="B826" s="35" t="s">
        <v>63</v>
      </c>
      <c r="C826" s="35" t="s">
        <v>147</v>
      </c>
      <c r="D826" s="35">
        <v>5</v>
      </c>
      <c r="E826" s="36">
        <v>0.43</v>
      </c>
      <c r="F826" s="35"/>
      <c r="G826" s="35">
        <v>0.95</v>
      </c>
      <c r="H826" s="35">
        <v>3</v>
      </c>
      <c r="I826" s="35"/>
      <c r="J826" s="35"/>
      <c r="K826" s="35"/>
      <c r="L826" s="35"/>
      <c r="M826" s="35"/>
      <c r="N826" s="35"/>
      <c r="O826" s="35"/>
      <c r="P826" s="56">
        <f t="shared" si="79"/>
        <v>225</v>
      </c>
      <c r="Q826" s="36">
        <v>2</v>
      </c>
      <c r="R826" s="35">
        <v>1</v>
      </c>
      <c r="S826" s="35">
        <v>0.2</v>
      </c>
      <c r="T826" s="35" t="s">
        <v>105</v>
      </c>
      <c r="U826" s="35" t="s">
        <v>105</v>
      </c>
      <c r="V826" s="117"/>
      <c r="W826" s="36" t="s">
        <v>910</v>
      </c>
      <c r="X826" s="36" t="s">
        <v>927</v>
      </c>
    </row>
    <row r="827" spans="1:24" x14ac:dyDescent="0.25">
      <c r="A827" s="28">
        <f t="shared" si="77"/>
        <v>787</v>
      </c>
      <c r="B827" s="36" t="s">
        <v>63</v>
      </c>
      <c r="C827" s="36" t="s">
        <v>147</v>
      </c>
      <c r="D827" s="36">
        <v>5</v>
      </c>
      <c r="E827" s="36">
        <v>0.43</v>
      </c>
      <c r="F827" s="36"/>
      <c r="G827" s="36">
        <v>0</v>
      </c>
      <c r="H827" s="36">
        <v>3</v>
      </c>
      <c r="I827" s="36"/>
      <c r="J827" s="36"/>
      <c r="K827" s="36"/>
      <c r="L827" s="36"/>
      <c r="M827" s="36"/>
      <c r="N827" s="36"/>
      <c r="O827" s="36"/>
      <c r="P827" s="142">
        <v>236</v>
      </c>
      <c r="Q827" s="36">
        <v>2</v>
      </c>
      <c r="R827" s="36">
        <v>1</v>
      </c>
      <c r="S827" s="36">
        <v>0.2</v>
      </c>
      <c r="T827" s="36" t="s">
        <v>105</v>
      </c>
      <c r="U827" s="36" t="s">
        <v>105</v>
      </c>
      <c r="V827" s="58"/>
      <c r="W827" s="36" t="s">
        <v>913</v>
      </c>
      <c r="X827" s="36" t="s">
        <v>928</v>
      </c>
    </row>
    <row r="828" spans="1:24" x14ac:dyDescent="0.25">
      <c r="A828" s="28">
        <f t="shared" si="77"/>
        <v>788</v>
      </c>
      <c r="B828" s="2" t="s">
        <v>63</v>
      </c>
      <c r="C828" s="2" t="s">
        <v>147</v>
      </c>
      <c r="D828" s="2">
        <v>5</v>
      </c>
      <c r="E828" s="36">
        <v>0.43</v>
      </c>
      <c r="F828" s="2"/>
      <c r="G828" s="2">
        <v>0.05</v>
      </c>
      <c r="H828" s="36">
        <v>3</v>
      </c>
      <c r="I828" s="2"/>
      <c r="J828" s="2"/>
      <c r="K828" s="2"/>
      <c r="L828" s="2"/>
      <c r="M828" s="2"/>
      <c r="N828" s="2"/>
      <c r="O828" s="2"/>
      <c r="P828" s="56">
        <f>+P827</f>
        <v>236</v>
      </c>
      <c r="Q828" s="36">
        <v>2</v>
      </c>
      <c r="R828" s="2">
        <v>1</v>
      </c>
      <c r="S828" s="2">
        <v>0.2</v>
      </c>
      <c r="T828" s="2" t="s">
        <v>105</v>
      </c>
      <c r="U828" s="2" t="s">
        <v>105</v>
      </c>
      <c r="V828" s="58"/>
      <c r="W828" s="36" t="s">
        <v>913</v>
      </c>
      <c r="X828" s="36" t="s">
        <v>928</v>
      </c>
    </row>
    <row r="829" spans="1:24" x14ac:dyDescent="0.25">
      <c r="A829" s="28">
        <f t="shared" si="77"/>
        <v>789</v>
      </c>
      <c r="B829" s="2" t="s">
        <v>63</v>
      </c>
      <c r="C829" s="2" t="s">
        <v>147</v>
      </c>
      <c r="D829" s="2">
        <v>5</v>
      </c>
      <c r="E829" s="36">
        <v>0.43</v>
      </c>
      <c r="F829" s="2"/>
      <c r="G829" s="36">
        <v>0.1</v>
      </c>
      <c r="H829" s="36">
        <v>3</v>
      </c>
      <c r="I829" s="2"/>
      <c r="J829" s="2"/>
      <c r="K829" s="2"/>
      <c r="L829" s="2"/>
      <c r="M829" s="2"/>
      <c r="N829" s="2"/>
      <c r="O829" s="2"/>
      <c r="P829" s="56">
        <f t="shared" ref="P829:P846" si="80">+P828</f>
        <v>236</v>
      </c>
      <c r="Q829" s="36">
        <v>2</v>
      </c>
      <c r="R829" s="2">
        <v>1</v>
      </c>
      <c r="S829" s="2">
        <v>0.2</v>
      </c>
      <c r="T829" s="2" t="s">
        <v>105</v>
      </c>
      <c r="U829" s="2" t="s">
        <v>105</v>
      </c>
      <c r="V829" s="58"/>
      <c r="W829" s="36" t="s">
        <v>913</v>
      </c>
      <c r="X829" s="36" t="s">
        <v>928</v>
      </c>
    </row>
    <row r="830" spans="1:24" x14ac:dyDescent="0.25">
      <c r="A830" s="28">
        <f t="shared" si="77"/>
        <v>790</v>
      </c>
      <c r="B830" s="2" t="s">
        <v>63</v>
      </c>
      <c r="C830" s="2" t="s">
        <v>147</v>
      </c>
      <c r="D830" s="2">
        <v>5</v>
      </c>
      <c r="E830" s="36">
        <v>0.43</v>
      </c>
      <c r="F830" s="2"/>
      <c r="G830" s="2">
        <v>0.15</v>
      </c>
      <c r="H830" s="36">
        <v>3</v>
      </c>
      <c r="I830" s="2"/>
      <c r="J830" s="2"/>
      <c r="K830" s="2"/>
      <c r="L830" s="2"/>
      <c r="M830" s="2"/>
      <c r="N830" s="2"/>
      <c r="O830" s="2"/>
      <c r="P830" s="56">
        <f t="shared" si="80"/>
        <v>236</v>
      </c>
      <c r="Q830" s="36">
        <v>2</v>
      </c>
      <c r="R830" s="2">
        <v>1</v>
      </c>
      <c r="S830" s="2">
        <v>0.2</v>
      </c>
      <c r="T830" s="2" t="s">
        <v>105</v>
      </c>
      <c r="U830" s="2" t="s">
        <v>105</v>
      </c>
      <c r="V830" s="58"/>
      <c r="W830" s="36" t="s">
        <v>913</v>
      </c>
      <c r="X830" s="36" t="s">
        <v>928</v>
      </c>
    </row>
    <row r="831" spans="1:24" x14ac:dyDescent="0.25">
      <c r="A831" s="28">
        <f t="shared" si="77"/>
        <v>791</v>
      </c>
      <c r="B831" s="2" t="s">
        <v>63</v>
      </c>
      <c r="C831" s="2" t="s">
        <v>147</v>
      </c>
      <c r="D831" s="2">
        <v>5</v>
      </c>
      <c r="E831" s="36">
        <v>0.43</v>
      </c>
      <c r="F831" s="2"/>
      <c r="G831" s="36">
        <v>0.2</v>
      </c>
      <c r="H831" s="36">
        <v>3</v>
      </c>
      <c r="I831" s="2"/>
      <c r="J831" s="2"/>
      <c r="K831" s="2"/>
      <c r="L831" s="2"/>
      <c r="M831" s="2"/>
      <c r="N831" s="2"/>
      <c r="O831" s="2"/>
      <c r="P831" s="56">
        <f t="shared" si="80"/>
        <v>236</v>
      </c>
      <c r="Q831" s="36">
        <v>2</v>
      </c>
      <c r="R831" s="2">
        <v>1</v>
      </c>
      <c r="S831" s="2">
        <v>0.2</v>
      </c>
      <c r="T831" s="2" t="s">
        <v>105</v>
      </c>
      <c r="U831" s="2" t="s">
        <v>105</v>
      </c>
      <c r="V831" s="58"/>
      <c r="W831" s="36" t="s">
        <v>913</v>
      </c>
      <c r="X831" s="36" t="s">
        <v>928</v>
      </c>
    </row>
    <row r="832" spans="1:24" x14ac:dyDescent="0.25">
      <c r="A832" s="28">
        <f t="shared" si="77"/>
        <v>792</v>
      </c>
      <c r="B832" s="2" t="s">
        <v>63</v>
      </c>
      <c r="C832" s="2" t="s">
        <v>147</v>
      </c>
      <c r="D832" s="2">
        <v>5</v>
      </c>
      <c r="E832" s="36">
        <v>0.43</v>
      </c>
      <c r="F832" s="2"/>
      <c r="G832" s="2">
        <v>0.25</v>
      </c>
      <c r="H832" s="36">
        <v>3</v>
      </c>
      <c r="I832" s="2"/>
      <c r="J832" s="2"/>
      <c r="K832" s="2"/>
      <c r="L832" s="2"/>
      <c r="M832" s="2"/>
      <c r="N832" s="2"/>
      <c r="O832" s="2"/>
      <c r="P832" s="56">
        <f t="shared" si="80"/>
        <v>236</v>
      </c>
      <c r="Q832" s="36">
        <v>2</v>
      </c>
      <c r="R832" s="2">
        <v>1</v>
      </c>
      <c r="S832" s="2">
        <v>0.2</v>
      </c>
      <c r="T832" s="2" t="s">
        <v>105</v>
      </c>
      <c r="U832" s="2" t="s">
        <v>105</v>
      </c>
      <c r="V832" s="58"/>
      <c r="W832" s="36" t="s">
        <v>913</v>
      </c>
      <c r="X832" s="36" t="s">
        <v>928</v>
      </c>
    </row>
    <row r="833" spans="1:24" x14ac:dyDescent="0.25">
      <c r="A833" s="28">
        <f t="shared" si="77"/>
        <v>793</v>
      </c>
      <c r="B833" s="2" t="s">
        <v>63</v>
      </c>
      <c r="C833" s="2" t="s">
        <v>147</v>
      </c>
      <c r="D833" s="2">
        <v>5</v>
      </c>
      <c r="E833" s="36">
        <v>0.43</v>
      </c>
      <c r="F833" s="2"/>
      <c r="G833" s="36">
        <v>0.3</v>
      </c>
      <c r="H833" s="36">
        <v>3</v>
      </c>
      <c r="I833" s="2"/>
      <c r="J833" s="2"/>
      <c r="K833" s="2"/>
      <c r="L833" s="2"/>
      <c r="M833" s="2"/>
      <c r="N833" s="2"/>
      <c r="O833" s="2"/>
      <c r="P833" s="56">
        <f t="shared" si="80"/>
        <v>236</v>
      </c>
      <c r="Q833" s="36">
        <v>2</v>
      </c>
      <c r="R833" s="2">
        <v>1</v>
      </c>
      <c r="S833" s="2">
        <v>0.2</v>
      </c>
      <c r="T833" s="2" t="s">
        <v>105</v>
      </c>
      <c r="U833" s="2" t="s">
        <v>105</v>
      </c>
      <c r="V833" s="58"/>
      <c r="W833" s="36" t="s">
        <v>913</v>
      </c>
      <c r="X833" s="36" t="s">
        <v>928</v>
      </c>
    </row>
    <row r="834" spans="1:24" x14ac:dyDescent="0.25">
      <c r="A834" s="28">
        <f t="shared" si="77"/>
        <v>794</v>
      </c>
      <c r="B834" s="2" t="s">
        <v>63</v>
      </c>
      <c r="C834" s="2" t="s">
        <v>147</v>
      </c>
      <c r="D834" s="2">
        <v>5</v>
      </c>
      <c r="E834" s="36">
        <v>0.43</v>
      </c>
      <c r="F834" s="2"/>
      <c r="G834" s="2">
        <v>0.35</v>
      </c>
      <c r="H834" s="36">
        <v>3</v>
      </c>
      <c r="I834" s="2"/>
      <c r="J834" s="2"/>
      <c r="K834" s="2"/>
      <c r="L834" s="2"/>
      <c r="M834" s="2"/>
      <c r="N834" s="2"/>
      <c r="O834" s="2"/>
      <c r="P834" s="56">
        <f t="shared" si="80"/>
        <v>236</v>
      </c>
      <c r="Q834" s="36">
        <v>2</v>
      </c>
      <c r="R834" s="2">
        <v>1</v>
      </c>
      <c r="S834" s="2">
        <v>0.2</v>
      </c>
      <c r="T834" s="2" t="s">
        <v>105</v>
      </c>
      <c r="U834" s="2" t="s">
        <v>105</v>
      </c>
      <c r="V834" s="58"/>
      <c r="W834" s="36" t="s">
        <v>913</v>
      </c>
      <c r="X834" s="36" t="s">
        <v>928</v>
      </c>
    </row>
    <row r="835" spans="1:24" x14ac:dyDescent="0.25">
      <c r="A835" s="28">
        <f t="shared" si="77"/>
        <v>795</v>
      </c>
      <c r="B835" s="2" t="s">
        <v>63</v>
      </c>
      <c r="C835" s="2" t="s">
        <v>147</v>
      </c>
      <c r="D835" s="2">
        <v>5</v>
      </c>
      <c r="E835" s="36">
        <v>0.43</v>
      </c>
      <c r="F835" s="2"/>
      <c r="G835" s="36">
        <v>0.4</v>
      </c>
      <c r="H835" s="36">
        <v>3</v>
      </c>
      <c r="I835" s="2"/>
      <c r="J835" s="2"/>
      <c r="K835" s="2"/>
      <c r="L835" s="2"/>
      <c r="M835" s="2"/>
      <c r="N835" s="2"/>
      <c r="O835" s="2"/>
      <c r="P835" s="56">
        <f t="shared" si="80"/>
        <v>236</v>
      </c>
      <c r="Q835" s="36">
        <v>2</v>
      </c>
      <c r="R835" s="2">
        <v>1</v>
      </c>
      <c r="S835" s="2">
        <v>0.2</v>
      </c>
      <c r="T835" s="2" t="s">
        <v>105</v>
      </c>
      <c r="U835" s="2" t="s">
        <v>105</v>
      </c>
      <c r="V835" s="58"/>
      <c r="W835" s="36" t="s">
        <v>913</v>
      </c>
      <c r="X835" s="36" t="s">
        <v>928</v>
      </c>
    </row>
    <row r="836" spans="1:24" x14ac:dyDescent="0.25">
      <c r="A836" s="28">
        <f t="shared" si="77"/>
        <v>796</v>
      </c>
      <c r="B836" s="2" t="s">
        <v>63</v>
      </c>
      <c r="C836" s="2" t="s">
        <v>147</v>
      </c>
      <c r="D836" s="2">
        <v>5</v>
      </c>
      <c r="E836" s="36">
        <v>0.43</v>
      </c>
      <c r="F836" s="2"/>
      <c r="G836" s="2">
        <v>0.45</v>
      </c>
      <c r="H836" s="36">
        <v>3</v>
      </c>
      <c r="I836" s="2"/>
      <c r="J836" s="2"/>
      <c r="K836" s="2"/>
      <c r="L836" s="2"/>
      <c r="M836" s="2"/>
      <c r="N836" s="2"/>
      <c r="O836" s="2"/>
      <c r="P836" s="56">
        <f t="shared" si="80"/>
        <v>236</v>
      </c>
      <c r="Q836" s="36">
        <v>2</v>
      </c>
      <c r="R836" s="2">
        <v>1</v>
      </c>
      <c r="S836" s="2">
        <v>0.2</v>
      </c>
      <c r="T836" s="2" t="s">
        <v>105</v>
      </c>
      <c r="U836" s="2" t="s">
        <v>105</v>
      </c>
      <c r="V836" s="58"/>
      <c r="W836" s="36" t="s">
        <v>913</v>
      </c>
      <c r="X836" s="36" t="s">
        <v>928</v>
      </c>
    </row>
    <row r="837" spans="1:24" x14ac:dyDescent="0.25">
      <c r="A837" s="28">
        <f t="shared" si="77"/>
        <v>797</v>
      </c>
      <c r="B837" s="2" t="s">
        <v>63</v>
      </c>
      <c r="C837" s="2" t="s">
        <v>147</v>
      </c>
      <c r="D837" s="2">
        <v>5</v>
      </c>
      <c r="E837" s="36">
        <v>0.43</v>
      </c>
      <c r="F837" s="2"/>
      <c r="G837" s="36">
        <v>0.5</v>
      </c>
      <c r="H837" s="36">
        <v>3</v>
      </c>
      <c r="I837" s="2"/>
      <c r="J837" s="2"/>
      <c r="K837" s="2"/>
      <c r="L837" s="2"/>
      <c r="M837" s="2"/>
      <c r="N837" s="2"/>
      <c r="O837" s="2"/>
      <c r="P837" s="56">
        <f t="shared" si="80"/>
        <v>236</v>
      </c>
      <c r="Q837" s="36">
        <v>2</v>
      </c>
      <c r="R837" s="2">
        <v>1</v>
      </c>
      <c r="S837" s="2">
        <v>0.2</v>
      </c>
      <c r="T837" s="2" t="s">
        <v>105</v>
      </c>
      <c r="U837" s="2" t="s">
        <v>105</v>
      </c>
      <c r="V837" s="58"/>
      <c r="W837" s="36" t="s">
        <v>913</v>
      </c>
      <c r="X837" s="36" t="s">
        <v>928</v>
      </c>
    </row>
    <row r="838" spans="1:24" x14ac:dyDescent="0.25">
      <c r="A838" s="28">
        <f t="shared" si="77"/>
        <v>798</v>
      </c>
      <c r="B838" s="2" t="s">
        <v>63</v>
      </c>
      <c r="C838" s="2" t="s">
        <v>147</v>
      </c>
      <c r="D838" s="2">
        <v>5</v>
      </c>
      <c r="E838" s="36">
        <v>0.43</v>
      </c>
      <c r="F838" s="2"/>
      <c r="G838" s="2">
        <v>0.55000000000000004</v>
      </c>
      <c r="H838" s="36">
        <v>3</v>
      </c>
      <c r="I838" s="2"/>
      <c r="J838" s="2"/>
      <c r="K838" s="2"/>
      <c r="L838" s="2"/>
      <c r="M838" s="2"/>
      <c r="N838" s="2"/>
      <c r="O838" s="2"/>
      <c r="P838" s="56">
        <f t="shared" si="80"/>
        <v>236</v>
      </c>
      <c r="Q838" s="36">
        <v>2</v>
      </c>
      <c r="R838" s="2">
        <v>1</v>
      </c>
      <c r="S838" s="2">
        <v>0.2</v>
      </c>
      <c r="T838" s="2" t="s">
        <v>105</v>
      </c>
      <c r="U838" s="2" t="s">
        <v>105</v>
      </c>
      <c r="V838" s="58"/>
      <c r="W838" s="36" t="s">
        <v>913</v>
      </c>
      <c r="X838" s="36" t="s">
        <v>928</v>
      </c>
    </row>
    <row r="839" spans="1:24" x14ac:dyDescent="0.25">
      <c r="A839" s="28">
        <f t="shared" si="77"/>
        <v>799</v>
      </c>
      <c r="B839" s="2" t="s">
        <v>63</v>
      </c>
      <c r="C839" s="2" t="s">
        <v>147</v>
      </c>
      <c r="D839" s="2">
        <v>5</v>
      </c>
      <c r="E839" s="36">
        <v>0.43</v>
      </c>
      <c r="F839" s="2"/>
      <c r="G839" s="36">
        <v>0.6</v>
      </c>
      <c r="H839" s="36">
        <v>3</v>
      </c>
      <c r="I839" s="2"/>
      <c r="J839" s="2"/>
      <c r="K839" s="2"/>
      <c r="L839" s="2"/>
      <c r="M839" s="2"/>
      <c r="N839" s="2"/>
      <c r="O839" s="2"/>
      <c r="P839" s="56">
        <f t="shared" si="80"/>
        <v>236</v>
      </c>
      <c r="Q839" s="36">
        <v>2</v>
      </c>
      <c r="R839" s="2">
        <v>1</v>
      </c>
      <c r="S839" s="2">
        <v>0.2</v>
      </c>
      <c r="T839" s="2" t="s">
        <v>105</v>
      </c>
      <c r="U839" s="2" t="s">
        <v>105</v>
      </c>
      <c r="V839" s="58"/>
      <c r="W839" s="36" t="s">
        <v>913</v>
      </c>
      <c r="X839" s="36" t="s">
        <v>928</v>
      </c>
    </row>
    <row r="840" spans="1:24" x14ac:dyDescent="0.25">
      <c r="A840" s="28">
        <f t="shared" si="77"/>
        <v>800</v>
      </c>
      <c r="B840" s="2" t="s">
        <v>63</v>
      </c>
      <c r="C840" s="2" t="s">
        <v>147</v>
      </c>
      <c r="D840" s="2">
        <v>5</v>
      </c>
      <c r="E840" s="36">
        <v>0.43</v>
      </c>
      <c r="F840" s="2"/>
      <c r="G840" s="2">
        <v>0.65</v>
      </c>
      <c r="H840" s="36">
        <v>3</v>
      </c>
      <c r="I840" s="2"/>
      <c r="J840" s="2"/>
      <c r="K840" s="2"/>
      <c r="L840" s="2"/>
      <c r="M840" s="2"/>
      <c r="N840" s="2"/>
      <c r="O840" s="2"/>
      <c r="P840" s="56">
        <f t="shared" si="80"/>
        <v>236</v>
      </c>
      <c r="Q840" s="36">
        <v>2</v>
      </c>
      <c r="R840" s="2">
        <v>1</v>
      </c>
      <c r="S840" s="2">
        <v>0.2</v>
      </c>
      <c r="T840" s="2" t="s">
        <v>105</v>
      </c>
      <c r="U840" s="2" t="s">
        <v>105</v>
      </c>
      <c r="V840" s="58"/>
      <c r="W840" s="36" t="s">
        <v>913</v>
      </c>
      <c r="X840" s="36" t="s">
        <v>928</v>
      </c>
    </row>
    <row r="841" spans="1:24" x14ac:dyDescent="0.25">
      <c r="A841" s="28">
        <f t="shared" si="77"/>
        <v>801</v>
      </c>
      <c r="B841" s="2" t="s">
        <v>63</v>
      </c>
      <c r="C841" s="2" t="s">
        <v>147</v>
      </c>
      <c r="D841" s="2">
        <v>5</v>
      </c>
      <c r="E841" s="36">
        <v>0.43</v>
      </c>
      <c r="F841" s="2"/>
      <c r="G841" s="36">
        <v>0.7</v>
      </c>
      <c r="H841" s="36">
        <v>3</v>
      </c>
      <c r="I841" s="2"/>
      <c r="J841" s="2"/>
      <c r="K841" s="2"/>
      <c r="L841" s="2"/>
      <c r="M841" s="2"/>
      <c r="N841" s="2"/>
      <c r="O841" s="2"/>
      <c r="P841" s="56">
        <f t="shared" si="80"/>
        <v>236</v>
      </c>
      <c r="Q841" s="36">
        <v>2</v>
      </c>
      <c r="R841" s="2">
        <v>1</v>
      </c>
      <c r="S841" s="2">
        <v>0.2</v>
      </c>
      <c r="T841" s="2" t="s">
        <v>105</v>
      </c>
      <c r="U841" s="2" t="s">
        <v>105</v>
      </c>
      <c r="V841" s="58"/>
      <c r="W841" s="36" t="s">
        <v>913</v>
      </c>
      <c r="X841" s="36" t="s">
        <v>928</v>
      </c>
    </row>
    <row r="842" spans="1:24" x14ac:dyDescent="0.25">
      <c r="A842" s="28">
        <f t="shared" si="77"/>
        <v>802</v>
      </c>
      <c r="B842" s="2" t="s">
        <v>63</v>
      </c>
      <c r="C842" s="2" t="s">
        <v>147</v>
      </c>
      <c r="D842" s="2">
        <v>5</v>
      </c>
      <c r="E842" s="36">
        <v>0.43</v>
      </c>
      <c r="F842" s="2"/>
      <c r="G842" s="2">
        <v>0.75</v>
      </c>
      <c r="H842" s="36">
        <v>3</v>
      </c>
      <c r="I842" s="2"/>
      <c r="J842" s="2"/>
      <c r="K842" s="2"/>
      <c r="L842" s="2"/>
      <c r="M842" s="2"/>
      <c r="N842" s="2"/>
      <c r="O842" s="2"/>
      <c r="P842" s="56">
        <f t="shared" si="80"/>
        <v>236</v>
      </c>
      <c r="Q842" s="36">
        <v>2</v>
      </c>
      <c r="R842" s="2">
        <v>1</v>
      </c>
      <c r="S842" s="2">
        <v>0.2</v>
      </c>
      <c r="T842" s="2" t="s">
        <v>105</v>
      </c>
      <c r="U842" s="2" t="s">
        <v>105</v>
      </c>
      <c r="V842" s="58"/>
      <c r="W842" s="36" t="s">
        <v>913</v>
      </c>
      <c r="X842" s="36" t="s">
        <v>928</v>
      </c>
    </row>
    <row r="843" spans="1:24" x14ac:dyDescent="0.25">
      <c r="A843" s="28">
        <f t="shared" ref="A843:A907" si="81">A842+1</f>
        <v>803</v>
      </c>
      <c r="B843" s="2" t="s">
        <v>63</v>
      </c>
      <c r="C843" s="2" t="s">
        <v>147</v>
      </c>
      <c r="D843" s="2">
        <v>5</v>
      </c>
      <c r="E843" s="36">
        <v>0.43</v>
      </c>
      <c r="F843" s="2"/>
      <c r="G843" s="36">
        <v>0.8</v>
      </c>
      <c r="H843" s="36">
        <v>3</v>
      </c>
      <c r="I843" s="2"/>
      <c r="J843" s="2"/>
      <c r="K843" s="2"/>
      <c r="L843" s="2"/>
      <c r="M843" s="2"/>
      <c r="N843" s="2"/>
      <c r="O843" s="2"/>
      <c r="P843" s="56">
        <f t="shared" si="80"/>
        <v>236</v>
      </c>
      <c r="Q843" s="36">
        <v>2</v>
      </c>
      <c r="R843" s="2">
        <v>1</v>
      </c>
      <c r="S843" s="2">
        <v>0.2</v>
      </c>
      <c r="T843" s="2" t="s">
        <v>105</v>
      </c>
      <c r="U843" s="2" t="s">
        <v>105</v>
      </c>
      <c r="V843" s="58"/>
      <c r="W843" s="36" t="s">
        <v>913</v>
      </c>
      <c r="X843" s="36" t="s">
        <v>928</v>
      </c>
    </row>
    <row r="844" spans="1:24" x14ac:dyDescent="0.25">
      <c r="A844" s="28">
        <f t="shared" si="81"/>
        <v>804</v>
      </c>
      <c r="B844" s="2" t="s">
        <v>63</v>
      </c>
      <c r="C844" s="2" t="s">
        <v>147</v>
      </c>
      <c r="D844" s="2">
        <v>5</v>
      </c>
      <c r="E844" s="36">
        <v>0.43</v>
      </c>
      <c r="F844" s="2"/>
      <c r="G844" s="2">
        <v>0.85</v>
      </c>
      <c r="H844" s="36">
        <v>3</v>
      </c>
      <c r="I844" s="2"/>
      <c r="J844" s="2"/>
      <c r="K844" s="2"/>
      <c r="L844" s="2"/>
      <c r="M844" s="2"/>
      <c r="N844" s="2"/>
      <c r="O844" s="2"/>
      <c r="P844" s="56">
        <f t="shared" si="80"/>
        <v>236</v>
      </c>
      <c r="Q844" s="36">
        <v>2</v>
      </c>
      <c r="R844" s="2">
        <v>1</v>
      </c>
      <c r="S844" s="2">
        <v>0.2</v>
      </c>
      <c r="T844" s="2" t="s">
        <v>105</v>
      </c>
      <c r="U844" s="2" t="s">
        <v>105</v>
      </c>
      <c r="V844" s="58"/>
      <c r="W844" s="36" t="s">
        <v>913</v>
      </c>
      <c r="X844" s="36" t="s">
        <v>928</v>
      </c>
    </row>
    <row r="845" spans="1:24" x14ac:dyDescent="0.25">
      <c r="A845" s="28">
        <f t="shared" si="81"/>
        <v>805</v>
      </c>
      <c r="B845" s="2" t="s">
        <v>63</v>
      </c>
      <c r="C845" s="2" t="s">
        <v>147</v>
      </c>
      <c r="D845" s="2">
        <v>5</v>
      </c>
      <c r="E845" s="36">
        <v>0.43</v>
      </c>
      <c r="F845" s="2"/>
      <c r="G845" s="36">
        <v>0.9</v>
      </c>
      <c r="H845" s="36">
        <v>3</v>
      </c>
      <c r="I845" s="2"/>
      <c r="J845" s="2"/>
      <c r="K845" s="2"/>
      <c r="L845" s="2"/>
      <c r="M845" s="2"/>
      <c r="N845" s="2"/>
      <c r="O845" s="2"/>
      <c r="P845" s="56">
        <f t="shared" si="80"/>
        <v>236</v>
      </c>
      <c r="Q845" s="36">
        <v>2</v>
      </c>
      <c r="R845" s="2">
        <v>1</v>
      </c>
      <c r="S845" s="2">
        <v>0.2</v>
      </c>
      <c r="T845" s="2" t="s">
        <v>105</v>
      </c>
      <c r="U845" s="2" t="s">
        <v>105</v>
      </c>
      <c r="V845" s="58"/>
      <c r="W845" s="36" t="s">
        <v>913</v>
      </c>
      <c r="X845" s="36" t="s">
        <v>928</v>
      </c>
    </row>
    <row r="846" spans="1:24" ht="15.75" thickBot="1" x14ac:dyDescent="0.3">
      <c r="A846" s="28">
        <f t="shared" si="81"/>
        <v>806</v>
      </c>
      <c r="B846" s="35" t="s">
        <v>63</v>
      </c>
      <c r="C846" s="35" t="s">
        <v>147</v>
      </c>
      <c r="D846" s="35">
        <v>5</v>
      </c>
      <c r="E846" s="36">
        <v>0.43</v>
      </c>
      <c r="F846" s="35"/>
      <c r="G846" s="35">
        <v>0.95</v>
      </c>
      <c r="H846" s="35">
        <v>3</v>
      </c>
      <c r="I846" s="35"/>
      <c r="J846" s="35"/>
      <c r="K846" s="35"/>
      <c r="L846" s="35"/>
      <c r="M846" s="35"/>
      <c r="N846" s="35"/>
      <c r="O846" s="35"/>
      <c r="P846" s="56">
        <f t="shared" si="80"/>
        <v>236</v>
      </c>
      <c r="Q846" s="36">
        <v>2</v>
      </c>
      <c r="R846" s="35">
        <v>1</v>
      </c>
      <c r="S846" s="35">
        <v>0.2</v>
      </c>
      <c r="T846" s="35" t="s">
        <v>105</v>
      </c>
      <c r="U846" s="35" t="s">
        <v>105</v>
      </c>
      <c r="V846" s="117"/>
      <c r="W846" s="36" t="s">
        <v>913</v>
      </c>
      <c r="X846" s="36" t="s">
        <v>928</v>
      </c>
    </row>
    <row r="847" spans="1:24" x14ac:dyDescent="0.25">
      <c r="A847" s="28">
        <f t="shared" si="81"/>
        <v>807</v>
      </c>
      <c r="B847" s="36" t="s">
        <v>63</v>
      </c>
      <c r="C847" s="36" t="s">
        <v>147</v>
      </c>
      <c r="D847" s="36">
        <v>5</v>
      </c>
      <c r="E847" s="36">
        <v>0.43</v>
      </c>
      <c r="F847" s="36"/>
      <c r="G847" s="36">
        <v>0</v>
      </c>
      <c r="H847" s="36">
        <v>3</v>
      </c>
      <c r="I847" s="36"/>
      <c r="J847" s="36"/>
      <c r="K847" s="36"/>
      <c r="L847" s="36"/>
      <c r="M847" s="36"/>
      <c r="N847" s="36"/>
      <c r="O847" s="36"/>
      <c r="P847" s="56">
        <f>+P827+3</f>
        <v>239</v>
      </c>
      <c r="Q847" s="36">
        <v>2</v>
      </c>
      <c r="R847" s="36">
        <v>1</v>
      </c>
      <c r="S847" s="36">
        <v>0.2</v>
      </c>
      <c r="T847" s="36" t="s">
        <v>105</v>
      </c>
      <c r="U847" s="36" t="s">
        <v>105</v>
      </c>
      <c r="V847" s="58"/>
      <c r="W847" s="36" t="s">
        <v>913</v>
      </c>
      <c r="X847" s="36" t="s">
        <v>928</v>
      </c>
    </row>
    <row r="848" spans="1:24" x14ac:dyDescent="0.25">
      <c r="A848" s="28">
        <f t="shared" si="81"/>
        <v>808</v>
      </c>
      <c r="B848" s="2" t="s">
        <v>63</v>
      </c>
      <c r="C848" s="2" t="s">
        <v>147</v>
      </c>
      <c r="D848" s="2">
        <v>5</v>
      </c>
      <c r="E848" s="36">
        <v>0.43</v>
      </c>
      <c r="F848" s="2"/>
      <c r="G848" s="2">
        <v>0.05</v>
      </c>
      <c r="H848" s="36">
        <v>3</v>
      </c>
      <c r="I848" s="2"/>
      <c r="J848" s="2"/>
      <c r="K848" s="2"/>
      <c r="L848" s="2"/>
      <c r="M848" s="2"/>
      <c r="N848" s="2"/>
      <c r="O848" s="2"/>
      <c r="P848" s="56">
        <f t="shared" ref="P848:P866" si="82">+P828+3</f>
        <v>239</v>
      </c>
      <c r="Q848" s="36">
        <v>2</v>
      </c>
      <c r="R848" s="2">
        <v>1</v>
      </c>
      <c r="S848" s="2">
        <v>0.2</v>
      </c>
      <c r="T848" s="2" t="s">
        <v>105</v>
      </c>
      <c r="U848" s="2" t="s">
        <v>105</v>
      </c>
      <c r="V848" s="58"/>
      <c r="W848" s="36" t="s">
        <v>913</v>
      </c>
      <c r="X848" s="36" t="s">
        <v>928</v>
      </c>
    </row>
    <row r="849" spans="1:24" x14ac:dyDescent="0.25">
      <c r="A849" s="28">
        <f t="shared" si="81"/>
        <v>809</v>
      </c>
      <c r="B849" s="2" t="s">
        <v>63</v>
      </c>
      <c r="C849" s="2" t="s">
        <v>147</v>
      </c>
      <c r="D849" s="2">
        <v>5</v>
      </c>
      <c r="E849" s="36">
        <v>0.43</v>
      </c>
      <c r="F849" s="2"/>
      <c r="G849" s="36">
        <v>0.1</v>
      </c>
      <c r="H849" s="36">
        <v>3</v>
      </c>
      <c r="I849" s="2"/>
      <c r="J849" s="2"/>
      <c r="K849" s="2"/>
      <c r="L849" s="2"/>
      <c r="M849" s="2"/>
      <c r="N849" s="2"/>
      <c r="O849" s="2"/>
      <c r="P849" s="56">
        <f t="shared" si="82"/>
        <v>239</v>
      </c>
      <c r="Q849" s="36">
        <v>2</v>
      </c>
      <c r="R849" s="2">
        <v>1</v>
      </c>
      <c r="S849" s="2">
        <v>0.2</v>
      </c>
      <c r="T849" s="2" t="s">
        <v>105</v>
      </c>
      <c r="U849" s="2" t="s">
        <v>105</v>
      </c>
      <c r="V849" s="58"/>
      <c r="W849" s="36" t="s">
        <v>913</v>
      </c>
      <c r="X849" s="36" t="s">
        <v>928</v>
      </c>
    </row>
    <row r="850" spans="1:24" x14ac:dyDescent="0.25">
      <c r="A850" s="28">
        <f t="shared" si="81"/>
        <v>810</v>
      </c>
      <c r="B850" s="2" t="s">
        <v>63</v>
      </c>
      <c r="C850" s="2" t="s">
        <v>147</v>
      </c>
      <c r="D850" s="2">
        <v>5</v>
      </c>
      <c r="E850" s="36">
        <v>0.43</v>
      </c>
      <c r="F850" s="2"/>
      <c r="G850" s="2">
        <v>0.15</v>
      </c>
      <c r="H850" s="36">
        <v>3</v>
      </c>
      <c r="I850" s="2"/>
      <c r="J850" s="2"/>
      <c r="K850" s="2"/>
      <c r="L850" s="2"/>
      <c r="M850" s="2"/>
      <c r="N850" s="2"/>
      <c r="O850" s="2"/>
      <c r="P850" s="56">
        <f t="shared" si="82"/>
        <v>239</v>
      </c>
      <c r="Q850" s="36">
        <v>2</v>
      </c>
      <c r="R850" s="2">
        <v>1</v>
      </c>
      <c r="S850" s="2">
        <v>0.2</v>
      </c>
      <c r="T850" s="2" t="s">
        <v>105</v>
      </c>
      <c r="U850" s="2" t="s">
        <v>105</v>
      </c>
      <c r="V850" s="58"/>
      <c r="W850" s="36" t="s">
        <v>913</v>
      </c>
      <c r="X850" s="36" t="s">
        <v>928</v>
      </c>
    </row>
    <row r="851" spans="1:24" x14ac:dyDescent="0.25">
      <c r="A851" s="28">
        <f t="shared" si="81"/>
        <v>811</v>
      </c>
      <c r="B851" s="2" t="s">
        <v>63</v>
      </c>
      <c r="C851" s="2" t="s">
        <v>147</v>
      </c>
      <c r="D851" s="2">
        <v>5</v>
      </c>
      <c r="E851" s="36">
        <v>0.43</v>
      </c>
      <c r="F851" s="2"/>
      <c r="G851" s="36">
        <v>0.2</v>
      </c>
      <c r="H851" s="36">
        <v>3</v>
      </c>
      <c r="I851" s="2"/>
      <c r="J851" s="2"/>
      <c r="K851" s="2"/>
      <c r="L851" s="2"/>
      <c r="M851" s="2"/>
      <c r="N851" s="2"/>
      <c r="O851" s="2"/>
      <c r="P851" s="56">
        <f t="shared" si="82"/>
        <v>239</v>
      </c>
      <c r="Q851" s="36">
        <v>2</v>
      </c>
      <c r="R851" s="2">
        <v>1</v>
      </c>
      <c r="S851" s="2">
        <v>0.2</v>
      </c>
      <c r="T851" s="2" t="s">
        <v>105</v>
      </c>
      <c r="U851" s="2" t="s">
        <v>105</v>
      </c>
      <c r="V851" s="58"/>
      <c r="W851" s="36" t="s">
        <v>913</v>
      </c>
      <c r="X851" s="36" t="s">
        <v>928</v>
      </c>
    </row>
    <row r="852" spans="1:24" x14ac:dyDescent="0.25">
      <c r="A852" s="28">
        <f t="shared" si="81"/>
        <v>812</v>
      </c>
      <c r="B852" s="2" t="s">
        <v>63</v>
      </c>
      <c r="C852" s="2" t="s">
        <v>147</v>
      </c>
      <c r="D852" s="2">
        <v>5</v>
      </c>
      <c r="E852" s="36">
        <v>0.43</v>
      </c>
      <c r="F852" s="2"/>
      <c r="G852" s="2">
        <v>0.25</v>
      </c>
      <c r="H852" s="36">
        <v>3</v>
      </c>
      <c r="I852" s="2"/>
      <c r="J852" s="2"/>
      <c r="K852" s="2"/>
      <c r="L852" s="2"/>
      <c r="M852" s="2"/>
      <c r="N852" s="2"/>
      <c r="O852" s="2"/>
      <c r="P852" s="56">
        <f t="shared" si="82"/>
        <v>239</v>
      </c>
      <c r="Q852" s="36">
        <v>2</v>
      </c>
      <c r="R852" s="2">
        <v>1</v>
      </c>
      <c r="S852" s="2">
        <v>0.2</v>
      </c>
      <c r="T852" s="2" t="s">
        <v>105</v>
      </c>
      <c r="U852" s="2" t="s">
        <v>105</v>
      </c>
      <c r="V852" s="58"/>
      <c r="W852" s="36" t="s">
        <v>913</v>
      </c>
      <c r="X852" s="36" t="s">
        <v>928</v>
      </c>
    </row>
    <row r="853" spans="1:24" x14ac:dyDescent="0.25">
      <c r="A853" s="28">
        <f t="shared" si="81"/>
        <v>813</v>
      </c>
      <c r="B853" s="2" t="s">
        <v>63</v>
      </c>
      <c r="C853" s="2" t="s">
        <v>147</v>
      </c>
      <c r="D853" s="2">
        <v>5</v>
      </c>
      <c r="E853" s="36">
        <v>0.43</v>
      </c>
      <c r="F853" s="2"/>
      <c r="G853" s="36">
        <v>0.3</v>
      </c>
      <c r="H853" s="36">
        <v>3</v>
      </c>
      <c r="I853" s="2"/>
      <c r="J853" s="2"/>
      <c r="K853" s="2"/>
      <c r="L853" s="2"/>
      <c r="M853" s="2"/>
      <c r="N853" s="2"/>
      <c r="O853" s="2"/>
      <c r="P853" s="56">
        <f t="shared" si="82"/>
        <v>239</v>
      </c>
      <c r="Q853" s="36">
        <v>2</v>
      </c>
      <c r="R853" s="2">
        <v>1</v>
      </c>
      <c r="S853" s="2">
        <v>0.2</v>
      </c>
      <c r="T853" s="2" t="s">
        <v>105</v>
      </c>
      <c r="U853" s="2" t="s">
        <v>105</v>
      </c>
      <c r="V853" s="58"/>
      <c r="W853" s="36" t="s">
        <v>913</v>
      </c>
      <c r="X853" s="36" t="s">
        <v>928</v>
      </c>
    </row>
    <row r="854" spans="1:24" x14ac:dyDescent="0.25">
      <c r="A854" s="28">
        <f t="shared" si="81"/>
        <v>814</v>
      </c>
      <c r="B854" s="2" t="s">
        <v>63</v>
      </c>
      <c r="C854" s="2" t="s">
        <v>147</v>
      </c>
      <c r="D854" s="2">
        <v>5</v>
      </c>
      <c r="E854" s="36">
        <v>0.43</v>
      </c>
      <c r="F854" s="2"/>
      <c r="G854" s="2">
        <v>0.35</v>
      </c>
      <c r="H854" s="36">
        <v>3</v>
      </c>
      <c r="I854" s="2"/>
      <c r="J854" s="2"/>
      <c r="K854" s="2"/>
      <c r="L854" s="2"/>
      <c r="M854" s="2"/>
      <c r="N854" s="2"/>
      <c r="O854" s="2"/>
      <c r="P854" s="56">
        <f t="shared" si="82"/>
        <v>239</v>
      </c>
      <c r="Q854" s="36">
        <v>2</v>
      </c>
      <c r="R854" s="2">
        <v>1</v>
      </c>
      <c r="S854" s="2">
        <v>0.2</v>
      </c>
      <c r="T854" s="2" t="s">
        <v>105</v>
      </c>
      <c r="U854" s="2" t="s">
        <v>105</v>
      </c>
      <c r="V854" s="58"/>
      <c r="W854" s="36" t="s">
        <v>913</v>
      </c>
      <c r="X854" s="36" t="s">
        <v>928</v>
      </c>
    </row>
    <row r="855" spans="1:24" x14ac:dyDescent="0.25">
      <c r="A855" s="28">
        <f t="shared" si="81"/>
        <v>815</v>
      </c>
      <c r="B855" s="2" t="s">
        <v>63</v>
      </c>
      <c r="C855" s="2" t="s">
        <v>147</v>
      </c>
      <c r="D855" s="2">
        <v>5</v>
      </c>
      <c r="E855" s="36">
        <v>0.43</v>
      </c>
      <c r="F855" s="2"/>
      <c r="G855" s="36">
        <v>0.4</v>
      </c>
      <c r="H855" s="36">
        <v>3</v>
      </c>
      <c r="I855" s="2"/>
      <c r="J855" s="2"/>
      <c r="K855" s="2"/>
      <c r="L855" s="2"/>
      <c r="M855" s="2"/>
      <c r="N855" s="2"/>
      <c r="O855" s="2"/>
      <c r="P855" s="56">
        <f t="shared" si="82"/>
        <v>239</v>
      </c>
      <c r="Q855" s="36">
        <v>2</v>
      </c>
      <c r="R855" s="2">
        <v>1</v>
      </c>
      <c r="S855" s="2">
        <v>0.2</v>
      </c>
      <c r="T855" s="2" t="s">
        <v>105</v>
      </c>
      <c r="U855" s="2" t="s">
        <v>105</v>
      </c>
      <c r="V855" s="58"/>
      <c r="W855" s="36" t="s">
        <v>913</v>
      </c>
      <c r="X855" s="36" t="s">
        <v>928</v>
      </c>
    </row>
    <row r="856" spans="1:24" x14ac:dyDescent="0.25">
      <c r="A856" s="28">
        <f t="shared" si="81"/>
        <v>816</v>
      </c>
      <c r="B856" s="2" t="s">
        <v>63</v>
      </c>
      <c r="C856" s="2" t="s">
        <v>147</v>
      </c>
      <c r="D856" s="2">
        <v>5</v>
      </c>
      <c r="E856" s="36">
        <v>0.43</v>
      </c>
      <c r="F856" s="2"/>
      <c r="G856" s="2">
        <v>0.45</v>
      </c>
      <c r="H856" s="36">
        <v>3</v>
      </c>
      <c r="I856" s="2"/>
      <c r="J856" s="2"/>
      <c r="K856" s="2"/>
      <c r="L856" s="2"/>
      <c r="M856" s="2"/>
      <c r="N856" s="2"/>
      <c r="O856" s="2"/>
      <c r="P856" s="56">
        <f t="shared" si="82"/>
        <v>239</v>
      </c>
      <c r="Q856" s="36">
        <v>2</v>
      </c>
      <c r="R856" s="2">
        <v>1</v>
      </c>
      <c r="S856" s="2">
        <v>0.2</v>
      </c>
      <c r="T856" s="2" t="s">
        <v>105</v>
      </c>
      <c r="U856" s="2" t="s">
        <v>105</v>
      </c>
      <c r="V856" s="58"/>
      <c r="W856" s="36" t="s">
        <v>913</v>
      </c>
      <c r="X856" s="36" t="s">
        <v>928</v>
      </c>
    </row>
    <row r="857" spans="1:24" x14ac:dyDescent="0.25">
      <c r="A857" s="28">
        <f t="shared" si="81"/>
        <v>817</v>
      </c>
      <c r="B857" s="2" t="s">
        <v>63</v>
      </c>
      <c r="C857" s="2" t="s">
        <v>147</v>
      </c>
      <c r="D857" s="2">
        <v>5</v>
      </c>
      <c r="E857" s="36">
        <v>0.43</v>
      </c>
      <c r="F857" s="2"/>
      <c r="G857" s="36">
        <v>0.5</v>
      </c>
      <c r="H857" s="36">
        <v>3</v>
      </c>
      <c r="I857" s="2"/>
      <c r="J857" s="2"/>
      <c r="K857" s="2"/>
      <c r="L857" s="2"/>
      <c r="M857" s="2"/>
      <c r="N857" s="2"/>
      <c r="O857" s="2"/>
      <c r="P857" s="56">
        <f t="shared" si="82"/>
        <v>239</v>
      </c>
      <c r="Q857" s="36">
        <v>2</v>
      </c>
      <c r="R857" s="2">
        <v>1</v>
      </c>
      <c r="S857" s="2">
        <v>0.2</v>
      </c>
      <c r="T857" s="2" t="s">
        <v>105</v>
      </c>
      <c r="U857" s="2" t="s">
        <v>105</v>
      </c>
      <c r="V857" s="58"/>
      <c r="W857" s="36" t="s">
        <v>913</v>
      </c>
      <c r="X857" s="36" t="s">
        <v>928</v>
      </c>
    </row>
    <row r="858" spans="1:24" x14ac:dyDescent="0.25">
      <c r="A858" s="28">
        <f t="shared" si="81"/>
        <v>818</v>
      </c>
      <c r="B858" s="2" t="s">
        <v>63</v>
      </c>
      <c r="C858" s="2" t="s">
        <v>147</v>
      </c>
      <c r="D858" s="2">
        <v>5</v>
      </c>
      <c r="E858" s="36">
        <v>0.43</v>
      </c>
      <c r="F858" s="2"/>
      <c r="G858" s="2">
        <v>0.55000000000000004</v>
      </c>
      <c r="H858" s="36">
        <v>3</v>
      </c>
      <c r="I858" s="2"/>
      <c r="J858" s="2"/>
      <c r="K858" s="2"/>
      <c r="L858" s="2"/>
      <c r="M858" s="2"/>
      <c r="N858" s="2"/>
      <c r="O858" s="2"/>
      <c r="P858" s="56">
        <f t="shared" si="82"/>
        <v>239</v>
      </c>
      <c r="Q858" s="36">
        <v>2</v>
      </c>
      <c r="R858" s="2">
        <v>1</v>
      </c>
      <c r="S858" s="2">
        <v>0.2</v>
      </c>
      <c r="T858" s="2" t="s">
        <v>105</v>
      </c>
      <c r="U858" s="2" t="s">
        <v>105</v>
      </c>
      <c r="V858" s="58"/>
      <c r="W858" s="36" t="s">
        <v>913</v>
      </c>
      <c r="X858" s="36" t="s">
        <v>928</v>
      </c>
    </row>
    <row r="859" spans="1:24" x14ac:dyDescent="0.25">
      <c r="A859" s="28">
        <f t="shared" si="81"/>
        <v>819</v>
      </c>
      <c r="B859" s="2" t="s">
        <v>63</v>
      </c>
      <c r="C859" s="2" t="s">
        <v>147</v>
      </c>
      <c r="D859" s="2">
        <v>5</v>
      </c>
      <c r="E859" s="36">
        <v>0.43</v>
      </c>
      <c r="F859" s="2"/>
      <c r="G859" s="36">
        <v>0.6</v>
      </c>
      <c r="H859" s="36">
        <v>3</v>
      </c>
      <c r="I859" s="2"/>
      <c r="J859" s="2"/>
      <c r="K859" s="2"/>
      <c r="L859" s="2"/>
      <c r="M859" s="2"/>
      <c r="N859" s="2"/>
      <c r="O859" s="2"/>
      <c r="P859" s="56">
        <f t="shared" si="82"/>
        <v>239</v>
      </c>
      <c r="Q859" s="36">
        <v>2</v>
      </c>
      <c r="R859" s="2">
        <v>1</v>
      </c>
      <c r="S859" s="2">
        <v>0.2</v>
      </c>
      <c r="T859" s="2" t="s">
        <v>105</v>
      </c>
      <c r="U859" s="2" t="s">
        <v>105</v>
      </c>
      <c r="V859" s="58"/>
      <c r="W859" s="36" t="s">
        <v>913</v>
      </c>
      <c r="X859" s="36" t="s">
        <v>928</v>
      </c>
    </row>
    <row r="860" spans="1:24" x14ac:dyDescent="0.25">
      <c r="A860" s="28">
        <f t="shared" si="81"/>
        <v>820</v>
      </c>
      <c r="B860" s="2" t="s">
        <v>63</v>
      </c>
      <c r="C860" s="2" t="s">
        <v>147</v>
      </c>
      <c r="D860" s="2">
        <v>5</v>
      </c>
      <c r="E860" s="36">
        <v>0.43</v>
      </c>
      <c r="F860" s="2"/>
      <c r="G860" s="2">
        <v>0.65</v>
      </c>
      <c r="H860" s="36">
        <v>3</v>
      </c>
      <c r="I860" s="2"/>
      <c r="J860" s="2"/>
      <c r="K860" s="2"/>
      <c r="L860" s="2"/>
      <c r="M860" s="2"/>
      <c r="N860" s="2"/>
      <c r="O860" s="2"/>
      <c r="P860" s="56">
        <f>+P840+3</f>
        <v>239</v>
      </c>
      <c r="Q860" s="36">
        <v>2</v>
      </c>
      <c r="R860" s="2">
        <v>1</v>
      </c>
      <c r="S860" s="2">
        <v>0.2</v>
      </c>
      <c r="T860" s="2" t="s">
        <v>105</v>
      </c>
      <c r="U860" s="2" t="s">
        <v>105</v>
      </c>
      <c r="V860" s="58"/>
      <c r="W860" s="36" t="s">
        <v>913</v>
      </c>
      <c r="X860" s="36" t="s">
        <v>928</v>
      </c>
    </row>
    <row r="861" spans="1:24" x14ac:dyDescent="0.25">
      <c r="A861" s="28">
        <f t="shared" si="81"/>
        <v>821</v>
      </c>
      <c r="B861" s="2" t="s">
        <v>63</v>
      </c>
      <c r="C861" s="2" t="s">
        <v>147</v>
      </c>
      <c r="D861" s="2">
        <v>5</v>
      </c>
      <c r="E861" s="36">
        <v>0.43</v>
      </c>
      <c r="F861" s="2"/>
      <c r="G861" s="36">
        <v>0.7</v>
      </c>
      <c r="H861" s="36">
        <v>3</v>
      </c>
      <c r="I861" s="2"/>
      <c r="J861" s="2"/>
      <c r="K861" s="2"/>
      <c r="L861" s="2"/>
      <c r="M861" s="2"/>
      <c r="N861" s="2"/>
      <c r="O861" s="2"/>
      <c r="P861" s="56">
        <f t="shared" si="82"/>
        <v>239</v>
      </c>
      <c r="Q861" s="36">
        <v>2</v>
      </c>
      <c r="R861" s="2">
        <v>1</v>
      </c>
      <c r="S861" s="2">
        <v>0.2</v>
      </c>
      <c r="T861" s="2" t="s">
        <v>105</v>
      </c>
      <c r="U861" s="2" t="s">
        <v>105</v>
      </c>
      <c r="V861" s="58"/>
      <c r="W861" s="36" t="s">
        <v>913</v>
      </c>
      <c r="X861" s="36" t="s">
        <v>928</v>
      </c>
    </row>
    <row r="862" spans="1:24" x14ac:dyDescent="0.25">
      <c r="A862" s="28">
        <f t="shared" si="81"/>
        <v>822</v>
      </c>
      <c r="B862" s="2" t="s">
        <v>63</v>
      </c>
      <c r="C862" s="2" t="s">
        <v>147</v>
      </c>
      <c r="D862" s="2">
        <v>5</v>
      </c>
      <c r="E862" s="36">
        <v>0.43</v>
      </c>
      <c r="F862" s="2"/>
      <c r="G862" s="2">
        <v>0.75</v>
      </c>
      <c r="H862" s="36">
        <v>3</v>
      </c>
      <c r="I862" s="2"/>
      <c r="J862" s="2"/>
      <c r="K862" s="2"/>
      <c r="L862" s="2"/>
      <c r="M862" s="2"/>
      <c r="N862" s="2"/>
      <c r="O862" s="2"/>
      <c r="P862" s="56">
        <f t="shared" si="82"/>
        <v>239</v>
      </c>
      <c r="Q862" s="36">
        <v>2</v>
      </c>
      <c r="R862" s="2">
        <v>1</v>
      </c>
      <c r="S862" s="2">
        <v>0.2</v>
      </c>
      <c r="T862" s="2" t="s">
        <v>105</v>
      </c>
      <c r="U862" s="2" t="s">
        <v>105</v>
      </c>
      <c r="V862" s="58"/>
      <c r="W862" s="36" t="s">
        <v>913</v>
      </c>
      <c r="X862" s="36" t="s">
        <v>928</v>
      </c>
    </row>
    <row r="863" spans="1:24" x14ac:dyDescent="0.25">
      <c r="A863" s="28">
        <f t="shared" si="81"/>
        <v>823</v>
      </c>
      <c r="B863" s="2" t="s">
        <v>63</v>
      </c>
      <c r="C863" s="2" t="s">
        <v>147</v>
      </c>
      <c r="D863" s="2">
        <v>5</v>
      </c>
      <c r="E863" s="36">
        <v>0.43</v>
      </c>
      <c r="F863" s="2"/>
      <c r="G863" s="36">
        <v>0.8</v>
      </c>
      <c r="H863" s="36">
        <v>3</v>
      </c>
      <c r="I863" s="2"/>
      <c r="J863" s="2"/>
      <c r="K863" s="2"/>
      <c r="L863" s="2"/>
      <c r="M863" s="2"/>
      <c r="N863" s="2"/>
      <c r="O863" s="2"/>
      <c r="P863" s="56">
        <f t="shared" si="82"/>
        <v>239</v>
      </c>
      <c r="Q863" s="36">
        <v>2</v>
      </c>
      <c r="R863" s="2">
        <v>1</v>
      </c>
      <c r="S863" s="2">
        <v>0.2</v>
      </c>
      <c r="T863" s="2" t="s">
        <v>105</v>
      </c>
      <c r="U863" s="2" t="s">
        <v>105</v>
      </c>
      <c r="V863" s="58"/>
      <c r="W863" s="36" t="s">
        <v>913</v>
      </c>
      <c r="X863" s="36" t="s">
        <v>928</v>
      </c>
    </row>
    <row r="864" spans="1:24" x14ac:dyDescent="0.25">
      <c r="A864" s="28">
        <f t="shared" si="81"/>
        <v>824</v>
      </c>
      <c r="B864" s="2" t="s">
        <v>63</v>
      </c>
      <c r="C864" s="2" t="s">
        <v>147</v>
      </c>
      <c r="D864" s="2">
        <v>5</v>
      </c>
      <c r="E864" s="36">
        <v>0.43</v>
      </c>
      <c r="F864" s="2"/>
      <c r="G864" s="2">
        <v>0.85</v>
      </c>
      <c r="H864" s="36">
        <v>3</v>
      </c>
      <c r="I864" s="2"/>
      <c r="J864" s="2"/>
      <c r="K864" s="2"/>
      <c r="L864" s="2"/>
      <c r="M864" s="2"/>
      <c r="N864" s="2"/>
      <c r="O864" s="2"/>
      <c r="P864" s="56">
        <f t="shared" si="82"/>
        <v>239</v>
      </c>
      <c r="Q864" s="36">
        <v>2</v>
      </c>
      <c r="R864" s="2">
        <v>1</v>
      </c>
      <c r="S864" s="2">
        <v>0.2</v>
      </c>
      <c r="T864" s="2" t="s">
        <v>105</v>
      </c>
      <c r="U864" s="2" t="s">
        <v>105</v>
      </c>
      <c r="V864" s="58"/>
      <c r="W864" s="36" t="s">
        <v>913</v>
      </c>
      <c r="X864" s="36" t="s">
        <v>928</v>
      </c>
    </row>
    <row r="865" spans="1:24" x14ac:dyDescent="0.25">
      <c r="A865" s="28">
        <f t="shared" si="81"/>
        <v>825</v>
      </c>
      <c r="B865" s="2" t="s">
        <v>63</v>
      </c>
      <c r="C865" s="2" t="s">
        <v>147</v>
      </c>
      <c r="D865" s="2">
        <v>5</v>
      </c>
      <c r="E865" s="36">
        <v>0.43</v>
      </c>
      <c r="F865" s="2"/>
      <c r="G865" s="36">
        <v>0.9</v>
      </c>
      <c r="H865" s="36">
        <v>3</v>
      </c>
      <c r="I865" s="2"/>
      <c r="J865" s="2"/>
      <c r="K865" s="2"/>
      <c r="L865" s="2"/>
      <c r="M865" s="2"/>
      <c r="N865" s="2"/>
      <c r="O865" s="2"/>
      <c r="P865" s="56">
        <f t="shared" si="82"/>
        <v>239</v>
      </c>
      <c r="Q865" s="36">
        <v>2</v>
      </c>
      <c r="R865" s="2">
        <v>1</v>
      </c>
      <c r="S865" s="2">
        <v>0.2</v>
      </c>
      <c r="T865" s="2" t="s">
        <v>105</v>
      </c>
      <c r="U865" s="2" t="s">
        <v>105</v>
      </c>
      <c r="V865" s="58"/>
      <c r="W865" s="36" t="s">
        <v>913</v>
      </c>
      <c r="X865" s="36" t="s">
        <v>928</v>
      </c>
    </row>
    <row r="866" spans="1:24" ht="15.75" thickBot="1" x14ac:dyDescent="0.3">
      <c r="A866" s="28">
        <f t="shared" si="81"/>
        <v>826</v>
      </c>
      <c r="B866" s="35" t="s">
        <v>63</v>
      </c>
      <c r="C866" s="35" t="s">
        <v>147</v>
      </c>
      <c r="D866" s="35">
        <v>5</v>
      </c>
      <c r="E866" s="36">
        <v>0.43</v>
      </c>
      <c r="F866" s="35"/>
      <c r="G866" s="35">
        <v>0.95</v>
      </c>
      <c r="H866" s="35">
        <v>3</v>
      </c>
      <c r="I866" s="35"/>
      <c r="J866" s="35"/>
      <c r="K866" s="35"/>
      <c r="L866" s="35"/>
      <c r="M866" s="35"/>
      <c r="N866" s="35"/>
      <c r="O866" s="35"/>
      <c r="P866" s="56">
        <f t="shared" si="82"/>
        <v>239</v>
      </c>
      <c r="Q866" s="36">
        <v>2</v>
      </c>
      <c r="R866" s="35">
        <v>1</v>
      </c>
      <c r="S866" s="35">
        <v>0.2</v>
      </c>
      <c r="T866" s="35" t="s">
        <v>105</v>
      </c>
      <c r="U866" s="35" t="s">
        <v>105</v>
      </c>
      <c r="V866" s="117"/>
      <c r="W866" s="36" t="s">
        <v>913</v>
      </c>
      <c r="X866" s="36" t="s">
        <v>928</v>
      </c>
    </row>
    <row r="867" spans="1:24" x14ac:dyDescent="0.25">
      <c r="A867" s="28">
        <f t="shared" si="81"/>
        <v>827</v>
      </c>
      <c r="B867" s="36" t="s">
        <v>63</v>
      </c>
      <c r="C867" s="36" t="s">
        <v>147</v>
      </c>
      <c r="D867" s="36">
        <v>5</v>
      </c>
      <c r="E867" s="36">
        <v>0.43</v>
      </c>
      <c r="F867" s="36"/>
      <c r="G867" s="36">
        <v>0</v>
      </c>
      <c r="H867" s="36">
        <v>3</v>
      </c>
      <c r="I867" s="36"/>
      <c r="J867" s="36"/>
      <c r="K867" s="36"/>
      <c r="L867" s="36"/>
      <c r="M867" s="36"/>
      <c r="N867" s="36"/>
      <c r="O867" s="36"/>
      <c r="P867" s="56">
        <f>+P847+1</f>
        <v>240</v>
      </c>
      <c r="Q867" s="36">
        <v>2</v>
      </c>
      <c r="R867" s="36">
        <v>1</v>
      </c>
      <c r="S867" s="36">
        <v>0.2</v>
      </c>
      <c r="T867" s="36" t="s">
        <v>105</v>
      </c>
      <c r="U867" s="36" t="s">
        <v>105</v>
      </c>
      <c r="V867" s="58"/>
      <c r="W867" s="36" t="s">
        <v>913</v>
      </c>
      <c r="X867" s="36" t="s">
        <v>928</v>
      </c>
    </row>
    <row r="868" spans="1:24" x14ac:dyDescent="0.25">
      <c r="A868" s="28">
        <f t="shared" si="81"/>
        <v>828</v>
      </c>
      <c r="B868" s="2" t="s">
        <v>63</v>
      </c>
      <c r="C868" s="2" t="s">
        <v>147</v>
      </c>
      <c r="D868" s="2">
        <v>5</v>
      </c>
      <c r="E868" s="36">
        <v>0.43</v>
      </c>
      <c r="F868" s="2"/>
      <c r="G868" s="2">
        <v>0.05</v>
      </c>
      <c r="H868" s="36">
        <v>3</v>
      </c>
      <c r="I868" s="2"/>
      <c r="J868" s="2"/>
      <c r="K868" s="2"/>
      <c r="L868" s="2"/>
      <c r="M868" s="2"/>
      <c r="N868" s="2"/>
      <c r="O868" s="2"/>
      <c r="P868" s="56">
        <f t="shared" ref="P868:P886" si="83">+P848+1</f>
        <v>240</v>
      </c>
      <c r="Q868" s="36">
        <v>2</v>
      </c>
      <c r="R868" s="2">
        <v>1</v>
      </c>
      <c r="S868" s="2">
        <v>0.2</v>
      </c>
      <c r="T868" s="2" t="s">
        <v>105</v>
      </c>
      <c r="U868" s="2" t="s">
        <v>105</v>
      </c>
      <c r="V868" s="58"/>
      <c r="W868" s="36" t="s">
        <v>913</v>
      </c>
      <c r="X868" s="36" t="s">
        <v>928</v>
      </c>
    </row>
    <row r="869" spans="1:24" x14ac:dyDescent="0.25">
      <c r="A869" s="28">
        <f t="shared" si="81"/>
        <v>829</v>
      </c>
      <c r="B869" s="2" t="s">
        <v>63</v>
      </c>
      <c r="C869" s="2" t="s">
        <v>147</v>
      </c>
      <c r="D869" s="2">
        <v>5</v>
      </c>
      <c r="E869" s="36">
        <v>0.43</v>
      </c>
      <c r="F869" s="2"/>
      <c r="G869" s="36">
        <v>0.1</v>
      </c>
      <c r="H869" s="36">
        <v>3</v>
      </c>
      <c r="I869" s="2"/>
      <c r="J869" s="2"/>
      <c r="K869" s="2"/>
      <c r="L869" s="2"/>
      <c r="M869" s="2"/>
      <c r="N869" s="2"/>
      <c r="O869" s="2"/>
      <c r="P869" s="56">
        <f t="shared" si="83"/>
        <v>240</v>
      </c>
      <c r="Q869" s="36">
        <v>2</v>
      </c>
      <c r="R869" s="2">
        <v>1</v>
      </c>
      <c r="S869" s="2">
        <v>0.2</v>
      </c>
      <c r="T869" s="2" t="s">
        <v>105</v>
      </c>
      <c r="U869" s="2" t="s">
        <v>105</v>
      </c>
      <c r="V869" s="58"/>
      <c r="W869" s="36" t="s">
        <v>913</v>
      </c>
      <c r="X869" s="36" t="s">
        <v>928</v>
      </c>
    </row>
    <row r="870" spans="1:24" x14ac:dyDescent="0.25">
      <c r="A870" s="28">
        <f t="shared" si="81"/>
        <v>830</v>
      </c>
      <c r="B870" s="2" t="s">
        <v>63</v>
      </c>
      <c r="C870" s="2" t="s">
        <v>147</v>
      </c>
      <c r="D870" s="2">
        <v>5</v>
      </c>
      <c r="E870" s="36">
        <v>0.43</v>
      </c>
      <c r="F870" s="2"/>
      <c r="G870" s="2">
        <v>0.15</v>
      </c>
      <c r="H870" s="36">
        <v>3</v>
      </c>
      <c r="I870" s="2"/>
      <c r="J870" s="2"/>
      <c r="K870" s="2"/>
      <c r="L870" s="2"/>
      <c r="M870" s="2"/>
      <c r="N870" s="2"/>
      <c r="O870" s="2"/>
      <c r="P870" s="56">
        <f t="shared" si="83"/>
        <v>240</v>
      </c>
      <c r="Q870" s="36">
        <v>2</v>
      </c>
      <c r="R870" s="2">
        <v>1</v>
      </c>
      <c r="S870" s="2">
        <v>0.2</v>
      </c>
      <c r="T870" s="2" t="s">
        <v>105</v>
      </c>
      <c r="U870" s="2" t="s">
        <v>105</v>
      </c>
      <c r="V870" s="58"/>
      <c r="W870" s="36" t="s">
        <v>913</v>
      </c>
      <c r="X870" s="36" t="s">
        <v>928</v>
      </c>
    </row>
    <row r="871" spans="1:24" x14ac:dyDescent="0.25">
      <c r="A871" s="28">
        <f t="shared" si="81"/>
        <v>831</v>
      </c>
      <c r="B871" s="2" t="s">
        <v>63</v>
      </c>
      <c r="C871" s="2" t="s">
        <v>147</v>
      </c>
      <c r="D871" s="2">
        <v>5</v>
      </c>
      <c r="E871" s="36">
        <v>0.43</v>
      </c>
      <c r="F871" s="2"/>
      <c r="G871" s="36">
        <v>0.2</v>
      </c>
      <c r="H871" s="36">
        <v>3</v>
      </c>
      <c r="I871" s="2"/>
      <c r="J871" s="2"/>
      <c r="K871" s="2"/>
      <c r="L871" s="2"/>
      <c r="M871" s="2"/>
      <c r="N871" s="2"/>
      <c r="O871" s="2"/>
      <c r="P871" s="56">
        <f t="shared" si="83"/>
        <v>240</v>
      </c>
      <c r="Q871" s="36">
        <v>2</v>
      </c>
      <c r="R871" s="2">
        <v>1</v>
      </c>
      <c r="S871" s="2">
        <v>0.2</v>
      </c>
      <c r="T871" s="2" t="s">
        <v>105</v>
      </c>
      <c r="U871" s="2" t="s">
        <v>105</v>
      </c>
      <c r="V871" s="58"/>
      <c r="W871" s="36" t="s">
        <v>913</v>
      </c>
      <c r="X871" s="36" t="s">
        <v>928</v>
      </c>
    </row>
    <row r="872" spans="1:24" x14ac:dyDescent="0.25">
      <c r="A872" s="28">
        <f t="shared" si="81"/>
        <v>832</v>
      </c>
      <c r="B872" s="2" t="s">
        <v>63</v>
      </c>
      <c r="C872" s="2" t="s">
        <v>147</v>
      </c>
      <c r="D872" s="2">
        <v>5</v>
      </c>
      <c r="E872" s="36">
        <v>0.43</v>
      </c>
      <c r="F872" s="2"/>
      <c r="G872" s="2">
        <v>0.25</v>
      </c>
      <c r="H872" s="36">
        <v>3</v>
      </c>
      <c r="I872" s="2"/>
      <c r="J872" s="2"/>
      <c r="K872" s="2"/>
      <c r="L872" s="2"/>
      <c r="M872" s="2"/>
      <c r="N872" s="2"/>
      <c r="O872" s="2"/>
      <c r="P872" s="56">
        <f t="shared" si="83"/>
        <v>240</v>
      </c>
      <c r="Q872" s="36">
        <v>2</v>
      </c>
      <c r="R872" s="2">
        <v>1</v>
      </c>
      <c r="S872" s="2">
        <v>0.2</v>
      </c>
      <c r="T872" s="2" t="s">
        <v>105</v>
      </c>
      <c r="U872" s="2" t="s">
        <v>105</v>
      </c>
      <c r="V872" s="58"/>
      <c r="W872" s="36" t="s">
        <v>913</v>
      </c>
      <c r="X872" s="36" t="s">
        <v>928</v>
      </c>
    </row>
    <row r="873" spans="1:24" x14ac:dyDescent="0.25">
      <c r="A873" s="28">
        <f t="shared" si="81"/>
        <v>833</v>
      </c>
      <c r="B873" s="2" t="s">
        <v>63</v>
      </c>
      <c r="C873" s="2" t="s">
        <v>147</v>
      </c>
      <c r="D873" s="2">
        <v>5</v>
      </c>
      <c r="E873" s="36">
        <v>0.43</v>
      </c>
      <c r="F873" s="2"/>
      <c r="G873" s="36">
        <v>0.3</v>
      </c>
      <c r="H873" s="36">
        <v>3</v>
      </c>
      <c r="I873" s="2"/>
      <c r="J873" s="2"/>
      <c r="K873" s="2"/>
      <c r="L873" s="2"/>
      <c r="M873" s="2"/>
      <c r="N873" s="2"/>
      <c r="O873" s="2"/>
      <c r="P873" s="56">
        <f t="shared" si="83"/>
        <v>240</v>
      </c>
      <c r="Q873" s="36">
        <v>2</v>
      </c>
      <c r="R873" s="2">
        <v>1</v>
      </c>
      <c r="S873" s="2">
        <v>0.2</v>
      </c>
      <c r="T873" s="2" t="s">
        <v>105</v>
      </c>
      <c r="U873" s="2" t="s">
        <v>105</v>
      </c>
      <c r="V873" s="58"/>
      <c r="W873" s="36" t="s">
        <v>913</v>
      </c>
      <c r="X873" s="36" t="s">
        <v>928</v>
      </c>
    </row>
    <row r="874" spans="1:24" x14ac:dyDescent="0.25">
      <c r="A874" s="28">
        <f t="shared" si="81"/>
        <v>834</v>
      </c>
      <c r="B874" s="2" t="s">
        <v>63</v>
      </c>
      <c r="C874" s="2" t="s">
        <v>147</v>
      </c>
      <c r="D874" s="2">
        <v>5</v>
      </c>
      <c r="E874" s="36">
        <v>0.43</v>
      </c>
      <c r="F874" s="2"/>
      <c r="G874" s="2">
        <v>0.35</v>
      </c>
      <c r="H874" s="36">
        <v>3</v>
      </c>
      <c r="I874" s="2"/>
      <c r="J874" s="2"/>
      <c r="K874" s="2"/>
      <c r="L874" s="2"/>
      <c r="M874" s="2"/>
      <c r="N874" s="2"/>
      <c r="O874" s="2"/>
      <c r="P874" s="56">
        <f t="shared" si="83"/>
        <v>240</v>
      </c>
      <c r="Q874" s="36">
        <v>2</v>
      </c>
      <c r="R874" s="2">
        <v>1</v>
      </c>
      <c r="S874" s="2">
        <v>0.2</v>
      </c>
      <c r="T874" s="2" t="s">
        <v>105</v>
      </c>
      <c r="U874" s="2" t="s">
        <v>105</v>
      </c>
      <c r="V874" s="58"/>
      <c r="W874" s="36" t="s">
        <v>913</v>
      </c>
      <c r="X874" s="36" t="s">
        <v>928</v>
      </c>
    </row>
    <row r="875" spans="1:24" x14ac:dyDescent="0.25">
      <c r="A875" s="28">
        <f t="shared" si="81"/>
        <v>835</v>
      </c>
      <c r="B875" s="2" t="s">
        <v>63</v>
      </c>
      <c r="C875" s="2" t="s">
        <v>147</v>
      </c>
      <c r="D875" s="2">
        <v>5</v>
      </c>
      <c r="E875" s="36">
        <v>0.43</v>
      </c>
      <c r="F875" s="2"/>
      <c r="G875" s="36">
        <v>0.4</v>
      </c>
      <c r="H875" s="36">
        <v>3</v>
      </c>
      <c r="I875" s="2"/>
      <c r="J875" s="2"/>
      <c r="K875" s="2"/>
      <c r="L875" s="2"/>
      <c r="M875" s="2"/>
      <c r="N875" s="2"/>
      <c r="O875" s="2"/>
      <c r="P875" s="56">
        <f t="shared" si="83"/>
        <v>240</v>
      </c>
      <c r="Q875" s="36">
        <v>2</v>
      </c>
      <c r="R875" s="2">
        <v>1</v>
      </c>
      <c r="S875" s="2">
        <v>0.2</v>
      </c>
      <c r="T875" s="2" t="s">
        <v>105</v>
      </c>
      <c r="U875" s="2" t="s">
        <v>105</v>
      </c>
      <c r="V875" s="58"/>
      <c r="W875" s="36" t="s">
        <v>913</v>
      </c>
      <c r="X875" s="36" t="s">
        <v>928</v>
      </c>
    </row>
    <row r="876" spans="1:24" x14ac:dyDescent="0.25">
      <c r="A876" s="28">
        <f t="shared" si="81"/>
        <v>836</v>
      </c>
      <c r="B876" s="2" t="s">
        <v>63</v>
      </c>
      <c r="C876" s="2" t="s">
        <v>147</v>
      </c>
      <c r="D876" s="2">
        <v>5</v>
      </c>
      <c r="E876" s="36">
        <v>0.43</v>
      </c>
      <c r="F876" s="2"/>
      <c r="G876" s="2">
        <v>0.45</v>
      </c>
      <c r="H876" s="36">
        <v>3</v>
      </c>
      <c r="I876" s="2"/>
      <c r="J876" s="2"/>
      <c r="K876" s="2"/>
      <c r="L876" s="2"/>
      <c r="M876" s="2"/>
      <c r="N876" s="2"/>
      <c r="O876" s="2"/>
      <c r="P876" s="56">
        <f t="shared" si="83"/>
        <v>240</v>
      </c>
      <c r="Q876" s="36">
        <v>2</v>
      </c>
      <c r="R876" s="2">
        <v>1</v>
      </c>
      <c r="S876" s="2">
        <v>0.2</v>
      </c>
      <c r="T876" s="2" t="s">
        <v>105</v>
      </c>
      <c r="U876" s="2" t="s">
        <v>105</v>
      </c>
      <c r="V876" s="58"/>
      <c r="W876" s="36" t="s">
        <v>913</v>
      </c>
      <c r="X876" s="36" t="s">
        <v>928</v>
      </c>
    </row>
    <row r="877" spans="1:24" x14ac:dyDescent="0.25">
      <c r="A877" s="28">
        <f t="shared" si="81"/>
        <v>837</v>
      </c>
      <c r="B877" s="2" t="s">
        <v>63</v>
      </c>
      <c r="C877" s="2" t="s">
        <v>147</v>
      </c>
      <c r="D877" s="2">
        <v>5</v>
      </c>
      <c r="E877" s="36">
        <v>0.43</v>
      </c>
      <c r="F877" s="2"/>
      <c r="G877" s="36">
        <v>0.5</v>
      </c>
      <c r="H877" s="36">
        <v>3</v>
      </c>
      <c r="I877" s="2"/>
      <c r="J877" s="2"/>
      <c r="K877" s="2"/>
      <c r="L877" s="2"/>
      <c r="M877" s="2"/>
      <c r="N877" s="2"/>
      <c r="O877" s="2"/>
      <c r="P877" s="56">
        <f t="shared" si="83"/>
        <v>240</v>
      </c>
      <c r="Q877" s="36">
        <v>2</v>
      </c>
      <c r="R877" s="2">
        <v>1</v>
      </c>
      <c r="S877" s="2">
        <v>0.2</v>
      </c>
      <c r="T877" s="2" t="s">
        <v>105</v>
      </c>
      <c r="U877" s="2" t="s">
        <v>105</v>
      </c>
      <c r="V877" s="58"/>
      <c r="W877" s="36" t="s">
        <v>913</v>
      </c>
      <c r="X877" s="36" t="s">
        <v>928</v>
      </c>
    </row>
    <row r="878" spans="1:24" x14ac:dyDescent="0.25">
      <c r="A878" s="28">
        <f t="shared" si="81"/>
        <v>838</v>
      </c>
      <c r="B878" s="2" t="s">
        <v>63</v>
      </c>
      <c r="C878" s="2" t="s">
        <v>147</v>
      </c>
      <c r="D878" s="2">
        <v>5</v>
      </c>
      <c r="E878" s="36">
        <v>0.43</v>
      </c>
      <c r="F878" s="2"/>
      <c r="G878" s="2">
        <v>0.55000000000000004</v>
      </c>
      <c r="H878" s="36">
        <v>3</v>
      </c>
      <c r="I878" s="2"/>
      <c r="J878" s="2"/>
      <c r="K878" s="2"/>
      <c r="L878" s="2"/>
      <c r="M878" s="2"/>
      <c r="N878" s="2"/>
      <c r="O878" s="2"/>
      <c r="P878" s="56">
        <f t="shared" si="83"/>
        <v>240</v>
      </c>
      <c r="Q878" s="36">
        <v>2</v>
      </c>
      <c r="R878" s="2">
        <v>1</v>
      </c>
      <c r="S878" s="2">
        <v>0.2</v>
      </c>
      <c r="T878" s="2" t="s">
        <v>105</v>
      </c>
      <c r="U878" s="2" t="s">
        <v>105</v>
      </c>
      <c r="V878" s="58"/>
      <c r="W878" s="36" t="s">
        <v>913</v>
      </c>
      <c r="X878" s="36" t="s">
        <v>928</v>
      </c>
    </row>
    <row r="879" spans="1:24" x14ac:dyDescent="0.25">
      <c r="A879" s="28">
        <f t="shared" si="81"/>
        <v>839</v>
      </c>
      <c r="B879" s="2" t="s">
        <v>63</v>
      </c>
      <c r="C879" s="2" t="s">
        <v>147</v>
      </c>
      <c r="D879" s="2">
        <v>5</v>
      </c>
      <c r="E879" s="36">
        <v>0.43</v>
      </c>
      <c r="F879" s="2"/>
      <c r="G879" s="36">
        <v>0.6</v>
      </c>
      <c r="H879" s="36">
        <v>3</v>
      </c>
      <c r="I879" s="2"/>
      <c r="J879" s="2"/>
      <c r="K879" s="2"/>
      <c r="L879" s="2"/>
      <c r="M879" s="2"/>
      <c r="N879" s="2"/>
      <c r="O879" s="2"/>
      <c r="P879" s="56">
        <f t="shared" si="83"/>
        <v>240</v>
      </c>
      <c r="Q879" s="36">
        <v>2</v>
      </c>
      <c r="R879" s="2">
        <v>1</v>
      </c>
      <c r="S879" s="2">
        <v>0.2</v>
      </c>
      <c r="T879" s="2" t="s">
        <v>105</v>
      </c>
      <c r="U879" s="2" t="s">
        <v>105</v>
      </c>
      <c r="V879" s="58"/>
      <c r="W879" s="36" t="s">
        <v>913</v>
      </c>
      <c r="X879" s="36" t="s">
        <v>928</v>
      </c>
    </row>
    <row r="880" spans="1:24" x14ac:dyDescent="0.25">
      <c r="A880" s="28">
        <f t="shared" si="81"/>
        <v>840</v>
      </c>
      <c r="B880" s="2" t="s">
        <v>63</v>
      </c>
      <c r="C880" s="2" t="s">
        <v>147</v>
      </c>
      <c r="D880" s="2">
        <v>5</v>
      </c>
      <c r="E880" s="36">
        <v>0.43</v>
      </c>
      <c r="F880" s="2"/>
      <c r="G880" s="2">
        <v>0.65</v>
      </c>
      <c r="H880" s="36">
        <v>3</v>
      </c>
      <c r="I880" s="2"/>
      <c r="J880" s="2"/>
      <c r="K880" s="2"/>
      <c r="L880" s="2"/>
      <c r="M880" s="2"/>
      <c r="N880" s="2"/>
      <c r="O880" s="2"/>
      <c r="P880" s="56">
        <f t="shared" si="83"/>
        <v>240</v>
      </c>
      <c r="Q880" s="36">
        <v>2</v>
      </c>
      <c r="R880" s="2">
        <v>1</v>
      </c>
      <c r="S880" s="2">
        <v>0.2</v>
      </c>
      <c r="T880" s="2" t="s">
        <v>105</v>
      </c>
      <c r="U880" s="2" t="s">
        <v>105</v>
      </c>
      <c r="V880" s="58"/>
      <c r="W880" s="36" t="s">
        <v>913</v>
      </c>
      <c r="X880" s="36" t="s">
        <v>928</v>
      </c>
    </row>
    <row r="881" spans="1:24" x14ac:dyDescent="0.25">
      <c r="A881" s="28">
        <f t="shared" si="81"/>
        <v>841</v>
      </c>
      <c r="B881" s="2" t="s">
        <v>63</v>
      </c>
      <c r="C881" s="2" t="s">
        <v>147</v>
      </c>
      <c r="D881" s="2">
        <v>5</v>
      </c>
      <c r="E881" s="36">
        <v>0.43</v>
      </c>
      <c r="F881" s="2"/>
      <c r="G881" s="36">
        <v>0.7</v>
      </c>
      <c r="H881" s="36">
        <v>3</v>
      </c>
      <c r="I881" s="2"/>
      <c r="J881" s="2"/>
      <c r="K881" s="2"/>
      <c r="L881" s="2"/>
      <c r="M881" s="2"/>
      <c r="N881" s="2"/>
      <c r="O881" s="2"/>
      <c r="P881" s="56">
        <f t="shared" si="83"/>
        <v>240</v>
      </c>
      <c r="Q881" s="36">
        <v>2</v>
      </c>
      <c r="R881" s="2">
        <v>1</v>
      </c>
      <c r="S881" s="2">
        <v>0.2</v>
      </c>
      <c r="T881" s="2" t="s">
        <v>105</v>
      </c>
      <c r="U881" s="2" t="s">
        <v>105</v>
      </c>
      <c r="V881" s="58"/>
      <c r="W881" s="36" t="s">
        <v>913</v>
      </c>
      <c r="X881" s="36" t="s">
        <v>928</v>
      </c>
    </row>
    <row r="882" spans="1:24" x14ac:dyDescent="0.25">
      <c r="A882" s="28">
        <f t="shared" si="81"/>
        <v>842</v>
      </c>
      <c r="B882" s="2" t="s">
        <v>63</v>
      </c>
      <c r="C882" s="2" t="s">
        <v>147</v>
      </c>
      <c r="D882" s="2">
        <v>5</v>
      </c>
      <c r="E882" s="36">
        <v>0.43</v>
      </c>
      <c r="F882" s="2"/>
      <c r="G882" s="2">
        <v>0.75</v>
      </c>
      <c r="H882" s="36">
        <v>3</v>
      </c>
      <c r="I882" s="2"/>
      <c r="J882" s="2"/>
      <c r="K882" s="2"/>
      <c r="L882" s="2"/>
      <c r="M882" s="2"/>
      <c r="N882" s="2"/>
      <c r="O882" s="2"/>
      <c r="P882" s="56">
        <f t="shared" si="83"/>
        <v>240</v>
      </c>
      <c r="Q882" s="36">
        <v>2</v>
      </c>
      <c r="R882" s="2">
        <v>1</v>
      </c>
      <c r="S882" s="2">
        <v>0.2</v>
      </c>
      <c r="T882" s="2" t="s">
        <v>105</v>
      </c>
      <c r="U882" s="2" t="s">
        <v>105</v>
      </c>
      <c r="V882" s="58"/>
      <c r="W882" s="36" t="s">
        <v>913</v>
      </c>
      <c r="X882" s="36" t="s">
        <v>928</v>
      </c>
    </row>
    <row r="883" spans="1:24" x14ac:dyDescent="0.25">
      <c r="A883" s="28">
        <f t="shared" si="81"/>
        <v>843</v>
      </c>
      <c r="B883" s="2" t="s">
        <v>63</v>
      </c>
      <c r="C883" s="2" t="s">
        <v>147</v>
      </c>
      <c r="D883" s="2">
        <v>5</v>
      </c>
      <c r="E883" s="36">
        <v>0.43</v>
      </c>
      <c r="F883" s="2"/>
      <c r="G883" s="36">
        <v>0.8</v>
      </c>
      <c r="H883" s="36">
        <v>3</v>
      </c>
      <c r="I883" s="2"/>
      <c r="J883" s="2"/>
      <c r="K883" s="2"/>
      <c r="L883" s="2"/>
      <c r="M883" s="2"/>
      <c r="N883" s="2"/>
      <c r="O883" s="2"/>
      <c r="P883" s="56">
        <f t="shared" si="83"/>
        <v>240</v>
      </c>
      <c r="Q883" s="36">
        <v>2</v>
      </c>
      <c r="R883" s="2">
        <v>1</v>
      </c>
      <c r="S883" s="2">
        <v>0.2</v>
      </c>
      <c r="T883" s="2" t="s">
        <v>105</v>
      </c>
      <c r="U883" s="2" t="s">
        <v>105</v>
      </c>
      <c r="V883" s="58"/>
      <c r="W883" s="36" t="s">
        <v>913</v>
      </c>
      <c r="X883" s="36" t="s">
        <v>928</v>
      </c>
    </row>
    <row r="884" spans="1:24" x14ac:dyDescent="0.25">
      <c r="A884" s="28">
        <f t="shared" si="81"/>
        <v>844</v>
      </c>
      <c r="B884" s="2" t="s">
        <v>63</v>
      </c>
      <c r="C884" s="2" t="s">
        <v>147</v>
      </c>
      <c r="D884" s="2">
        <v>5</v>
      </c>
      <c r="E884" s="36">
        <v>0.43</v>
      </c>
      <c r="F884" s="2"/>
      <c r="G884" s="2">
        <v>0.85</v>
      </c>
      <c r="H884" s="36">
        <v>3</v>
      </c>
      <c r="I884" s="2"/>
      <c r="J884" s="2"/>
      <c r="K884" s="2"/>
      <c r="L884" s="2"/>
      <c r="M884" s="2"/>
      <c r="N884" s="2"/>
      <c r="O884" s="2"/>
      <c r="P884" s="56">
        <f t="shared" si="83"/>
        <v>240</v>
      </c>
      <c r="Q884" s="36">
        <v>2</v>
      </c>
      <c r="R884" s="2">
        <v>1</v>
      </c>
      <c r="S884" s="2">
        <v>0.2</v>
      </c>
      <c r="T884" s="2" t="s">
        <v>105</v>
      </c>
      <c r="U884" s="2" t="s">
        <v>105</v>
      </c>
      <c r="V884" s="58"/>
      <c r="W884" s="36" t="s">
        <v>913</v>
      </c>
      <c r="X884" s="36" t="s">
        <v>928</v>
      </c>
    </row>
    <row r="885" spans="1:24" x14ac:dyDescent="0.25">
      <c r="A885" s="28">
        <f t="shared" si="81"/>
        <v>845</v>
      </c>
      <c r="B885" s="2" t="s">
        <v>63</v>
      </c>
      <c r="C885" s="2" t="s">
        <v>147</v>
      </c>
      <c r="D885" s="2">
        <v>5</v>
      </c>
      <c r="E885" s="36">
        <v>0.43</v>
      </c>
      <c r="F885" s="2"/>
      <c r="G885" s="36">
        <v>0.9</v>
      </c>
      <c r="H885" s="36">
        <v>3</v>
      </c>
      <c r="I885" s="2"/>
      <c r="J885" s="2"/>
      <c r="K885" s="2"/>
      <c r="L885" s="2"/>
      <c r="M885" s="2"/>
      <c r="N885" s="2"/>
      <c r="O885" s="2"/>
      <c r="P885" s="56">
        <f t="shared" si="83"/>
        <v>240</v>
      </c>
      <c r="Q885" s="36">
        <v>2</v>
      </c>
      <c r="R885" s="2">
        <v>1</v>
      </c>
      <c r="S885" s="2">
        <v>0.2</v>
      </c>
      <c r="T885" s="2" t="s">
        <v>105</v>
      </c>
      <c r="U885" s="2" t="s">
        <v>105</v>
      </c>
      <c r="V885" s="58"/>
      <c r="W885" s="36" t="s">
        <v>913</v>
      </c>
      <c r="X885" s="36" t="s">
        <v>928</v>
      </c>
    </row>
    <row r="886" spans="1:24" ht="15.75" thickBot="1" x14ac:dyDescent="0.3">
      <c r="A886" s="336">
        <f t="shared" si="81"/>
        <v>846</v>
      </c>
      <c r="B886" s="27" t="s">
        <v>63</v>
      </c>
      <c r="C886" s="27" t="s">
        <v>147</v>
      </c>
      <c r="D886" s="27">
        <v>5</v>
      </c>
      <c r="E886" s="29">
        <v>0.43</v>
      </c>
      <c r="F886" s="27"/>
      <c r="G886" s="27">
        <v>0.95</v>
      </c>
      <c r="H886" s="27">
        <v>3</v>
      </c>
      <c r="I886" s="27"/>
      <c r="J886" s="27"/>
      <c r="K886" s="27"/>
      <c r="L886" s="27"/>
      <c r="M886" s="27"/>
      <c r="N886" s="27"/>
      <c r="O886" s="27"/>
      <c r="P886" s="265">
        <f t="shared" si="83"/>
        <v>240</v>
      </c>
      <c r="Q886" s="29">
        <v>2</v>
      </c>
      <c r="R886" s="27">
        <v>1</v>
      </c>
      <c r="S886" s="27">
        <v>0.2</v>
      </c>
      <c r="T886" s="27" t="s">
        <v>105</v>
      </c>
      <c r="U886" s="27" t="s">
        <v>105</v>
      </c>
      <c r="V886" s="337"/>
      <c r="W886" s="29" t="s">
        <v>913</v>
      </c>
      <c r="X886" s="29" t="s">
        <v>928</v>
      </c>
    </row>
    <row r="887" spans="1:24" ht="15.75" thickBot="1" x14ac:dyDescent="0.3">
      <c r="A887" s="73">
        <f t="shared" si="81"/>
        <v>847</v>
      </c>
      <c r="B887" s="224" t="s">
        <v>63</v>
      </c>
      <c r="C887" s="224" t="s">
        <v>147</v>
      </c>
      <c r="D887" s="224">
        <v>5</v>
      </c>
      <c r="E887" s="224">
        <v>0.43</v>
      </c>
      <c r="F887" s="224"/>
      <c r="G887" s="338">
        <v>0</v>
      </c>
      <c r="H887" s="224">
        <v>3</v>
      </c>
      <c r="I887" s="224"/>
      <c r="J887" s="224"/>
      <c r="K887" s="224"/>
      <c r="L887" s="224"/>
      <c r="M887" s="224"/>
      <c r="N887" s="224"/>
      <c r="O887" s="224"/>
      <c r="P887" s="55">
        <v>211</v>
      </c>
      <c r="Q887" s="224">
        <v>0</v>
      </c>
      <c r="R887" s="224">
        <v>1</v>
      </c>
      <c r="S887" s="224">
        <v>0.2</v>
      </c>
      <c r="T887" s="224" t="s">
        <v>105</v>
      </c>
      <c r="U887" s="224" t="s">
        <v>105</v>
      </c>
      <c r="V887" s="226"/>
      <c r="W887" s="315" t="s">
        <v>1096</v>
      </c>
      <c r="X887" s="354" t="s">
        <v>1072</v>
      </c>
    </row>
    <row r="888" spans="1:24" ht="15.75" thickBot="1" x14ac:dyDescent="0.3">
      <c r="A888" s="74">
        <f t="shared" si="81"/>
        <v>848</v>
      </c>
      <c r="B888" s="2" t="s">
        <v>63</v>
      </c>
      <c r="C888" s="2" t="s">
        <v>147</v>
      </c>
      <c r="D888" s="2">
        <v>5</v>
      </c>
      <c r="E888" s="2">
        <v>0.43</v>
      </c>
      <c r="F888" s="2"/>
      <c r="G888" s="158">
        <v>0.1</v>
      </c>
      <c r="H888" s="36">
        <v>3</v>
      </c>
      <c r="I888" s="2"/>
      <c r="J888" s="2"/>
      <c r="K888" s="2"/>
      <c r="L888" s="2"/>
      <c r="M888" s="2"/>
      <c r="N888" s="2"/>
      <c r="O888" s="2"/>
      <c r="P888" s="225">
        <v>211</v>
      </c>
      <c r="Q888" s="2">
        <v>0</v>
      </c>
      <c r="R888" s="2">
        <v>1</v>
      </c>
      <c r="S888" s="2">
        <v>0.2</v>
      </c>
      <c r="T888" s="2" t="s">
        <v>106</v>
      </c>
      <c r="U888" s="2" t="s">
        <v>106</v>
      </c>
      <c r="V888" s="58"/>
      <c r="W888" s="2" t="s">
        <v>1096</v>
      </c>
      <c r="X888" s="2" t="s">
        <v>1072</v>
      </c>
    </row>
    <row r="889" spans="1:24" ht="15.75" thickBot="1" x14ac:dyDescent="0.3">
      <c r="A889" s="74">
        <f t="shared" si="81"/>
        <v>849</v>
      </c>
      <c r="B889" s="2" t="s">
        <v>63</v>
      </c>
      <c r="C889" s="2" t="s">
        <v>147</v>
      </c>
      <c r="D889" s="2">
        <v>5</v>
      </c>
      <c r="E889" s="2">
        <v>0.43</v>
      </c>
      <c r="F889" s="2"/>
      <c r="G889" s="158">
        <v>0.25</v>
      </c>
      <c r="H889" s="36">
        <v>3</v>
      </c>
      <c r="I889" s="2"/>
      <c r="J889" s="2"/>
      <c r="K889" s="2"/>
      <c r="L889" s="2"/>
      <c r="M889" s="2"/>
      <c r="N889" s="2"/>
      <c r="O889" s="2"/>
      <c r="P889" s="225">
        <v>211</v>
      </c>
      <c r="Q889" s="2">
        <v>0</v>
      </c>
      <c r="R889" s="2">
        <v>1</v>
      </c>
      <c r="S889" s="2">
        <v>0.2</v>
      </c>
      <c r="T889" s="2" t="s">
        <v>105</v>
      </c>
      <c r="U889" s="2" t="s">
        <v>105</v>
      </c>
      <c r="V889" s="58"/>
      <c r="W889" s="2" t="s">
        <v>1096</v>
      </c>
      <c r="X889" s="2" t="s">
        <v>1072</v>
      </c>
    </row>
    <row r="890" spans="1:24" ht="15.75" thickBot="1" x14ac:dyDescent="0.3">
      <c r="A890" s="74">
        <f t="shared" si="81"/>
        <v>850</v>
      </c>
      <c r="B890" s="2" t="s">
        <v>63</v>
      </c>
      <c r="C890" s="2" t="s">
        <v>147</v>
      </c>
      <c r="D890" s="2">
        <v>5</v>
      </c>
      <c r="E890" s="2">
        <v>0.43</v>
      </c>
      <c r="F890" s="2"/>
      <c r="G890" s="158">
        <v>0.3</v>
      </c>
      <c r="H890" s="36">
        <v>3</v>
      </c>
      <c r="I890" s="2"/>
      <c r="J890" s="2"/>
      <c r="K890" s="2"/>
      <c r="L890" s="2"/>
      <c r="M890" s="2"/>
      <c r="N890" s="2"/>
      <c r="O890" s="2"/>
      <c r="P890" s="225">
        <v>211</v>
      </c>
      <c r="Q890" s="2">
        <v>0</v>
      </c>
      <c r="R890" s="2">
        <v>1</v>
      </c>
      <c r="S890" s="2">
        <v>0.2</v>
      </c>
      <c r="T890" s="2" t="s">
        <v>106</v>
      </c>
      <c r="U890" s="2" t="s">
        <v>106</v>
      </c>
      <c r="V890" s="58"/>
      <c r="W890" s="2" t="s">
        <v>1096</v>
      </c>
      <c r="X890" s="2" t="s">
        <v>1072</v>
      </c>
    </row>
    <row r="891" spans="1:24" ht="15.75" thickBot="1" x14ac:dyDescent="0.3">
      <c r="A891" s="74">
        <f t="shared" si="81"/>
        <v>851</v>
      </c>
      <c r="B891" s="2" t="s">
        <v>63</v>
      </c>
      <c r="C891" s="2" t="s">
        <v>147</v>
      </c>
      <c r="D891" s="2">
        <v>5</v>
      </c>
      <c r="E891" s="2">
        <v>0.43</v>
      </c>
      <c r="F891" s="2"/>
      <c r="G891" s="158">
        <v>0.41</v>
      </c>
      <c r="H891" s="36">
        <v>3</v>
      </c>
      <c r="I891" s="2"/>
      <c r="J891" s="2"/>
      <c r="K891" s="2"/>
      <c r="L891" s="2"/>
      <c r="M891" s="2"/>
      <c r="N891" s="2"/>
      <c r="O891" s="2"/>
      <c r="P891" s="225">
        <v>211</v>
      </c>
      <c r="Q891" s="2">
        <v>0</v>
      </c>
      <c r="R891" s="2">
        <v>1</v>
      </c>
      <c r="S891" s="2">
        <v>0.2</v>
      </c>
      <c r="T891" s="2" t="s">
        <v>106</v>
      </c>
      <c r="U891" s="2" t="s">
        <v>106</v>
      </c>
      <c r="V891" s="58"/>
      <c r="W891" s="2" t="s">
        <v>1096</v>
      </c>
      <c r="X891" s="2" t="s">
        <v>1072</v>
      </c>
    </row>
    <row r="892" spans="1:24" ht="15.75" thickBot="1" x14ac:dyDescent="0.3">
      <c r="A892" s="74">
        <f t="shared" si="81"/>
        <v>852</v>
      </c>
      <c r="B892" s="2" t="s">
        <v>63</v>
      </c>
      <c r="C892" s="2" t="s">
        <v>147</v>
      </c>
      <c r="D892" s="2">
        <v>5</v>
      </c>
      <c r="E892" s="2">
        <v>0.43</v>
      </c>
      <c r="F892" s="2"/>
      <c r="G892" s="158">
        <v>0.5</v>
      </c>
      <c r="H892" s="36">
        <v>3</v>
      </c>
      <c r="I892" s="2"/>
      <c r="J892" s="2"/>
      <c r="K892" s="2"/>
      <c r="L892" s="2"/>
      <c r="M892" s="2"/>
      <c r="N892" s="2"/>
      <c r="O892" s="2"/>
      <c r="P892" s="225">
        <v>211</v>
      </c>
      <c r="Q892" s="2">
        <v>0</v>
      </c>
      <c r="R892" s="2">
        <v>1</v>
      </c>
      <c r="S892" s="2">
        <v>0.2</v>
      </c>
      <c r="T892" s="2" t="s">
        <v>105</v>
      </c>
      <c r="U892" s="2" t="s">
        <v>105</v>
      </c>
      <c r="V892" s="58"/>
      <c r="W892" s="2" t="s">
        <v>1096</v>
      </c>
      <c r="X892" s="2" t="s">
        <v>1072</v>
      </c>
    </row>
    <row r="893" spans="1:24" ht="15.75" thickBot="1" x14ac:dyDescent="0.3">
      <c r="A893" s="74">
        <f t="shared" si="81"/>
        <v>853</v>
      </c>
      <c r="B893" s="2" t="s">
        <v>63</v>
      </c>
      <c r="C893" s="2" t="s">
        <v>147</v>
      </c>
      <c r="D893" s="2">
        <v>5</v>
      </c>
      <c r="E893" s="2">
        <v>0.43</v>
      </c>
      <c r="F893" s="2"/>
      <c r="G893" s="158">
        <v>0.61</v>
      </c>
      <c r="H893" s="36">
        <v>3</v>
      </c>
      <c r="I893" s="2"/>
      <c r="J893" s="2"/>
      <c r="K893" s="2"/>
      <c r="L893" s="2"/>
      <c r="M893" s="2"/>
      <c r="N893" s="2"/>
      <c r="O893" s="2"/>
      <c r="P893" s="225">
        <v>211</v>
      </c>
      <c r="Q893" s="2">
        <v>0</v>
      </c>
      <c r="R893" s="2">
        <v>1</v>
      </c>
      <c r="S893" s="2">
        <v>0.2</v>
      </c>
      <c r="T893" s="2" t="s">
        <v>106</v>
      </c>
      <c r="U893" s="2" t="s">
        <v>106</v>
      </c>
      <c r="V893" s="58"/>
      <c r="W893" s="2" t="s">
        <v>1096</v>
      </c>
      <c r="X893" s="2" t="s">
        <v>1072</v>
      </c>
    </row>
    <row r="894" spans="1:24" ht="15.75" thickBot="1" x14ac:dyDescent="0.3">
      <c r="A894" s="74">
        <f t="shared" si="81"/>
        <v>854</v>
      </c>
      <c r="B894" s="2" t="s">
        <v>63</v>
      </c>
      <c r="C894" s="2" t="s">
        <v>147</v>
      </c>
      <c r="D894" s="2">
        <v>5</v>
      </c>
      <c r="E894" s="2">
        <v>0.43</v>
      </c>
      <c r="F894" s="2"/>
      <c r="G894" s="158">
        <v>0.7</v>
      </c>
      <c r="H894" s="36">
        <v>3</v>
      </c>
      <c r="I894" s="2"/>
      <c r="J894" s="2"/>
      <c r="K894" s="2"/>
      <c r="L894" s="2"/>
      <c r="M894" s="2"/>
      <c r="N894" s="2"/>
      <c r="O894" s="2"/>
      <c r="P894" s="225">
        <v>211</v>
      </c>
      <c r="Q894" s="2">
        <v>0</v>
      </c>
      <c r="R894" s="2">
        <v>1</v>
      </c>
      <c r="S894" s="2">
        <v>0.2</v>
      </c>
      <c r="T894" s="2" t="s">
        <v>106</v>
      </c>
      <c r="U894" s="2" t="s">
        <v>106</v>
      </c>
      <c r="V894" s="58"/>
      <c r="W894" s="2" t="s">
        <v>1096</v>
      </c>
      <c r="X894" s="2" t="s">
        <v>1072</v>
      </c>
    </row>
    <row r="895" spans="1:24" ht="15.75" thickBot="1" x14ac:dyDescent="0.3">
      <c r="A895" s="74">
        <f t="shared" si="81"/>
        <v>855</v>
      </c>
      <c r="B895" s="2" t="s">
        <v>63</v>
      </c>
      <c r="C895" s="2" t="s">
        <v>147</v>
      </c>
      <c r="D895" s="2">
        <v>5</v>
      </c>
      <c r="E895" s="2">
        <v>0.43</v>
      </c>
      <c r="F895" s="2"/>
      <c r="G895" s="158">
        <v>0.8</v>
      </c>
      <c r="H895" s="36">
        <v>3</v>
      </c>
      <c r="I895" s="2"/>
      <c r="J895" s="2"/>
      <c r="K895" s="2"/>
      <c r="L895" s="2"/>
      <c r="M895" s="2"/>
      <c r="N895" s="2"/>
      <c r="O895" s="2"/>
      <c r="P895" s="225">
        <v>211</v>
      </c>
      <c r="Q895" s="2">
        <v>0</v>
      </c>
      <c r="R895" s="2">
        <v>1</v>
      </c>
      <c r="S895" s="2">
        <v>0.2</v>
      </c>
      <c r="T895" s="2" t="s">
        <v>105</v>
      </c>
      <c r="U895" s="2" t="s">
        <v>105</v>
      </c>
      <c r="V895" s="58"/>
      <c r="W895" s="2" t="s">
        <v>1096</v>
      </c>
      <c r="X895" s="2" t="s">
        <v>1072</v>
      </c>
    </row>
    <row r="896" spans="1:24" ht="15.75" thickBot="1" x14ac:dyDescent="0.3">
      <c r="A896" s="76">
        <f t="shared" si="81"/>
        <v>856</v>
      </c>
      <c r="B896" s="35" t="s">
        <v>63</v>
      </c>
      <c r="C896" s="35" t="s">
        <v>147</v>
      </c>
      <c r="D896" s="35">
        <v>5</v>
      </c>
      <c r="E896" s="35">
        <v>0.43</v>
      </c>
      <c r="F896" s="35"/>
      <c r="G896" s="159">
        <v>0.9</v>
      </c>
      <c r="H896" s="35">
        <v>3</v>
      </c>
      <c r="I896" s="35"/>
      <c r="J896" s="35"/>
      <c r="K896" s="35"/>
      <c r="L896" s="35"/>
      <c r="M896" s="35"/>
      <c r="N896" s="35"/>
      <c r="O896" s="35"/>
      <c r="P896" s="225">
        <v>211</v>
      </c>
      <c r="Q896" s="35">
        <v>0</v>
      </c>
      <c r="R896" s="35">
        <v>1</v>
      </c>
      <c r="S896" s="35">
        <v>0.2</v>
      </c>
      <c r="T896" s="2" t="s">
        <v>106</v>
      </c>
      <c r="U896" s="2" t="s">
        <v>106</v>
      </c>
      <c r="V896" s="117"/>
      <c r="W896" s="35" t="s">
        <v>1096</v>
      </c>
      <c r="X896" s="314" t="s">
        <v>1072</v>
      </c>
    </row>
    <row r="897" spans="1:24" x14ac:dyDescent="0.25">
      <c r="A897" s="73">
        <f t="shared" si="81"/>
        <v>857</v>
      </c>
      <c r="B897" s="224" t="s">
        <v>63</v>
      </c>
      <c r="C897" s="224" t="s">
        <v>147</v>
      </c>
      <c r="D897" s="224">
        <v>5</v>
      </c>
      <c r="E897" s="224">
        <v>0.43</v>
      </c>
      <c r="F897" s="224"/>
      <c r="G897" s="338">
        <v>0</v>
      </c>
      <c r="H897" s="224">
        <v>3</v>
      </c>
      <c r="I897" s="224"/>
      <c r="J897" s="224"/>
      <c r="K897" s="224"/>
      <c r="L897" s="224"/>
      <c r="M897" s="224"/>
      <c r="N897" s="224"/>
      <c r="O897" s="224"/>
      <c r="P897" s="55">
        <v>236</v>
      </c>
      <c r="Q897" s="224">
        <v>0</v>
      </c>
      <c r="R897" s="224">
        <v>1</v>
      </c>
      <c r="S897" s="224">
        <v>0.2</v>
      </c>
      <c r="T897" s="224" t="s">
        <v>105</v>
      </c>
      <c r="U897" s="224" t="s">
        <v>105</v>
      </c>
      <c r="V897" s="226"/>
      <c r="W897" s="36" t="s">
        <v>1097</v>
      </c>
      <c r="X897" s="354" t="s">
        <v>1072</v>
      </c>
    </row>
    <row r="898" spans="1:24" x14ac:dyDescent="0.25">
      <c r="A898" s="74">
        <f t="shared" si="81"/>
        <v>858</v>
      </c>
      <c r="B898" s="2" t="s">
        <v>63</v>
      </c>
      <c r="C898" s="2" t="s">
        <v>147</v>
      </c>
      <c r="D898" s="2">
        <v>5</v>
      </c>
      <c r="E898" s="2">
        <v>0.43</v>
      </c>
      <c r="F898" s="2"/>
      <c r="G898" s="158">
        <v>0.1</v>
      </c>
      <c r="H898" s="36">
        <v>3</v>
      </c>
      <c r="I898" s="2"/>
      <c r="J898" s="2"/>
      <c r="K898" s="2"/>
      <c r="L898" s="2"/>
      <c r="M898" s="2"/>
      <c r="N898" s="2"/>
      <c r="O898" s="2"/>
      <c r="P898" s="55">
        <v>236</v>
      </c>
      <c r="Q898" s="2">
        <v>0</v>
      </c>
      <c r="R898" s="2">
        <v>1</v>
      </c>
      <c r="S898" s="2">
        <v>0.2</v>
      </c>
      <c r="T898" s="2" t="s">
        <v>106</v>
      </c>
      <c r="U898" s="2" t="s">
        <v>106</v>
      </c>
      <c r="V898" s="58"/>
      <c r="W898" s="36" t="s">
        <v>1097</v>
      </c>
      <c r="X898" s="2" t="s">
        <v>1072</v>
      </c>
    </row>
    <row r="899" spans="1:24" x14ac:dyDescent="0.25">
      <c r="A899" s="74">
        <f t="shared" si="81"/>
        <v>859</v>
      </c>
      <c r="B899" s="2" t="s">
        <v>63</v>
      </c>
      <c r="C899" s="2" t="s">
        <v>147</v>
      </c>
      <c r="D899" s="2">
        <v>5</v>
      </c>
      <c r="E899" s="2">
        <v>0.43</v>
      </c>
      <c r="F899" s="2"/>
      <c r="G899" s="158">
        <v>0.25</v>
      </c>
      <c r="H899" s="36">
        <v>3</v>
      </c>
      <c r="I899" s="2"/>
      <c r="J899" s="2"/>
      <c r="K899" s="2"/>
      <c r="L899" s="2"/>
      <c r="M899" s="2"/>
      <c r="N899" s="2"/>
      <c r="O899" s="2"/>
      <c r="P899" s="55">
        <v>236</v>
      </c>
      <c r="Q899" s="2">
        <v>0</v>
      </c>
      <c r="R899" s="2">
        <v>1</v>
      </c>
      <c r="S899" s="2">
        <v>0.2</v>
      </c>
      <c r="T899" s="2" t="s">
        <v>105</v>
      </c>
      <c r="U899" s="2" t="s">
        <v>105</v>
      </c>
      <c r="V899" s="58"/>
      <c r="W899" s="36" t="s">
        <v>1097</v>
      </c>
      <c r="X899" s="2" t="s">
        <v>1072</v>
      </c>
    </row>
    <row r="900" spans="1:24" x14ac:dyDescent="0.25">
      <c r="A900" s="74">
        <f t="shared" si="81"/>
        <v>860</v>
      </c>
      <c r="B900" s="2" t="s">
        <v>63</v>
      </c>
      <c r="C900" s="2" t="s">
        <v>147</v>
      </c>
      <c r="D900" s="2">
        <v>5</v>
      </c>
      <c r="E900" s="2">
        <v>0.43</v>
      </c>
      <c r="F900" s="2"/>
      <c r="G900" s="158">
        <v>0.3</v>
      </c>
      <c r="H900" s="36">
        <v>3</v>
      </c>
      <c r="I900" s="2"/>
      <c r="J900" s="2"/>
      <c r="K900" s="2"/>
      <c r="L900" s="2"/>
      <c r="M900" s="2"/>
      <c r="N900" s="2"/>
      <c r="O900" s="2"/>
      <c r="P900" s="55">
        <v>236</v>
      </c>
      <c r="Q900" s="2">
        <v>0</v>
      </c>
      <c r="R900" s="2">
        <v>1</v>
      </c>
      <c r="S900" s="2">
        <v>0.2</v>
      </c>
      <c r="T900" s="2" t="s">
        <v>106</v>
      </c>
      <c r="U900" s="2" t="s">
        <v>106</v>
      </c>
      <c r="V900" s="58"/>
      <c r="W900" s="36" t="s">
        <v>1097</v>
      </c>
      <c r="X900" s="2" t="s">
        <v>1072</v>
      </c>
    </row>
    <row r="901" spans="1:24" x14ac:dyDescent="0.25">
      <c r="A901" s="74">
        <f t="shared" si="81"/>
        <v>861</v>
      </c>
      <c r="B901" s="2" t="s">
        <v>63</v>
      </c>
      <c r="C901" s="2" t="s">
        <v>147</v>
      </c>
      <c r="D901" s="2">
        <v>5</v>
      </c>
      <c r="E901" s="2">
        <v>0.43</v>
      </c>
      <c r="F901" s="2"/>
      <c r="G901" s="158">
        <v>0.41</v>
      </c>
      <c r="H901" s="36">
        <v>3</v>
      </c>
      <c r="I901" s="2"/>
      <c r="J901" s="2"/>
      <c r="K901" s="2"/>
      <c r="L901" s="2"/>
      <c r="M901" s="2"/>
      <c r="N901" s="2"/>
      <c r="O901" s="2"/>
      <c r="P901" s="55">
        <v>236</v>
      </c>
      <c r="Q901" s="2">
        <v>0</v>
      </c>
      <c r="R901" s="2">
        <v>1</v>
      </c>
      <c r="S901" s="2">
        <v>0.2</v>
      </c>
      <c r="T901" s="2" t="s">
        <v>106</v>
      </c>
      <c r="U901" s="2" t="s">
        <v>106</v>
      </c>
      <c r="V901" s="58"/>
      <c r="W901" s="36" t="s">
        <v>1097</v>
      </c>
      <c r="X901" s="2" t="s">
        <v>1072</v>
      </c>
    </row>
    <row r="902" spans="1:24" x14ac:dyDescent="0.25">
      <c r="A902" s="74">
        <f t="shared" si="81"/>
        <v>862</v>
      </c>
      <c r="B902" s="2" t="s">
        <v>63</v>
      </c>
      <c r="C902" s="2" t="s">
        <v>147</v>
      </c>
      <c r="D902" s="2">
        <v>5</v>
      </c>
      <c r="E902" s="2">
        <v>0.43</v>
      </c>
      <c r="F902" s="2"/>
      <c r="G902" s="158">
        <v>0.5</v>
      </c>
      <c r="H902" s="36">
        <v>3</v>
      </c>
      <c r="I902" s="2"/>
      <c r="J902" s="2"/>
      <c r="K902" s="2"/>
      <c r="L902" s="2"/>
      <c r="M902" s="2"/>
      <c r="N902" s="2"/>
      <c r="O902" s="2"/>
      <c r="P902" s="55">
        <v>236</v>
      </c>
      <c r="Q902" s="2">
        <v>0</v>
      </c>
      <c r="R902" s="2">
        <v>1</v>
      </c>
      <c r="S902" s="2">
        <v>0.2</v>
      </c>
      <c r="T902" s="2" t="s">
        <v>105</v>
      </c>
      <c r="U902" s="2" t="s">
        <v>105</v>
      </c>
      <c r="V902" s="58"/>
      <c r="W902" s="36" t="s">
        <v>1097</v>
      </c>
      <c r="X902" s="2" t="s">
        <v>1072</v>
      </c>
    </row>
    <row r="903" spans="1:24" x14ac:dyDescent="0.25">
      <c r="A903" s="74">
        <f t="shared" si="81"/>
        <v>863</v>
      </c>
      <c r="B903" s="2" t="s">
        <v>63</v>
      </c>
      <c r="C903" s="2" t="s">
        <v>147</v>
      </c>
      <c r="D903" s="2">
        <v>5</v>
      </c>
      <c r="E903" s="2">
        <v>0.43</v>
      </c>
      <c r="F903" s="2"/>
      <c r="G903" s="158">
        <v>0.61</v>
      </c>
      <c r="H903" s="36">
        <v>3</v>
      </c>
      <c r="I903" s="2"/>
      <c r="J903" s="2"/>
      <c r="K903" s="2"/>
      <c r="L903" s="2"/>
      <c r="M903" s="2"/>
      <c r="N903" s="2"/>
      <c r="O903" s="2"/>
      <c r="P903" s="55">
        <v>236</v>
      </c>
      <c r="Q903" s="2">
        <v>0</v>
      </c>
      <c r="R903" s="2">
        <v>1</v>
      </c>
      <c r="S903" s="2">
        <v>0.2</v>
      </c>
      <c r="T903" s="2" t="s">
        <v>106</v>
      </c>
      <c r="U903" s="2" t="s">
        <v>106</v>
      </c>
      <c r="V903" s="58"/>
      <c r="W903" s="36" t="s">
        <v>1097</v>
      </c>
      <c r="X903" s="2" t="s">
        <v>1072</v>
      </c>
    </row>
    <row r="904" spans="1:24" x14ac:dyDescent="0.25">
      <c r="A904" s="74">
        <f t="shared" si="81"/>
        <v>864</v>
      </c>
      <c r="B904" s="2" t="s">
        <v>63</v>
      </c>
      <c r="C904" s="2" t="s">
        <v>147</v>
      </c>
      <c r="D904" s="2">
        <v>5</v>
      </c>
      <c r="E904" s="2">
        <v>0.43</v>
      </c>
      <c r="F904" s="2"/>
      <c r="G904" s="158">
        <v>0.7</v>
      </c>
      <c r="H904" s="36">
        <v>3</v>
      </c>
      <c r="I904" s="2"/>
      <c r="J904" s="2"/>
      <c r="K904" s="2"/>
      <c r="L904" s="2"/>
      <c r="M904" s="2"/>
      <c r="N904" s="2"/>
      <c r="O904" s="2"/>
      <c r="P904" s="55">
        <v>236</v>
      </c>
      <c r="Q904" s="2">
        <v>0</v>
      </c>
      <c r="R904" s="2">
        <v>1</v>
      </c>
      <c r="S904" s="2">
        <v>0.2</v>
      </c>
      <c r="T904" s="2" t="s">
        <v>106</v>
      </c>
      <c r="U904" s="2" t="s">
        <v>106</v>
      </c>
      <c r="V904" s="58"/>
      <c r="W904" s="36" t="s">
        <v>1097</v>
      </c>
      <c r="X904" s="2" t="s">
        <v>1072</v>
      </c>
    </row>
    <row r="905" spans="1:24" x14ac:dyDescent="0.25">
      <c r="A905" s="74">
        <f t="shared" si="81"/>
        <v>865</v>
      </c>
      <c r="B905" s="2" t="s">
        <v>63</v>
      </c>
      <c r="C905" s="2" t="s">
        <v>147</v>
      </c>
      <c r="D905" s="2">
        <v>5</v>
      </c>
      <c r="E905" s="2">
        <v>0.43</v>
      </c>
      <c r="F905" s="2"/>
      <c r="G905" s="158">
        <v>0.8</v>
      </c>
      <c r="H905" s="36">
        <v>3</v>
      </c>
      <c r="I905" s="2"/>
      <c r="J905" s="2"/>
      <c r="K905" s="2"/>
      <c r="L905" s="2"/>
      <c r="M905" s="2"/>
      <c r="N905" s="2"/>
      <c r="O905" s="2"/>
      <c r="P905" s="55">
        <v>236</v>
      </c>
      <c r="Q905" s="2">
        <v>0</v>
      </c>
      <c r="R905" s="2">
        <v>1</v>
      </c>
      <c r="S905" s="2">
        <v>0.2</v>
      </c>
      <c r="T905" s="2" t="s">
        <v>105</v>
      </c>
      <c r="U905" s="2" t="s">
        <v>105</v>
      </c>
      <c r="V905" s="58"/>
      <c r="W905" s="36" t="s">
        <v>1097</v>
      </c>
      <c r="X905" s="2" t="s">
        <v>1072</v>
      </c>
    </row>
    <row r="906" spans="1:24" ht="15.75" thickBot="1" x14ac:dyDescent="0.3">
      <c r="A906" s="76">
        <f t="shared" si="81"/>
        <v>866</v>
      </c>
      <c r="B906" s="35" t="s">
        <v>63</v>
      </c>
      <c r="C906" s="35" t="s">
        <v>147</v>
      </c>
      <c r="D906" s="35">
        <v>5</v>
      </c>
      <c r="E906" s="35">
        <v>0.43</v>
      </c>
      <c r="F906" s="35"/>
      <c r="G906" s="159">
        <v>0.9</v>
      </c>
      <c r="H906" s="35">
        <v>3</v>
      </c>
      <c r="I906" s="35"/>
      <c r="J906" s="35"/>
      <c r="K906" s="35"/>
      <c r="L906" s="35"/>
      <c r="M906" s="35"/>
      <c r="N906" s="35"/>
      <c r="O906" s="35"/>
      <c r="P906" s="116">
        <v>236</v>
      </c>
      <c r="Q906" s="35">
        <v>0</v>
      </c>
      <c r="R906" s="35">
        <v>1</v>
      </c>
      <c r="S906" s="35">
        <v>0.2</v>
      </c>
      <c r="T906" s="2" t="s">
        <v>106</v>
      </c>
      <c r="U906" s="2" t="s">
        <v>106</v>
      </c>
      <c r="V906" s="117"/>
      <c r="W906" s="36" t="s">
        <v>1097</v>
      </c>
      <c r="X906" s="314" t="s">
        <v>1072</v>
      </c>
    </row>
    <row r="907" spans="1:24" x14ac:dyDescent="0.25">
      <c r="A907" s="73">
        <f t="shared" si="81"/>
        <v>867</v>
      </c>
      <c r="B907" s="224" t="s">
        <v>63</v>
      </c>
      <c r="C907" s="224" t="s">
        <v>147</v>
      </c>
      <c r="D907" s="224">
        <v>5</v>
      </c>
      <c r="E907" s="224">
        <v>0.43</v>
      </c>
      <c r="F907" s="224"/>
      <c r="G907" s="338">
        <v>0</v>
      </c>
      <c r="H907" s="224">
        <v>3</v>
      </c>
      <c r="I907" s="224"/>
      <c r="J907" s="224"/>
      <c r="K907" s="224"/>
      <c r="L907" s="224"/>
      <c r="M907" s="224"/>
      <c r="N907" s="224"/>
      <c r="O907" s="224"/>
      <c r="P907" s="56">
        <v>569</v>
      </c>
      <c r="Q907" s="224">
        <v>0</v>
      </c>
      <c r="R907" s="224">
        <v>1</v>
      </c>
      <c r="S907" s="224">
        <v>0.2</v>
      </c>
      <c r="T907" s="224" t="s">
        <v>105</v>
      </c>
      <c r="U907" s="224" t="s">
        <v>105</v>
      </c>
      <c r="V907" s="226"/>
      <c r="W907" s="224" t="s">
        <v>1098</v>
      </c>
      <c r="X907" s="354" t="s">
        <v>1073</v>
      </c>
    </row>
    <row r="908" spans="1:24" x14ac:dyDescent="0.25">
      <c r="A908" s="74">
        <f t="shared" ref="A908:A945" si="84">A907+1</f>
        <v>868</v>
      </c>
      <c r="B908" s="2" t="s">
        <v>63</v>
      </c>
      <c r="C908" s="2" t="s">
        <v>147</v>
      </c>
      <c r="D908" s="2">
        <v>5</v>
      </c>
      <c r="E908" s="2">
        <v>0.43</v>
      </c>
      <c r="F908" s="2"/>
      <c r="G908" s="158">
        <v>0.1</v>
      </c>
      <c r="H908" s="36">
        <v>3</v>
      </c>
      <c r="I908" s="2"/>
      <c r="J908" s="2"/>
      <c r="K908" s="2"/>
      <c r="L908" s="2"/>
      <c r="M908" s="2"/>
      <c r="N908" s="2"/>
      <c r="O908" s="2"/>
      <c r="P908" s="56">
        <v>569</v>
      </c>
      <c r="Q908" s="2">
        <v>0</v>
      </c>
      <c r="R908" s="2">
        <v>1</v>
      </c>
      <c r="S908" s="2">
        <v>0.2</v>
      </c>
      <c r="T908" s="2" t="s">
        <v>106</v>
      </c>
      <c r="U908" s="2" t="s">
        <v>106</v>
      </c>
      <c r="V908" s="58"/>
      <c r="W908" s="36" t="s">
        <v>1098</v>
      </c>
      <c r="X908" s="2" t="s">
        <v>1073</v>
      </c>
    </row>
    <row r="909" spans="1:24" x14ac:dyDescent="0.25">
      <c r="A909" s="74">
        <f t="shared" si="84"/>
        <v>869</v>
      </c>
      <c r="B909" s="2" t="s">
        <v>63</v>
      </c>
      <c r="C909" s="2" t="s">
        <v>147</v>
      </c>
      <c r="D909" s="2">
        <v>5</v>
      </c>
      <c r="E909" s="2">
        <v>0.43</v>
      </c>
      <c r="F909" s="2"/>
      <c r="G909" s="158">
        <v>0.25</v>
      </c>
      <c r="H909" s="36">
        <v>3</v>
      </c>
      <c r="I909" s="2"/>
      <c r="J909" s="2"/>
      <c r="K909" s="2"/>
      <c r="L909" s="2"/>
      <c r="M909" s="2"/>
      <c r="N909" s="2"/>
      <c r="O909" s="2"/>
      <c r="P909" s="56">
        <v>569</v>
      </c>
      <c r="Q909" s="2">
        <v>0</v>
      </c>
      <c r="R909" s="2">
        <v>1</v>
      </c>
      <c r="S909" s="2">
        <v>0.2</v>
      </c>
      <c r="T909" s="2" t="s">
        <v>105</v>
      </c>
      <c r="U909" s="2" t="s">
        <v>105</v>
      </c>
      <c r="V909" s="58"/>
      <c r="W909" s="36" t="s">
        <v>1098</v>
      </c>
      <c r="X909" s="2" t="s">
        <v>1073</v>
      </c>
    </row>
    <row r="910" spans="1:24" x14ac:dyDescent="0.25">
      <c r="A910" s="74">
        <f t="shared" si="84"/>
        <v>870</v>
      </c>
      <c r="B910" s="2" t="s">
        <v>63</v>
      </c>
      <c r="C910" s="2" t="s">
        <v>147</v>
      </c>
      <c r="D910" s="2">
        <v>5</v>
      </c>
      <c r="E910" s="2">
        <v>0.43</v>
      </c>
      <c r="F910" s="2"/>
      <c r="G910" s="158">
        <v>0.3</v>
      </c>
      <c r="H910" s="36">
        <v>3</v>
      </c>
      <c r="I910" s="2"/>
      <c r="J910" s="2"/>
      <c r="K910" s="2"/>
      <c r="L910" s="2"/>
      <c r="M910" s="2"/>
      <c r="N910" s="2"/>
      <c r="O910" s="2"/>
      <c r="P910" s="56">
        <v>569</v>
      </c>
      <c r="Q910" s="2">
        <v>0</v>
      </c>
      <c r="R910" s="2">
        <v>1</v>
      </c>
      <c r="S910" s="2">
        <v>0.2</v>
      </c>
      <c r="T910" s="2" t="s">
        <v>106</v>
      </c>
      <c r="U910" s="2" t="s">
        <v>106</v>
      </c>
      <c r="V910" s="58"/>
      <c r="W910" s="36" t="s">
        <v>1098</v>
      </c>
      <c r="X910" s="2" t="s">
        <v>1073</v>
      </c>
    </row>
    <row r="911" spans="1:24" x14ac:dyDescent="0.25">
      <c r="A911" s="74">
        <f t="shared" si="84"/>
        <v>871</v>
      </c>
      <c r="B911" s="2" t="s">
        <v>63</v>
      </c>
      <c r="C911" s="2" t="s">
        <v>147</v>
      </c>
      <c r="D911" s="2">
        <v>5</v>
      </c>
      <c r="E911" s="2">
        <v>0.43</v>
      </c>
      <c r="F911" s="2"/>
      <c r="G911" s="158">
        <v>0.41</v>
      </c>
      <c r="H911" s="36">
        <v>3</v>
      </c>
      <c r="I911" s="2"/>
      <c r="J911" s="2"/>
      <c r="K911" s="2"/>
      <c r="L911" s="2"/>
      <c r="M911" s="2"/>
      <c r="N911" s="2"/>
      <c r="O911" s="2"/>
      <c r="P911" s="56">
        <v>569</v>
      </c>
      <c r="Q911" s="2">
        <v>0</v>
      </c>
      <c r="R911" s="2">
        <v>1</v>
      </c>
      <c r="S911" s="2">
        <v>0.2</v>
      </c>
      <c r="T911" s="2" t="s">
        <v>106</v>
      </c>
      <c r="U911" s="2" t="s">
        <v>106</v>
      </c>
      <c r="V911" s="58"/>
      <c r="W911" s="36" t="s">
        <v>1098</v>
      </c>
      <c r="X911" s="2" t="s">
        <v>1073</v>
      </c>
    </row>
    <row r="912" spans="1:24" x14ac:dyDescent="0.25">
      <c r="A912" s="74">
        <f t="shared" si="84"/>
        <v>872</v>
      </c>
      <c r="B912" s="2" t="s">
        <v>63</v>
      </c>
      <c r="C912" s="2" t="s">
        <v>147</v>
      </c>
      <c r="D912" s="2">
        <v>5</v>
      </c>
      <c r="E912" s="2">
        <v>0.43</v>
      </c>
      <c r="F912" s="2"/>
      <c r="G912" s="158">
        <v>0.5</v>
      </c>
      <c r="H912" s="36">
        <v>3</v>
      </c>
      <c r="I912" s="2"/>
      <c r="J912" s="2"/>
      <c r="K912" s="2"/>
      <c r="L912" s="2"/>
      <c r="M912" s="2"/>
      <c r="N912" s="2"/>
      <c r="O912" s="2"/>
      <c r="P912" s="56">
        <v>569</v>
      </c>
      <c r="Q912" s="2">
        <v>0</v>
      </c>
      <c r="R912" s="2">
        <v>1</v>
      </c>
      <c r="S912" s="2">
        <v>0.2</v>
      </c>
      <c r="T912" s="2" t="s">
        <v>105</v>
      </c>
      <c r="U912" s="2" t="s">
        <v>105</v>
      </c>
      <c r="V912" s="58"/>
      <c r="W912" s="36" t="s">
        <v>1098</v>
      </c>
      <c r="X912" s="2" t="s">
        <v>1073</v>
      </c>
    </row>
    <row r="913" spans="1:24" x14ac:dyDescent="0.25">
      <c r="A913" s="74">
        <f t="shared" si="84"/>
        <v>873</v>
      </c>
      <c r="B913" s="2" t="s">
        <v>63</v>
      </c>
      <c r="C913" s="2" t="s">
        <v>147</v>
      </c>
      <c r="D913" s="2">
        <v>5</v>
      </c>
      <c r="E913" s="2">
        <v>0.43</v>
      </c>
      <c r="F913" s="2"/>
      <c r="G913" s="158">
        <v>0.61</v>
      </c>
      <c r="H913" s="36">
        <v>3</v>
      </c>
      <c r="I913" s="2"/>
      <c r="J913" s="2"/>
      <c r="K913" s="2"/>
      <c r="L913" s="2"/>
      <c r="M913" s="2"/>
      <c r="N913" s="2"/>
      <c r="O913" s="2"/>
      <c r="P913" s="56">
        <v>569</v>
      </c>
      <c r="Q913" s="2">
        <v>0</v>
      </c>
      <c r="R913" s="2">
        <v>1</v>
      </c>
      <c r="S913" s="2">
        <v>0.2</v>
      </c>
      <c r="T913" s="2" t="s">
        <v>106</v>
      </c>
      <c r="U913" s="2" t="s">
        <v>106</v>
      </c>
      <c r="V913" s="58"/>
      <c r="W913" s="36" t="s">
        <v>1098</v>
      </c>
      <c r="X913" s="2" t="s">
        <v>1073</v>
      </c>
    </row>
    <row r="914" spans="1:24" x14ac:dyDescent="0.25">
      <c r="A914" s="74">
        <f t="shared" si="84"/>
        <v>874</v>
      </c>
      <c r="B914" s="2" t="s">
        <v>63</v>
      </c>
      <c r="C914" s="2" t="s">
        <v>147</v>
      </c>
      <c r="D914" s="2">
        <v>5</v>
      </c>
      <c r="E914" s="2">
        <v>0.43</v>
      </c>
      <c r="F914" s="2"/>
      <c r="G914" s="158">
        <v>0.7</v>
      </c>
      <c r="H914" s="36">
        <v>3</v>
      </c>
      <c r="I914" s="2"/>
      <c r="J914" s="2"/>
      <c r="K914" s="2"/>
      <c r="L914" s="2"/>
      <c r="M914" s="2"/>
      <c r="N914" s="2"/>
      <c r="O914" s="2"/>
      <c r="P914" s="56">
        <v>569</v>
      </c>
      <c r="Q914" s="2">
        <v>0</v>
      </c>
      <c r="R914" s="2">
        <v>1</v>
      </c>
      <c r="S914" s="2">
        <v>0.2</v>
      </c>
      <c r="T914" s="2" t="s">
        <v>106</v>
      </c>
      <c r="U914" s="2" t="s">
        <v>106</v>
      </c>
      <c r="V914" s="58"/>
      <c r="W914" s="36" t="s">
        <v>1098</v>
      </c>
      <c r="X914" s="2" t="s">
        <v>1073</v>
      </c>
    </row>
    <row r="915" spans="1:24" x14ac:dyDescent="0.25">
      <c r="A915" s="74">
        <f t="shared" si="84"/>
        <v>875</v>
      </c>
      <c r="B915" s="2" t="s">
        <v>63</v>
      </c>
      <c r="C915" s="2" t="s">
        <v>147</v>
      </c>
      <c r="D915" s="2">
        <v>5</v>
      </c>
      <c r="E915" s="2">
        <v>0.43</v>
      </c>
      <c r="F915" s="2"/>
      <c r="G915" s="158">
        <v>0.8</v>
      </c>
      <c r="H915" s="36">
        <v>3</v>
      </c>
      <c r="I915" s="2"/>
      <c r="J915" s="2"/>
      <c r="K915" s="2"/>
      <c r="L915" s="2"/>
      <c r="M915" s="2"/>
      <c r="N915" s="2"/>
      <c r="O915" s="2"/>
      <c r="P915" s="56">
        <v>569</v>
      </c>
      <c r="Q915" s="2">
        <v>0</v>
      </c>
      <c r="R915" s="2">
        <v>1</v>
      </c>
      <c r="S915" s="2">
        <v>0.2</v>
      </c>
      <c r="T915" s="2" t="s">
        <v>105</v>
      </c>
      <c r="U915" s="2" t="s">
        <v>105</v>
      </c>
      <c r="V915" s="58"/>
      <c r="W915" s="36" t="s">
        <v>1098</v>
      </c>
      <c r="X915" s="2" t="s">
        <v>1073</v>
      </c>
    </row>
    <row r="916" spans="1:24" ht="15.75" thickBot="1" x14ac:dyDescent="0.3">
      <c r="A916" s="76">
        <f t="shared" si="84"/>
        <v>876</v>
      </c>
      <c r="B916" s="35" t="s">
        <v>63</v>
      </c>
      <c r="C916" s="35" t="s">
        <v>147</v>
      </c>
      <c r="D916" s="35">
        <v>5</v>
      </c>
      <c r="E916" s="35">
        <v>0.43</v>
      </c>
      <c r="F916" s="35"/>
      <c r="G916" s="159">
        <v>0.9</v>
      </c>
      <c r="H916" s="35">
        <v>3</v>
      </c>
      <c r="I916" s="35"/>
      <c r="J916" s="35"/>
      <c r="K916" s="35"/>
      <c r="L916" s="35"/>
      <c r="M916" s="35"/>
      <c r="N916" s="35"/>
      <c r="O916" s="35"/>
      <c r="P916" s="116">
        <v>569</v>
      </c>
      <c r="Q916" s="35">
        <v>0</v>
      </c>
      <c r="R916" s="35">
        <v>1</v>
      </c>
      <c r="S916" s="35">
        <v>0.2</v>
      </c>
      <c r="T916" s="2" t="s">
        <v>106</v>
      </c>
      <c r="U916" s="2" t="s">
        <v>106</v>
      </c>
      <c r="V916" s="117"/>
      <c r="W916" s="36" t="s">
        <v>1098</v>
      </c>
      <c r="X916" s="314" t="s">
        <v>1073</v>
      </c>
    </row>
    <row r="917" spans="1:24" x14ac:dyDescent="0.25">
      <c r="A917" s="73">
        <f t="shared" si="84"/>
        <v>877</v>
      </c>
      <c r="B917" s="224" t="s">
        <v>63</v>
      </c>
      <c r="C917" s="224" t="s">
        <v>147</v>
      </c>
      <c r="D917" s="224">
        <v>5</v>
      </c>
      <c r="E917" s="224">
        <v>0.43</v>
      </c>
      <c r="F917" s="224"/>
      <c r="G917" s="338">
        <v>0</v>
      </c>
      <c r="H917" s="224">
        <v>3</v>
      </c>
      <c r="I917" s="224"/>
      <c r="J917" s="224"/>
      <c r="K917" s="224"/>
      <c r="L917" s="224"/>
      <c r="M917" s="224"/>
      <c r="N917" s="224"/>
      <c r="O917" s="224"/>
      <c r="P917" s="56">
        <v>579</v>
      </c>
      <c r="Q917" s="224">
        <v>0</v>
      </c>
      <c r="R917" s="224">
        <v>1</v>
      </c>
      <c r="S917" s="224">
        <v>0.2</v>
      </c>
      <c r="T917" s="224" t="s">
        <v>105</v>
      </c>
      <c r="U917" s="224" t="s">
        <v>105</v>
      </c>
      <c r="V917" s="226"/>
      <c r="W917" s="224" t="s">
        <v>1099</v>
      </c>
      <c r="X917" s="354" t="s">
        <v>1073</v>
      </c>
    </row>
    <row r="918" spans="1:24" x14ac:dyDescent="0.25">
      <c r="A918" s="74">
        <f t="shared" si="84"/>
        <v>878</v>
      </c>
      <c r="B918" s="2" t="s">
        <v>63</v>
      </c>
      <c r="C918" s="2" t="s">
        <v>147</v>
      </c>
      <c r="D918" s="2">
        <v>5</v>
      </c>
      <c r="E918" s="2">
        <v>0.43</v>
      </c>
      <c r="F918" s="2"/>
      <c r="G918" s="158">
        <v>0.1</v>
      </c>
      <c r="H918" s="36">
        <v>3</v>
      </c>
      <c r="I918" s="2"/>
      <c r="J918" s="2"/>
      <c r="K918" s="2"/>
      <c r="L918" s="2"/>
      <c r="M918" s="2"/>
      <c r="N918" s="2"/>
      <c r="O918" s="2"/>
      <c r="P918" s="56">
        <v>579</v>
      </c>
      <c r="Q918" s="2">
        <v>0</v>
      </c>
      <c r="R918" s="2">
        <v>1</v>
      </c>
      <c r="S918" s="2">
        <v>0.2</v>
      </c>
      <c r="T918" s="2" t="s">
        <v>106</v>
      </c>
      <c r="U918" s="2" t="s">
        <v>106</v>
      </c>
      <c r="V918" s="58"/>
      <c r="W918" s="36" t="s">
        <v>1099</v>
      </c>
      <c r="X918" s="2" t="s">
        <v>1073</v>
      </c>
    </row>
    <row r="919" spans="1:24" x14ac:dyDescent="0.25">
      <c r="A919" s="74">
        <f t="shared" si="84"/>
        <v>879</v>
      </c>
      <c r="B919" s="2" t="s">
        <v>63</v>
      </c>
      <c r="C919" s="2" t="s">
        <v>147</v>
      </c>
      <c r="D919" s="2">
        <v>5</v>
      </c>
      <c r="E919" s="2">
        <v>0.43</v>
      </c>
      <c r="F919" s="2"/>
      <c r="G919" s="158">
        <v>0.25</v>
      </c>
      <c r="H919" s="36">
        <v>3</v>
      </c>
      <c r="I919" s="2"/>
      <c r="J919" s="2"/>
      <c r="K919" s="2"/>
      <c r="L919" s="2"/>
      <c r="M919" s="2"/>
      <c r="N919" s="2"/>
      <c r="O919" s="2"/>
      <c r="P919" s="56">
        <v>579</v>
      </c>
      <c r="Q919" s="2">
        <v>0</v>
      </c>
      <c r="R919" s="2">
        <v>1</v>
      </c>
      <c r="S919" s="2">
        <v>0.2</v>
      </c>
      <c r="T919" s="2" t="s">
        <v>105</v>
      </c>
      <c r="U919" s="2" t="s">
        <v>105</v>
      </c>
      <c r="V919" s="58"/>
      <c r="W919" s="36" t="s">
        <v>1099</v>
      </c>
      <c r="X919" s="2" t="s">
        <v>1073</v>
      </c>
    </row>
    <row r="920" spans="1:24" x14ac:dyDescent="0.25">
      <c r="A920" s="74">
        <f t="shared" si="84"/>
        <v>880</v>
      </c>
      <c r="B920" s="2" t="s">
        <v>63</v>
      </c>
      <c r="C920" s="2" t="s">
        <v>147</v>
      </c>
      <c r="D920" s="2">
        <v>5</v>
      </c>
      <c r="E920" s="2">
        <v>0.43</v>
      </c>
      <c r="F920" s="2"/>
      <c r="G920" s="158">
        <v>0.3</v>
      </c>
      <c r="H920" s="36">
        <v>3</v>
      </c>
      <c r="I920" s="2"/>
      <c r="J920" s="2"/>
      <c r="K920" s="2"/>
      <c r="L920" s="2"/>
      <c r="M920" s="2"/>
      <c r="N920" s="2"/>
      <c r="O920" s="2"/>
      <c r="P920" s="56">
        <v>579</v>
      </c>
      <c r="Q920" s="2">
        <v>0</v>
      </c>
      <c r="R920" s="2">
        <v>1</v>
      </c>
      <c r="S920" s="2">
        <v>0.2</v>
      </c>
      <c r="T920" s="2" t="s">
        <v>106</v>
      </c>
      <c r="U920" s="2" t="s">
        <v>106</v>
      </c>
      <c r="V920" s="58"/>
      <c r="W920" s="36" t="s">
        <v>1099</v>
      </c>
      <c r="X920" s="2" t="s">
        <v>1073</v>
      </c>
    </row>
    <row r="921" spans="1:24" x14ac:dyDescent="0.25">
      <c r="A921" s="74">
        <f t="shared" si="84"/>
        <v>881</v>
      </c>
      <c r="B921" s="2" t="s">
        <v>63</v>
      </c>
      <c r="C921" s="2" t="s">
        <v>147</v>
      </c>
      <c r="D921" s="2">
        <v>5</v>
      </c>
      <c r="E921" s="2">
        <v>0.43</v>
      </c>
      <c r="F921" s="2"/>
      <c r="G921" s="158">
        <v>0.41</v>
      </c>
      <c r="H921" s="36">
        <v>3</v>
      </c>
      <c r="I921" s="2"/>
      <c r="J921" s="2"/>
      <c r="K921" s="2"/>
      <c r="L921" s="2"/>
      <c r="M921" s="2"/>
      <c r="N921" s="2"/>
      <c r="O921" s="2"/>
      <c r="P921" s="56">
        <v>579</v>
      </c>
      <c r="Q921" s="2">
        <v>0</v>
      </c>
      <c r="R921" s="2">
        <v>1</v>
      </c>
      <c r="S921" s="2">
        <v>0.2</v>
      </c>
      <c r="T921" s="2" t="s">
        <v>106</v>
      </c>
      <c r="U921" s="2" t="s">
        <v>106</v>
      </c>
      <c r="V921" s="58"/>
      <c r="W921" s="36" t="s">
        <v>1099</v>
      </c>
      <c r="X921" s="2" t="s">
        <v>1073</v>
      </c>
    </row>
    <row r="922" spans="1:24" x14ac:dyDescent="0.25">
      <c r="A922" s="74">
        <f t="shared" si="84"/>
        <v>882</v>
      </c>
      <c r="B922" s="2" t="s">
        <v>63</v>
      </c>
      <c r="C922" s="2" t="s">
        <v>147</v>
      </c>
      <c r="D922" s="2">
        <v>5</v>
      </c>
      <c r="E922" s="2">
        <v>0.43</v>
      </c>
      <c r="F922" s="2"/>
      <c r="G922" s="158">
        <v>0.5</v>
      </c>
      <c r="H922" s="36">
        <v>3</v>
      </c>
      <c r="I922" s="2"/>
      <c r="J922" s="2"/>
      <c r="K922" s="2"/>
      <c r="L922" s="2"/>
      <c r="M922" s="2"/>
      <c r="N922" s="2"/>
      <c r="O922" s="2"/>
      <c r="P922" s="56">
        <v>579</v>
      </c>
      <c r="Q922" s="2">
        <v>0</v>
      </c>
      <c r="R922" s="2">
        <v>1</v>
      </c>
      <c r="S922" s="2">
        <v>0.2</v>
      </c>
      <c r="T922" s="2" t="s">
        <v>105</v>
      </c>
      <c r="U922" s="2" t="s">
        <v>105</v>
      </c>
      <c r="V922" s="58"/>
      <c r="W922" s="36" t="s">
        <v>1099</v>
      </c>
      <c r="X922" s="2" t="s">
        <v>1073</v>
      </c>
    </row>
    <row r="923" spans="1:24" x14ac:dyDescent="0.25">
      <c r="A923" s="74">
        <f t="shared" si="84"/>
        <v>883</v>
      </c>
      <c r="B923" s="2" t="s">
        <v>63</v>
      </c>
      <c r="C923" s="2" t="s">
        <v>147</v>
      </c>
      <c r="D923" s="2">
        <v>5</v>
      </c>
      <c r="E923" s="2">
        <v>0.43</v>
      </c>
      <c r="F923" s="2"/>
      <c r="G923" s="158">
        <v>0.61</v>
      </c>
      <c r="H923" s="36">
        <v>3</v>
      </c>
      <c r="I923" s="2"/>
      <c r="J923" s="2"/>
      <c r="K923" s="2"/>
      <c r="L923" s="2"/>
      <c r="M923" s="2"/>
      <c r="N923" s="2"/>
      <c r="O923" s="2"/>
      <c r="P923" s="56">
        <v>579</v>
      </c>
      <c r="Q923" s="2">
        <v>0</v>
      </c>
      <c r="R923" s="2">
        <v>1</v>
      </c>
      <c r="S923" s="2">
        <v>0.2</v>
      </c>
      <c r="T923" s="2" t="s">
        <v>106</v>
      </c>
      <c r="U923" s="2" t="s">
        <v>106</v>
      </c>
      <c r="V923" s="58"/>
      <c r="W923" s="36" t="s">
        <v>1099</v>
      </c>
      <c r="X923" s="2" t="s">
        <v>1073</v>
      </c>
    </row>
    <row r="924" spans="1:24" x14ac:dyDescent="0.25">
      <c r="A924" s="74">
        <f t="shared" si="84"/>
        <v>884</v>
      </c>
      <c r="B924" s="2" t="s">
        <v>63</v>
      </c>
      <c r="C924" s="2" t="s">
        <v>147</v>
      </c>
      <c r="D924" s="2">
        <v>5</v>
      </c>
      <c r="E924" s="2">
        <v>0.43</v>
      </c>
      <c r="F924" s="2"/>
      <c r="G924" s="158">
        <v>0.7</v>
      </c>
      <c r="H924" s="36">
        <v>3</v>
      </c>
      <c r="I924" s="2"/>
      <c r="J924" s="2"/>
      <c r="K924" s="2"/>
      <c r="L924" s="2"/>
      <c r="M924" s="2"/>
      <c r="N924" s="2"/>
      <c r="O924" s="2"/>
      <c r="P924" s="56">
        <v>579</v>
      </c>
      <c r="Q924" s="2">
        <v>0</v>
      </c>
      <c r="R924" s="2">
        <v>1</v>
      </c>
      <c r="S924" s="2">
        <v>0.2</v>
      </c>
      <c r="T924" s="2" t="s">
        <v>106</v>
      </c>
      <c r="U924" s="2" t="s">
        <v>106</v>
      </c>
      <c r="V924" s="58"/>
      <c r="W924" s="36" t="s">
        <v>1099</v>
      </c>
      <c r="X924" s="2" t="s">
        <v>1073</v>
      </c>
    </row>
    <row r="925" spans="1:24" x14ac:dyDescent="0.25">
      <c r="A925" s="74">
        <f t="shared" si="84"/>
        <v>885</v>
      </c>
      <c r="B925" s="2" t="s">
        <v>63</v>
      </c>
      <c r="C925" s="2" t="s">
        <v>147</v>
      </c>
      <c r="D925" s="2">
        <v>5</v>
      </c>
      <c r="E925" s="2">
        <v>0.43</v>
      </c>
      <c r="F925" s="2"/>
      <c r="G925" s="158">
        <v>0.8</v>
      </c>
      <c r="H925" s="36">
        <v>3</v>
      </c>
      <c r="I925" s="2"/>
      <c r="J925" s="2"/>
      <c r="K925" s="2"/>
      <c r="L925" s="2"/>
      <c r="M925" s="2"/>
      <c r="N925" s="2"/>
      <c r="O925" s="2"/>
      <c r="P925" s="56">
        <v>579</v>
      </c>
      <c r="Q925" s="2">
        <v>0</v>
      </c>
      <c r="R925" s="2">
        <v>1</v>
      </c>
      <c r="S925" s="2">
        <v>0.2</v>
      </c>
      <c r="T925" s="2" t="s">
        <v>105</v>
      </c>
      <c r="U925" s="2" t="s">
        <v>105</v>
      </c>
      <c r="V925" s="58"/>
      <c r="W925" s="36" t="s">
        <v>1099</v>
      </c>
      <c r="X925" s="2" t="s">
        <v>1073</v>
      </c>
    </row>
    <row r="926" spans="1:24" ht="15.75" thickBot="1" x14ac:dyDescent="0.3">
      <c r="A926" s="76">
        <f t="shared" si="84"/>
        <v>886</v>
      </c>
      <c r="B926" s="35" t="s">
        <v>63</v>
      </c>
      <c r="C926" s="35" t="s">
        <v>147</v>
      </c>
      <c r="D926" s="35">
        <v>5</v>
      </c>
      <c r="E926" s="35">
        <v>0.43</v>
      </c>
      <c r="F926" s="35"/>
      <c r="G926" s="159">
        <v>0.9</v>
      </c>
      <c r="H926" s="35">
        <v>3</v>
      </c>
      <c r="I926" s="35"/>
      <c r="J926" s="35"/>
      <c r="K926" s="35"/>
      <c r="L926" s="35"/>
      <c r="M926" s="35"/>
      <c r="N926" s="35"/>
      <c r="O926" s="35"/>
      <c r="P926" s="116">
        <v>579</v>
      </c>
      <c r="Q926" s="35">
        <v>0</v>
      </c>
      <c r="R926" s="35">
        <v>1</v>
      </c>
      <c r="S926" s="35">
        <v>0.2</v>
      </c>
      <c r="T926" s="2" t="s">
        <v>106</v>
      </c>
      <c r="U926" s="2" t="s">
        <v>106</v>
      </c>
      <c r="V926" s="117"/>
      <c r="W926" s="220" t="s">
        <v>1099</v>
      </c>
      <c r="X926" s="314" t="s">
        <v>1073</v>
      </c>
    </row>
    <row r="927" spans="1:24" x14ac:dyDescent="0.25">
      <c r="A927" s="73">
        <f t="shared" si="84"/>
        <v>887</v>
      </c>
      <c r="B927" s="224" t="s">
        <v>63</v>
      </c>
      <c r="C927" s="224" t="s">
        <v>147</v>
      </c>
      <c r="D927" s="224">
        <v>5</v>
      </c>
      <c r="E927" s="224">
        <v>0.43</v>
      </c>
      <c r="F927" s="224"/>
      <c r="G927" s="338">
        <v>0</v>
      </c>
      <c r="H927" s="224">
        <v>3</v>
      </c>
      <c r="I927" s="224"/>
      <c r="J927" s="224"/>
      <c r="K927" s="224"/>
      <c r="L927" s="224"/>
      <c r="M927" s="224"/>
      <c r="N927" s="224"/>
      <c r="O927" s="224"/>
      <c r="P927" s="56">
        <v>201</v>
      </c>
      <c r="Q927" s="224">
        <v>0</v>
      </c>
      <c r="R927" s="224">
        <v>1</v>
      </c>
      <c r="S927" s="224">
        <v>0.2</v>
      </c>
      <c r="T927" s="224" t="s">
        <v>105</v>
      </c>
      <c r="U927" s="224" t="s">
        <v>105</v>
      </c>
      <c r="V927" s="226"/>
      <c r="W927" s="315" t="s">
        <v>1095</v>
      </c>
      <c r="X927" s="354" t="s">
        <v>1074</v>
      </c>
    </row>
    <row r="928" spans="1:24" x14ac:dyDescent="0.25">
      <c r="A928" s="74">
        <f t="shared" si="84"/>
        <v>888</v>
      </c>
      <c r="B928" s="2" t="s">
        <v>63</v>
      </c>
      <c r="C928" s="2" t="s">
        <v>147</v>
      </c>
      <c r="D928" s="2">
        <v>5</v>
      </c>
      <c r="E928" s="2">
        <v>0.43</v>
      </c>
      <c r="F928" s="2"/>
      <c r="G928" s="158">
        <v>0.1</v>
      </c>
      <c r="H928" s="36">
        <v>3</v>
      </c>
      <c r="I928" s="2"/>
      <c r="J928" s="2"/>
      <c r="K928" s="2"/>
      <c r="L928" s="2"/>
      <c r="M928" s="2"/>
      <c r="N928" s="2"/>
      <c r="O928" s="2"/>
      <c r="P928" s="55">
        <v>211</v>
      </c>
      <c r="Q928" s="2">
        <v>0</v>
      </c>
      <c r="R928" s="2">
        <v>1</v>
      </c>
      <c r="S928" s="2">
        <v>0.2</v>
      </c>
      <c r="T928" s="2" t="s">
        <v>106</v>
      </c>
      <c r="U928" s="2" t="s">
        <v>106</v>
      </c>
      <c r="V928" s="58"/>
      <c r="W928" s="2" t="s">
        <v>1095</v>
      </c>
      <c r="X928" s="2" t="s">
        <v>1074</v>
      </c>
    </row>
    <row r="929" spans="1:24" x14ac:dyDescent="0.25">
      <c r="A929" s="74">
        <f t="shared" si="84"/>
        <v>889</v>
      </c>
      <c r="B929" s="2" t="s">
        <v>63</v>
      </c>
      <c r="C929" s="2" t="s">
        <v>147</v>
      </c>
      <c r="D929" s="2">
        <v>5</v>
      </c>
      <c r="E929" s="2">
        <v>0.43</v>
      </c>
      <c r="F929" s="2"/>
      <c r="G929" s="158">
        <v>0.25</v>
      </c>
      <c r="H929" s="36">
        <v>3</v>
      </c>
      <c r="I929" s="2"/>
      <c r="J929" s="2"/>
      <c r="K929" s="2"/>
      <c r="L929" s="2"/>
      <c r="M929" s="2"/>
      <c r="N929" s="2"/>
      <c r="O929" s="2"/>
      <c r="P929" s="55">
        <v>211</v>
      </c>
      <c r="Q929" s="2">
        <v>0</v>
      </c>
      <c r="R929" s="2">
        <v>1</v>
      </c>
      <c r="S929" s="2">
        <v>0.2</v>
      </c>
      <c r="T929" s="2" t="s">
        <v>105</v>
      </c>
      <c r="U929" s="2" t="s">
        <v>105</v>
      </c>
      <c r="V929" s="58"/>
      <c r="W929" s="2" t="s">
        <v>1095</v>
      </c>
      <c r="X929" s="2" t="s">
        <v>1074</v>
      </c>
    </row>
    <row r="930" spans="1:24" x14ac:dyDescent="0.25">
      <c r="A930" s="74">
        <f t="shared" si="84"/>
        <v>890</v>
      </c>
      <c r="B930" s="2" t="s">
        <v>63</v>
      </c>
      <c r="C930" s="2" t="s">
        <v>147</v>
      </c>
      <c r="D930" s="2">
        <v>5</v>
      </c>
      <c r="E930" s="2">
        <v>0.43</v>
      </c>
      <c r="F930" s="2"/>
      <c r="G930" s="158">
        <v>0.3</v>
      </c>
      <c r="H930" s="36">
        <v>3</v>
      </c>
      <c r="I930" s="2"/>
      <c r="J930" s="2"/>
      <c r="K930" s="2"/>
      <c r="L930" s="2"/>
      <c r="M930" s="2"/>
      <c r="N930" s="2"/>
      <c r="O930" s="2"/>
      <c r="P930" s="55">
        <v>211</v>
      </c>
      <c r="Q930" s="2">
        <v>0</v>
      </c>
      <c r="R930" s="2">
        <v>1</v>
      </c>
      <c r="S930" s="2">
        <v>0.2</v>
      </c>
      <c r="T930" s="2" t="s">
        <v>106</v>
      </c>
      <c r="U930" s="2" t="s">
        <v>106</v>
      </c>
      <c r="V930" s="58"/>
      <c r="W930" s="2" t="s">
        <v>1095</v>
      </c>
      <c r="X930" s="2" t="s">
        <v>1074</v>
      </c>
    </row>
    <row r="931" spans="1:24" x14ac:dyDescent="0.25">
      <c r="A931" s="74">
        <f t="shared" si="84"/>
        <v>891</v>
      </c>
      <c r="B931" s="2" t="s">
        <v>63</v>
      </c>
      <c r="C931" s="2" t="s">
        <v>147</v>
      </c>
      <c r="D931" s="2">
        <v>5</v>
      </c>
      <c r="E931" s="2">
        <v>0.43</v>
      </c>
      <c r="F931" s="2"/>
      <c r="G931" s="158">
        <v>0.41</v>
      </c>
      <c r="H931" s="36">
        <v>3</v>
      </c>
      <c r="I931" s="2"/>
      <c r="J931" s="2"/>
      <c r="K931" s="2"/>
      <c r="L931" s="2"/>
      <c r="M931" s="2"/>
      <c r="N931" s="2"/>
      <c r="O931" s="2"/>
      <c r="P931" s="55">
        <v>211</v>
      </c>
      <c r="Q931" s="2">
        <v>0</v>
      </c>
      <c r="R931" s="2">
        <v>1</v>
      </c>
      <c r="S931" s="2">
        <v>0.2</v>
      </c>
      <c r="T931" s="2" t="s">
        <v>106</v>
      </c>
      <c r="U931" s="2" t="s">
        <v>106</v>
      </c>
      <c r="V931" s="58"/>
      <c r="W931" s="2" t="s">
        <v>1095</v>
      </c>
      <c r="X931" s="2" t="s">
        <v>1074</v>
      </c>
    </row>
    <row r="932" spans="1:24" x14ac:dyDescent="0.25">
      <c r="A932" s="74">
        <f t="shared" si="84"/>
        <v>892</v>
      </c>
      <c r="B932" s="2" t="s">
        <v>63</v>
      </c>
      <c r="C932" s="2" t="s">
        <v>147</v>
      </c>
      <c r="D932" s="2">
        <v>5</v>
      </c>
      <c r="E932" s="2">
        <v>0.43</v>
      </c>
      <c r="F932" s="2"/>
      <c r="G932" s="158">
        <v>0.5</v>
      </c>
      <c r="H932" s="36">
        <v>3</v>
      </c>
      <c r="I932" s="2"/>
      <c r="J932" s="2"/>
      <c r="K932" s="2"/>
      <c r="L932" s="2"/>
      <c r="M932" s="2"/>
      <c r="N932" s="2"/>
      <c r="O932" s="2"/>
      <c r="P932" s="55">
        <v>211</v>
      </c>
      <c r="Q932" s="2">
        <v>0</v>
      </c>
      <c r="R932" s="2">
        <v>1</v>
      </c>
      <c r="S932" s="2">
        <v>0.2</v>
      </c>
      <c r="T932" s="2" t="s">
        <v>105</v>
      </c>
      <c r="U932" s="2" t="s">
        <v>105</v>
      </c>
      <c r="V932" s="58"/>
      <c r="W932" s="2" t="s">
        <v>1095</v>
      </c>
      <c r="X932" s="2" t="s">
        <v>1074</v>
      </c>
    </row>
    <row r="933" spans="1:24" x14ac:dyDescent="0.25">
      <c r="A933" s="74">
        <f t="shared" si="84"/>
        <v>893</v>
      </c>
      <c r="B933" s="2" t="s">
        <v>63</v>
      </c>
      <c r="C933" s="2" t="s">
        <v>147</v>
      </c>
      <c r="D933" s="2">
        <v>5</v>
      </c>
      <c r="E933" s="2">
        <v>0.43</v>
      </c>
      <c r="F933" s="2"/>
      <c r="G933" s="158">
        <v>0.61</v>
      </c>
      <c r="H933" s="36">
        <v>3</v>
      </c>
      <c r="I933" s="2"/>
      <c r="J933" s="2"/>
      <c r="K933" s="2"/>
      <c r="L933" s="2"/>
      <c r="M933" s="2"/>
      <c r="N933" s="2"/>
      <c r="O933" s="2"/>
      <c r="P933" s="55">
        <v>211</v>
      </c>
      <c r="Q933" s="2">
        <v>0</v>
      </c>
      <c r="R933" s="2">
        <v>1</v>
      </c>
      <c r="S933" s="2">
        <v>0.2</v>
      </c>
      <c r="T933" s="2" t="s">
        <v>106</v>
      </c>
      <c r="U933" s="2" t="s">
        <v>106</v>
      </c>
      <c r="V933" s="58"/>
      <c r="W933" s="2" t="s">
        <v>1095</v>
      </c>
      <c r="X933" s="2" t="s">
        <v>1074</v>
      </c>
    </row>
    <row r="934" spans="1:24" x14ac:dyDescent="0.25">
      <c r="A934" s="74">
        <f t="shared" si="84"/>
        <v>894</v>
      </c>
      <c r="B934" s="2" t="s">
        <v>63</v>
      </c>
      <c r="C934" s="2" t="s">
        <v>147</v>
      </c>
      <c r="D934" s="2">
        <v>5</v>
      </c>
      <c r="E934" s="2">
        <v>0.43</v>
      </c>
      <c r="F934" s="2"/>
      <c r="G934" s="158">
        <v>0.7</v>
      </c>
      <c r="H934" s="36">
        <v>3</v>
      </c>
      <c r="I934" s="2"/>
      <c r="J934" s="2"/>
      <c r="K934" s="2"/>
      <c r="L934" s="2"/>
      <c r="M934" s="2"/>
      <c r="N934" s="2"/>
      <c r="O934" s="2"/>
      <c r="P934" s="55">
        <v>211</v>
      </c>
      <c r="Q934" s="2">
        <v>0</v>
      </c>
      <c r="R934" s="2">
        <v>1</v>
      </c>
      <c r="S934" s="2">
        <v>0.2</v>
      </c>
      <c r="T934" s="2" t="s">
        <v>106</v>
      </c>
      <c r="U934" s="2" t="s">
        <v>106</v>
      </c>
      <c r="V934" s="58"/>
      <c r="W934" s="2" t="s">
        <v>1095</v>
      </c>
      <c r="X934" s="2" t="s">
        <v>1074</v>
      </c>
    </row>
    <row r="935" spans="1:24" x14ac:dyDescent="0.25">
      <c r="A935" s="74">
        <f t="shared" si="84"/>
        <v>895</v>
      </c>
      <c r="B935" s="2" t="s">
        <v>63</v>
      </c>
      <c r="C935" s="2" t="s">
        <v>147</v>
      </c>
      <c r="D935" s="2">
        <v>5</v>
      </c>
      <c r="E935" s="2">
        <v>0.43</v>
      </c>
      <c r="F935" s="2"/>
      <c r="G935" s="158">
        <v>0.8</v>
      </c>
      <c r="H935" s="36">
        <v>3</v>
      </c>
      <c r="I935" s="2"/>
      <c r="J935" s="2"/>
      <c r="K935" s="2"/>
      <c r="L935" s="2"/>
      <c r="M935" s="2"/>
      <c r="N935" s="2"/>
      <c r="O935" s="2"/>
      <c r="P935" s="55">
        <v>211</v>
      </c>
      <c r="Q935" s="2">
        <v>0</v>
      </c>
      <c r="R935" s="2">
        <v>1</v>
      </c>
      <c r="S935" s="2">
        <v>0.2</v>
      </c>
      <c r="T935" s="2" t="s">
        <v>105</v>
      </c>
      <c r="U935" s="2" t="s">
        <v>105</v>
      </c>
      <c r="V935" s="58"/>
      <c r="W935" s="2" t="s">
        <v>1095</v>
      </c>
      <c r="X935" s="2" t="s">
        <v>1074</v>
      </c>
    </row>
    <row r="936" spans="1:24" ht="15.75" thickBot="1" x14ac:dyDescent="0.3">
      <c r="A936" s="76">
        <f t="shared" si="84"/>
        <v>896</v>
      </c>
      <c r="B936" s="35" t="s">
        <v>63</v>
      </c>
      <c r="C936" s="35" t="s">
        <v>147</v>
      </c>
      <c r="D936" s="35">
        <v>5</v>
      </c>
      <c r="E936" s="35">
        <v>0.43</v>
      </c>
      <c r="F936" s="35"/>
      <c r="G936" s="159">
        <v>0.9</v>
      </c>
      <c r="H936" s="35">
        <v>3</v>
      </c>
      <c r="I936" s="35"/>
      <c r="J936" s="35"/>
      <c r="K936" s="35"/>
      <c r="L936" s="35"/>
      <c r="M936" s="35"/>
      <c r="N936" s="35"/>
      <c r="O936" s="35"/>
      <c r="P936" s="116">
        <v>211</v>
      </c>
      <c r="Q936" s="35">
        <v>0</v>
      </c>
      <c r="R936" s="35">
        <v>1</v>
      </c>
      <c r="S936" s="35">
        <v>0.2</v>
      </c>
      <c r="T936" s="2" t="s">
        <v>106</v>
      </c>
      <c r="U936" s="2" t="s">
        <v>106</v>
      </c>
      <c r="V936" s="117"/>
      <c r="W936" s="35" t="s">
        <v>1095</v>
      </c>
      <c r="X936" s="314" t="s">
        <v>1074</v>
      </c>
    </row>
    <row r="937" spans="1:24" x14ac:dyDescent="0.25">
      <c r="A937" s="73">
        <f t="shared" si="84"/>
        <v>897</v>
      </c>
      <c r="B937" s="224" t="s">
        <v>63</v>
      </c>
      <c r="C937" s="224" t="s">
        <v>147</v>
      </c>
      <c r="D937" s="224">
        <v>5</v>
      </c>
      <c r="E937" s="224">
        <v>0.43</v>
      </c>
      <c r="F937" s="224"/>
      <c r="G937" s="338">
        <v>0</v>
      </c>
      <c r="H937" s="224">
        <v>3</v>
      </c>
      <c r="I937" s="224"/>
      <c r="J937" s="224"/>
      <c r="K937" s="224"/>
      <c r="L937" s="224"/>
      <c r="M937" s="224"/>
      <c r="N937" s="224"/>
      <c r="O937" s="224"/>
      <c r="P937" s="56">
        <v>236</v>
      </c>
      <c r="Q937" s="224">
        <v>0</v>
      </c>
      <c r="R937" s="224">
        <v>1</v>
      </c>
      <c r="S937" s="224">
        <v>0.2</v>
      </c>
      <c r="T937" s="224" t="s">
        <v>105</v>
      </c>
      <c r="U937" s="224" t="s">
        <v>105</v>
      </c>
      <c r="V937" s="226"/>
      <c r="W937" s="315" t="s">
        <v>1100</v>
      </c>
      <c r="X937" s="354" t="s">
        <v>1074</v>
      </c>
    </row>
    <row r="938" spans="1:24" x14ac:dyDescent="0.25">
      <c r="A938" s="74">
        <f t="shared" si="84"/>
        <v>898</v>
      </c>
      <c r="B938" s="2" t="s">
        <v>63</v>
      </c>
      <c r="C938" s="2" t="s">
        <v>147</v>
      </c>
      <c r="D938" s="2">
        <v>5</v>
      </c>
      <c r="E938" s="2">
        <v>0.43</v>
      </c>
      <c r="F938" s="2"/>
      <c r="G938" s="158">
        <v>0.1</v>
      </c>
      <c r="H938" s="36">
        <v>3</v>
      </c>
      <c r="I938" s="2"/>
      <c r="J938" s="2"/>
      <c r="K938" s="2"/>
      <c r="L938" s="2"/>
      <c r="M938" s="2"/>
      <c r="N938" s="2"/>
      <c r="O938" s="2"/>
      <c r="P938" s="55">
        <v>236</v>
      </c>
      <c r="Q938" s="2">
        <v>0</v>
      </c>
      <c r="R938" s="2">
        <v>1</v>
      </c>
      <c r="S938" s="2">
        <v>0.2</v>
      </c>
      <c r="T938" s="2" t="s">
        <v>106</v>
      </c>
      <c r="U938" s="2" t="s">
        <v>106</v>
      </c>
      <c r="V938" s="58"/>
      <c r="W938" s="36" t="s">
        <v>1100</v>
      </c>
      <c r="X938" s="2" t="s">
        <v>1074</v>
      </c>
    </row>
    <row r="939" spans="1:24" x14ac:dyDescent="0.25">
      <c r="A939" s="74">
        <f t="shared" si="84"/>
        <v>899</v>
      </c>
      <c r="B939" s="2" t="s">
        <v>63</v>
      </c>
      <c r="C939" s="2" t="s">
        <v>147</v>
      </c>
      <c r="D939" s="2">
        <v>5</v>
      </c>
      <c r="E939" s="2">
        <v>0.43</v>
      </c>
      <c r="F939" s="2"/>
      <c r="G939" s="158">
        <v>0.25</v>
      </c>
      <c r="H939" s="36">
        <v>3</v>
      </c>
      <c r="I939" s="2"/>
      <c r="J939" s="2"/>
      <c r="K939" s="2"/>
      <c r="L939" s="2"/>
      <c r="M939" s="2"/>
      <c r="N939" s="2"/>
      <c r="O939" s="2"/>
      <c r="P939" s="55">
        <v>236</v>
      </c>
      <c r="Q939" s="2">
        <v>0</v>
      </c>
      <c r="R939" s="2">
        <v>1</v>
      </c>
      <c r="S939" s="2">
        <v>0.2</v>
      </c>
      <c r="T939" s="2" t="s">
        <v>105</v>
      </c>
      <c r="U939" s="2" t="s">
        <v>105</v>
      </c>
      <c r="V939" s="58"/>
      <c r="W939" s="36" t="s">
        <v>1100</v>
      </c>
      <c r="X939" s="2" t="s">
        <v>1074</v>
      </c>
    </row>
    <row r="940" spans="1:24" x14ac:dyDescent="0.25">
      <c r="A940" s="74">
        <f t="shared" si="84"/>
        <v>900</v>
      </c>
      <c r="B940" s="2" t="s">
        <v>63</v>
      </c>
      <c r="C940" s="2" t="s">
        <v>147</v>
      </c>
      <c r="D940" s="2">
        <v>5</v>
      </c>
      <c r="E940" s="2">
        <v>0.43</v>
      </c>
      <c r="F940" s="2"/>
      <c r="G940" s="158">
        <v>0.3</v>
      </c>
      <c r="H940" s="36">
        <v>3</v>
      </c>
      <c r="I940" s="2"/>
      <c r="J940" s="2"/>
      <c r="K940" s="2"/>
      <c r="L940" s="2"/>
      <c r="M940" s="2"/>
      <c r="N940" s="2"/>
      <c r="O940" s="2"/>
      <c r="P940" s="55">
        <v>236</v>
      </c>
      <c r="Q940" s="2">
        <v>0</v>
      </c>
      <c r="R940" s="2">
        <v>1</v>
      </c>
      <c r="S940" s="2">
        <v>0.2</v>
      </c>
      <c r="T940" s="2" t="s">
        <v>106</v>
      </c>
      <c r="U940" s="2" t="s">
        <v>106</v>
      </c>
      <c r="V940" s="58"/>
      <c r="W940" s="36" t="s">
        <v>1100</v>
      </c>
      <c r="X940" s="2" t="s">
        <v>1074</v>
      </c>
    </row>
    <row r="941" spans="1:24" x14ac:dyDescent="0.25">
      <c r="A941" s="74">
        <f t="shared" si="84"/>
        <v>901</v>
      </c>
      <c r="B941" s="2" t="s">
        <v>63</v>
      </c>
      <c r="C941" s="2" t="s">
        <v>147</v>
      </c>
      <c r="D941" s="2">
        <v>5</v>
      </c>
      <c r="E941" s="2">
        <v>0.43</v>
      </c>
      <c r="F941" s="2"/>
      <c r="G941" s="158">
        <v>0.41</v>
      </c>
      <c r="H941" s="36">
        <v>3</v>
      </c>
      <c r="I941" s="2"/>
      <c r="J941" s="2"/>
      <c r="K941" s="2"/>
      <c r="L941" s="2"/>
      <c r="M941" s="2"/>
      <c r="N941" s="2"/>
      <c r="O941" s="2"/>
      <c r="P941" s="55">
        <v>236</v>
      </c>
      <c r="Q941" s="2">
        <v>0</v>
      </c>
      <c r="R941" s="2">
        <v>1</v>
      </c>
      <c r="S941" s="2">
        <v>0.2</v>
      </c>
      <c r="T941" s="2" t="s">
        <v>106</v>
      </c>
      <c r="U941" s="2" t="s">
        <v>106</v>
      </c>
      <c r="V941" s="58"/>
      <c r="W941" s="36" t="s">
        <v>1100</v>
      </c>
      <c r="X941" s="2" t="s">
        <v>1074</v>
      </c>
    </row>
    <row r="942" spans="1:24" x14ac:dyDescent="0.25">
      <c r="A942" s="74">
        <f t="shared" si="84"/>
        <v>902</v>
      </c>
      <c r="B942" s="2" t="s">
        <v>63</v>
      </c>
      <c r="C942" s="2" t="s">
        <v>147</v>
      </c>
      <c r="D942" s="2">
        <v>5</v>
      </c>
      <c r="E942" s="2">
        <v>0.43</v>
      </c>
      <c r="F942" s="2"/>
      <c r="G942" s="158">
        <v>0.5</v>
      </c>
      <c r="H942" s="36">
        <v>3</v>
      </c>
      <c r="I942" s="2"/>
      <c r="J942" s="2"/>
      <c r="K942" s="2"/>
      <c r="L942" s="2"/>
      <c r="M942" s="2"/>
      <c r="N942" s="2"/>
      <c r="O942" s="2"/>
      <c r="P942" s="55">
        <v>236</v>
      </c>
      <c r="Q942" s="2">
        <v>0</v>
      </c>
      <c r="R942" s="2">
        <v>1</v>
      </c>
      <c r="S942" s="2">
        <v>0.2</v>
      </c>
      <c r="T942" s="2" t="s">
        <v>105</v>
      </c>
      <c r="U942" s="2" t="s">
        <v>105</v>
      </c>
      <c r="V942" s="58"/>
      <c r="W942" s="36" t="s">
        <v>1100</v>
      </c>
      <c r="X942" s="2" t="s">
        <v>1074</v>
      </c>
    </row>
    <row r="943" spans="1:24" x14ac:dyDescent="0.25">
      <c r="A943" s="74">
        <f t="shared" si="84"/>
        <v>903</v>
      </c>
      <c r="B943" s="2" t="s">
        <v>63</v>
      </c>
      <c r="C943" s="2" t="s">
        <v>147</v>
      </c>
      <c r="D943" s="2">
        <v>5</v>
      </c>
      <c r="E943" s="2">
        <v>0.43</v>
      </c>
      <c r="F943" s="2"/>
      <c r="G943" s="158">
        <v>0.61</v>
      </c>
      <c r="H943" s="36">
        <v>3</v>
      </c>
      <c r="I943" s="2"/>
      <c r="J943" s="2"/>
      <c r="K943" s="2"/>
      <c r="L943" s="2"/>
      <c r="M943" s="2"/>
      <c r="N943" s="2"/>
      <c r="O943" s="2"/>
      <c r="P943" s="55">
        <v>236</v>
      </c>
      <c r="Q943" s="2">
        <v>0</v>
      </c>
      <c r="R943" s="2">
        <v>1</v>
      </c>
      <c r="S943" s="2">
        <v>0.2</v>
      </c>
      <c r="T943" s="2" t="s">
        <v>106</v>
      </c>
      <c r="U943" s="2" t="s">
        <v>106</v>
      </c>
      <c r="V943" s="58"/>
      <c r="W943" s="36" t="s">
        <v>1100</v>
      </c>
      <c r="X943" s="2" t="s">
        <v>1074</v>
      </c>
    </row>
    <row r="944" spans="1:24" x14ac:dyDescent="0.25">
      <c r="A944" s="74">
        <f t="shared" si="84"/>
        <v>904</v>
      </c>
      <c r="B944" s="2" t="s">
        <v>63</v>
      </c>
      <c r="C944" s="2" t="s">
        <v>147</v>
      </c>
      <c r="D944" s="2">
        <v>5</v>
      </c>
      <c r="E944" s="2">
        <v>0.43</v>
      </c>
      <c r="F944" s="2"/>
      <c r="G944" s="158">
        <v>0.7</v>
      </c>
      <c r="H944" s="36">
        <v>3</v>
      </c>
      <c r="I944" s="2"/>
      <c r="J944" s="2"/>
      <c r="K944" s="2"/>
      <c r="L944" s="2"/>
      <c r="M944" s="2"/>
      <c r="N944" s="2"/>
      <c r="O944" s="2"/>
      <c r="P944" s="55">
        <v>236</v>
      </c>
      <c r="Q944" s="2">
        <v>0</v>
      </c>
      <c r="R944" s="2">
        <v>1</v>
      </c>
      <c r="S944" s="2">
        <v>0.2</v>
      </c>
      <c r="T944" s="2" t="s">
        <v>106</v>
      </c>
      <c r="U944" s="2" t="s">
        <v>106</v>
      </c>
      <c r="V944" s="58"/>
      <c r="W944" s="36" t="s">
        <v>1100</v>
      </c>
      <c r="X944" s="2" t="s">
        <v>1074</v>
      </c>
    </row>
    <row r="945" spans="1:24" x14ac:dyDescent="0.25">
      <c r="A945" s="74">
        <f t="shared" si="84"/>
        <v>905</v>
      </c>
      <c r="B945" s="2" t="s">
        <v>63</v>
      </c>
      <c r="C945" s="2" t="s">
        <v>147</v>
      </c>
      <c r="D945" s="2">
        <v>5</v>
      </c>
      <c r="E945" s="2">
        <v>0.43</v>
      </c>
      <c r="F945" s="2"/>
      <c r="G945" s="158">
        <v>0.8</v>
      </c>
      <c r="H945" s="36">
        <v>3</v>
      </c>
      <c r="I945" s="2"/>
      <c r="J945" s="2"/>
      <c r="K945" s="2"/>
      <c r="L945" s="2"/>
      <c r="M945" s="2"/>
      <c r="N945" s="2"/>
      <c r="O945" s="2"/>
      <c r="P945" s="55">
        <v>236</v>
      </c>
      <c r="Q945" s="2">
        <v>0</v>
      </c>
      <c r="R945" s="2">
        <v>1</v>
      </c>
      <c r="S945" s="2">
        <v>0.2</v>
      </c>
      <c r="T945" s="2" t="s">
        <v>105</v>
      </c>
      <c r="U945" s="2" t="s">
        <v>105</v>
      </c>
      <c r="V945" s="58"/>
      <c r="W945" s="36" t="s">
        <v>1100</v>
      </c>
      <c r="X945" s="2" t="s">
        <v>1074</v>
      </c>
    </row>
    <row r="946" spans="1:24" ht="15.75" thickBot="1" x14ac:dyDescent="0.3">
      <c r="A946" s="76">
        <f>A945+1</f>
        <v>906</v>
      </c>
      <c r="B946" s="35" t="s">
        <v>63</v>
      </c>
      <c r="C946" s="35" t="s">
        <v>147</v>
      </c>
      <c r="D946" s="35">
        <v>5</v>
      </c>
      <c r="E946" s="35">
        <v>0.43</v>
      </c>
      <c r="F946" s="35"/>
      <c r="G946" s="159">
        <v>0.9</v>
      </c>
      <c r="H946" s="35">
        <v>3</v>
      </c>
      <c r="I946" s="35"/>
      <c r="J946" s="35"/>
      <c r="K946" s="35"/>
      <c r="L946" s="35"/>
      <c r="M946" s="35"/>
      <c r="N946" s="35"/>
      <c r="O946" s="35"/>
      <c r="P946" s="116">
        <v>236</v>
      </c>
      <c r="Q946" s="35">
        <v>0</v>
      </c>
      <c r="R946" s="35">
        <v>1</v>
      </c>
      <c r="S946" s="35">
        <v>0.2</v>
      </c>
      <c r="T946" s="2" t="s">
        <v>106</v>
      </c>
      <c r="U946" s="2" t="s">
        <v>106</v>
      </c>
      <c r="V946" s="117"/>
      <c r="W946" s="35" t="s">
        <v>1100</v>
      </c>
      <c r="X946" s="77" t="s">
        <v>1074</v>
      </c>
    </row>
    <row r="947" spans="1:24" x14ac:dyDescent="0.25">
      <c r="A947" s="339">
        <f>A946+1</f>
        <v>907</v>
      </c>
      <c r="B947" s="2" t="s">
        <v>63</v>
      </c>
      <c r="C947" s="2" t="s">
        <v>147</v>
      </c>
      <c r="D947" s="2">
        <v>5</v>
      </c>
      <c r="E947" s="2">
        <v>0.43</v>
      </c>
      <c r="F947" s="2"/>
      <c r="G947" s="358">
        <f t="shared" ref="G947:G952" si="85">G948-0.01</f>
        <v>0.29999999999999993</v>
      </c>
      <c r="H947" s="36">
        <v>3</v>
      </c>
      <c r="I947" s="27"/>
      <c r="J947" s="27"/>
      <c r="K947" s="27"/>
      <c r="L947" s="27"/>
      <c r="M947" s="27"/>
      <c r="N947" s="2"/>
      <c r="O947" s="2"/>
      <c r="P947" s="56">
        <v>569</v>
      </c>
      <c r="Q947" s="2">
        <v>0</v>
      </c>
      <c r="R947" s="2">
        <v>1</v>
      </c>
      <c r="S947" s="2">
        <v>0.2</v>
      </c>
      <c r="T947" s="2" t="s">
        <v>105</v>
      </c>
      <c r="U947" s="2" t="s">
        <v>105</v>
      </c>
      <c r="V947" s="58"/>
      <c r="W947" s="36" t="s">
        <v>1061</v>
      </c>
      <c r="X947" s="36" t="s">
        <v>1094</v>
      </c>
    </row>
    <row r="948" spans="1:24" x14ac:dyDescent="0.25">
      <c r="A948" s="339">
        <f t="shared" ref="A948:A953" si="86">A947+1</f>
        <v>908</v>
      </c>
      <c r="B948" s="2" t="s">
        <v>63</v>
      </c>
      <c r="C948" s="2" t="s">
        <v>147</v>
      </c>
      <c r="D948" s="2">
        <v>5</v>
      </c>
      <c r="E948" s="2">
        <v>0.43</v>
      </c>
      <c r="F948" s="2"/>
      <c r="G948" s="358">
        <f t="shared" si="85"/>
        <v>0.30999999999999994</v>
      </c>
      <c r="H948" s="36">
        <v>3</v>
      </c>
      <c r="I948" s="27"/>
      <c r="J948" s="27"/>
      <c r="K948" s="27"/>
      <c r="L948" s="27"/>
      <c r="M948" s="27"/>
      <c r="N948" s="2"/>
      <c r="O948" s="2"/>
      <c r="P948" s="56">
        <v>569</v>
      </c>
      <c r="Q948" s="2">
        <v>0</v>
      </c>
      <c r="R948" s="2">
        <v>1</v>
      </c>
      <c r="S948" s="2">
        <v>0.2</v>
      </c>
      <c r="T948" s="2" t="s">
        <v>106</v>
      </c>
      <c r="U948" s="2" t="s">
        <v>106</v>
      </c>
      <c r="V948" s="58"/>
      <c r="W948" s="36" t="s">
        <v>1061</v>
      </c>
      <c r="X948" s="2" t="s">
        <v>1094</v>
      </c>
    </row>
    <row r="949" spans="1:24" x14ac:dyDescent="0.25">
      <c r="A949" s="339">
        <f t="shared" si="86"/>
        <v>909</v>
      </c>
      <c r="B949" s="2" t="s">
        <v>63</v>
      </c>
      <c r="C949" s="2" t="s">
        <v>147</v>
      </c>
      <c r="D949" s="2">
        <v>5</v>
      </c>
      <c r="E949" s="2">
        <v>0.43</v>
      </c>
      <c r="F949" s="2"/>
      <c r="G949" s="358">
        <f t="shared" si="85"/>
        <v>0.31999999999999995</v>
      </c>
      <c r="H949" s="36">
        <v>3</v>
      </c>
      <c r="I949" s="27"/>
      <c r="J949" s="27"/>
      <c r="K949" s="27"/>
      <c r="L949" s="27"/>
      <c r="M949" s="27"/>
      <c r="N949" s="2"/>
      <c r="O949" s="2"/>
      <c r="P949" s="56">
        <v>569</v>
      </c>
      <c r="Q949" s="2">
        <v>0</v>
      </c>
      <c r="R949" s="2">
        <v>1</v>
      </c>
      <c r="S949" s="2">
        <v>0.2</v>
      </c>
      <c r="T949" s="2" t="s">
        <v>105</v>
      </c>
      <c r="U949" s="2" t="s">
        <v>105</v>
      </c>
      <c r="V949" s="58"/>
      <c r="W949" s="36" t="s">
        <v>1061</v>
      </c>
      <c r="X949" s="2" t="s">
        <v>1094</v>
      </c>
    </row>
    <row r="950" spans="1:24" x14ac:dyDescent="0.25">
      <c r="A950" s="339">
        <f t="shared" si="86"/>
        <v>910</v>
      </c>
      <c r="B950" s="2" t="s">
        <v>63</v>
      </c>
      <c r="C950" s="2" t="s">
        <v>147</v>
      </c>
      <c r="D950" s="2">
        <v>5</v>
      </c>
      <c r="E950" s="2">
        <v>0.43</v>
      </c>
      <c r="F950" s="2"/>
      <c r="G950" s="358">
        <f t="shared" si="85"/>
        <v>0.32999999999999996</v>
      </c>
      <c r="H950" s="36">
        <v>3</v>
      </c>
      <c r="I950" s="27"/>
      <c r="J950" s="27"/>
      <c r="K950" s="27"/>
      <c r="L950" s="27"/>
      <c r="M950" s="27"/>
      <c r="N950" s="2"/>
      <c r="O950" s="2"/>
      <c r="P950" s="56">
        <v>569</v>
      </c>
      <c r="Q950" s="2">
        <v>0</v>
      </c>
      <c r="R950" s="2">
        <v>1</v>
      </c>
      <c r="S950" s="2">
        <v>0.2</v>
      </c>
      <c r="T950" s="2" t="s">
        <v>106</v>
      </c>
      <c r="U950" s="2" t="s">
        <v>106</v>
      </c>
      <c r="V950" s="58"/>
      <c r="W950" s="36" t="s">
        <v>1061</v>
      </c>
      <c r="X950" s="2" t="s">
        <v>1094</v>
      </c>
    </row>
    <row r="951" spans="1:24" x14ac:dyDescent="0.25">
      <c r="A951" s="339">
        <f t="shared" si="86"/>
        <v>911</v>
      </c>
      <c r="B951" s="2" t="s">
        <v>63</v>
      </c>
      <c r="C951" s="2" t="s">
        <v>147</v>
      </c>
      <c r="D951" s="2">
        <v>5</v>
      </c>
      <c r="E951" s="2">
        <v>0.43</v>
      </c>
      <c r="F951" s="2"/>
      <c r="G951" s="358">
        <f t="shared" si="85"/>
        <v>0.33999999999999997</v>
      </c>
      <c r="H951" s="36">
        <v>3</v>
      </c>
      <c r="I951" s="27"/>
      <c r="J951" s="27"/>
      <c r="K951" s="27"/>
      <c r="L951" s="27"/>
      <c r="M951" s="27"/>
      <c r="N951" s="2"/>
      <c r="O951" s="2"/>
      <c r="P951" s="56">
        <v>569</v>
      </c>
      <c r="Q951" s="2">
        <v>0</v>
      </c>
      <c r="R951" s="2">
        <v>1</v>
      </c>
      <c r="S951" s="2">
        <v>0.2</v>
      </c>
      <c r="T951" s="2" t="s">
        <v>105</v>
      </c>
      <c r="U951" s="2" t="s">
        <v>105</v>
      </c>
      <c r="V951" s="58"/>
      <c r="W951" s="36" t="s">
        <v>1061</v>
      </c>
      <c r="X951" s="2" t="s">
        <v>1094</v>
      </c>
    </row>
    <row r="952" spans="1:24" x14ac:dyDescent="0.25">
      <c r="A952" s="339">
        <f t="shared" si="86"/>
        <v>912</v>
      </c>
      <c r="B952" s="2" t="s">
        <v>63</v>
      </c>
      <c r="C952" s="2" t="s">
        <v>147</v>
      </c>
      <c r="D952" s="2">
        <v>5</v>
      </c>
      <c r="E952" s="2">
        <v>0.43</v>
      </c>
      <c r="F952" s="2"/>
      <c r="G952" s="358">
        <f t="shared" si="85"/>
        <v>0.35</v>
      </c>
      <c r="H952" s="36">
        <v>3</v>
      </c>
      <c r="I952" s="27"/>
      <c r="J952" s="27"/>
      <c r="K952" s="27"/>
      <c r="L952" s="27"/>
      <c r="M952" s="27"/>
      <c r="N952" s="2"/>
      <c r="O952" s="2"/>
      <c r="P952" s="56">
        <v>569</v>
      </c>
      <c r="Q952" s="2">
        <v>0</v>
      </c>
      <c r="R952" s="2">
        <v>1</v>
      </c>
      <c r="S952" s="2">
        <v>0.2</v>
      </c>
      <c r="T952" s="2" t="s">
        <v>106</v>
      </c>
      <c r="U952" s="2" t="s">
        <v>106</v>
      </c>
      <c r="V952" s="58"/>
      <c r="W952" s="36" t="s">
        <v>1061</v>
      </c>
      <c r="X952" s="2" t="s">
        <v>1094</v>
      </c>
    </row>
    <row r="953" spans="1:24" x14ac:dyDescent="0.25">
      <c r="A953" s="339">
        <f t="shared" si="86"/>
        <v>913</v>
      </c>
      <c r="B953" s="2" t="s">
        <v>63</v>
      </c>
      <c r="C953" s="2" t="s">
        <v>147</v>
      </c>
      <c r="D953" s="2">
        <v>5</v>
      </c>
      <c r="E953" s="2">
        <v>0.43</v>
      </c>
      <c r="F953" s="2"/>
      <c r="G953" s="358">
        <f>G954-0.01</f>
        <v>0.36</v>
      </c>
      <c r="H953" s="36">
        <v>3</v>
      </c>
      <c r="I953" s="27"/>
      <c r="J953" s="27"/>
      <c r="K953" s="27"/>
      <c r="L953" s="27"/>
      <c r="M953" s="27"/>
      <c r="N953" s="2"/>
      <c r="O953" s="2"/>
      <c r="P953" s="56">
        <v>569</v>
      </c>
      <c r="Q953" s="2">
        <v>0</v>
      </c>
      <c r="R953" s="2">
        <v>1</v>
      </c>
      <c r="S953" s="2">
        <v>0.2</v>
      </c>
      <c r="T953" s="2" t="s">
        <v>105</v>
      </c>
      <c r="U953" s="2" t="s">
        <v>105</v>
      </c>
      <c r="V953" s="58"/>
      <c r="W953" s="36" t="s">
        <v>1061</v>
      </c>
      <c r="X953" s="2" t="s">
        <v>1094</v>
      </c>
    </row>
    <row r="954" spans="1:24" x14ac:dyDescent="0.25">
      <c r="A954" s="74">
        <f>A953+1</f>
        <v>914</v>
      </c>
      <c r="B954" s="2" t="s">
        <v>63</v>
      </c>
      <c r="C954" s="2" t="s">
        <v>147</v>
      </c>
      <c r="D954" s="2">
        <v>5</v>
      </c>
      <c r="E954" s="2">
        <v>0.43</v>
      </c>
      <c r="F954" s="2"/>
      <c r="G954" s="158">
        <v>0.37</v>
      </c>
      <c r="H954" s="36">
        <v>3</v>
      </c>
      <c r="I954" s="2"/>
      <c r="J954" s="2"/>
      <c r="K954" s="2"/>
      <c r="L954" s="2"/>
      <c r="M954" s="2"/>
      <c r="N954" s="2"/>
      <c r="O954" s="2"/>
      <c r="P954" s="56">
        <v>569</v>
      </c>
      <c r="Q954" s="2">
        <v>0</v>
      </c>
      <c r="R954" s="2">
        <v>1</v>
      </c>
      <c r="S954" s="2">
        <v>0.2</v>
      </c>
      <c r="T954" s="2" t="s">
        <v>106</v>
      </c>
      <c r="U954" s="2" t="s">
        <v>106</v>
      </c>
      <c r="V954" s="58"/>
      <c r="W954" s="36" t="s">
        <v>1061</v>
      </c>
      <c r="X954" s="2" t="s">
        <v>1094</v>
      </c>
    </row>
    <row r="955" spans="1:24" x14ac:dyDescent="0.25">
      <c r="A955" s="74">
        <f t="shared" ref="A955:A964" si="87">A954+1</f>
        <v>915</v>
      </c>
      <c r="B955" s="2" t="s">
        <v>63</v>
      </c>
      <c r="C955" s="2" t="s">
        <v>147</v>
      </c>
      <c r="D955" s="2">
        <v>5</v>
      </c>
      <c r="E955" s="2">
        <v>0.43</v>
      </c>
      <c r="F955" s="2"/>
      <c r="G955" s="158">
        <f>G954+0.01</f>
        <v>0.38</v>
      </c>
      <c r="H955" s="36">
        <v>3</v>
      </c>
      <c r="I955" s="2"/>
      <c r="J955" s="2"/>
      <c r="K955" s="2"/>
      <c r="L955" s="2"/>
      <c r="M955" s="2"/>
      <c r="N955" s="2"/>
      <c r="O955" s="2"/>
      <c r="P955" s="56">
        <v>569</v>
      </c>
      <c r="Q955" s="2">
        <v>0</v>
      </c>
      <c r="R955" s="2">
        <v>1</v>
      </c>
      <c r="S955" s="2">
        <v>0.2</v>
      </c>
      <c r="T955" s="2" t="s">
        <v>105</v>
      </c>
      <c r="U955" s="2" t="s">
        <v>105</v>
      </c>
      <c r="V955" s="58"/>
      <c r="W955" s="36" t="s">
        <v>1061</v>
      </c>
      <c r="X955" s="2" t="s">
        <v>1094</v>
      </c>
    </row>
    <row r="956" spans="1:24" x14ac:dyDescent="0.25">
      <c r="A956" s="74">
        <f t="shared" si="87"/>
        <v>916</v>
      </c>
      <c r="B956" s="2" t="s">
        <v>63</v>
      </c>
      <c r="C956" s="2" t="s">
        <v>147</v>
      </c>
      <c r="D956" s="2">
        <v>5</v>
      </c>
      <c r="E956" s="2">
        <v>0.43</v>
      </c>
      <c r="F956" s="2"/>
      <c r="G956" s="158">
        <f t="shared" ref="G956:G964" si="88">G955+0.01</f>
        <v>0.39</v>
      </c>
      <c r="H956" s="36">
        <v>3</v>
      </c>
      <c r="I956" s="2"/>
      <c r="J956" s="2"/>
      <c r="K956" s="2"/>
      <c r="L956" s="2"/>
      <c r="M956" s="2"/>
      <c r="N956" s="2"/>
      <c r="O956" s="2"/>
      <c r="P956" s="56">
        <v>569</v>
      </c>
      <c r="Q956" s="2">
        <v>0</v>
      </c>
      <c r="R956" s="2">
        <v>1</v>
      </c>
      <c r="S956" s="2">
        <v>0.2</v>
      </c>
      <c r="T956" s="2" t="s">
        <v>106</v>
      </c>
      <c r="U956" s="2" t="s">
        <v>106</v>
      </c>
      <c r="V956" s="58"/>
      <c r="W956" s="36" t="s">
        <v>1061</v>
      </c>
      <c r="X956" s="2" t="s">
        <v>1094</v>
      </c>
    </row>
    <row r="957" spans="1:24" x14ac:dyDescent="0.25">
      <c r="A957" s="74">
        <f t="shared" si="87"/>
        <v>917</v>
      </c>
      <c r="B957" s="2" t="s">
        <v>63</v>
      </c>
      <c r="C957" s="2" t="s">
        <v>147</v>
      </c>
      <c r="D957" s="2">
        <v>5</v>
      </c>
      <c r="E957" s="2">
        <v>0.43</v>
      </c>
      <c r="F957" s="2"/>
      <c r="G957" s="158">
        <f t="shared" si="88"/>
        <v>0.4</v>
      </c>
      <c r="H957" s="36">
        <v>3</v>
      </c>
      <c r="I957" s="2"/>
      <c r="J957" s="2"/>
      <c r="K957" s="2"/>
      <c r="L957" s="2"/>
      <c r="M957" s="2"/>
      <c r="N957" s="2"/>
      <c r="O957" s="2"/>
      <c r="P957" s="56">
        <v>569</v>
      </c>
      <c r="Q957" s="2">
        <v>0</v>
      </c>
      <c r="R957" s="2">
        <v>1</v>
      </c>
      <c r="S957" s="2">
        <v>0.2</v>
      </c>
      <c r="T957" s="2" t="s">
        <v>105</v>
      </c>
      <c r="U957" s="2" t="s">
        <v>105</v>
      </c>
      <c r="V957" s="58"/>
      <c r="W957" s="36" t="s">
        <v>1061</v>
      </c>
      <c r="X957" s="2" t="s">
        <v>1094</v>
      </c>
    </row>
    <row r="958" spans="1:24" x14ac:dyDescent="0.25">
      <c r="A958" s="74">
        <f t="shared" si="87"/>
        <v>918</v>
      </c>
      <c r="B958" s="2" t="s">
        <v>63</v>
      </c>
      <c r="C958" s="2" t="s">
        <v>147</v>
      </c>
      <c r="D958" s="2">
        <v>5</v>
      </c>
      <c r="E958" s="2">
        <v>0.43</v>
      </c>
      <c r="F958" s="2"/>
      <c r="G958" s="158">
        <f t="shared" si="88"/>
        <v>0.41000000000000003</v>
      </c>
      <c r="H958" s="36">
        <v>3</v>
      </c>
      <c r="I958" s="2"/>
      <c r="J958" s="2"/>
      <c r="K958" s="2"/>
      <c r="L958" s="2"/>
      <c r="M958" s="2"/>
      <c r="N958" s="2"/>
      <c r="O958" s="2"/>
      <c r="P958" s="56">
        <v>569</v>
      </c>
      <c r="Q958" s="2">
        <v>0</v>
      </c>
      <c r="R958" s="2">
        <v>1</v>
      </c>
      <c r="S958" s="2">
        <v>0.2</v>
      </c>
      <c r="T958" s="2" t="s">
        <v>106</v>
      </c>
      <c r="U958" s="2" t="s">
        <v>106</v>
      </c>
      <c r="V958" s="58"/>
      <c r="W958" s="36" t="s">
        <v>1061</v>
      </c>
      <c r="X958" s="2" t="s">
        <v>1094</v>
      </c>
    </row>
    <row r="959" spans="1:24" x14ac:dyDescent="0.25">
      <c r="A959" s="74">
        <f t="shared" si="87"/>
        <v>919</v>
      </c>
      <c r="B959" s="2" t="s">
        <v>63</v>
      </c>
      <c r="C959" s="2" t="s">
        <v>147</v>
      </c>
      <c r="D959" s="2">
        <v>5</v>
      </c>
      <c r="E959" s="2">
        <v>0.43</v>
      </c>
      <c r="F959" s="2"/>
      <c r="G959" s="158">
        <f t="shared" si="88"/>
        <v>0.42000000000000004</v>
      </c>
      <c r="H959" s="36">
        <v>3</v>
      </c>
      <c r="I959" s="2"/>
      <c r="J959" s="2"/>
      <c r="K959" s="2"/>
      <c r="L959" s="2"/>
      <c r="M959" s="2"/>
      <c r="N959" s="2"/>
      <c r="O959" s="2"/>
      <c r="P959" s="56">
        <v>569</v>
      </c>
      <c r="Q959" s="2">
        <v>0</v>
      </c>
      <c r="R959" s="2">
        <v>1</v>
      </c>
      <c r="S959" s="2">
        <v>0.2</v>
      </c>
      <c r="T959" s="2" t="s">
        <v>105</v>
      </c>
      <c r="U959" s="2" t="s">
        <v>105</v>
      </c>
      <c r="V959" s="58"/>
      <c r="W959" s="36" t="s">
        <v>1061</v>
      </c>
      <c r="X959" s="2" t="s">
        <v>1094</v>
      </c>
    </row>
    <row r="960" spans="1:24" x14ac:dyDescent="0.25">
      <c r="A960" s="74">
        <f t="shared" si="87"/>
        <v>920</v>
      </c>
      <c r="B960" s="2" t="s">
        <v>63</v>
      </c>
      <c r="C960" s="2" t="s">
        <v>147</v>
      </c>
      <c r="D960" s="2">
        <v>5</v>
      </c>
      <c r="E960" s="2">
        <v>0.43</v>
      </c>
      <c r="F960" s="2"/>
      <c r="G960" s="158">
        <f t="shared" si="88"/>
        <v>0.43000000000000005</v>
      </c>
      <c r="H960" s="36">
        <v>3</v>
      </c>
      <c r="I960" s="2"/>
      <c r="J960" s="2"/>
      <c r="K960" s="2"/>
      <c r="L960" s="2"/>
      <c r="M960" s="2"/>
      <c r="N960" s="2"/>
      <c r="O960" s="2"/>
      <c r="P960" s="56">
        <v>569</v>
      </c>
      <c r="Q960" s="2">
        <v>0</v>
      </c>
      <c r="R960" s="2">
        <v>1</v>
      </c>
      <c r="S960" s="2">
        <v>0.2</v>
      </c>
      <c r="T960" s="2" t="s">
        <v>106</v>
      </c>
      <c r="U960" s="2" t="s">
        <v>106</v>
      </c>
      <c r="V960" s="58"/>
      <c r="W960" s="36" t="s">
        <v>1061</v>
      </c>
      <c r="X960" s="2" t="s">
        <v>1094</v>
      </c>
    </row>
    <row r="961" spans="1:24" x14ac:dyDescent="0.25">
      <c r="A961" s="74">
        <f t="shared" si="87"/>
        <v>921</v>
      </c>
      <c r="B961" s="2" t="s">
        <v>63</v>
      </c>
      <c r="C961" s="2" t="s">
        <v>147</v>
      </c>
      <c r="D961" s="2">
        <v>5</v>
      </c>
      <c r="E961" s="2">
        <v>0.43</v>
      </c>
      <c r="F961" s="2"/>
      <c r="G961" s="158">
        <f t="shared" si="88"/>
        <v>0.44000000000000006</v>
      </c>
      <c r="H961" s="36">
        <v>3</v>
      </c>
      <c r="I961" s="2"/>
      <c r="J961" s="2"/>
      <c r="K961" s="2"/>
      <c r="L961" s="2"/>
      <c r="M961" s="2"/>
      <c r="N961" s="2"/>
      <c r="O961" s="2"/>
      <c r="P961" s="56">
        <v>569</v>
      </c>
      <c r="Q961" s="2">
        <v>0</v>
      </c>
      <c r="R961" s="2">
        <v>1</v>
      </c>
      <c r="S961" s="2">
        <v>0.2</v>
      </c>
      <c r="T961" s="2" t="s">
        <v>105</v>
      </c>
      <c r="U961" s="2" t="s">
        <v>105</v>
      </c>
      <c r="V961" s="58"/>
      <c r="W961" s="36" t="s">
        <v>1061</v>
      </c>
      <c r="X961" s="2" t="s">
        <v>1094</v>
      </c>
    </row>
    <row r="962" spans="1:24" x14ac:dyDescent="0.25">
      <c r="A962" s="74">
        <f t="shared" si="87"/>
        <v>922</v>
      </c>
      <c r="B962" s="2" t="s">
        <v>63</v>
      </c>
      <c r="C962" s="2" t="s">
        <v>147</v>
      </c>
      <c r="D962" s="2">
        <v>5</v>
      </c>
      <c r="E962" s="2">
        <v>0.43</v>
      </c>
      <c r="F962" s="2"/>
      <c r="G962" s="158">
        <f t="shared" si="88"/>
        <v>0.45000000000000007</v>
      </c>
      <c r="H962" s="36">
        <v>3</v>
      </c>
      <c r="I962" s="2"/>
      <c r="J962" s="2"/>
      <c r="K962" s="2"/>
      <c r="L962" s="2"/>
      <c r="M962" s="2"/>
      <c r="N962" s="2"/>
      <c r="O962" s="2"/>
      <c r="P962" s="56">
        <v>569</v>
      </c>
      <c r="Q962" s="2">
        <v>0</v>
      </c>
      <c r="R962" s="2">
        <v>1</v>
      </c>
      <c r="S962" s="2">
        <v>0.2</v>
      </c>
      <c r="T962" s="2" t="s">
        <v>106</v>
      </c>
      <c r="U962" s="2" t="s">
        <v>106</v>
      </c>
      <c r="V962" s="58"/>
      <c r="W962" s="36" t="s">
        <v>1061</v>
      </c>
      <c r="X962" s="2" t="s">
        <v>1094</v>
      </c>
    </row>
    <row r="963" spans="1:24" ht="32.25" customHeight="1" x14ac:dyDescent="0.25">
      <c r="A963" s="74">
        <f t="shared" si="87"/>
        <v>923</v>
      </c>
      <c r="B963" s="2" t="s">
        <v>63</v>
      </c>
      <c r="C963" s="2" t="s">
        <v>147</v>
      </c>
      <c r="D963" s="2">
        <v>5</v>
      </c>
      <c r="E963" s="2">
        <v>0.43</v>
      </c>
      <c r="F963" s="2"/>
      <c r="G963" s="158">
        <f t="shared" si="88"/>
        <v>0.46000000000000008</v>
      </c>
      <c r="H963" s="36">
        <v>3</v>
      </c>
      <c r="I963" s="2"/>
      <c r="J963" s="2"/>
      <c r="K963" s="2"/>
      <c r="L963" s="2"/>
      <c r="M963" s="2"/>
      <c r="N963" s="2"/>
      <c r="O963" s="2"/>
      <c r="P963" s="56">
        <v>569</v>
      </c>
      <c r="Q963" s="2">
        <v>0</v>
      </c>
      <c r="R963" s="2">
        <v>1</v>
      </c>
      <c r="S963" s="2">
        <v>0.2</v>
      </c>
      <c r="T963" s="2" t="s">
        <v>105</v>
      </c>
      <c r="U963" s="2" t="s">
        <v>105</v>
      </c>
      <c r="V963" s="58"/>
      <c r="W963" s="36" t="s">
        <v>1061</v>
      </c>
      <c r="X963" s="2" t="s">
        <v>1094</v>
      </c>
    </row>
    <row r="964" spans="1:24" x14ac:dyDescent="0.25">
      <c r="A964" s="74">
        <f t="shared" si="87"/>
        <v>924</v>
      </c>
      <c r="B964" s="2" t="s">
        <v>63</v>
      </c>
      <c r="C964" s="2" t="s">
        <v>147</v>
      </c>
      <c r="D964" s="2">
        <v>5</v>
      </c>
      <c r="E964" s="2">
        <v>0.43</v>
      </c>
      <c r="F964" s="2"/>
      <c r="G964" s="158">
        <f t="shared" si="88"/>
        <v>0.47000000000000008</v>
      </c>
      <c r="H964" s="36">
        <v>3</v>
      </c>
      <c r="I964" s="2"/>
      <c r="J964" s="2"/>
      <c r="K964" s="2"/>
      <c r="L964" s="2"/>
      <c r="M964" s="2"/>
      <c r="N964" s="2"/>
      <c r="O964" s="2"/>
      <c r="P964" s="56">
        <v>569</v>
      </c>
      <c r="Q964" s="2">
        <v>0</v>
      </c>
      <c r="R964" s="2">
        <v>1</v>
      </c>
      <c r="S964" s="2">
        <v>0.2</v>
      </c>
      <c r="T964" s="2" t="s">
        <v>106</v>
      </c>
      <c r="U964" s="2" t="s">
        <v>106</v>
      </c>
      <c r="V964" s="58"/>
      <c r="W964" s="36" t="s">
        <v>1061</v>
      </c>
      <c r="X964" s="2" t="s">
        <v>1094</v>
      </c>
    </row>
    <row r="965" spans="1:24" x14ac:dyDescent="0.25">
      <c r="A965" s="74">
        <f t="shared" ref="A965:A967" si="89">A964+1</f>
        <v>925</v>
      </c>
      <c r="B965" s="2" t="s">
        <v>63</v>
      </c>
      <c r="C965" s="2" t="s">
        <v>147</v>
      </c>
      <c r="D965" s="2">
        <v>5</v>
      </c>
      <c r="E965" s="2">
        <v>0.43</v>
      </c>
      <c r="F965" s="2"/>
      <c r="G965" s="158">
        <f t="shared" ref="G965:G967" si="90">G964+0.01</f>
        <v>0.48000000000000009</v>
      </c>
      <c r="H965" s="36">
        <v>3</v>
      </c>
      <c r="I965" s="2"/>
      <c r="J965" s="2"/>
      <c r="K965" s="2"/>
      <c r="L965" s="2"/>
      <c r="M965" s="2"/>
      <c r="N965" s="2"/>
      <c r="O965" s="2"/>
      <c r="P965" s="56">
        <v>569</v>
      </c>
      <c r="Q965" s="2">
        <v>0</v>
      </c>
      <c r="R965" s="2">
        <v>1</v>
      </c>
      <c r="S965" s="2">
        <v>0.2</v>
      </c>
      <c r="T965" s="2" t="s">
        <v>105</v>
      </c>
      <c r="U965" s="2" t="s">
        <v>105</v>
      </c>
      <c r="V965" s="58"/>
      <c r="W965" s="36" t="s">
        <v>1061</v>
      </c>
      <c r="X965" s="2" t="s">
        <v>1094</v>
      </c>
    </row>
    <row r="966" spans="1:24" x14ac:dyDescent="0.25">
      <c r="A966" s="74">
        <f t="shared" si="89"/>
        <v>926</v>
      </c>
      <c r="B966" s="2" t="s">
        <v>63</v>
      </c>
      <c r="C966" s="2" t="s">
        <v>147</v>
      </c>
      <c r="D966" s="2">
        <v>5</v>
      </c>
      <c r="E966" s="2">
        <v>0.43</v>
      </c>
      <c r="F966" s="2"/>
      <c r="G966" s="158">
        <f t="shared" si="90"/>
        <v>0.4900000000000001</v>
      </c>
      <c r="H966" s="36">
        <v>3</v>
      </c>
      <c r="I966" s="2"/>
      <c r="J966" s="2"/>
      <c r="K966" s="2"/>
      <c r="L966" s="2"/>
      <c r="M966" s="2"/>
      <c r="N966" s="2"/>
      <c r="O966" s="2"/>
      <c r="P966" s="56">
        <v>569</v>
      </c>
      <c r="Q966" s="2">
        <v>0</v>
      </c>
      <c r="R966" s="2">
        <v>1</v>
      </c>
      <c r="S966" s="2">
        <v>0.2</v>
      </c>
      <c r="T966" s="2" t="s">
        <v>106</v>
      </c>
      <c r="U966" s="2" t="s">
        <v>106</v>
      </c>
      <c r="V966" s="58"/>
      <c r="W966" s="36" t="s">
        <v>1061</v>
      </c>
      <c r="X966" s="2" t="s">
        <v>1094</v>
      </c>
    </row>
    <row r="967" spans="1:24" x14ac:dyDescent="0.25">
      <c r="A967" s="74">
        <f t="shared" si="89"/>
        <v>927</v>
      </c>
      <c r="B967" s="2" t="s">
        <v>63</v>
      </c>
      <c r="C967" s="2" t="s">
        <v>147</v>
      </c>
      <c r="D967" s="2">
        <v>5</v>
      </c>
      <c r="E967" s="2">
        <v>0.43</v>
      </c>
      <c r="F967" s="2"/>
      <c r="G967" s="158">
        <f t="shared" si="90"/>
        <v>0.50000000000000011</v>
      </c>
      <c r="H967" s="36">
        <v>3</v>
      </c>
      <c r="I967" s="2"/>
      <c r="J967" s="2"/>
      <c r="K967" s="2"/>
      <c r="L967" s="2"/>
      <c r="M967" s="2"/>
      <c r="N967" s="2"/>
      <c r="O967" s="2"/>
      <c r="P967" s="56">
        <v>569</v>
      </c>
      <c r="Q967" s="2">
        <v>0</v>
      </c>
      <c r="R967" s="2">
        <v>1</v>
      </c>
      <c r="S967" s="2">
        <v>0.2</v>
      </c>
      <c r="T967" s="2" t="s">
        <v>105</v>
      </c>
      <c r="U967" s="2" t="s">
        <v>105</v>
      </c>
      <c r="V967" s="58"/>
      <c r="W967" s="36" t="s">
        <v>1061</v>
      </c>
      <c r="X967" s="2" t="s">
        <v>1094</v>
      </c>
    </row>
    <row r="968" spans="1:24" ht="15.75" thickBot="1" x14ac:dyDescent="0.3">
      <c r="A968" s="76">
        <f t="shared" ref="A968:A969" si="91">A967+1</f>
        <v>928</v>
      </c>
      <c r="B968" s="35" t="s">
        <v>63</v>
      </c>
      <c r="C968" s="35" t="s">
        <v>147</v>
      </c>
      <c r="D968" s="35">
        <v>5</v>
      </c>
      <c r="E968" s="35">
        <v>0.43</v>
      </c>
      <c r="F968" s="35"/>
      <c r="G968" s="159">
        <f t="shared" ref="G968" si="92">G967+0.01</f>
        <v>0.51000000000000012</v>
      </c>
      <c r="H968" s="35">
        <v>3</v>
      </c>
      <c r="I968" s="35"/>
      <c r="J968" s="35"/>
      <c r="K968" s="35"/>
      <c r="L968" s="35"/>
      <c r="M968" s="35"/>
      <c r="N968" s="35"/>
      <c r="O968" s="35"/>
      <c r="P968" s="116">
        <v>569</v>
      </c>
      <c r="Q968" s="35">
        <v>0</v>
      </c>
      <c r="R968" s="35">
        <v>1</v>
      </c>
      <c r="S968" s="35">
        <v>0.2</v>
      </c>
      <c r="T968" s="2" t="s">
        <v>105</v>
      </c>
      <c r="U968" s="2" t="s">
        <v>105</v>
      </c>
      <c r="V968" s="117"/>
      <c r="W968" s="35" t="s">
        <v>1061</v>
      </c>
      <c r="X968" s="35" t="s">
        <v>1094</v>
      </c>
    </row>
    <row r="969" spans="1:24" x14ac:dyDescent="0.25">
      <c r="A969" s="2">
        <f t="shared" si="91"/>
        <v>929</v>
      </c>
      <c r="B969" s="2" t="s">
        <v>63</v>
      </c>
      <c r="C969" s="2" t="s">
        <v>147</v>
      </c>
      <c r="D969" s="2">
        <v>5</v>
      </c>
      <c r="E969" s="2">
        <v>0.43</v>
      </c>
      <c r="F969" s="2"/>
      <c r="G969" s="158">
        <v>0.3</v>
      </c>
      <c r="H969" s="36">
        <v>3</v>
      </c>
      <c r="I969" s="2"/>
      <c r="J969" s="2"/>
      <c r="K969" s="2"/>
      <c r="L969" s="2"/>
      <c r="M969" s="2"/>
      <c r="N969" s="2"/>
      <c r="O969" s="2"/>
      <c r="P969" s="55">
        <v>1</v>
      </c>
      <c r="Q969" s="2">
        <v>0</v>
      </c>
      <c r="R969" s="2">
        <v>1</v>
      </c>
      <c r="S969" s="2">
        <v>0.2</v>
      </c>
      <c r="T969" s="2" t="s">
        <v>105</v>
      </c>
      <c r="U969" s="2" t="s">
        <v>105</v>
      </c>
      <c r="V969" s="58"/>
      <c r="W969" s="36" t="s">
        <v>545</v>
      </c>
      <c r="X969" s="2" t="s">
        <v>1094</v>
      </c>
    </row>
    <row r="970" spans="1:24" x14ac:dyDescent="0.25">
      <c r="A970" s="2">
        <f t="shared" ref="A970" si="93">A969+1</f>
        <v>930</v>
      </c>
      <c r="B970" s="2" t="s">
        <v>63</v>
      </c>
      <c r="C970" s="2" t="s">
        <v>147</v>
      </c>
      <c r="D970" s="2">
        <v>5</v>
      </c>
      <c r="E970" s="2">
        <v>0.43</v>
      </c>
      <c r="F970" s="2"/>
      <c r="G970" s="158">
        <f>G969+0.01</f>
        <v>0.31</v>
      </c>
      <c r="H970" s="36">
        <v>3</v>
      </c>
      <c r="I970" s="2"/>
      <c r="J970" s="2"/>
      <c r="K970" s="2"/>
      <c r="L970" s="2"/>
      <c r="M970" s="2"/>
      <c r="N970" s="2"/>
      <c r="O970" s="2"/>
      <c r="P970" s="55">
        <v>1</v>
      </c>
      <c r="Q970" s="2">
        <v>0</v>
      </c>
      <c r="R970" s="2">
        <v>1</v>
      </c>
      <c r="S970" s="2">
        <v>0.2</v>
      </c>
      <c r="T970" s="2" t="s">
        <v>106</v>
      </c>
      <c r="U970" s="2" t="s">
        <v>106</v>
      </c>
      <c r="V970" s="58"/>
      <c r="W970" s="36" t="s">
        <v>545</v>
      </c>
      <c r="X970" s="2" t="s">
        <v>1094</v>
      </c>
    </row>
    <row r="971" spans="1:24" x14ac:dyDescent="0.25">
      <c r="A971" s="2">
        <f t="shared" ref="A971:A990" si="94">A970+1</f>
        <v>931</v>
      </c>
      <c r="B971" s="2" t="s">
        <v>63</v>
      </c>
      <c r="C971" s="2" t="s">
        <v>147</v>
      </c>
      <c r="D971" s="2">
        <v>5</v>
      </c>
      <c r="E971" s="2">
        <v>0.43</v>
      </c>
      <c r="F971" s="2"/>
      <c r="G971" s="158">
        <f t="shared" ref="G971:G990" si="95">G970+0.01</f>
        <v>0.32</v>
      </c>
      <c r="H971" s="36">
        <v>3</v>
      </c>
      <c r="I971" s="2"/>
      <c r="J971" s="2"/>
      <c r="K971" s="2"/>
      <c r="L971" s="2"/>
      <c r="M971" s="2"/>
      <c r="N971" s="2"/>
      <c r="O971" s="2"/>
      <c r="P971" s="55">
        <v>1</v>
      </c>
      <c r="Q971" s="2">
        <v>0</v>
      </c>
      <c r="R971" s="2">
        <v>1</v>
      </c>
      <c r="S971" s="2">
        <v>0.2</v>
      </c>
      <c r="T971" s="2" t="s">
        <v>105</v>
      </c>
      <c r="U971" s="2" t="s">
        <v>105</v>
      </c>
      <c r="V971" s="58"/>
      <c r="W971" s="36" t="s">
        <v>545</v>
      </c>
      <c r="X971" s="2" t="s">
        <v>1094</v>
      </c>
    </row>
    <row r="972" spans="1:24" x14ac:dyDescent="0.25">
      <c r="A972" s="2">
        <f t="shared" si="94"/>
        <v>932</v>
      </c>
      <c r="B972" s="2" t="s">
        <v>63</v>
      </c>
      <c r="C972" s="2" t="s">
        <v>147</v>
      </c>
      <c r="D972" s="2">
        <v>5</v>
      </c>
      <c r="E972" s="2">
        <v>0.43</v>
      </c>
      <c r="F972" s="2"/>
      <c r="G972" s="158">
        <f t="shared" si="95"/>
        <v>0.33</v>
      </c>
      <c r="H972" s="36">
        <v>3</v>
      </c>
      <c r="I972" s="2"/>
      <c r="J972" s="2"/>
      <c r="K972" s="2"/>
      <c r="L972" s="2"/>
      <c r="M972" s="2"/>
      <c r="N972" s="2"/>
      <c r="O972" s="2"/>
      <c r="P972" s="55">
        <v>1</v>
      </c>
      <c r="Q972" s="2">
        <v>0</v>
      </c>
      <c r="R972" s="2">
        <v>1</v>
      </c>
      <c r="S972" s="2">
        <v>0.2</v>
      </c>
      <c r="T972" s="2" t="s">
        <v>106</v>
      </c>
      <c r="U972" s="2" t="s">
        <v>106</v>
      </c>
      <c r="V972" s="58"/>
      <c r="W972" s="36" t="s">
        <v>545</v>
      </c>
      <c r="X972" s="2" t="s">
        <v>1094</v>
      </c>
    </row>
    <row r="973" spans="1:24" x14ac:dyDescent="0.25">
      <c r="A973" s="2">
        <f t="shared" si="94"/>
        <v>933</v>
      </c>
      <c r="B973" s="2" t="s">
        <v>63</v>
      </c>
      <c r="C973" s="2" t="s">
        <v>147</v>
      </c>
      <c r="D973" s="2">
        <v>5</v>
      </c>
      <c r="E973" s="2">
        <v>0.43</v>
      </c>
      <c r="F973" s="2"/>
      <c r="G973" s="158">
        <f t="shared" si="95"/>
        <v>0.34</v>
      </c>
      <c r="H973" s="36">
        <v>3</v>
      </c>
      <c r="I973" s="2"/>
      <c r="J973" s="2"/>
      <c r="K973" s="2"/>
      <c r="L973" s="2"/>
      <c r="M973" s="2"/>
      <c r="N973" s="2"/>
      <c r="O973" s="2"/>
      <c r="P973" s="55">
        <v>1</v>
      </c>
      <c r="Q973" s="2">
        <v>0</v>
      </c>
      <c r="R973" s="2">
        <v>1</v>
      </c>
      <c r="S973" s="2">
        <v>0.2</v>
      </c>
      <c r="T973" s="2" t="s">
        <v>105</v>
      </c>
      <c r="U973" s="2" t="s">
        <v>105</v>
      </c>
      <c r="V973" s="58"/>
      <c r="W973" s="36" t="s">
        <v>545</v>
      </c>
      <c r="X973" s="2" t="s">
        <v>1094</v>
      </c>
    </row>
    <row r="974" spans="1:24" x14ac:dyDescent="0.25">
      <c r="A974" s="2">
        <f t="shared" si="94"/>
        <v>934</v>
      </c>
      <c r="B974" s="2" t="s">
        <v>63</v>
      </c>
      <c r="C974" s="2" t="s">
        <v>147</v>
      </c>
      <c r="D974" s="2">
        <v>5</v>
      </c>
      <c r="E974" s="2">
        <v>0.43</v>
      </c>
      <c r="F974" s="2"/>
      <c r="G974" s="158">
        <f t="shared" si="95"/>
        <v>0.35000000000000003</v>
      </c>
      <c r="H974" s="36">
        <v>3</v>
      </c>
      <c r="I974" s="2"/>
      <c r="J974" s="2"/>
      <c r="K974" s="2"/>
      <c r="L974" s="2"/>
      <c r="M974" s="2"/>
      <c r="N974" s="2"/>
      <c r="O974" s="2"/>
      <c r="P974" s="55">
        <v>1</v>
      </c>
      <c r="Q974" s="2">
        <v>0</v>
      </c>
      <c r="R974" s="2">
        <v>1</v>
      </c>
      <c r="S974" s="2">
        <v>0.2</v>
      </c>
      <c r="T974" s="2" t="s">
        <v>106</v>
      </c>
      <c r="U974" s="2" t="s">
        <v>106</v>
      </c>
      <c r="V974" s="58"/>
      <c r="W974" s="36" t="s">
        <v>545</v>
      </c>
      <c r="X974" s="2" t="s">
        <v>1094</v>
      </c>
    </row>
    <row r="975" spans="1:24" x14ac:dyDescent="0.25">
      <c r="A975" s="2">
        <f t="shared" si="94"/>
        <v>935</v>
      </c>
      <c r="B975" s="2" t="s">
        <v>63</v>
      </c>
      <c r="C975" s="2" t="s">
        <v>147</v>
      </c>
      <c r="D975" s="2">
        <v>5</v>
      </c>
      <c r="E975" s="2">
        <v>0.43</v>
      </c>
      <c r="F975" s="2"/>
      <c r="G975" s="158">
        <f t="shared" si="95"/>
        <v>0.36000000000000004</v>
      </c>
      <c r="H975" s="36">
        <v>3</v>
      </c>
      <c r="I975" s="2"/>
      <c r="J975" s="2"/>
      <c r="K975" s="2"/>
      <c r="L975" s="2"/>
      <c r="M975" s="2"/>
      <c r="N975" s="2"/>
      <c r="O975" s="2"/>
      <c r="P975" s="55">
        <v>1</v>
      </c>
      <c r="Q975" s="2">
        <v>0</v>
      </c>
      <c r="R975" s="2">
        <v>1</v>
      </c>
      <c r="S975" s="2">
        <v>0.2</v>
      </c>
      <c r="T975" s="2" t="s">
        <v>105</v>
      </c>
      <c r="U975" s="2" t="s">
        <v>105</v>
      </c>
      <c r="V975" s="58"/>
      <c r="W975" s="36" t="s">
        <v>545</v>
      </c>
      <c r="X975" s="2" t="s">
        <v>1094</v>
      </c>
    </row>
    <row r="976" spans="1:24" x14ac:dyDescent="0.25">
      <c r="A976" s="2">
        <f t="shared" si="94"/>
        <v>936</v>
      </c>
      <c r="B976" s="2" t="s">
        <v>63</v>
      </c>
      <c r="C976" s="2" t="s">
        <v>147</v>
      </c>
      <c r="D976" s="2">
        <v>5</v>
      </c>
      <c r="E976" s="2">
        <v>0.43</v>
      </c>
      <c r="F976" s="2"/>
      <c r="G976" s="158">
        <f t="shared" si="95"/>
        <v>0.37000000000000005</v>
      </c>
      <c r="H976" s="36">
        <v>3</v>
      </c>
      <c r="I976" s="2"/>
      <c r="J976" s="2"/>
      <c r="K976" s="2"/>
      <c r="L976" s="2"/>
      <c r="M976" s="2"/>
      <c r="N976" s="2"/>
      <c r="O976" s="2"/>
      <c r="P976" s="55">
        <v>1</v>
      </c>
      <c r="Q976" s="2">
        <v>0</v>
      </c>
      <c r="R976" s="2">
        <v>1</v>
      </c>
      <c r="S976" s="2">
        <v>0.2</v>
      </c>
      <c r="T976" s="2" t="s">
        <v>106</v>
      </c>
      <c r="U976" s="2" t="s">
        <v>106</v>
      </c>
      <c r="V976" s="58"/>
      <c r="W976" s="36" t="s">
        <v>545</v>
      </c>
      <c r="X976" s="2" t="s">
        <v>1094</v>
      </c>
    </row>
    <row r="977" spans="1:24" x14ac:dyDescent="0.25">
      <c r="A977" s="2">
        <f t="shared" si="94"/>
        <v>937</v>
      </c>
      <c r="B977" s="2" t="s">
        <v>63</v>
      </c>
      <c r="C977" s="2" t="s">
        <v>147</v>
      </c>
      <c r="D977" s="2">
        <v>5</v>
      </c>
      <c r="E977" s="2">
        <v>0.43</v>
      </c>
      <c r="F977" s="2"/>
      <c r="G977" s="158">
        <f t="shared" si="95"/>
        <v>0.38000000000000006</v>
      </c>
      <c r="H977" s="36">
        <v>3</v>
      </c>
      <c r="I977" s="2"/>
      <c r="J977" s="2"/>
      <c r="K977" s="2"/>
      <c r="L977" s="2"/>
      <c r="M977" s="2"/>
      <c r="N977" s="2"/>
      <c r="O977" s="2"/>
      <c r="P977" s="55">
        <v>1</v>
      </c>
      <c r="Q977" s="2">
        <v>0</v>
      </c>
      <c r="R977" s="2">
        <v>1</v>
      </c>
      <c r="S977" s="2">
        <v>0.2</v>
      </c>
      <c r="T977" s="2" t="s">
        <v>105</v>
      </c>
      <c r="U977" s="2" t="s">
        <v>105</v>
      </c>
      <c r="V977" s="58"/>
      <c r="W977" s="36" t="s">
        <v>545</v>
      </c>
      <c r="X977" s="2" t="s">
        <v>1094</v>
      </c>
    </row>
    <row r="978" spans="1:24" x14ac:dyDescent="0.25">
      <c r="A978" s="2">
        <f t="shared" si="94"/>
        <v>938</v>
      </c>
      <c r="B978" s="2" t="s">
        <v>63</v>
      </c>
      <c r="C978" s="2" t="s">
        <v>147</v>
      </c>
      <c r="D978" s="2">
        <v>5</v>
      </c>
      <c r="E978" s="2">
        <v>0.43</v>
      </c>
      <c r="F978" s="2"/>
      <c r="G978" s="158">
        <f t="shared" si="95"/>
        <v>0.39000000000000007</v>
      </c>
      <c r="H978" s="36">
        <v>3</v>
      </c>
      <c r="I978" s="2"/>
      <c r="J978" s="2"/>
      <c r="K978" s="2"/>
      <c r="L978" s="2"/>
      <c r="M978" s="2"/>
      <c r="N978" s="2"/>
      <c r="O978" s="2"/>
      <c r="P978" s="55">
        <v>1</v>
      </c>
      <c r="Q978" s="2">
        <v>0</v>
      </c>
      <c r="R978" s="2">
        <v>1</v>
      </c>
      <c r="S978" s="2">
        <v>0.2</v>
      </c>
      <c r="T978" s="2" t="s">
        <v>106</v>
      </c>
      <c r="U978" s="2" t="s">
        <v>106</v>
      </c>
      <c r="V978" s="58"/>
      <c r="W978" s="36" t="s">
        <v>545</v>
      </c>
      <c r="X978" s="2" t="s">
        <v>1094</v>
      </c>
    </row>
    <row r="979" spans="1:24" x14ac:dyDescent="0.25">
      <c r="A979" s="2">
        <f t="shared" si="94"/>
        <v>939</v>
      </c>
      <c r="B979" s="2" t="s">
        <v>63</v>
      </c>
      <c r="C979" s="2" t="s">
        <v>147</v>
      </c>
      <c r="D979" s="2">
        <v>5</v>
      </c>
      <c r="E979" s="2">
        <v>0.43</v>
      </c>
      <c r="F979" s="2"/>
      <c r="G979" s="158">
        <f t="shared" si="95"/>
        <v>0.40000000000000008</v>
      </c>
      <c r="H979" s="36">
        <v>3</v>
      </c>
      <c r="I979" s="2"/>
      <c r="J979" s="2"/>
      <c r="K979" s="2"/>
      <c r="L979" s="2"/>
      <c r="M979" s="2"/>
      <c r="N979" s="2"/>
      <c r="O979" s="2"/>
      <c r="P979" s="55">
        <v>1</v>
      </c>
      <c r="Q979" s="2">
        <v>0</v>
      </c>
      <c r="R979" s="2">
        <v>1</v>
      </c>
      <c r="S979" s="2">
        <v>0.2</v>
      </c>
      <c r="T979" s="2" t="s">
        <v>105</v>
      </c>
      <c r="U979" s="2" t="s">
        <v>105</v>
      </c>
      <c r="V979" s="58"/>
      <c r="W979" s="36" t="s">
        <v>545</v>
      </c>
      <c r="X979" s="2" t="s">
        <v>1094</v>
      </c>
    </row>
    <row r="980" spans="1:24" x14ac:dyDescent="0.25">
      <c r="A980" s="2">
        <f t="shared" si="94"/>
        <v>940</v>
      </c>
      <c r="B980" s="2" t="s">
        <v>63</v>
      </c>
      <c r="C980" s="2" t="s">
        <v>147</v>
      </c>
      <c r="D980" s="2">
        <v>5</v>
      </c>
      <c r="E980" s="2">
        <v>0.43</v>
      </c>
      <c r="F980" s="2"/>
      <c r="G980" s="158">
        <f t="shared" si="95"/>
        <v>0.41000000000000009</v>
      </c>
      <c r="H980" s="36">
        <v>3</v>
      </c>
      <c r="I980" s="2"/>
      <c r="J980" s="2"/>
      <c r="K980" s="2"/>
      <c r="L980" s="2"/>
      <c r="M980" s="2"/>
      <c r="N980" s="2"/>
      <c r="O980" s="2"/>
      <c r="P980" s="55">
        <v>1</v>
      </c>
      <c r="Q980" s="2">
        <v>0</v>
      </c>
      <c r="R980" s="2">
        <v>1</v>
      </c>
      <c r="S980" s="2">
        <v>0.2</v>
      </c>
      <c r="T980" s="2" t="s">
        <v>106</v>
      </c>
      <c r="U980" s="2" t="s">
        <v>106</v>
      </c>
      <c r="V980" s="58"/>
      <c r="W980" s="36" t="s">
        <v>545</v>
      </c>
      <c r="X980" s="2" t="s">
        <v>1094</v>
      </c>
    </row>
    <row r="981" spans="1:24" x14ac:dyDescent="0.25">
      <c r="A981" s="2">
        <f t="shared" si="94"/>
        <v>941</v>
      </c>
      <c r="B981" s="2" t="s">
        <v>63</v>
      </c>
      <c r="C981" s="2" t="s">
        <v>147</v>
      </c>
      <c r="D981" s="2">
        <v>5</v>
      </c>
      <c r="E981" s="2">
        <v>0.43</v>
      </c>
      <c r="F981" s="2"/>
      <c r="G981" s="158">
        <f t="shared" si="95"/>
        <v>0.4200000000000001</v>
      </c>
      <c r="H981" s="36">
        <v>3</v>
      </c>
      <c r="I981" s="2"/>
      <c r="J981" s="2"/>
      <c r="K981" s="2"/>
      <c r="L981" s="2"/>
      <c r="M981" s="2"/>
      <c r="N981" s="2"/>
      <c r="O981" s="2"/>
      <c r="P981" s="55">
        <v>1</v>
      </c>
      <c r="Q981" s="2">
        <v>0</v>
      </c>
      <c r="R981" s="2">
        <v>1</v>
      </c>
      <c r="S981" s="2">
        <v>0.2</v>
      </c>
      <c r="T981" s="2" t="s">
        <v>105</v>
      </c>
      <c r="U981" s="2" t="s">
        <v>105</v>
      </c>
      <c r="V981" s="58"/>
      <c r="W981" s="36" t="s">
        <v>545</v>
      </c>
      <c r="X981" s="2" t="s">
        <v>1094</v>
      </c>
    </row>
    <row r="982" spans="1:24" x14ac:dyDescent="0.25">
      <c r="A982" s="2">
        <f t="shared" si="94"/>
        <v>942</v>
      </c>
      <c r="B982" s="2" t="s">
        <v>63</v>
      </c>
      <c r="C982" s="2" t="s">
        <v>147</v>
      </c>
      <c r="D982" s="2">
        <v>5</v>
      </c>
      <c r="E982" s="2">
        <v>0.43</v>
      </c>
      <c r="F982" s="2"/>
      <c r="G982" s="158">
        <f t="shared" si="95"/>
        <v>0.4300000000000001</v>
      </c>
      <c r="H982" s="36">
        <v>3</v>
      </c>
      <c r="I982" s="2"/>
      <c r="J982" s="2"/>
      <c r="K982" s="2"/>
      <c r="L982" s="2"/>
      <c r="M982" s="2"/>
      <c r="N982" s="2"/>
      <c r="O982" s="2"/>
      <c r="P982" s="55">
        <v>1</v>
      </c>
      <c r="Q982" s="2">
        <v>0</v>
      </c>
      <c r="R982" s="2">
        <v>1</v>
      </c>
      <c r="S982" s="2">
        <v>0.2</v>
      </c>
      <c r="T982" s="2" t="s">
        <v>106</v>
      </c>
      <c r="U982" s="2" t="s">
        <v>106</v>
      </c>
      <c r="V982" s="58"/>
      <c r="W982" s="36" t="s">
        <v>545</v>
      </c>
      <c r="X982" s="2" t="s">
        <v>1094</v>
      </c>
    </row>
    <row r="983" spans="1:24" x14ac:dyDescent="0.25">
      <c r="A983" s="2">
        <f t="shared" si="94"/>
        <v>943</v>
      </c>
      <c r="B983" s="2" t="s">
        <v>63</v>
      </c>
      <c r="C983" s="2" t="s">
        <v>147</v>
      </c>
      <c r="D983" s="2">
        <v>5</v>
      </c>
      <c r="E983" s="2">
        <v>0.43</v>
      </c>
      <c r="F983" s="2"/>
      <c r="G983" s="158">
        <f t="shared" si="95"/>
        <v>0.44000000000000011</v>
      </c>
      <c r="H983" s="36">
        <v>3</v>
      </c>
      <c r="I983" s="2"/>
      <c r="J983" s="2"/>
      <c r="K983" s="2"/>
      <c r="L983" s="2"/>
      <c r="M983" s="2"/>
      <c r="N983" s="2"/>
      <c r="O983" s="2"/>
      <c r="P983" s="55">
        <v>1</v>
      </c>
      <c r="Q983" s="2">
        <v>0</v>
      </c>
      <c r="R983" s="2">
        <v>1</v>
      </c>
      <c r="S983" s="2">
        <v>0.2</v>
      </c>
      <c r="T983" s="2" t="s">
        <v>105</v>
      </c>
      <c r="U983" s="2" t="s">
        <v>105</v>
      </c>
      <c r="V983" s="58"/>
      <c r="W983" s="36" t="s">
        <v>545</v>
      </c>
      <c r="X983" s="2" t="s">
        <v>1094</v>
      </c>
    </row>
    <row r="984" spans="1:24" x14ac:dyDescent="0.25">
      <c r="A984" s="2">
        <f t="shared" si="94"/>
        <v>944</v>
      </c>
      <c r="B984" s="2" t="s">
        <v>63</v>
      </c>
      <c r="C984" s="2" t="s">
        <v>147</v>
      </c>
      <c r="D984" s="2">
        <v>5</v>
      </c>
      <c r="E984" s="2">
        <v>0.43</v>
      </c>
      <c r="F984" s="2"/>
      <c r="G984" s="158">
        <f t="shared" si="95"/>
        <v>0.45000000000000012</v>
      </c>
      <c r="H984" s="36">
        <v>3</v>
      </c>
      <c r="I984" s="2"/>
      <c r="J984" s="2"/>
      <c r="K984" s="2"/>
      <c r="L984" s="2"/>
      <c r="M984" s="2"/>
      <c r="N984" s="2"/>
      <c r="O984" s="2"/>
      <c r="P984" s="55">
        <v>1</v>
      </c>
      <c r="Q984" s="2">
        <v>0</v>
      </c>
      <c r="R984" s="2">
        <v>1</v>
      </c>
      <c r="S984" s="2">
        <v>0.2</v>
      </c>
      <c r="T984" s="2" t="s">
        <v>106</v>
      </c>
      <c r="U984" s="2" t="s">
        <v>106</v>
      </c>
      <c r="V984" s="58"/>
      <c r="W984" s="36" t="s">
        <v>545</v>
      </c>
      <c r="X984" s="2" t="s">
        <v>1094</v>
      </c>
    </row>
    <row r="985" spans="1:24" x14ac:dyDescent="0.25">
      <c r="A985" s="2">
        <f t="shared" si="94"/>
        <v>945</v>
      </c>
      <c r="B985" s="2" t="s">
        <v>63</v>
      </c>
      <c r="C985" s="2" t="s">
        <v>147</v>
      </c>
      <c r="D985" s="2">
        <v>5</v>
      </c>
      <c r="E985" s="2">
        <v>0.43</v>
      </c>
      <c r="F985" s="2"/>
      <c r="G985" s="158">
        <f t="shared" si="95"/>
        <v>0.46000000000000013</v>
      </c>
      <c r="H985" s="36">
        <v>3</v>
      </c>
      <c r="I985" s="2"/>
      <c r="J985" s="2"/>
      <c r="K985" s="2"/>
      <c r="L985" s="2"/>
      <c r="M985" s="2"/>
      <c r="N985" s="2"/>
      <c r="O985" s="2"/>
      <c r="P985" s="55">
        <v>1</v>
      </c>
      <c r="Q985" s="2">
        <v>0</v>
      </c>
      <c r="R985" s="2">
        <v>1</v>
      </c>
      <c r="S985" s="2">
        <v>0.2</v>
      </c>
      <c r="T985" s="2" t="s">
        <v>105</v>
      </c>
      <c r="U985" s="2" t="s">
        <v>105</v>
      </c>
      <c r="V985" s="58"/>
      <c r="W985" s="36" t="s">
        <v>545</v>
      </c>
      <c r="X985" s="2" t="s">
        <v>1094</v>
      </c>
    </row>
    <row r="986" spans="1:24" x14ac:dyDescent="0.25">
      <c r="A986" s="2">
        <f t="shared" si="94"/>
        <v>946</v>
      </c>
      <c r="B986" s="2" t="s">
        <v>63</v>
      </c>
      <c r="C986" s="2" t="s">
        <v>147</v>
      </c>
      <c r="D986" s="2">
        <v>5</v>
      </c>
      <c r="E986" s="2">
        <v>0.43</v>
      </c>
      <c r="F986" s="2"/>
      <c r="G986" s="158">
        <f t="shared" si="95"/>
        <v>0.47000000000000014</v>
      </c>
      <c r="H986" s="36">
        <v>3</v>
      </c>
      <c r="I986" s="2"/>
      <c r="J986" s="2"/>
      <c r="K986" s="2"/>
      <c r="L986" s="2"/>
      <c r="M986" s="2"/>
      <c r="N986" s="2"/>
      <c r="O986" s="2"/>
      <c r="P986" s="55">
        <v>1</v>
      </c>
      <c r="Q986" s="2">
        <v>0</v>
      </c>
      <c r="R986" s="2">
        <v>1</v>
      </c>
      <c r="S986" s="2">
        <v>0.2</v>
      </c>
      <c r="T986" s="2" t="s">
        <v>106</v>
      </c>
      <c r="U986" s="2" t="s">
        <v>106</v>
      </c>
      <c r="V986" s="58"/>
      <c r="W986" s="36" t="s">
        <v>545</v>
      </c>
      <c r="X986" s="2" t="s">
        <v>1094</v>
      </c>
    </row>
    <row r="987" spans="1:24" x14ac:dyDescent="0.25">
      <c r="A987" s="2">
        <f t="shared" si="94"/>
        <v>947</v>
      </c>
      <c r="B987" s="2" t="s">
        <v>63</v>
      </c>
      <c r="C987" s="2" t="s">
        <v>147</v>
      </c>
      <c r="D987" s="2">
        <v>5</v>
      </c>
      <c r="E987" s="2">
        <v>0.43</v>
      </c>
      <c r="F987" s="2"/>
      <c r="G987" s="158">
        <f t="shared" si="95"/>
        <v>0.48000000000000015</v>
      </c>
      <c r="H987" s="36">
        <v>3</v>
      </c>
      <c r="I987" s="2"/>
      <c r="J987" s="2"/>
      <c r="K987" s="2"/>
      <c r="L987" s="2"/>
      <c r="M987" s="2"/>
      <c r="N987" s="2"/>
      <c r="O987" s="2"/>
      <c r="P987" s="55">
        <v>1</v>
      </c>
      <c r="Q987" s="2">
        <v>0</v>
      </c>
      <c r="R987" s="2">
        <v>1</v>
      </c>
      <c r="S987" s="2">
        <v>0.2</v>
      </c>
      <c r="T987" s="2" t="s">
        <v>105</v>
      </c>
      <c r="U987" s="2" t="s">
        <v>105</v>
      </c>
      <c r="V987" s="58"/>
      <c r="W987" s="36" t="s">
        <v>545</v>
      </c>
      <c r="X987" s="2" t="s">
        <v>1094</v>
      </c>
    </row>
    <row r="988" spans="1:24" x14ac:dyDescent="0.25">
      <c r="A988" s="2">
        <f t="shared" si="94"/>
        <v>948</v>
      </c>
      <c r="B988" s="2" t="s">
        <v>63</v>
      </c>
      <c r="C988" s="2" t="s">
        <v>147</v>
      </c>
      <c r="D988" s="2">
        <v>5</v>
      </c>
      <c r="E988" s="2">
        <v>0.43</v>
      </c>
      <c r="F988" s="2"/>
      <c r="G988" s="158">
        <f t="shared" si="95"/>
        <v>0.49000000000000016</v>
      </c>
      <c r="H988" s="36">
        <v>3</v>
      </c>
      <c r="I988" s="2"/>
      <c r="J988" s="2"/>
      <c r="K988" s="2"/>
      <c r="L988" s="2"/>
      <c r="M988" s="2"/>
      <c r="N988" s="2"/>
      <c r="O988" s="2"/>
      <c r="P988" s="55">
        <v>1</v>
      </c>
      <c r="Q988" s="2">
        <v>0</v>
      </c>
      <c r="R988" s="2">
        <v>1</v>
      </c>
      <c r="S988" s="2">
        <v>0.2</v>
      </c>
      <c r="T988" s="2" t="s">
        <v>106</v>
      </c>
      <c r="U988" s="2" t="s">
        <v>106</v>
      </c>
      <c r="V988" s="58"/>
      <c r="W988" s="36" t="s">
        <v>545</v>
      </c>
      <c r="X988" s="2" t="s">
        <v>1094</v>
      </c>
    </row>
    <row r="989" spans="1:24" x14ac:dyDescent="0.25">
      <c r="A989" s="2">
        <f t="shared" si="94"/>
        <v>949</v>
      </c>
      <c r="B989" s="2" t="s">
        <v>63</v>
      </c>
      <c r="C989" s="2" t="s">
        <v>147</v>
      </c>
      <c r="D989" s="2">
        <v>5</v>
      </c>
      <c r="E989" s="2">
        <v>0.43</v>
      </c>
      <c r="F989" s="2"/>
      <c r="G989" s="158">
        <f t="shared" si="95"/>
        <v>0.50000000000000011</v>
      </c>
      <c r="H989" s="36">
        <v>3</v>
      </c>
      <c r="I989" s="2"/>
      <c r="J989" s="2"/>
      <c r="K989" s="2"/>
      <c r="L989" s="2"/>
      <c r="M989" s="2"/>
      <c r="N989" s="2"/>
      <c r="O989" s="2"/>
      <c r="P989" s="55">
        <v>1</v>
      </c>
      <c r="Q989" s="2">
        <v>0</v>
      </c>
      <c r="R989" s="2">
        <v>1</v>
      </c>
      <c r="S989" s="2">
        <v>0.2</v>
      </c>
      <c r="T989" s="2" t="s">
        <v>105</v>
      </c>
      <c r="U989" s="2" t="s">
        <v>105</v>
      </c>
      <c r="V989" s="58"/>
      <c r="W989" s="36" t="s">
        <v>545</v>
      </c>
      <c r="X989" s="2" t="s">
        <v>1094</v>
      </c>
    </row>
    <row r="990" spans="1:24" x14ac:dyDescent="0.25">
      <c r="A990" s="2">
        <f t="shared" si="94"/>
        <v>950</v>
      </c>
      <c r="B990" s="2" t="s">
        <v>63</v>
      </c>
      <c r="C990" s="2" t="s">
        <v>147</v>
      </c>
      <c r="D990" s="2">
        <v>5</v>
      </c>
      <c r="E990" s="2">
        <v>0.43</v>
      </c>
      <c r="F990" s="2"/>
      <c r="G990" s="158">
        <f t="shared" si="95"/>
        <v>0.51000000000000012</v>
      </c>
      <c r="H990" s="36">
        <v>3</v>
      </c>
      <c r="I990" s="2"/>
      <c r="J990" s="2"/>
      <c r="K990" s="2"/>
      <c r="L990" s="2"/>
      <c r="M990" s="2"/>
      <c r="N990" s="2"/>
      <c r="O990" s="2"/>
      <c r="P990" s="55">
        <v>1</v>
      </c>
      <c r="Q990" s="2">
        <v>0</v>
      </c>
      <c r="R990" s="2">
        <v>1</v>
      </c>
      <c r="S990" s="2">
        <v>0.2</v>
      </c>
      <c r="T990" s="2" t="s">
        <v>105</v>
      </c>
      <c r="U990" s="2" t="s">
        <v>105</v>
      </c>
      <c r="V990" s="58"/>
      <c r="W990" s="36" t="s">
        <v>545</v>
      </c>
      <c r="X990" s="2" t="s">
        <v>1094</v>
      </c>
    </row>
  </sheetData>
  <autoFilter ref="A1:X597"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212"/>
  <sheetViews>
    <sheetView topLeftCell="A113" workbookViewId="0">
      <selection activeCell="V183" sqref="V183"/>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61"/>
      <c r="B1" s="361"/>
      <c r="C1" s="361"/>
      <c r="D1" s="361"/>
      <c r="E1" s="361"/>
      <c r="F1" s="361"/>
      <c r="G1" s="361"/>
      <c r="H1" s="361"/>
      <c r="I1" s="361"/>
      <c r="J1" s="361"/>
      <c r="K1" s="361"/>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1113</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1113</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1113</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1113</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1113</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1113</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1113</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1113</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1113</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1113</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1113</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1113</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1113</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1113</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1113</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1113</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1113</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1113</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1113</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1113</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1113</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1113</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1113</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1113</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1113</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1113</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1113</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1113</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1113</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1113</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1113</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1113</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1113</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1113</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ht="15.75" thickBot="1" x14ac:dyDescent="0.3">
      <c r="A110" s="41">
        <f t="shared" si="2"/>
        <v>108</v>
      </c>
      <c r="B110" s="41" t="s">
        <v>62</v>
      </c>
      <c r="C110" s="41">
        <v>5</v>
      </c>
      <c r="D110" s="41">
        <f t="shared" si="3"/>
        <v>45</v>
      </c>
      <c r="E110" s="41">
        <v>5.0000000000000001E-3</v>
      </c>
      <c r="F110" s="41"/>
      <c r="G110" s="41">
        <v>2</v>
      </c>
      <c r="H110" s="41"/>
      <c r="I110" s="41"/>
      <c r="J110" s="41"/>
      <c r="K110" s="41"/>
      <c r="L110" s="116">
        <v>11</v>
      </c>
      <c r="M110" s="41">
        <v>1</v>
      </c>
      <c r="N110" s="41">
        <v>0.2</v>
      </c>
      <c r="O110" s="41" t="s">
        <v>106</v>
      </c>
      <c r="P110" s="41" t="s">
        <v>106</v>
      </c>
      <c r="Q110" s="190">
        <v>192</v>
      </c>
      <c r="R110" s="35" t="s">
        <v>244</v>
      </c>
      <c r="S110" s="35" t="s">
        <v>271</v>
      </c>
    </row>
    <row r="111" spans="1:19" x14ac:dyDescent="0.25">
      <c r="A111" s="40">
        <f>A110+1</f>
        <v>109</v>
      </c>
      <c r="B111" s="40" t="s">
        <v>62</v>
      </c>
      <c r="C111" s="40">
        <v>5</v>
      </c>
      <c r="D111" s="40">
        <v>0.1</v>
      </c>
      <c r="E111" s="40">
        <v>5.0000000000000001E-3</v>
      </c>
      <c r="F111" s="40"/>
      <c r="G111" s="40">
        <v>0</v>
      </c>
      <c r="H111" s="40"/>
      <c r="I111" s="40"/>
      <c r="J111" s="40"/>
      <c r="K111" s="40"/>
      <c r="L111" s="56">
        <v>356</v>
      </c>
      <c r="M111" s="40">
        <v>1</v>
      </c>
      <c r="N111" s="40">
        <v>0.2</v>
      </c>
      <c r="O111" s="40" t="s">
        <v>105</v>
      </c>
      <c r="P111" s="40" t="s">
        <v>106</v>
      </c>
      <c r="Q111" s="191">
        <v>190</v>
      </c>
      <c r="R111" s="36" t="s">
        <v>244</v>
      </c>
      <c r="S111" s="36" t="s">
        <v>1114</v>
      </c>
    </row>
    <row r="112" spans="1:19" x14ac:dyDescent="0.25">
      <c r="A112" s="32">
        <f>A111+1</f>
        <v>110</v>
      </c>
      <c r="B112" s="32" t="s">
        <v>62</v>
      </c>
      <c r="C112" s="32">
        <v>5</v>
      </c>
      <c r="D112" s="32">
        <v>0.2</v>
      </c>
      <c r="E112" s="32">
        <v>5.0000000000000001E-3</v>
      </c>
      <c r="F112" s="32"/>
      <c r="G112" s="32">
        <v>0</v>
      </c>
      <c r="H112" s="32"/>
      <c r="I112" s="32"/>
      <c r="J112" s="32"/>
      <c r="K112" s="32"/>
      <c r="L112" s="56">
        <v>356</v>
      </c>
      <c r="M112" s="32">
        <v>1</v>
      </c>
      <c r="N112" s="32">
        <v>0.2</v>
      </c>
      <c r="O112" s="32" t="s">
        <v>105</v>
      </c>
      <c r="P112" s="32" t="s">
        <v>106</v>
      </c>
      <c r="Q112" s="57">
        <v>190</v>
      </c>
      <c r="R112" s="2" t="s">
        <v>244</v>
      </c>
      <c r="S112" s="36" t="s">
        <v>1114</v>
      </c>
    </row>
    <row r="113" spans="1:19" x14ac:dyDescent="0.25">
      <c r="A113" s="32">
        <f>A112+1</f>
        <v>111</v>
      </c>
      <c r="B113" s="32" t="s">
        <v>62</v>
      </c>
      <c r="C113" s="32">
        <v>5</v>
      </c>
      <c r="D113" s="32">
        <v>0.3</v>
      </c>
      <c r="E113" s="32">
        <v>5.0000000000000001E-3</v>
      </c>
      <c r="F113" s="32"/>
      <c r="G113" s="32">
        <v>0</v>
      </c>
      <c r="H113" s="32"/>
      <c r="I113" s="32"/>
      <c r="J113" s="32"/>
      <c r="K113" s="32"/>
      <c r="L113" s="56">
        <v>356</v>
      </c>
      <c r="M113" s="32">
        <v>1</v>
      </c>
      <c r="N113" s="32">
        <v>0.2</v>
      </c>
      <c r="O113" s="32" t="s">
        <v>105</v>
      </c>
      <c r="P113" s="32" t="s">
        <v>106</v>
      </c>
      <c r="Q113" s="57">
        <v>190</v>
      </c>
      <c r="R113" s="2" t="s">
        <v>244</v>
      </c>
      <c r="S113" s="36" t="s">
        <v>1114</v>
      </c>
    </row>
    <row r="114" spans="1:19" x14ac:dyDescent="0.25">
      <c r="A114" s="32">
        <f>A113+1</f>
        <v>112</v>
      </c>
      <c r="B114" s="32" t="s">
        <v>62</v>
      </c>
      <c r="C114" s="32">
        <v>5</v>
      </c>
      <c r="D114" s="32">
        <v>0.4</v>
      </c>
      <c r="E114" s="32">
        <v>5.0000000000000001E-3</v>
      </c>
      <c r="F114" s="32"/>
      <c r="G114" s="32">
        <v>0</v>
      </c>
      <c r="H114" s="32"/>
      <c r="I114" s="32"/>
      <c r="J114" s="32"/>
      <c r="K114" s="32"/>
      <c r="L114" s="56">
        <v>356</v>
      </c>
      <c r="M114" s="32">
        <v>1</v>
      </c>
      <c r="N114" s="32">
        <v>0.2</v>
      </c>
      <c r="O114" s="32" t="s">
        <v>105</v>
      </c>
      <c r="P114" s="32" t="s">
        <v>106</v>
      </c>
      <c r="Q114" s="57">
        <v>190</v>
      </c>
      <c r="R114" s="2" t="s">
        <v>244</v>
      </c>
      <c r="S114" s="36" t="s">
        <v>1114</v>
      </c>
    </row>
    <row r="115" spans="1:19" x14ac:dyDescent="0.25">
      <c r="A115" s="32">
        <f t="shared" ref="A115:A178" si="4">A114+1</f>
        <v>113</v>
      </c>
      <c r="B115" s="32" t="s">
        <v>62</v>
      </c>
      <c r="C115" s="32">
        <v>5</v>
      </c>
      <c r="D115" s="32">
        <v>0.5</v>
      </c>
      <c r="E115" s="32">
        <v>5.0000000000000001E-3</v>
      </c>
      <c r="F115" s="32"/>
      <c r="G115" s="32">
        <v>0</v>
      </c>
      <c r="H115" s="32"/>
      <c r="I115" s="32"/>
      <c r="J115" s="32"/>
      <c r="K115" s="32"/>
      <c r="L115" s="56">
        <v>356</v>
      </c>
      <c r="M115" s="32">
        <v>1</v>
      </c>
      <c r="N115" s="32">
        <v>0.2</v>
      </c>
      <c r="O115" s="32" t="s">
        <v>105</v>
      </c>
      <c r="P115" s="32" t="s">
        <v>106</v>
      </c>
      <c r="Q115" s="57">
        <v>190</v>
      </c>
      <c r="R115" s="2" t="s">
        <v>244</v>
      </c>
      <c r="S115" s="36" t="s">
        <v>1114</v>
      </c>
    </row>
    <row r="116" spans="1:19" x14ac:dyDescent="0.25">
      <c r="A116" s="32">
        <f t="shared" si="4"/>
        <v>114</v>
      </c>
      <c r="B116" s="32" t="s">
        <v>62</v>
      </c>
      <c r="C116" s="32">
        <v>5</v>
      </c>
      <c r="D116" s="32">
        <v>0.6</v>
      </c>
      <c r="E116" s="32">
        <v>5.0000000000000001E-3</v>
      </c>
      <c r="F116" s="32"/>
      <c r="G116" s="32">
        <v>0</v>
      </c>
      <c r="H116" s="32"/>
      <c r="I116" s="32"/>
      <c r="J116" s="32"/>
      <c r="K116" s="32"/>
      <c r="L116" s="56">
        <v>356</v>
      </c>
      <c r="M116" s="32">
        <v>1</v>
      </c>
      <c r="N116" s="32">
        <v>0.2</v>
      </c>
      <c r="O116" s="32" t="s">
        <v>105</v>
      </c>
      <c r="P116" s="32" t="s">
        <v>106</v>
      </c>
      <c r="Q116" s="57">
        <v>190</v>
      </c>
      <c r="R116" s="2" t="s">
        <v>244</v>
      </c>
      <c r="S116" s="36" t="s">
        <v>1114</v>
      </c>
    </row>
    <row r="117" spans="1:19" x14ac:dyDescent="0.25">
      <c r="A117" s="32">
        <f t="shared" si="4"/>
        <v>115</v>
      </c>
      <c r="B117" s="32" t="s">
        <v>62</v>
      </c>
      <c r="C117" s="32">
        <v>5</v>
      </c>
      <c r="D117" s="32">
        <v>0.7</v>
      </c>
      <c r="E117" s="32">
        <v>5.0000000000000001E-3</v>
      </c>
      <c r="F117" s="32"/>
      <c r="G117" s="32">
        <v>0</v>
      </c>
      <c r="H117" s="32"/>
      <c r="I117" s="32"/>
      <c r="J117" s="32"/>
      <c r="K117" s="32"/>
      <c r="L117" s="56">
        <v>356</v>
      </c>
      <c r="M117" s="32">
        <v>1</v>
      </c>
      <c r="N117" s="32">
        <v>0.2</v>
      </c>
      <c r="O117" s="32" t="s">
        <v>105</v>
      </c>
      <c r="P117" s="32" t="s">
        <v>106</v>
      </c>
      <c r="Q117" s="57">
        <v>190</v>
      </c>
      <c r="R117" s="2" t="s">
        <v>244</v>
      </c>
      <c r="S117" s="36" t="s">
        <v>1114</v>
      </c>
    </row>
    <row r="118" spans="1:19" x14ac:dyDescent="0.25">
      <c r="A118" s="32">
        <f t="shared" si="4"/>
        <v>116</v>
      </c>
      <c r="B118" s="32" t="s">
        <v>62</v>
      </c>
      <c r="C118" s="32">
        <v>5</v>
      </c>
      <c r="D118" s="32">
        <v>0.8</v>
      </c>
      <c r="E118" s="32">
        <v>5.0000000000000001E-3</v>
      </c>
      <c r="F118" s="32"/>
      <c r="G118" s="32">
        <v>0</v>
      </c>
      <c r="H118" s="32"/>
      <c r="I118" s="32"/>
      <c r="J118" s="32"/>
      <c r="K118" s="32"/>
      <c r="L118" s="56">
        <v>356</v>
      </c>
      <c r="M118" s="32">
        <v>1</v>
      </c>
      <c r="N118" s="32">
        <v>0.2</v>
      </c>
      <c r="O118" s="32" t="s">
        <v>105</v>
      </c>
      <c r="P118" s="32" t="s">
        <v>106</v>
      </c>
      <c r="Q118" s="57">
        <v>190</v>
      </c>
      <c r="R118" s="2" t="s">
        <v>244</v>
      </c>
      <c r="S118" s="36" t="s">
        <v>1114</v>
      </c>
    </row>
    <row r="119" spans="1:19" x14ac:dyDescent="0.25">
      <c r="A119" s="32">
        <f t="shared" si="4"/>
        <v>117</v>
      </c>
      <c r="B119" s="32" t="s">
        <v>62</v>
      </c>
      <c r="C119" s="32">
        <v>5</v>
      </c>
      <c r="D119" s="32">
        <v>0.9</v>
      </c>
      <c r="E119" s="32">
        <v>5.0000000000000001E-3</v>
      </c>
      <c r="F119" s="32"/>
      <c r="G119" s="32">
        <v>0</v>
      </c>
      <c r="H119" s="32"/>
      <c r="I119" s="32"/>
      <c r="J119" s="32"/>
      <c r="K119" s="32"/>
      <c r="L119" s="56">
        <v>356</v>
      </c>
      <c r="M119" s="32">
        <v>1</v>
      </c>
      <c r="N119" s="32">
        <v>0.2</v>
      </c>
      <c r="O119" s="32" t="s">
        <v>105</v>
      </c>
      <c r="P119" s="32" t="s">
        <v>106</v>
      </c>
      <c r="Q119" s="57">
        <v>190</v>
      </c>
      <c r="R119" s="2" t="s">
        <v>244</v>
      </c>
      <c r="S119" s="36" t="s">
        <v>1114</v>
      </c>
    </row>
    <row r="120" spans="1:19" x14ac:dyDescent="0.25">
      <c r="A120" s="32">
        <f t="shared" si="4"/>
        <v>118</v>
      </c>
      <c r="B120" s="32" t="s">
        <v>62</v>
      </c>
      <c r="C120" s="32">
        <v>5</v>
      </c>
      <c r="D120" s="32">
        <v>1</v>
      </c>
      <c r="E120" s="32">
        <v>5.0000000000000001E-3</v>
      </c>
      <c r="F120" s="32"/>
      <c r="G120" s="32">
        <v>0</v>
      </c>
      <c r="H120" s="32"/>
      <c r="I120" s="32"/>
      <c r="J120" s="32"/>
      <c r="K120" s="32"/>
      <c r="L120" s="56">
        <v>356</v>
      </c>
      <c r="M120" s="32">
        <v>1</v>
      </c>
      <c r="N120" s="32">
        <v>0.2</v>
      </c>
      <c r="O120" s="32" t="s">
        <v>105</v>
      </c>
      <c r="P120" s="32" t="s">
        <v>106</v>
      </c>
      <c r="Q120" s="57">
        <v>191</v>
      </c>
      <c r="R120" s="2" t="s">
        <v>244</v>
      </c>
      <c r="S120" s="36" t="s">
        <v>1114</v>
      </c>
    </row>
    <row r="121" spans="1:19" x14ac:dyDescent="0.25">
      <c r="A121" s="32">
        <f t="shared" si="4"/>
        <v>119</v>
      </c>
      <c r="B121" s="32" t="s">
        <v>62</v>
      </c>
      <c r="C121" s="32">
        <v>5</v>
      </c>
      <c r="D121" s="32">
        <f>D120+1</f>
        <v>2</v>
      </c>
      <c r="E121" s="32">
        <v>5.0000000000000001E-3</v>
      </c>
      <c r="F121" s="32"/>
      <c r="G121" s="32">
        <v>0</v>
      </c>
      <c r="H121" s="32"/>
      <c r="I121" s="32"/>
      <c r="J121" s="32"/>
      <c r="K121" s="32"/>
      <c r="L121" s="56">
        <v>356</v>
      </c>
      <c r="M121" s="32">
        <v>1</v>
      </c>
      <c r="N121" s="32">
        <v>0.2</v>
      </c>
      <c r="O121" s="32" t="s">
        <v>105</v>
      </c>
      <c r="P121" s="32" t="s">
        <v>106</v>
      </c>
      <c r="Q121" s="57">
        <v>191</v>
      </c>
      <c r="R121" s="2" t="s">
        <v>244</v>
      </c>
      <c r="S121" s="36" t="s">
        <v>1114</v>
      </c>
    </row>
    <row r="122" spans="1:19" x14ac:dyDescent="0.25">
      <c r="A122" s="32">
        <f t="shared" si="4"/>
        <v>120</v>
      </c>
      <c r="B122" s="32" t="s">
        <v>62</v>
      </c>
      <c r="C122" s="32">
        <v>5</v>
      </c>
      <c r="D122" s="32">
        <f t="shared" ref="D122:D178" si="5">D121+1</f>
        <v>3</v>
      </c>
      <c r="E122" s="32">
        <v>5.0000000000000001E-3</v>
      </c>
      <c r="F122" s="32"/>
      <c r="G122" s="32">
        <v>0</v>
      </c>
      <c r="H122" s="32"/>
      <c r="I122" s="32"/>
      <c r="J122" s="32"/>
      <c r="K122" s="32"/>
      <c r="L122" s="56">
        <v>356</v>
      </c>
      <c r="M122" s="32">
        <v>1</v>
      </c>
      <c r="N122" s="32">
        <v>0.2</v>
      </c>
      <c r="O122" s="32" t="s">
        <v>105</v>
      </c>
      <c r="P122" s="32" t="s">
        <v>106</v>
      </c>
      <c r="Q122" s="57">
        <v>191</v>
      </c>
      <c r="R122" s="2" t="s">
        <v>244</v>
      </c>
      <c r="S122" s="36" t="s">
        <v>1114</v>
      </c>
    </row>
    <row r="123" spans="1:19" x14ac:dyDescent="0.25">
      <c r="A123" s="32">
        <f t="shared" si="4"/>
        <v>121</v>
      </c>
      <c r="B123" s="32" t="s">
        <v>62</v>
      </c>
      <c r="C123" s="32">
        <v>5</v>
      </c>
      <c r="D123" s="32">
        <f t="shared" si="5"/>
        <v>4</v>
      </c>
      <c r="E123" s="32">
        <v>5.0000000000000001E-3</v>
      </c>
      <c r="F123" s="32"/>
      <c r="G123" s="32">
        <v>0</v>
      </c>
      <c r="H123" s="32"/>
      <c r="I123" s="32"/>
      <c r="J123" s="32"/>
      <c r="K123" s="32"/>
      <c r="L123" s="56">
        <v>356</v>
      </c>
      <c r="M123" s="32">
        <v>1</v>
      </c>
      <c r="N123" s="32">
        <v>0.2</v>
      </c>
      <c r="O123" s="32" t="s">
        <v>105</v>
      </c>
      <c r="P123" s="32" t="s">
        <v>106</v>
      </c>
      <c r="Q123" s="57">
        <v>191</v>
      </c>
      <c r="R123" s="2" t="s">
        <v>244</v>
      </c>
      <c r="S123" s="36" t="s">
        <v>1114</v>
      </c>
    </row>
    <row r="124" spans="1:19" x14ac:dyDescent="0.25">
      <c r="A124" s="32">
        <f t="shared" si="4"/>
        <v>122</v>
      </c>
      <c r="B124" s="32" t="s">
        <v>62</v>
      </c>
      <c r="C124" s="32">
        <v>5</v>
      </c>
      <c r="D124" s="32">
        <f t="shared" si="5"/>
        <v>5</v>
      </c>
      <c r="E124" s="32">
        <v>5.0000000000000001E-3</v>
      </c>
      <c r="F124" s="32"/>
      <c r="G124" s="32">
        <v>0</v>
      </c>
      <c r="H124" s="32"/>
      <c r="I124" s="32"/>
      <c r="J124" s="32"/>
      <c r="K124" s="32"/>
      <c r="L124" s="56">
        <v>356</v>
      </c>
      <c r="M124" s="32">
        <v>1</v>
      </c>
      <c r="N124" s="32">
        <v>0.2</v>
      </c>
      <c r="O124" s="32" t="s">
        <v>105</v>
      </c>
      <c r="P124" s="32" t="s">
        <v>106</v>
      </c>
      <c r="Q124" s="57">
        <v>191</v>
      </c>
      <c r="R124" s="2" t="s">
        <v>244</v>
      </c>
      <c r="S124" s="36" t="s">
        <v>1114</v>
      </c>
    </row>
    <row r="125" spans="1:19" x14ac:dyDescent="0.25">
      <c r="A125" s="32">
        <f t="shared" si="4"/>
        <v>123</v>
      </c>
      <c r="B125" s="32" t="s">
        <v>62</v>
      </c>
      <c r="C125" s="32">
        <v>5</v>
      </c>
      <c r="D125" s="32">
        <f t="shared" si="5"/>
        <v>6</v>
      </c>
      <c r="E125" s="32">
        <v>5.0000000000000001E-3</v>
      </c>
      <c r="F125" s="32"/>
      <c r="G125" s="32">
        <v>0</v>
      </c>
      <c r="H125" s="32"/>
      <c r="I125" s="32"/>
      <c r="J125" s="32"/>
      <c r="K125" s="32"/>
      <c r="L125" s="56">
        <v>356</v>
      </c>
      <c r="M125" s="32">
        <v>1</v>
      </c>
      <c r="N125" s="32">
        <v>0.2</v>
      </c>
      <c r="O125" s="32" t="s">
        <v>105</v>
      </c>
      <c r="P125" s="32" t="s">
        <v>106</v>
      </c>
      <c r="Q125" s="57">
        <v>191</v>
      </c>
      <c r="R125" s="2" t="s">
        <v>244</v>
      </c>
      <c r="S125" s="36" t="s">
        <v>1114</v>
      </c>
    </row>
    <row r="126" spans="1:19" x14ac:dyDescent="0.25">
      <c r="A126" s="32">
        <f t="shared" si="4"/>
        <v>124</v>
      </c>
      <c r="B126" s="32" t="s">
        <v>62</v>
      </c>
      <c r="C126" s="32">
        <v>5</v>
      </c>
      <c r="D126" s="32">
        <f t="shared" si="5"/>
        <v>7</v>
      </c>
      <c r="E126" s="32">
        <v>5.0000000000000001E-3</v>
      </c>
      <c r="F126" s="32"/>
      <c r="G126" s="32">
        <v>0</v>
      </c>
      <c r="H126" s="32"/>
      <c r="I126" s="32"/>
      <c r="J126" s="32"/>
      <c r="K126" s="32"/>
      <c r="L126" s="56">
        <v>356</v>
      </c>
      <c r="M126" s="32">
        <v>1</v>
      </c>
      <c r="N126" s="32">
        <v>0.2</v>
      </c>
      <c r="O126" s="32" t="s">
        <v>105</v>
      </c>
      <c r="P126" s="32" t="s">
        <v>106</v>
      </c>
      <c r="Q126" s="57">
        <v>191</v>
      </c>
      <c r="R126" s="2" t="s">
        <v>244</v>
      </c>
      <c r="S126" s="36" t="s">
        <v>1114</v>
      </c>
    </row>
    <row r="127" spans="1:19" x14ac:dyDescent="0.25">
      <c r="A127" s="32">
        <f t="shared" si="4"/>
        <v>125</v>
      </c>
      <c r="B127" s="32" t="s">
        <v>62</v>
      </c>
      <c r="C127" s="32">
        <v>5</v>
      </c>
      <c r="D127" s="32">
        <f t="shared" si="5"/>
        <v>8</v>
      </c>
      <c r="E127" s="32">
        <v>5.0000000000000001E-3</v>
      </c>
      <c r="F127" s="32"/>
      <c r="G127" s="32">
        <v>0</v>
      </c>
      <c r="H127" s="32"/>
      <c r="I127" s="32"/>
      <c r="J127" s="32"/>
      <c r="K127" s="32"/>
      <c r="L127" s="56">
        <v>356</v>
      </c>
      <c r="M127" s="32">
        <v>1</v>
      </c>
      <c r="N127" s="32">
        <v>0.2</v>
      </c>
      <c r="O127" s="32" t="s">
        <v>105</v>
      </c>
      <c r="P127" s="32" t="s">
        <v>106</v>
      </c>
      <c r="Q127" s="57">
        <v>191</v>
      </c>
      <c r="R127" s="2" t="s">
        <v>244</v>
      </c>
      <c r="S127" s="36" t="s">
        <v>1114</v>
      </c>
    </row>
    <row r="128" spans="1:19" x14ac:dyDescent="0.25">
      <c r="A128" s="32">
        <f t="shared" si="4"/>
        <v>126</v>
      </c>
      <c r="B128" s="32" t="s">
        <v>62</v>
      </c>
      <c r="C128" s="32">
        <v>5</v>
      </c>
      <c r="D128" s="32">
        <f t="shared" si="5"/>
        <v>9</v>
      </c>
      <c r="E128" s="32">
        <v>5.0000000000000001E-3</v>
      </c>
      <c r="F128" s="32"/>
      <c r="G128" s="32">
        <v>0</v>
      </c>
      <c r="H128" s="32"/>
      <c r="I128" s="32"/>
      <c r="J128" s="32"/>
      <c r="K128" s="32"/>
      <c r="L128" s="56">
        <v>356</v>
      </c>
      <c r="M128" s="32">
        <v>1</v>
      </c>
      <c r="N128" s="32">
        <v>0.2</v>
      </c>
      <c r="O128" s="32" t="s">
        <v>105</v>
      </c>
      <c r="P128" s="32" t="s">
        <v>106</v>
      </c>
      <c r="Q128" s="57">
        <v>191</v>
      </c>
      <c r="R128" s="2" t="s">
        <v>244</v>
      </c>
      <c r="S128" s="36" t="s">
        <v>1114</v>
      </c>
    </row>
    <row r="129" spans="1:19" x14ac:dyDescent="0.25">
      <c r="A129" s="32">
        <f t="shared" si="4"/>
        <v>127</v>
      </c>
      <c r="B129" s="32" t="s">
        <v>62</v>
      </c>
      <c r="C129" s="32">
        <v>5</v>
      </c>
      <c r="D129" s="32">
        <f t="shared" si="5"/>
        <v>10</v>
      </c>
      <c r="E129" s="32">
        <v>5.0000000000000001E-3</v>
      </c>
      <c r="F129" s="32"/>
      <c r="G129" s="32">
        <v>0</v>
      </c>
      <c r="H129" s="32"/>
      <c r="I129" s="32"/>
      <c r="J129" s="32"/>
      <c r="K129" s="32"/>
      <c r="L129" s="56">
        <v>356</v>
      </c>
      <c r="M129" s="32">
        <v>1</v>
      </c>
      <c r="N129" s="32">
        <v>0.2</v>
      </c>
      <c r="O129" s="32" t="s">
        <v>105</v>
      </c>
      <c r="P129" s="32" t="s">
        <v>106</v>
      </c>
      <c r="Q129" s="57">
        <v>191</v>
      </c>
      <c r="R129" s="2" t="s">
        <v>244</v>
      </c>
      <c r="S129" s="36" t="s">
        <v>1114</v>
      </c>
    </row>
    <row r="130" spans="1:19" x14ac:dyDescent="0.25">
      <c r="A130" s="32">
        <f t="shared" si="4"/>
        <v>128</v>
      </c>
      <c r="B130" s="32" t="s">
        <v>62</v>
      </c>
      <c r="C130" s="32">
        <v>5</v>
      </c>
      <c r="D130" s="32">
        <f t="shared" si="5"/>
        <v>11</v>
      </c>
      <c r="E130" s="32">
        <v>5.0000000000000001E-3</v>
      </c>
      <c r="F130" s="32"/>
      <c r="G130" s="32">
        <v>0</v>
      </c>
      <c r="H130" s="32"/>
      <c r="I130" s="32"/>
      <c r="J130" s="32"/>
      <c r="K130" s="32"/>
      <c r="L130" s="56">
        <v>356</v>
      </c>
      <c r="M130" s="32">
        <v>1</v>
      </c>
      <c r="N130" s="32">
        <v>0.2</v>
      </c>
      <c r="O130" s="32" t="s">
        <v>105</v>
      </c>
      <c r="P130" s="32" t="s">
        <v>106</v>
      </c>
      <c r="Q130" s="57">
        <v>191</v>
      </c>
      <c r="R130" s="2" t="s">
        <v>244</v>
      </c>
      <c r="S130" s="36" t="s">
        <v>1114</v>
      </c>
    </row>
    <row r="131" spans="1:19" x14ac:dyDescent="0.25">
      <c r="A131" s="32">
        <f t="shared" si="4"/>
        <v>129</v>
      </c>
      <c r="B131" s="32" t="s">
        <v>62</v>
      </c>
      <c r="C131" s="32">
        <v>5</v>
      </c>
      <c r="D131" s="32">
        <f t="shared" si="5"/>
        <v>12</v>
      </c>
      <c r="E131" s="32">
        <v>5.0000000000000001E-3</v>
      </c>
      <c r="F131" s="32"/>
      <c r="G131" s="32">
        <v>0</v>
      </c>
      <c r="H131" s="32"/>
      <c r="I131" s="32"/>
      <c r="J131" s="32"/>
      <c r="K131" s="32"/>
      <c r="L131" s="56">
        <v>356</v>
      </c>
      <c r="M131" s="32">
        <v>1</v>
      </c>
      <c r="N131" s="32">
        <v>0.2</v>
      </c>
      <c r="O131" s="32" t="s">
        <v>105</v>
      </c>
      <c r="P131" s="32" t="s">
        <v>106</v>
      </c>
      <c r="Q131" s="57">
        <v>191</v>
      </c>
      <c r="R131" s="2" t="s">
        <v>244</v>
      </c>
      <c r="S131" s="36" t="s">
        <v>1114</v>
      </c>
    </row>
    <row r="132" spans="1:19" x14ac:dyDescent="0.25">
      <c r="A132" s="32">
        <f t="shared" si="4"/>
        <v>130</v>
      </c>
      <c r="B132" s="32" t="s">
        <v>62</v>
      </c>
      <c r="C132" s="32">
        <v>5</v>
      </c>
      <c r="D132" s="32">
        <f t="shared" si="5"/>
        <v>13</v>
      </c>
      <c r="E132" s="32">
        <v>5.0000000000000001E-3</v>
      </c>
      <c r="F132" s="32"/>
      <c r="G132" s="32">
        <v>0</v>
      </c>
      <c r="H132" s="32"/>
      <c r="I132" s="32"/>
      <c r="J132" s="32"/>
      <c r="K132" s="32"/>
      <c r="L132" s="56">
        <v>356</v>
      </c>
      <c r="M132" s="32">
        <v>1</v>
      </c>
      <c r="N132" s="32">
        <v>0.2</v>
      </c>
      <c r="O132" s="32" t="s">
        <v>105</v>
      </c>
      <c r="P132" s="32" t="s">
        <v>106</v>
      </c>
      <c r="Q132" s="57">
        <v>191</v>
      </c>
      <c r="R132" s="2" t="s">
        <v>244</v>
      </c>
      <c r="S132" s="36" t="s">
        <v>1114</v>
      </c>
    </row>
    <row r="133" spans="1:19" x14ac:dyDescent="0.25">
      <c r="A133" s="32">
        <f t="shared" si="4"/>
        <v>131</v>
      </c>
      <c r="B133" s="32" t="s">
        <v>62</v>
      </c>
      <c r="C133" s="32">
        <v>5</v>
      </c>
      <c r="D133" s="32">
        <f t="shared" si="5"/>
        <v>14</v>
      </c>
      <c r="E133" s="32">
        <v>5.0000000000000001E-3</v>
      </c>
      <c r="F133" s="32"/>
      <c r="G133" s="32">
        <v>0</v>
      </c>
      <c r="H133" s="32"/>
      <c r="I133" s="32"/>
      <c r="J133" s="32"/>
      <c r="K133" s="32"/>
      <c r="L133" s="56">
        <v>356</v>
      </c>
      <c r="M133" s="32">
        <v>1</v>
      </c>
      <c r="N133" s="32">
        <v>0.2</v>
      </c>
      <c r="O133" s="32" t="s">
        <v>105</v>
      </c>
      <c r="P133" s="32" t="s">
        <v>106</v>
      </c>
      <c r="Q133" s="57">
        <v>191</v>
      </c>
      <c r="R133" s="2" t="s">
        <v>244</v>
      </c>
      <c r="S133" s="36" t="s">
        <v>1114</v>
      </c>
    </row>
    <row r="134" spans="1:19" x14ac:dyDescent="0.25">
      <c r="A134" s="32">
        <f t="shared" si="4"/>
        <v>132</v>
      </c>
      <c r="B134" s="32" t="s">
        <v>62</v>
      </c>
      <c r="C134" s="32">
        <v>5</v>
      </c>
      <c r="D134" s="32">
        <f t="shared" si="5"/>
        <v>15</v>
      </c>
      <c r="E134" s="32">
        <v>5.0000000000000001E-3</v>
      </c>
      <c r="F134" s="32"/>
      <c r="G134" s="32">
        <v>0</v>
      </c>
      <c r="H134" s="32"/>
      <c r="I134" s="32"/>
      <c r="J134" s="32"/>
      <c r="K134" s="32"/>
      <c r="L134" s="56">
        <v>356</v>
      </c>
      <c r="M134" s="32">
        <v>1</v>
      </c>
      <c r="N134" s="32">
        <v>0.2</v>
      </c>
      <c r="O134" s="32" t="s">
        <v>105</v>
      </c>
      <c r="P134" s="32" t="s">
        <v>106</v>
      </c>
      <c r="Q134" s="57">
        <v>191</v>
      </c>
      <c r="R134" s="2" t="s">
        <v>244</v>
      </c>
      <c r="S134" s="36" t="s">
        <v>1114</v>
      </c>
    </row>
    <row r="135" spans="1:19" x14ac:dyDescent="0.25">
      <c r="A135" s="32">
        <f t="shared" si="4"/>
        <v>133</v>
      </c>
      <c r="B135" s="32" t="s">
        <v>62</v>
      </c>
      <c r="C135" s="32">
        <v>5</v>
      </c>
      <c r="D135" s="32">
        <f t="shared" si="5"/>
        <v>16</v>
      </c>
      <c r="E135" s="32">
        <v>5.0000000000000001E-3</v>
      </c>
      <c r="F135" s="32"/>
      <c r="G135" s="32">
        <v>0</v>
      </c>
      <c r="H135" s="32"/>
      <c r="I135" s="32"/>
      <c r="J135" s="32"/>
      <c r="K135" s="32"/>
      <c r="L135" s="56">
        <v>356</v>
      </c>
      <c r="M135" s="32">
        <v>1</v>
      </c>
      <c r="N135" s="32">
        <v>0.2</v>
      </c>
      <c r="O135" s="32" t="s">
        <v>105</v>
      </c>
      <c r="P135" s="32" t="s">
        <v>106</v>
      </c>
      <c r="Q135" s="57">
        <v>191</v>
      </c>
      <c r="R135" s="2" t="s">
        <v>244</v>
      </c>
      <c r="S135" s="36" t="s">
        <v>1114</v>
      </c>
    </row>
    <row r="136" spans="1:19" x14ac:dyDescent="0.25">
      <c r="A136" s="32">
        <f t="shared" si="4"/>
        <v>134</v>
      </c>
      <c r="B136" s="32" t="s">
        <v>62</v>
      </c>
      <c r="C136" s="32">
        <v>5</v>
      </c>
      <c r="D136" s="32">
        <f t="shared" si="5"/>
        <v>17</v>
      </c>
      <c r="E136" s="32">
        <v>5.0000000000000001E-3</v>
      </c>
      <c r="F136" s="32"/>
      <c r="G136" s="32">
        <v>0</v>
      </c>
      <c r="H136" s="32"/>
      <c r="I136" s="32"/>
      <c r="J136" s="32"/>
      <c r="K136" s="32"/>
      <c r="L136" s="56">
        <v>356</v>
      </c>
      <c r="M136" s="32">
        <v>1</v>
      </c>
      <c r="N136" s="32">
        <v>0.2</v>
      </c>
      <c r="O136" s="32" t="s">
        <v>105</v>
      </c>
      <c r="P136" s="32" t="s">
        <v>106</v>
      </c>
      <c r="Q136" s="57">
        <v>191</v>
      </c>
      <c r="R136" s="2" t="s">
        <v>244</v>
      </c>
      <c r="S136" s="36" t="s">
        <v>1114</v>
      </c>
    </row>
    <row r="137" spans="1:19" x14ac:dyDescent="0.25">
      <c r="A137" s="32">
        <f t="shared" si="4"/>
        <v>135</v>
      </c>
      <c r="B137" s="32" t="s">
        <v>62</v>
      </c>
      <c r="C137" s="32">
        <v>5</v>
      </c>
      <c r="D137" s="32">
        <f t="shared" si="5"/>
        <v>18</v>
      </c>
      <c r="E137" s="32">
        <v>5.0000000000000001E-3</v>
      </c>
      <c r="F137" s="32"/>
      <c r="G137" s="32">
        <v>0</v>
      </c>
      <c r="H137" s="32"/>
      <c r="I137" s="32"/>
      <c r="J137" s="32"/>
      <c r="K137" s="32"/>
      <c r="L137" s="56">
        <v>356</v>
      </c>
      <c r="M137" s="32">
        <v>1</v>
      </c>
      <c r="N137" s="32">
        <v>0.2</v>
      </c>
      <c r="O137" s="32" t="s">
        <v>105</v>
      </c>
      <c r="P137" s="32" t="s">
        <v>106</v>
      </c>
      <c r="Q137" s="57">
        <v>191</v>
      </c>
      <c r="R137" s="2" t="s">
        <v>244</v>
      </c>
      <c r="S137" s="36" t="s">
        <v>1114</v>
      </c>
    </row>
    <row r="138" spans="1:19" x14ac:dyDescent="0.25">
      <c r="A138" s="32">
        <f t="shared" si="4"/>
        <v>136</v>
      </c>
      <c r="B138" s="32" t="s">
        <v>62</v>
      </c>
      <c r="C138" s="32">
        <v>5</v>
      </c>
      <c r="D138" s="32">
        <f t="shared" si="5"/>
        <v>19</v>
      </c>
      <c r="E138" s="32">
        <v>5.0000000000000001E-3</v>
      </c>
      <c r="F138" s="32"/>
      <c r="G138" s="32">
        <v>0</v>
      </c>
      <c r="H138" s="32"/>
      <c r="I138" s="32"/>
      <c r="J138" s="32"/>
      <c r="K138" s="32"/>
      <c r="L138" s="56">
        <v>356</v>
      </c>
      <c r="M138" s="32">
        <v>1</v>
      </c>
      <c r="N138" s="32">
        <v>0.2</v>
      </c>
      <c r="O138" s="32" t="s">
        <v>105</v>
      </c>
      <c r="P138" s="32" t="s">
        <v>106</v>
      </c>
      <c r="Q138" s="57">
        <v>191</v>
      </c>
      <c r="R138" s="2" t="s">
        <v>244</v>
      </c>
      <c r="S138" s="36" t="s">
        <v>1114</v>
      </c>
    </row>
    <row r="139" spans="1:19" x14ac:dyDescent="0.25">
      <c r="A139" s="32">
        <f t="shared" si="4"/>
        <v>137</v>
      </c>
      <c r="B139" s="32" t="s">
        <v>62</v>
      </c>
      <c r="C139" s="32">
        <v>5</v>
      </c>
      <c r="D139" s="32">
        <f t="shared" si="5"/>
        <v>20</v>
      </c>
      <c r="E139" s="32">
        <v>5.0000000000000001E-3</v>
      </c>
      <c r="F139" s="32"/>
      <c r="G139" s="32">
        <v>0</v>
      </c>
      <c r="H139" s="32"/>
      <c r="I139" s="32"/>
      <c r="J139" s="32"/>
      <c r="K139" s="32"/>
      <c r="L139" s="56">
        <v>356</v>
      </c>
      <c r="M139" s="32">
        <v>1</v>
      </c>
      <c r="N139" s="32">
        <v>0.2</v>
      </c>
      <c r="O139" s="32" t="s">
        <v>105</v>
      </c>
      <c r="P139" s="32" t="s">
        <v>106</v>
      </c>
      <c r="Q139" s="57">
        <v>191</v>
      </c>
      <c r="R139" s="2" t="s">
        <v>244</v>
      </c>
      <c r="S139" s="36" t="s">
        <v>1114</v>
      </c>
    </row>
    <row r="140" spans="1:19" x14ac:dyDescent="0.25">
      <c r="A140" s="32">
        <f t="shared" si="4"/>
        <v>138</v>
      </c>
      <c r="B140" s="32" t="s">
        <v>62</v>
      </c>
      <c r="C140" s="32">
        <v>5</v>
      </c>
      <c r="D140" s="32">
        <f t="shared" si="5"/>
        <v>21</v>
      </c>
      <c r="E140" s="32">
        <v>5.0000000000000001E-3</v>
      </c>
      <c r="F140" s="32"/>
      <c r="G140" s="32">
        <v>0</v>
      </c>
      <c r="H140" s="32"/>
      <c r="I140" s="32"/>
      <c r="J140" s="32"/>
      <c r="K140" s="32"/>
      <c r="L140" s="56">
        <v>356</v>
      </c>
      <c r="M140" s="32">
        <v>1</v>
      </c>
      <c r="N140" s="32">
        <v>0.2</v>
      </c>
      <c r="O140" s="32" t="s">
        <v>105</v>
      </c>
      <c r="P140" s="32" t="s">
        <v>106</v>
      </c>
      <c r="Q140" s="57">
        <v>191</v>
      </c>
      <c r="R140" s="2" t="s">
        <v>244</v>
      </c>
      <c r="S140" s="36" t="s">
        <v>1114</v>
      </c>
    </row>
    <row r="141" spans="1:19" x14ac:dyDescent="0.25">
      <c r="A141" s="32">
        <f t="shared" si="4"/>
        <v>139</v>
      </c>
      <c r="B141" s="32" t="s">
        <v>62</v>
      </c>
      <c r="C141" s="32">
        <v>5</v>
      </c>
      <c r="D141" s="32">
        <f t="shared" si="5"/>
        <v>22</v>
      </c>
      <c r="E141" s="32">
        <v>5.0000000000000001E-3</v>
      </c>
      <c r="F141" s="32"/>
      <c r="G141" s="32">
        <v>0</v>
      </c>
      <c r="H141" s="32"/>
      <c r="I141" s="32"/>
      <c r="J141" s="32"/>
      <c r="K141" s="32"/>
      <c r="L141" s="56">
        <v>356</v>
      </c>
      <c r="M141" s="32">
        <v>1</v>
      </c>
      <c r="N141" s="32">
        <v>0.2</v>
      </c>
      <c r="O141" s="32" t="s">
        <v>105</v>
      </c>
      <c r="P141" s="32" t="s">
        <v>106</v>
      </c>
      <c r="Q141" s="57">
        <v>191</v>
      </c>
      <c r="R141" s="2" t="s">
        <v>244</v>
      </c>
      <c r="S141" s="36" t="s">
        <v>1114</v>
      </c>
    </row>
    <row r="142" spans="1:19" x14ac:dyDescent="0.25">
      <c r="A142" s="32">
        <f t="shared" si="4"/>
        <v>140</v>
      </c>
      <c r="B142" s="32" t="s">
        <v>62</v>
      </c>
      <c r="C142" s="32">
        <v>5</v>
      </c>
      <c r="D142" s="32">
        <f t="shared" si="5"/>
        <v>23</v>
      </c>
      <c r="E142" s="32">
        <v>5.0000000000000001E-3</v>
      </c>
      <c r="F142" s="32"/>
      <c r="G142" s="32">
        <v>0</v>
      </c>
      <c r="H142" s="32"/>
      <c r="I142" s="32"/>
      <c r="J142" s="32"/>
      <c r="K142" s="32"/>
      <c r="L142" s="56">
        <v>356</v>
      </c>
      <c r="M142" s="32">
        <v>1</v>
      </c>
      <c r="N142" s="32">
        <v>0.2</v>
      </c>
      <c r="O142" s="32" t="s">
        <v>105</v>
      </c>
      <c r="P142" s="32" t="s">
        <v>106</v>
      </c>
      <c r="Q142" s="57">
        <v>191</v>
      </c>
      <c r="R142" s="2" t="s">
        <v>244</v>
      </c>
      <c r="S142" s="36" t="s">
        <v>1114</v>
      </c>
    </row>
    <row r="143" spans="1:19" x14ac:dyDescent="0.25">
      <c r="A143" s="32">
        <f t="shared" si="4"/>
        <v>141</v>
      </c>
      <c r="B143" s="32" t="s">
        <v>62</v>
      </c>
      <c r="C143" s="32">
        <v>5</v>
      </c>
      <c r="D143" s="32">
        <f t="shared" si="5"/>
        <v>24</v>
      </c>
      <c r="E143" s="32">
        <v>5.0000000000000001E-3</v>
      </c>
      <c r="F143" s="32"/>
      <c r="G143" s="32">
        <v>0</v>
      </c>
      <c r="H143" s="32"/>
      <c r="I143" s="32"/>
      <c r="J143" s="32"/>
      <c r="K143" s="32"/>
      <c r="L143" s="56">
        <v>356</v>
      </c>
      <c r="M143" s="32">
        <v>1</v>
      </c>
      <c r="N143" s="32">
        <v>0.2</v>
      </c>
      <c r="O143" s="32" t="s">
        <v>105</v>
      </c>
      <c r="P143" s="32" t="s">
        <v>106</v>
      </c>
      <c r="Q143" s="57">
        <v>191</v>
      </c>
      <c r="R143" s="2" t="s">
        <v>244</v>
      </c>
      <c r="S143" s="36" t="s">
        <v>1114</v>
      </c>
    </row>
    <row r="144" spans="1:19" ht="15.75" thickBot="1" x14ac:dyDescent="0.3">
      <c r="A144" s="41">
        <f t="shared" si="4"/>
        <v>142</v>
      </c>
      <c r="B144" s="41" t="s">
        <v>62</v>
      </c>
      <c r="C144" s="41">
        <v>5</v>
      </c>
      <c r="D144" s="41">
        <f t="shared" si="5"/>
        <v>25</v>
      </c>
      <c r="E144" s="41">
        <v>5.0000000000000001E-3</v>
      </c>
      <c r="F144" s="41"/>
      <c r="G144" s="41">
        <v>0</v>
      </c>
      <c r="H144" s="41"/>
      <c r="I144" s="41"/>
      <c r="J144" s="41"/>
      <c r="K144" s="41"/>
      <c r="L144" s="116">
        <v>356</v>
      </c>
      <c r="M144" s="41">
        <v>1</v>
      </c>
      <c r="N144" s="41">
        <v>0.2</v>
      </c>
      <c r="O144" s="41" t="s">
        <v>105</v>
      </c>
      <c r="P144" s="41" t="s">
        <v>106</v>
      </c>
      <c r="Q144" s="190">
        <v>191</v>
      </c>
      <c r="R144" s="35" t="s">
        <v>244</v>
      </c>
      <c r="S144" s="35" t="s">
        <v>1114</v>
      </c>
    </row>
    <row r="145" spans="1:19" x14ac:dyDescent="0.25">
      <c r="A145" s="40">
        <f>A144+1</f>
        <v>143</v>
      </c>
      <c r="B145" s="40" t="s">
        <v>62</v>
      </c>
      <c r="C145" s="40">
        <v>5</v>
      </c>
      <c r="D145" s="40">
        <v>0.1</v>
      </c>
      <c r="E145" s="40">
        <v>5.0000000000000001E-3</v>
      </c>
      <c r="F145" s="40"/>
      <c r="G145" s="40">
        <v>0</v>
      </c>
      <c r="H145" s="40"/>
      <c r="I145" s="40"/>
      <c r="J145" s="40"/>
      <c r="K145" s="40"/>
      <c r="L145" s="56">
        <v>614</v>
      </c>
      <c r="M145" s="40">
        <v>1</v>
      </c>
      <c r="N145" s="40">
        <v>0.2</v>
      </c>
      <c r="O145" s="40" t="s">
        <v>105</v>
      </c>
      <c r="P145" s="40" t="s">
        <v>106</v>
      </c>
      <c r="Q145" s="191">
        <v>190</v>
      </c>
      <c r="R145" s="36" t="s">
        <v>244</v>
      </c>
      <c r="S145" s="36" t="s">
        <v>1115</v>
      </c>
    </row>
    <row r="146" spans="1:19" x14ac:dyDescent="0.25">
      <c r="A146" s="32">
        <f>A145+1</f>
        <v>144</v>
      </c>
      <c r="B146" s="32" t="s">
        <v>62</v>
      </c>
      <c r="C146" s="32">
        <v>5</v>
      </c>
      <c r="D146" s="32">
        <v>0.2</v>
      </c>
      <c r="E146" s="32">
        <v>5.0000000000000001E-3</v>
      </c>
      <c r="F146" s="32"/>
      <c r="G146" s="32">
        <v>0</v>
      </c>
      <c r="H146" s="32"/>
      <c r="I146" s="32"/>
      <c r="J146" s="32"/>
      <c r="K146" s="32"/>
      <c r="L146" s="56">
        <v>614</v>
      </c>
      <c r="M146" s="32">
        <v>1</v>
      </c>
      <c r="N146" s="32">
        <v>0.2</v>
      </c>
      <c r="O146" s="32" t="s">
        <v>105</v>
      </c>
      <c r="P146" s="32" t="s">
        <v>106</v>
      </c>
      <c r="Q146" s="57">
        <v>190</v>
      </c>
      <c r="R146" s="2" t="s">
        <v>244</v>
      </c>
      <c r="S146" s="36" t="s">
        <v>1115</v>
      </c>
    </row>
    <row r="147" spans="1:19" x14ac:dyDescent="0.25">
      <c r="A147" s="32">
        <f>A146+1</f>
        <v>145</v>
      </c>
      <c r="B147" s="32" t="s">
        <v>62</v>
      </c>
      <c r="C147" s="32">
        <v>5</v>
      </c>
      <c r="D147" s="32">
        <v>0.3</v>
      </c>
      <c r="E147" s="32">
        <v>5.0000000000000001E-3</v>
      </c>
      <c r="F147" s="32"/>
      <c r="G147" s="32">
        <v>0</v>
      </c>
      <c r="H147" s="32"/>
      <c r="I147" s="32"/>
      <c r="J147" s="32"/>
      <c r="K147" s="32"/>
      <c r="L147" s="56">
        <v>614</v>
      </c>
      <c r="M147" s="32">
        <v>1</v>
      </c>
      <c r="N147" s="32">
        <v>0.2</v>
      </c>
      <c r="O147" s="32" t="s">
        <v>105</v>
      </c>
      <c r="P147" s="32" t="s">
        <v>106</v>
      </c>
      <c r="Q147" s="57">
        <v>190</v>
      </c>
      <c r="R147" s="2" t="s">
        <v>244</v>
      </c>
      <c r="S147" s="36" t="s">
        <v>1115</v>
      </c>
    </row>
    <row r="148" spans="1:19" x14ac:dyDescent="0.25">
      <c r="A148" s="32">
        <f>A147+1</f>
        <v>146</v>
      </c>
      <c r="B148" s="32" t="s">
        <v>62</v>
      </c>
      <c r="C148" s="32">
        <v>5</v>
      </c>
      <c r="D148" s="32">
        <v>0.4</v>
      </c>
      <c r="E148" s="32">
        <v>5.0000000000000001E-3</v>
      </c>
      <c r="F148" s="32"/>
      <c r="G148" s="32">
        <v>0</v>
      </c>
      <c r="H148" s="32"/>
      <c r="I148" s="32"/>
      <c r="J148" s="32"/>
      <c r="K148" s="32"/>
      <c r="L148" s="56">
        <v>614</v>
      </c>
      <c r="M148" s="32">
        <v>1</v>
      </c>
      <c r="N148" s="32">
        <v>0.2</v>
      </c>
      <c r="O148" s="32" t="s">
        <v>105</v>
      </c>
      <c r="P148" s="32" t="s">
        <v>106</v>
      </c>
      <c r="Q148" s="57">
        <v>190</v>
      </c>
      <c r="R148" s="2" t="s">
        <v>244</v>
      </c>
      <c r="S148" s="36" t="s">
        <v>1115</v>
      </c>
    </row>
    <row r="149" spans="1:19" x14ac:dyDescent="0.25">
      <c r="A149" s="32">
        <f t="shared" si="4"/>
        <v>147</v>
      </c>
      <c r="B149" s="32" t="s">
        <v>62</v>
      </c>
      <c r="C149" s="32">
        <v>5</v>
      </c>
      <c r="D149" s="32">
        <v>0.5</v>
      </c>
      <c r="E149" s="32">
        <v>5.0000000000000001E-3</v>
      </c>
      <c r="F149" s="32"/>
      <c r="G149" s="32">
        <v>0</v>
      </c>
      <c r="H149" s="32"/>
      <c r="I149" s="32"/>
      <c r="J149" s="32"/>
      <c r="K149" s="32"/>
      <c r="L149" s="56">
        <v>614</v>
      </c>
      <c r="M149" s="32">
        <v>1</v>
      </c>
      <c r="N149" s="32">
        <v>0.2</v>
      </c>
      <c r="O149" s="32" t="s">
        <v>105</v>
      </c>
      <c r="P149" s="32" t="s">
        <v>106</v>
      </c>
      <c r="Q149" s="57">
        <v>190</v>
      </c>
      <c r="R149" s="2" t="s">
        <v>244</v>
      </c>
      <c r="S149" s="36" t="s">
        <v>1115</v>
      </c>
    </row>
    <row r="150" spans="1:19" x14ac:dyDescent="0.25">
      <c r="A150" s="32">
        <f t="shared" si="4"/>
        <v>148</v>
      </c>
      <c r="B150" s="32" t="s">
        <v>62</v>
      </c>
      <c r="C150" s="32">
        <v>5</v>
      </c>
      <c r="D150" s="32">
        <v>0.6</v>
      </c>
      <c r="E150" s="32">
        <v>5.0000000000000001E-3</v>
      </c>
      <c r="F150" s="32"/>
      <c r="G150" s="32">
        <v>0</v>
      </c>
      <c r="H150" s="32"/>
      <c r="I150" s="32"/>
      <c r="J150" s="32"/>
      <c r="K150" s="32"/>
      <c r="L150" s="56">
        <v>614</v>
      </c>
      <c r="M150" s="32">
        <v>1</v>
      </c>
      <c r="N150" s="32">
        <v>0.2</v>
      </c>
      <c r="O150" s="32" t="s">
        <v>105</v>
      </c>
      <c r="P150" s="32" t="s">
        <v>106</v>
      </c>
      <c r="Q150" s="57">
        <v>190</v>
      </c>
      <c r="R150" s="2" t="s">
        <v>244</v>
      </c>
      <c r="S150" s="36" t="s">
        <v>1115</v>
      </c>
    </row>
    <row r="151" spans="1:19" x14ac:dyDescent="0.25">
      <c r="A151" s="32">
        <f t="shared" si="4"/>
        <v>149</v>
      </c>
      <c r="B151" s="32" t="s">
        <v>62</v>
      </c>
      <c r="C151" s="32">
        <v>5</v>
      </c>
      <c r="D151" s="32">
        <v>0.7</v>
      </c>
      <c r="E151" s="32">
        <v>5.0000000000000001E-3</v>
      </c>
      <c r="F151" s="32"/>
      <c r="G151" s="32">
        <v>0</v>
      </c>
      <c r="H151" s="32"/>
      <c r="I151" s="32"/>
      <c r="J151" s="32"/>
      <c r="K151" s="32"/>
      <c r="L151" s="56">
        <v>614</v>
      </c>
      <c r="M151" s="32">
        <v>1</v>
      </c>
      <c r="N151" s="32">
        <v>0.2</v>
      </c>
      <c r="O151" s="32" t="s">
        <v>105</v>
      </c>
      <c r="P151" s="32" t="s">
        <v>106</v>
      </c>
      <c r="Q151" s="57">
        <v>190</v>
      </c>
      <c r="R151" s="2" t="s">
        <v>244</v>
      </c>
      <c r="S151" s="36" t="s">
        <v>1115</v>
      </c>
    </row>
    <row r="152" spans="1:19" x14ac:dyDescent="0.25">
      <c r="A152" s="32">
        <f t="shared" si="4"/>
        <v>150</v>
      </c>
      <c r="B152" s="32" t="s">
        <v>62</v>
      </c>
      <c r="C152" s="32">
        <v>5</v>
      </c>
      <c r="D152" s="32">
        <v>0.8</v>
      </c>
      <c r="E152" s="32">
        <v>5.0000000000000001E-3</v>
      </c>
      <c r="F152" s="32"/>
      <c r="G152" s="32">
        <v>0</v>
      </c>
      <c r="H152" s="32"/>
      <c r="I152" s="32"/>
      <c r="J152" s="32"/>
      <c r="K152" s="32"/>
      <c r="L152" s="56">
        <v>614</v>
      </c>
      <c r="M152" s="32">
        <v>1</v>
      </c>
      <c r="N152" s="32">
        <v>0.2</v>
      </c>
      <c r="O152" s="32" t="s">
        <v>105</v>
      </c>
      <c r="P152" s="32" t="s">
        <v>106</v>
      </c>
      <c r="Q152" s="57">
        <v>190</v>
      </c>
      <c r="R152" s="2" t="s">
        <v>244</v>
      </c>
      <c r="S152" s="36" t="s">
        <v>1115</v>
      </c>
    </row>
    <row r="153" spans="1:19" x14ac:dyDescent="0.25">
      <c r="A153" s="32">
        <f t="shared" si="4"/>
        <v>151</v>
      </c>
      <c r="B153" s="32" t="s">
        <v>62</v>
      </c>
      <c r="C153" s="32">
        <v>5</v>
      </c>
      <c r="D153" s="32">
        <v>0.9</v>
      </c>
      <c r="E153" s="32">
        <v>5.0000000000000001E-3</v>
      </c>
      <c r="F153" s="32"/>
      <c r="G153" s="32">
        <v>0</v>
      </c>
      <c r="H153" s="32"/>
      <c r="I153" s="32"/>
      <c r="J153" s="32"/>
      <c r="K153" s="32"/>
      <c r="L153" s="56">
        <v>614</v>
      </c>
      <c r="M153" s="32">
        <v>1</v>
      </c>
      <c r="N153" s="32">
        <v>0.2</v>
      </c>
      <c r="O153" s="32" t="s">
        <v>105</v>
      </c>
      <c r="P153" s="32" t="s">
        <v>106</v>
      </c>
      <c r="Q153" s="57">
        <v>190</v>
      </c>
      <c r="R153" s="2" t="s">
        <v>244</v>
      </c>
      <c r="S153" s="36" t="s">
        <v>1115</v>
      </c>
    </row>
    <row r="154" spans="1:19" x14ac:dyDescent="0.25">
      <c r="A154" s="32">
        <f t="shared" si="4"/>
        <v>152</v>
      </c>
      <c r="B154" s="32" t="s">
        <v>62</v>
      </c>
      <c r="C154" s="32">
        <v>5</v>
      </c>
      <c r="D154" s="32">
        <v>1</v>
      </c>
      <c r="E154" s="32">
        <v>5.0000000000000001E-3</v>
      </c>
      <c r="F154" s="32"/>
      <c r="G154" s="32">
        <v>0</v>
      </c>
      <c r="H154" s="32"/>
      <c r="I154" s="32"/>
      <c r="J154" s="32"/>
      <c r="K154" s="32"/>
      <c r="L154" s="56">
        <v>614</v>
      </c>
      <c r="M154" s="32">
        <v>1</v>
      </c>
      <c r="N154" s="32">
        <v>0.2</v>
      </c>
      <c r="O154" s="32" t="s">
        <v>105</v>
      </c>
      <c r="P154" s="32" t="s">
        <v>106</v>
      </c>
      <c r="Q154" s="57">
        <v>191</v>
      </c>
      <c r="R154" s="2" t="s">
        <v>244</v>
      </c>
      <c r="S154" s="36" t="s">
        <v>1115</v>
      </c>
    </row>
    <row r="155" spans="1:19" x14ac:dyDescent="0.25">
      <c r="A155" s="32">
        <f t="shared" si="4"/>
        <v>153</v>
      </c>
      <c r="B155" s="32" t="s">
        <v>62</v>
      </c>
      <c r="C155" s="32">
        <v>5</v>
      </c>
      <c r="D155" s="32">
        <f>D154+1</f>
        <v>2</v>
      </c>
      <c r="E155" s="32">
        <v>5.0000000000000001E-3</v>
      </c>
      <c r="F155" s="32"/>
      <c r="G155" s="32">
        <v>0</v>
      </c>
      <c r="H155" s="32"/>
      <c r="I155" s="32"/>
      <c r="J155" s="32"/>
      <c r="K155" s="32"/>
      <c r="L155" s="56">
        <v>614</v>
      </c>
      <c r="M155" s="32">
        <v>1</v>
      </c>
      <c r="N155" s="32">
        <v>0.2</v>
      </c>
      <c r="O155" s="32" t="s">
        <v>105</v>
      </c>
      <c r="P155" s="32" t="s">
        <v>106</v>
      </c>
      <c r="Q155" s="57">
        <v>191</v>
      </c>
      <c r="R155" s="2" t="s">
        <v>244</v>
      </c>
      <c r="S155" s="36" t="s">
        <v>1115</v>
      </c>
    </row>
    <row r="156" spans="1:19" x14ac:dyDescent="0.25">
      <c r="A156" s="32">
        <f t="shared" si="4"/>
        <v>154</v>
      </c>
      <c r="B156" s="32" t="s">
        <v>62</v>
      </c>
      <c r="C156" s="32">
        <v>5</v>
      </c>
      <c r="D156" s="32">
        <f t="shared" si="5"/>
        <v>3</v>
      </c>
      <c r="E156" s="32">
        <v>5.0000000000000001E-3</v>
      </c>
      <c r="F156" s="32"/>
      <c r="G156" s="32">
        <v>0</v>
      </c>
      <c r="H156" s="32"/>
      <c r="I156" s="32"/>
      <c r="J156" s="32"/>
      <c r="K156" s="32"/>
      <c r="L156" s="56">
        <v>614</v>
      </c>
      <c r="M156" s="32">
        <v>1</v>
      </c>
      <c r="N156" s="32">
        <v>0.2</v>
      </c>
      <c r="O156" s="32" t="s">
        <v>105</v>
      </c>
      <c r="P156" s="32" t="s">
        <v>106</v>
      </c>
      <c r="Q156" s="57">
        <v>191</v>
      </c>
      <c r="R156" s="2" t="s">
        <v>244</v>
      </c>
      <c r="S156" s="36" t="s">
        <v>1115</v>
      </c>
    </row>
    <row r="157" spans="1:19" x14ac:dyDescent="0.25">
      <c r="A157" s="32">
        <f t="shared" si="4"/>
        <v>155</v>
      </c>
      <c r="B157" s="32" t="s">
        <v>62</v>
      </c>
      <c r="C157" s="32">
        <v>5</v>
      </c>
      <c r="D157" s="32">
        <f t="shared" si="5"/>
        <v>4</v>
      </c>
      <c r="E157" s="32">
        <v>5.0000000000000001E-3</v>
      </c>
      <c r="F157" s="32"/>
      <c r="G157" s="32">
        <v>0</v>
      </c>
      <c r="H157" s="32"/>
      <c r="I157" s="32"/>
      <c r="J157" s="32"/>
      <c r="K157" s="32"/>
      <c r="L157" s="56">
        <v>614</v>
      </c>
      <c r="M157" s="32">
        <v>1</v>
      </c>
      <c r="N157" s="32">
        <v>0.2</v>
      </c>
      <c r="O157" s="32" t="s">
        <v>105</v>
      </c>
      <c r="P157" s="32" t="s">
        <v>106</v>
      </c>
      <c r="Q157" s="57">
        <v>191</v>
      </c>
      <c r="R157" s="2" t="s">
        <v>244</v>
      </c>
      <c r="S157" s="36" t="s">
        <v>1115</v>
      </c>
    </row>
    <row r="158" spans="1:19" x14ac:dyDescent="0.25">
      <c r="A158" s="32">
        <f t="shared" si="4"/>
        <v>156</v>
      </c>
      <c r="B158" s="32" t="s">
        <v>62</v>
      </c>
      <c r="C158" s="32">
        <v>5</v>
      </c>
      <c r="D158" s="32">
        <f t="shared" si="5"/>
        <v>5</v>
      </c>
      <c r="E158" s="32">
        <v>5.0000000000000001E-3</v>
      </c>
      <c r="F158" s="32"/>
      <c r="G158" s="32">
        <v>0</v>
      </c>
      <c r="H158" s="32"/>
      <c r="I158" s="32"/>
      <c r="J158" s="32"/>
      <c r="K158" s="32"/>
      <c r="L158" s="56">
        <v>614</v>
      </c>
      <c r="M158" s="32">
        <v>1</v>
      </c>
      <c r="N158" s="32">
        <v>0.2</v>
      </c>
      <c r="O158" s="32" t="s">
        <v>105</v>
      </c>
      <c r="P158" s="32" t="s">
        <v>106</v>
      </c>
      <c r="Q158" s="57">
        <v>191</v>
      </c>
      <c r="R158" s="2" t="s">
        <v>244</v>
      </c>
      <c r="S158" s="36" t="s">
        <v>1115</v>
      </c>
    </row>
    <row r="159" spans="1:19" x14ac:dyDescent="0.25">
      <c r="A159" s="32">
        <f t="shared" si="4"/>
        <v>157</v>
      </c>
      <c r="B159" s="32" t="s">
        <v>62</v>
      </c>
      <c r="C159" s="32">
        <v>5</v>
      </c>
      <c r="D159" s="32">
        <f t="shared" si="5"/>
        <v>6</v>
      </c>
      <c r="E159" s="32">
        <v>5.0000000000000001E-3</v>
      </c>
      <c r="F159" s="32"/>
      <c r="G159" s="32">
        <v>0</v>
      </c>
      <c r="H159" s="32"/>
      <c r="I159" s="32"/>
      <c r="J159" s="32"/>
      <c r="K159" s="32"/>
      <c r="L159" s="56">
        <v>614</v>
      </c>
      <c r="M159" s="32">
        <v>1</v>
      </c>
      <c r="N159" s="32">
        <v>0.2</v>
      </c>
      <c r="O159" s="32" t="s">
        <v>105</v>
      </c>
      <c r="P159" s="32" t="s">
        <v>106</v>
      </c>
      <c r="Q159" s="57">
        <v>191</v>
      </c>
      <c r="R159" s="2" t="s">
        <v>244</v>
      </c>
      <c r="S159" s="36" t="s">
        <v>1115</v>
      </c>
    </row>
    <row r="160" spans="1:19" x14ac:dyDescent="0.25">
      <c r="A160" s="32">
        <f t="shared" si="4"/>
        <v>158</v>
      </c>
      <c r="B160" s="32" t="s">
        <v>62</v>
      </c>
      <c r="C160" s="32">
        <v>5</v>
      </c>
      <c r="D160" s="32">
        <f t="shared" si="5"/>
        <v>7</v>
      </c>
      <c r="E160" s="32">
        <v>5.0000000000000001E-3</v>
      </c>
      <c r="F160" s="32"/>
      <c r="G160" s="32">
        <v>0</v>
      </c>
      <c r="H160" s="32"/>
      <c r="I160" s="32"/>
      <c r="J160" s="32"/>
      <c r="K160" s="32"/>
      <c r="L160" s="56">
        <v>614</v>
      </c>
      <c r="M160" s="32">
        <v>1</v>
      </c>
      <c r="N160" s="32">
        <v>0.2</v>
      </c>
      <c r="O160" s="32" t="s">
        <v>105</v>
      </c>
      <c r="P160" s="32" t="s">
        <v>106</v>
      </c>
      <c r="Q160" s="57">
        <v>191</v>
      </c>
      <c r="R160" s="2" t="s">
        <v>244</v>
      </c>
      <c r="S160" s="36" t="s">
        <v>1115</v>
      </c>
    </row>
    <row r="161" spans="1:19" x14ac:dyDescent="0.25">
      <c r="A161" s="32">
        <f t="shared" si="4"/>
        <v>159</v>
      </c>
      <c r="B161" s="32" t="s">
        <v>62</v>
      </c>
      <c r="C161" s="32">
        <v>5</v>
      </c>
      <c r="D161" s="32">
        <f t="shared" si="5"/>
        <v>8</v>
      </c>
      <c r="E161" s="32">
        <v>5.0000000000000001E-3</v>
      </c>
      <c r="F161" s="32"/>
      <c r="G161" s="32">
        <v>0</v>
      </c>
      <c r="H161" s="32"/>
      <c r="I161" s="32"/>
      <c r="J161" s="32"/>
      <c r="K161" s="32"/>
      <c r="L161" s="56">
        <v>614</v>
      </c>
      <c r="M161" s="32">
        <v>1</v>
      </c>
      <c r="N161" s="32">
        <v>0.2</v>
      </c>
      <c r="O161" s="32" t="s">
        <v>105</v>
      </c>
      <c r="P161" s="32" t="s">
        <v>106</v>
      </c>
      <c r="Q161" s="57">
        <v>191</v>
      </c>
      <c r="R161" s="2" t="s">
        <v>244</v>
      </c>
      <c r="S161" s="36" t="s">
        <v>1115</v>
      </c>
    </row>
    <row r="162" spans="1:19" x14ac:dyDescent="0.25">
      <c r="A162" s="32">
        <f t="shared" si="4"/>
        <v>160</v>
      </c>
      <c r="B162" s="32" t="s">
        <v>62</v>
      </c>
      <c r="C162" s="32">
        <v>5</v>
      </c>
      <c r="D162" s="32">
        <f t="shared" si="5"/>
        <v>9</v>
      </c>
      <c r="E162" s="32">
        <v>5.0000000000000001E-3</v>
      </c>
      <c r="F162" s="32"/>
      <c r="G162" s="32">
        <v>0</v>
      </c>
      <c r="H162" s="32"/>
      <c r="I162" s="32"/>
      <c r="J162" s="32"/>
      <c r="K162" s="32"/>
      <c r="L162" s="56">
        <v>614</v>
      </c>
      <c r="M162" s="32">
        <v>1</v>
      </c>
      <c r="N162" s="32">
        <v>0.2</v>
      </c>
      <c r="O162" s="32" t="s">
        <v>105</v>
      </c>
      <c r="P162" s="32" t="s">
        <v>106</v>
      </c>
      <c r="Q162" s="57">
        <v>191</v>
      </c>
      <c r="R162" s="2" t="s">
        <v>244</v>
      </c>
      <c r="S162" s="36" t="s">
        <v>1115</v>
      </c>
    </row>
    <row r="163" spans="1:19" x14ac:dyDescent="0.25">
      <c r="A163" s="32">
        <f t="shared" si="4"/>
        <v>161</v>
      </c>
      <c r="B163" s="32" t="s">
        <v>62</v>
      </c>
      <c r="C163" s="32">
        <v>5</v>
      </c>
      <c r="D163" s="32">
        <f t="shared" si="5"/>
        <v>10</v>
      </c>
      <c r="E163" s="32">
        <v>5.0000000000000001E-3</v>
      </c>
      <c r="F163" s="32"/>
      <c r="G163" s="32">
        <v>0</v>
      </c>
      <c r="H163" s="32"/>
      <c r="I163" s="32"/>
      <c r="J163" s="32"/>
      <c r="K163" s="32"/>
      <c r="L163" s="56">
        <v>614</v>
      </c>
      <c r="M163" s="32">
        <v>1</v>
      </c>
      <c r="N163" s="32">
        <v>0.2</v>
      </c>
      <c r="O163" s="32" t="s">
        <v>105</v>
      </c>
      <c r="P163" s="32" t="s">
        <v>106</v>
      </c>
      <c r="Q163" s="57">
        <v>191</v>
      </c>
      <c r="R163" s="2" t="s">
        <v>244</v>
      </c>
      <c r="S163" s="36" t="s">
        <v>1115</v>
      </c>
    </row>
    <row r="164" spans="1:19" x14ac:dyDescent="0.25">
      <c r="A164" s="32">
        <f t="shared" si="4"/>
        <v>162</v>
      </c>
      <c r="B164" s="32" t="s">
        <v>62</v>
      </c>
      <c r="C164" s="32">
        <v>5</v>
      </c>
      <c r="D164" s="32">
        <f t="shared" si="5"/>
        <v>11</v>
      </c>
      <c r="E164" s="32">
        <v>5.0000000000000001E-3</v>
      </c>
      <c r="F164" s="32"/>
      <c r="G164" s="32">
        <v>0</v>
      </c>
      <c r="H164" s="32"/>
      <c r="I164" s="32"/>
      <c r="J164" s="32"/>
      <c r="K164" s="32"/>
      <c r="L164" s="56">
        <v>614</v>
      </c>
      <c r="M164" s="32">
        <v>1</v>
      </c>
      <c r="N164" s="32">
        <v>0.2</v>
      </c>
      <c r="O164" s="32" t="s">
        <v>105</v>
      </c>
      <c r="P164" s="32" t="s">
        <v>106</v>
      </c>
      <c r="Q164" s="57">
        <v>191</v>
      </c>
      <c r="R164" s="2" t="s">
        <v>244</v>
      </c>
      <c r="S164" s="36" t="s">
        <v>1115</v>
      </c>
    </row>
    <row r="165" spans="1:19" x14ac:dyDescent="0.25">
      <c r="A165" s="32">
        <f t="shared" si="4"/>
        <v>163</v>
      </c>
      <c r="B165" s="32" t="s">
        <v>62</v>
      </c>
      <c r="C165" s="32">
        <v>5</v>
      </c>
      <c r="D165" s="32">
        <f t="shared" si="5"/>
        <v>12</v>
      </c>
      <c r="E165" s="32">
        <v>5.0000000000000001E-3</v>
      </c>
      <c r="F165" s="32"/>
      <c r="G165" s="32">
        <v>0</v>
      </c>
      <c r="H165" s="32"/>
      <c r="I165" s="32"/>
      <c r="J165" s="32"/>
      <c r="K165" s="32"/>
      <c r="L165" s="56">
        <v>614</v>
      </c>
      <c r="M165" s="32">
        <v>1</v>
      </c>
      <c r="N165" s="32">
        <v>0.2</v>
      </c>
      <c r="O165" s="32" t="s">
        <v>105</v>
      </c>
      <c r="P165" s="32" t="s">
        <v>106</v>
      </c>
      <c r="Q165" s="57">
        <v>191</v>
      </c>
      <c r="R165" s="2" t="s">
        <v>244</v>
      </c>
      <c r="S165" s="36" t="s">
        <v>1115</v>
      </c>
    </row>
    <row r="166" spans="1:19" x14ac:dyDescent="0.25">
      <c r="A166" s="32">
        <f t="shared" si="4"/>
        <v>164</v>
      </c>
      <c r="B166" s="32" t="s">
        <v>62</v>
      </c>
      <c r="C166" s="32">
        <v>5</v>
      </c>
      <c r="D166" s="32">
        <f t="shared" si="5"/>
        <v>13</v>
      </c>
      <c r="E166" s="32">
        <v>5.0000000000000001E-3</v>
      </c>
      <c r="F166" s="32"/>
      <c r="G166" s="32">
        <v>0</v>
      </c>
      <c r="H166" s="32"/>
      <c r="I166" s="32"/>
      <c r="J166" s="32"/>
      <c r="K166" s="32"/>
      <c r="L166" s="56">
        <v>614</v>
      </c>
      <c r="M166" s="32">
        <v>1</v>
      </c>
      <c r="N166" s="32">
        <v>0.2</v>
      </c>
      <c r="O166" s="32" t="s">
        <v>105</v>
      </c>
      <c r="P166" s="32" t="s">
        <v>106</v>
      </c>
      <c r="Q166" s="57">
        <v>191</v>
      </c>
      <c r="R166" s="2" t="s">
        <v>244</v>
      </c>
      <c r="S166" s="36" t="s">
        <v>1115</v>
      </c>
    </row>
    <row r="167" spans="1:19" x14ac:dyDescent="0.25">
      <c r="A167" s="32">
        <f t="shared" si="4"/>
        <v>165</v>
      </c>
      <c r="B167" s="32" t="s">
        <v>62</v>
      </c>
      <c r="C167" s="32">
        <v>5</v>
      </c>
      <c r="D167" s="32">
        <f t="shared" si="5"/>
        <v>14</v>
      </c>
      <c r="E167" s="32">
        <v>5.0000000000000001E-3</v>
      </c>
      <c r="F167" s="32"/>
      <c r="G167" s="32">
        <v>0</v>
      </c>
      <c r="H167" s="32"/>
      <c r="I167" s="32"/>
      <c r="J167" s="32"/>
      <c r="K167" s="32"/>
      <c r="L167" s="56">
        <v>614</v>
      </c>
      <c r="M167" s="32">
        <v>1</v>
      </c>
      <c r="N167" s="32">
        <v>0.2</v>
      </c>
      <c r="O167" s="32" t="s">
        <v>105</v>
      </c>
      <c r="P167" s="32" t="s">
        <v>106</v>
      </c>
      <c r="Q167" s="57">
        <v>191</v>
      </c>
      <c r="R167" s="2" t="s">
        <v>244</v>
      </c>
      <c r="S167" s="36" t="s">
        <v>1115</v>
      </c>
    </row>
    <row r="168" spans="1:19" x14ac:dyDescent="0.25">
      <c r="A168" s="32">
        <f t="shared" si="4"/>
        <v>166</v>
      </c>
      <c r="B168" s="32" t="s">
        <v>62</v>
      </c>
      <c r="C168" s="32">
        <v>5</v>
      </c>
      <c r="D168" s="32">
        <f t="shared" si="5"/>
        <v>15</v>
      </c>
      <c r="E168" s="32">
        <v>5.0000000000000001E-3</v>
      </c>
      <c r="F168" s="32"/>
      <c r="G168" s="32">
        <v>0</v>
      </c>
      <c r="H168" s="32"/>
      <c r="I168" s="32"/>
      <c r="J168" s="32"/>
      <c r="K168" s="32"/>
      <c r="L168" s="56">
        <v>614</v>
      </c>
      <c r="M168" s="32">
        <v>1</v>
      </c>
      <c r="N168" s="32">
        <v>0.2</v>
      </c>
      <c r="O168" s="32" t="s">
        <v>105</v>
      </c>
      <c r="P168" s="32" t="s">
        <v>106</v>
      </c>
      <c r="Q168" s="57">
        <v>191</v>
      </c>
      <c r="R168" s="2" t="s">
        <v>244</v>
      </c>
      <c r="S168" s="36" t="s">
        <v>1115</v>
      </c>
    </row>
    <row r="169" spans="1:19" x14ac:dyDescent="0.25">
      <c r="A169" s="32">
        <f t="shared" si="4"/>
        <v>167</v>
      </c>
      <c r="B169" s="32" t="s">
        <v>62</v>
      </c>
      <c r="C169" s="32">
        <v>5</v>
      </c>
      <c r="D169" s="32">
        <f t="shared" si="5"/>
        <v>16</v>
      </c>
      <c r="E169" s="32">
        <v>5.0000000000000001E-3</v>
      </c>
      <c r="F169" s="32"/>
      <c r="G169" s="32">
        <v>0</v>
      </c>
      <c r="H169" s="32"/>
      <c r="I169" s="32"/>
      <c r="J169" s="32"/>
      <c r="K169" s="32"/>
      <c r="L169" s="56">
        <v>614</v>
      </c>
      <c r="M169" s="32">
        <v>1</v>
      </c>
      <c r="N169" s="32">
        <v>0.2</v>
      </c>
      <c r="O169" s="32" t="s">
        <v>105</v>
      </c>
      <c r="P169" s="32" t="s">
        <v>106</v>
      </c>
      <c r="Q169" s="57">
        <v>191</v>
      </c>
      <c r="R169" s="2" t="s">
        <v>244</v>
      </c>
      <c r="S169" s="36" t="s">
        <v>1115</v>
      </c>
    </row>
    <row r="170" spans="1:19" x14ac:dyDescent="0.25">
      <c r="A170" s="32">
        <f t="shared" si="4"/>
        <v>168</v>
      </c>
      <c r="B170" s="32" t="s">
        <v>62</v>
      </c>
      <c r="C170" s="32">
        <v>5</v>
      </c>
      <c r="D170" s="32">
        <f t="shared" si="5"/>
        <v>17</v>
      </c>
      <c r="E170" s="32">
        <v>5.0000000000000001E-3</v>
      </c>
      <c r="F170" s="32"/>
      <c r="G170" s="32">
        <v>0</v>
      </c>
      <c r="H170" s="32"/>
      <c r="I170" s="32"/>
      <c r="J170" s="32"/>
      <c r="K170" s="32"/>
      <c r="L170" s="56">
        <v>614</v>
      </c>
      <c r="M170" s="32">
        <v>1</v>
      </c>
      <c r="N170" s="32">
        <v>0.2</v>
      </c>
      <c r="O170" s="32" t="s">
        <v>105</v>
      </c>
      <c r="P170" s="32" t="s">
        <v>106</v>
      </c>
      <c r="Q170" s="57">
        <v>191</v>
      </c>
      <c r="R170" s="2" t="s">
        <v>244</v>
      </c>
      <c r="S170" s="36" t="s">
        <v>1115</v>
      </c>
    </row>
    <row r="171" spans="1:19" x14ac:dyDescent="0.25">
      <c r="A171" s="32">
        <f t="shared" si="4"/>
        <v>169</v>
      </c>
      <c r="B171" s="32" t="s">
        <v>62</v>
      </c>
      <c r="C171" s="32">
        <v>5</v>
      </c>
      <c r="D171" s="32">
        <f t="shared" si="5"/>
        <v>18</v>
      </c>
      <c r="E171" s="32">
        <v>5.0000000000000001E-3</v>
      </c>
      <c r="F171" s="32"/>
      <c r="G171" s="32">
        <v>0</v>
      </c>
      <c r="H171" s="32"/>
      <c r="I171" s="32"/>
      <c r="J171" s="32"/>
      <c r="K171" s="32"/>
      <c r="L171" s="56">
        <v>614</v>
      </c>
      <c r="M171" s="32">
        <v>1</v>
      </c>
      <c r="N171" s="32">
        <v>0.2</v>
      </c>
      <c r="O171" s="32" t="s">
        <v>105</v>
      </c>
      <c r="P171" s="32" t="s">
        <v>106</v>
      </c>
      <c r="Q171" s="57">
        <v>191</v>
      </c>
      <c r="R171" s="2" t="s">
        <v>244</v>
      </c>
      <c r="S171" s="36" t="s">
        <v>1115</v>
      </c>
    </row>
    <row r="172" spans="1:19" x14ac:dyDescent="0.25">
      <c r="A172" s="32">
        <f t="shared" si="4"/>
        <v>170</v>
      </c>
      <c r="B172" s="32" t="s">
        <v>62</v>
      </c>
      <c r="C172" s="32">
        <v>5</v>
      </c>
      <c r="D172" s="32">
        <f t="shared" si="5"/>
        <v>19</v>
      </c>
      <c r="E172" s="32">
        <v>5.0000000000000001E-3</v>
      </c>
      <c r="F172" s="32"/>
      <c r="G172" s="32">
        <v>0</v>
      </c>
      <c r="H172" s="32"/>
      <c r="I172" s="32"/>
      <c r="J172" s="32"/>
      <c r="K172" s="32"/>
      <c r="L172" s="56">
        <v>614</v>
      </c>
      <c r="M172" s="32">
        <v>1</v>
      </c>
      <c r="N172" s="32">
        <v>0.2</v>
      </c>
      <c r="O172" s="32" t="s">
        <v>105</v>
      </c>
      <c r="P172" s="32" t="s">
        <v>106</v>
      </c>
      <c r="Q172" s="57">
        <v>191</v>
      </c>
      <c r="R172" s="2" t="s">
        <v>244</v>
      </c>
      <c r="S172" s="36" t="s">
        <v>1115</v>
      </c>
    </row>
    <row r="173" spans="1:19" x14ac:dyDescent="0.25">
      <c r="A173" s="32">
        <f t="shared" si="4"/>
        <v>171</v>
      </c>
      <c r="B173" s="32" t="s">
        <v>62</v>
      </c>
      <c r="C173" s="32">
        <v>5</v>
      </c>
      <c r="D173" s="32">
        <f t="shared" si="5"/>
        <v>20</v>
      </c>
      <c r="E173" s="32">
        <v>5.0000000000000001E-3</v>
      </c>
      <c r="F173" s="32"/>
      <c r="G173" s="32">
        <v>0</v>
      </c>
      <c r="H173" s="32"/>
      <c r="I173" s="32"/>
      <c r="J173" s="32"/>
      <c r="K173" s="32"/>
      <c r="L173" s="56">
        <v>614</v>
      </c>
      <c r="M173" s="32">
        <v>1</v>
      </c>
      <c r="N173" s="32">
        <v>0.2</v>
      </c>
      <c r="O173" s="32" t="s">
        <v>105</v>
      </c>
      <c r="P173" s="32" t="s">
        <v>106</v>
      </c>
      <c r="Q173" s="57">
        <v>191</v>
      </c>
      <c r="R173" s="2" t="s">
        <v>244</v>
      </c>
      <c r="S173" s="36" t="s">
        <v>1115</v>
      </c>
    </row>
    <row r="174" spans="1:19" x14ac:dyDescent="0.25">
      <c r="A174" s="32">
        <f t="shared" si="4"/>
        <v>172</v>
      </c>
      <c r="B174" s="32" t="s">
        <v>62</v>
      </c>
      <c r="C174" s="32">
        <v>5</v>
      </c>
      <c r="D174" s="32">
        <f t="shared" si="5"/>
        <v>21</v>
      </c>
      <c r="E174" s="32">
        <v>5.0000000000000001E-3</v>
      </c>
      <c r="F174" s="32"/>
      <c r="G174" s="32">
        <v>0</v>
      </c>
      <c r="H174" s="32"/>
      <c r="I174" s="32"/>
      <c r="J174" s="32"/>
      <c r="K174" s="32"/>
      <c r="L174" s="56">
        <v>614</v>
      </c>
      <c r="M174" s="32">
        <v>1</v>
      </c>
      <c r="N174" s="32">
        <v>0.2</v>
      </c>
      <c r="O174" s="32" t="s">
        <v>105</v>
      </c>
      <c r="P174" s="32" t="s">
        <v>106</v>
      </c>
      <c r="Q174" s="57">
        <v>191</v>
      </c>
      <c r="R174" s="2" t="s">
        <v>244</v>
      </c>
      <c r="S174" s="36" t="s">
        <v>1115</v>
      </c>
    </row>
    <row r="175" spans="1:19" x14ac:dyDescent="0.25">
      <c r="A175" s="32">
        <f t="shared" si="4"/>
        <v>173</v>
      </c>
      <c r="B175" s="32" t="s">
        <v>62</v>
      </c>
      <c r="C175" s="32">
        <v>5</v>
      </c>
      <c r="D175" s="32">
        <f t="shared" si="5"/>
        <v>22</v>
      </c>
      <c r="E175" s="32">
        <v>5.0000000000000001E-3</v>
      </c>
      <c r="F175" s="32"/>
      <c r="G175" s="32">
        <v>0</v>
      </c>
      <c r="H175" s="32"/>
      <c r="I175" s="32"/>
      <c r="J175" s="32"/>
      <c r="K175" s="32"/>
      <c r="L175" s="56">
        <v>614</v>
      </c>
      <c r="M175" s="32">
        <v>1</v>
      </c>
      <c r="N175" s="32">
        <v>0.2</v>
      </c>
      <c r="O175" s="32" t="s">
        <v>105</v>
      </c>
      <c r="P175" s="32" t="s">
        <v>106</v>
      </c>
      <c r="Q175" s="57">
        <v>191</v>
      </c>
      <c r="R175" s="2" t="s">
        <v>244</v>
      </c>
      <c r="S175" s="36" t="s">
        <v>1115</v>
      </c>
    </row>
    <row r="176" spans="1:19" x14ac:dyDescent="0.25">
      <c r="A176" s="32">
        <f t="shared" si="4"/>
        <v>174</v>
      </c>
      <c r="B176" s="32" t="s">
        <v>62</v>
      </c>
      <c r="C176" s="32">
        <v>5</v>
      </c>
      <c r="D176" s="32">
        <f t="shared" si="5"/>
        <v>23</v>
      </c>
      <c r="E176" s="32">
        <v>5.0000000000000001E-3</v>
      </c>
      <c r="F176" s="32"/>
      <c r="G176" s="32">
        <v>0</v>
      </c>
      <c r="H176" s="32"/>
      <c r="I176" s="32"/>
      <c r="J176" s="32"/>
      <c r="K176" s="32"/>
      <c r="L176" s="56">
        <v>614</v>
      </c>
      <c r="M176" s="32">
        <v>1</v>
      </c>
      <c r="N176" s="32">
        <v>0.2</v>
      </c>
      <c r="O176" s="32" t="s">
        <v>105</v>
      </c>
      <c r="P176" s="32" t="s">
        <v>106</v>
      </c>
      <c r="Q176" s="57">
        <v>191</v>
      </c>
      <c r="R176" s="2" t="s">
        <v>244</v>
      </c>
      <c r="S176" s="36" t="s">
        <v>1115</v>
      </c>
    </row>
    <row r="177" spans="1:19" x14ac:dyDescent="0.25">
      <c r="A177" s="32">
        <f t="shared" si="4"/>
        <v>175</v>
      </c>
      <c r="B177" s="32" t="s">
        <v>62</v>
      </c>
      <c r="C177" s="32">
        <v>5</v>
      </c>
      <c r="D177" s="32">
        <f t="shared" si="5"/>
        <v>24</v>
      </c>
      <c r="E177" s="32">
        <v>5.0000000000000001E-3</v>
      </c>
      <c r="F177" s="32"/>
      <c r="G177" s="32">
        <v>0</v>
      </c>
      <c r="H177" s="32"/>
      <c r="I177" s="32"/>
      <c r="J177" s="32"/>
      <c r="K177" s="32"/>
      <c r="L177" s="56">
        <v>614</v>
      </c>
      <c r="M177" s="32">
        <v>1</v>
      </c>
      <c r="N177" s="32">
        <v>0.2</v>
      </c>
      <c r="O177" s="32" t="s">
        <v>105</v>
      </c>
      <c r="P177" s="32" t="s">
        <v>106</v>
      </c>
      <c r="Q177" s="57">
        <v>191</v>
      </c>
      <c r="R177" s="2" t="s">
        <v>244</v>
      </c>
      <c r="S177" s="36" t="s">
        <v>1115</v>
      </c>
    </row>
    <row r="178" spans="1:19" ht="15.75" thickBot="1" x14ac:dyDescent="0.3">
      <c r="A178" s="41">
        <f t="shared" si="4"/>
        <v>176</v>
      </c>
      <c r="B178" s="41" t="s">
        <v>62</v>
      </c>
      <c r="C178" s="41">
        <v>5</v>
      </c>
      <c r="D178" s="41">
        <f t="shared" si="5"/>
        <v>25</v>
      </c>
      <c r="E178" s="41">
        <v>5.0000000000000001E-3</v>
      </c>
      <c r="F178" s="41"/>
      <c r="G178" s="41">
        <v>0</v>
      </c>
      <c r="H178" s="41"/>
      <c r="I178" s="41"/>
      <c r="J178" s="41"/>
      <c r="K178" s="41"/>
      <c r="L178" s="56">
        <v>614</v>
      </c>
      <c r="M178" s="41">
        <v>1</v>
      </c>
      <c r="N178" s="41">
        <v>0.2</v>
      </c>
      <c r="O178" s="41" t="s">
        <v>105</v>
      </c>
      <c r="P178" s="41" t="s">
        <v>106</v>
      </c>
      <c r="Q178" s="190">
        <v>191</v>
      </c>
      <c r="R178" s="35" t="s">
        <v>244</v>
      </c>
      <c r="S178" s="35" t="s">
        <v>1115</v>
      </c>
    </row>
    <row r="179" spans="1:19" x14ac:dyDescent="0.25">
      <c r="A179" s="40">
        <f>A178+1</f>
        <v>177</v>
      </c>
      <c r="B179" s="40" t="s">
        <v>62</v>
      </c>
      <c r="C179" s="40">
        <v>5</v>
      </c>
      <c r="D179" s="40">
        <v>0.1</v>
      </c>
      <c r="E179" s="40">
        <v>5.0000000000000001E-3</v>
      </c>
      <c r="F179" s="40"/>
      <c r="G179" s="40">
        <v>0</v>
      </c>
      <c r="H179" s="40"/>
      <c r="I179" s="40"/>
      <c r="J179" s="40"/>
      <c r="K179" s="40"/>
      <c r="L179" s="56">
        <v>624</v>
      </c>
      <c r="M179" s="40">
        <v>1</v>
      </c>
      <c r="N179" s="40">
        <v>0.2</v>
      </c>
      <c r="O179" s="40" t="s">
        <v>105</v>
      </c>
      <c r="P179" s="40" t="s">
        <v>106</v>
      </c>
      <c r="Q179" s="191">
        <v>190</v>
      </c>
      <c r="R179" s="36" t="s">
        <v>244</v>
      </c>
      <c r="S179" s="36" t="s">
        <v>1116</v>
      </c>
    </row>
    <row r="180" spans="1:19" x14ac:dyDescent="0.25">
      <c r="A180" s="32">
        <f>A179+1</f>
        <v>178</v>
      </c>
      <c r="B180" s="32" t="s">
        <v>62</v>
      </c>
      <c r="C180" s="32">
        <v>5</v>
      </c>
      <c r="D180" s="32">
        <v>0.2</v>
      </c>
      <c r="E180" s="32">
        <v>5.0000000000000001E-3</v>
      </c>
      <c r="F180" s="32"/>
      <c r="G180" s="32">
        <v>0</v>
      </c>
      <c r="H180" s="32"/>
      <c r="I180" s="32"/>
      <c r="J180" s="32"/>
      <c r="K180" s="32"/>
      <c r="L180" s="56">
        <v>624</v>
      </c>
      <c r="M180" s="32">
        <v>1</v>
      </c>
      <c r="N180" s="32">
        <v>0.2</v>
      </c>
      <c r="O180" s="32" t="s">
        <v>105</v>
      </c>
      <c r="P180" s="32" t="s">
        <v>106</v>
      </c>
      <c r="Q180" s="57">
        <v>190</v>
      </c>
      <c r="R180" s="2" t="s">
        <v>244</v>
      </c>
      <c r="S180" s="36" t="s">
        <v>1116</v>
      </c>
    </row>
    <row r="181" spans="1:19" x14ac:dyDescent="0.25">
      <c r="A181" s="32">
        <f>A180+1</f>
        <v>179</v>
      </c>
      <c r="B181" s="32" t="s">
        <v>62</v>
      </c>
      <c r="C181" s="32">
        <v>5</v>
      </c>
      <c r="D181" s="32">
        <v>0.3</v>
      </c>
      <c r="E181" s="32">
        <v>5.0000000000000001E-3</v>
      </c>
      <c r="F181" s="32"/>
      <c r="G181" s="32">
        <v>0</v>
      </c>
      <c r="H181" s="32"/>
      <c r="I181" s="32"/>
      <c r="J181" s="32"/>
      <c r="K181" s="32"/>
      <c r="L181" s="56">
        <v>624</v>
      </c>
      <c r="M181" s="32">
        <v>1</v>
      </c>
      <c r="N181" s="32">
        <v>0.2</v>
      </c>
      <c r="O181" s="32" t="s">
        <v>105</v>
      </c>
      <c r="P181" s="32" t="s">
        <v>106</v>
      </c>
      <c r="Q181" s="57">
        <v>190</v>
      </c>
      <c r="R181" s="2" t="s">
        <v>244</v>
      </c>
      <c r="S181" s="36" t="s">
        <v>1116</v>
      </c>
    </row>
    <row r="182" spans="1:19" x14ac:dyDescent="0.25">
      <c r="A182" s="32">
        <f>A181+1</f>
        <v>180</v>
      </c>
      <c r="B182" s="32" t="s">
        <v>62</v>
      </c>
      <c r="C182" s="32">
        <v>5</v>
      </c>
      <c r="D182" s="32">
        <v>0.4</v>
      </c>
      <c r="E182" s="32">
        <v>5.0000000000000001E-3</v>
      </c>
      <c r="F182" s="32"/>
      <c r="G182" s="32">
        <v>0</v>
      </c>
      <c r="H182" s="32"/>
      <c r="I182" s="32"/>
      <c r="J182" s="32"/>
      <c r="K182" s="32"/>
      <c r="L182" s="56">
        <v>624</v>
      </c>
      <c r="M182" s="32">
        <v>1</v>
      </c>
      <c r="N182" s="32">
        <v>0.2</v>
      </c>
      <c r="O182" s="32" t="s">
        <v>105</v>
      </c>
      <c r="P182" s="32" t="s">
        <v>106</v>
      </c>
      <c r="Q182" s="57">
        <v>190</v>
      </c>
      <c r="R182" s="2" t="s">
        <v>244</v>
      </c>
      <c r="S182" s="36" t="s">
        <v>1116</v>
      </c>
    </row>
    <row r="183" spans="1:19" x14ac:dyDescent="0.25">
      <c r="A183" s="32">
        <f t="shared" ref="A183:A212" si="6">A182+1</f>
        <v>181</v>
      </c>
      <c r="B183" s="32" t="s">
        <v>62</v>
      </c>
      <c r="C183" s="32">
        <v>5</v>
      </c>
      <c r="D183" s="32">
        <v>0.5</v>
      </c>
      <c r="E183" s="32">
        <v>5.0000000000000001E-3</v>
      </c>
      <c r="F183" s="32"/>
      <c r="G183" s="32">
        <v>0</v>
      </c>
      <c r="H183" s="32"/>
      <c r="I183" s="32"/>
      <c r="J183" s="32"/>
      <c r="K183" s="32"/>
      <c r="L183" s="56">
        <v>624</v>
      </c>
      <c r="M183" s="32">
        <v>1</v>
      </c>
      <c r="N183" s="32">
        <v>0.2</v>
      </c>
      <c r="O183" s="32" t="s">
        <v>105</v>
      </c>
      <c r="P183" s="32" t="s">
        <v>106</v>
      </c>
      <c r="Q183" s="57">
        <v>190</v>
      </c>
      <c r="R183" s="2" t="s">
        <v>244</v>
      </c>
      <c r="S183" s="36" t="s">
        <v>1116</v>
      </c>
    </row>
    <row r="184" spans="1:19" x14ac:dyDescent="0.25">
      <c r="A184" s="32">
        <f t="shared" si="6"/>
        <v>182</v>
      </c>
      <c r="B184" s="32" t="s">
        <v>62</v>
      </c>
      <c r="C184" s="32">
        <v>5</v>
      </c>
      <c r="D184" s="32">
        <v>0.6</v>
      </c>
      <c r="E184" s="32">
        <v>5.0000000000000001E-3</v>
      </c>
      <c r="F184" s="32"/>
      <c r="G184" s="32">
        <v>0</v>
      </c>
      <c r="H184" s="32"/>
      <c r="I184" s="32"/>
      <c r="J184" s="32"/>
      <c r="K184" s="32"/>
      <c r="L184" s="56">
        <v>624</v>
      </c>
      <c r="M184" s="32">
        <v>1</v>
      </c>
      <c r="N184" s="32">
        <v>0.2</v>
      </c>
      <c r="O184" s="32" t="s">
        <v>105</v>
      </c>
      <c r="P184" s="32" t="s">
        <v>106</v>
      </c>
      <c r="Q184" s="57">
        <v>190</v>
      </c>
      <c r="R184" s="2" t="s">
        <v>244</v>
      </c>
      <c r="S184" s="36" t="s">
        <v>1116</v>
      </c>
    </row>
    <row r="185" spans="1:19" x14ac:dyDescent="0.25">
      <c r="A185" s="32">
        <f t="shared" si="6"/>
        <v>183</v>
      </c>
      <c r="B185" s="32" t="s">
        <v>62</v>
      </c>
      <c r="C185" s="32">
        <v>5</v>
      </c>
      <c r="D185" s="32">
        <v>0.7</v>
      </c>
      <c r="E185" s="32">
        <v>5.0000000000000001E-3</v>
      </c>
      <c r="F185" s="32"/>
      <c r="G185" s="32">
        <v>0</v>
      </c>
      <c r="H185" s="32"/>
      <c r="I185" s="32"/>
      <c r="J185" s="32"/>
      <c r="K185" s="32"/>
      <c r="L185" s="56">
        <v>624</v>
      </c>
      <c r="M185" s="32">
        <v>1</v>
      </c>
      <c r="N185" s="32">
        <v>0.2</v>
      </c>
      <c r="O185" s="32" t="s">
        <v>105</v>
      </c>
      <c r="P185" s="32" t="s">
        <v>106</v>
      </c>
      <c r="Q185" s="57">
        <v>190</v>
      </c>
      <c r="R185" s="2" t="s">
        <v>244</v>
      </c>
      <c r="S185" s="36" t="s">
        <v>1116</v>
      </c>
    </row>
    <row r="186" spans="1:19" x14ac:dyDescent="0.25">
      <c r="A186" s="32">
        <f t="shared" si="6"/>
        <v>184</v>
      </c>
      <c r="B186" s="32" t="s">
        <v>62</v>
      </c>
      <c r="C186" s="32">
        <v>5</v>
      </c>
      <c r="D186" s="32">
        <v>0.8</v>
      </c>
      <c r="E186" s="32">
        <v>5.0000000000000001E-3</v>
      </c>
      <c r="F186" s="32"/>
      <c r="G186" s="32">
        <v>0</v>
      </c>
      <c r="H186" s="32"/>
      <c r="I186" s="32"/>
      <c r="J186" s="32"/>
      <c r="K186" s="32"/>
      <c r="L186" s="56">
        <v>624</v>
      </c>
      <c r="M186" s="32">
        <v>1</v>
      </c>
      <c r="N186" s="32">
        <v>0.2</v>
      </c>
      <c r="O186" s="32" t="s">
        <v>105</v>
      </c>
      <c r="P186" s="32" t="s">
        <v>106</v>
      </c>
      <c r="Q186" s="57">
        <v>190</v>
      </c>
      <c r="R186" s="2" t="s">
        <v>244</v>
      </c>
      <c r="S186" s="36" t="s">
        <v>1116</v>
      </c>
    </row>
    <row r="187" spans="1:19" x14ac:dyDescent="0.25">
      <c r="A187" s="32">
        <f t="shared" si="6"/>
        <v>185</v>
      </c>
      <c r="B187" s="32" t="s">
        <v>62</v>
      </c>
      <c r="C187" s="32">
        <v>5</v>
      </c>
      <c r="D187" s="32">
        <v>0.9</v>
      </c>
      <c r="E187" s="32">
        <v>5.0000000000000001E-3</v>
      </c>
      <c r="F187" s="32"/>
      <c r="G187" s="32">
        <v>0</v>
      </c>
      <c r="H187" s="32"/>
      <c r="I187" s="32"/>
      <c r="J187" s="32"/>
      <c r="K187" s="32"/>
      <c r="L187" s="56">
        <v>624</v>
      </c>
      <c r="M187" s="32">
        <v>1</v>
      </c>
      <c r="N187" s="32">
        <v>0.2</v>
      </c>
      <c r="O187" s="32" t="s">
        <v>105</v>
      </c>
      <c r="P187" s="32" t="s">
        <v>106</v>
      </c>
      <c r="Q187" s="57">
        <v>190</v>
      </c>
      <c r="R187" s="2" t="s">
        <v>244</v>
      </c>
      <c r="S187" s="36" t="s">
        <v>1116</v>
      </c>
    </row>
    <row r="188" spans="1:19" x14ac:dyDescent="0.25">
      <c r="A188" s="32">
        <f t="shared" si="6"/>
        <v>186</v>
      </c>
      <c r="B188" s="32" t="s">
        <v>62</v>
      </c>
      <c r="C188" s="32">
        <v>5</v>
      </c>
      <c r="D188" s="32">
        <v>1</v>
      </c>
      <c r="E188" s="32">
        <v>5.0000000000000001E-3</v>
      </c>
      <c r="F188" s="32"/>
      <c r="G188" s="32">
        <v>0</v>
      </c>
      <c r="H188" s="32"/>
      <c r="I188" s="32"/>
      <c r="J188" s="32"/>
      <c r="K188" s="32"/>
      <c r="L188" s="56">
        <v>624</v>
      </c>
      <c r="M188" s="32">
        <v>1</v>
      </c>
      <c r="N188" s="32">
        <v>0.2</v>
      </c>
      <c r="O188" s="32" t="s">
        <v>105</v>
      </c>
      <c r="P188" s="32" t="s">
        <v>106</v>
      </c>
      <c r="Q188" s="57">
        <v>191</v>
      </c>
      <c r="R188" s="2" t="s">
        <v>244</v>
      </c>
      <c r="S188" s="36" t="s">
        <v>1116</v>
      </c>
    </row>
    <row r="189" spans="1:19" x14ac:dyDescent="0.25">
      <c r="A189" s="32">
        <f t="shared" si="6"/>
        <v>187</v>
      </c>
      <c r="B189" s="32" t="s">
        <v>62</v>
      </c>
      <c r="C189" s="32">
        <v>5</v>
      </c>
      <c r="D189" s="32">
        <f>D188+1</f>
        <v>2</v>
      </c>
      <c r="E189" s="32">
        <v>5.0000000000000001E-3</v>
      </c>
      <c r="F189" s="32"/>
      <c r="G189" s="32">
        <v>0</v>
      </c>
      <c r="H189" s="32"/>
      <c r="I189" s="32"/>
      <c r="J189" s="32"/>
      <c r="K189" s="32"/>
      <c r="L189" s="56">
        <v>624</v>
      </c>
      <c r="M189" s="32">
        <v>1</v>
      </c>
      <c r="N189" s="32">
        <v>0.2</v>
      </c>
      <c r="O189" s="32" t="s">
        <v>105</v>
      </c>
      <c r="P189" s="32" t="s">
        <v>106</v>
      </c>
      <c r="Q189" s="57">
        <v>191</v>
      </c>
      <c r="R189" s="2" t="s">
        <v>244</v>
      </c>
      <c r="S189" s="36" t="s">
        <v>1116</v>
      </c>
    </row>
    <row r="190" spans="1:19" x14ac:dyDescent="0.25">
      <c r="A190" s="32">
        <f t="shared" si="6"/>
        <v>188</v>
      </c>
      <c r="B190" s="32" t="s">
        <v>62</v>
      </c>
      <c r="C190" s="32">
        <v>5</v>
      </c>
      <c r="D190" s="32">
        <f t="shared" ref="D190:D212" si="7">D189+1</f>
        <v>3</v>
      </c>
      <c r="E190" s="32">
        <v>5.0000000000000001E-3</v>
      </c>
      <c r="F190" s="32"/>
      <c r="G190" s="32">
        <v>0</v>
      </c>
      <c r="H190" s="32"/>
      <c r="I190" s="32"/>
      <c r="J190" s="32"/>
      <c r="K190" s="32"/>
      <c r="L190" s="56">
        <v>624</v>
      </c>
      <c r="M190" s="32">
        <v>1</v>
      </c>
      <c r="N190" s="32">
        <v>0.2</v>
      </c>
      <c r="O190" s="32" t="s">
        <v>105</v>
      </c>
      <c r="P190" s="32" t="s">
        <v>106</v>
      </c>
      <c r="Q190" s="57">
        <v>191</v>
      </c>
      <c r="R190" s="2" t="s">
        <v>244</v>
      </c>
      <c r="S190" s="36" t="s">
        <v>1116</v>
      </c>
    </row>
    <row r="191" spans="1:19" x14ac:dyDescent="0.25">
      <c r="A191" s="32">
        <f t="shared" si="6"/>
        <v>189</v>
      </c>
      <c r="B191" s="32" t="s">
        <v>62</v>
      </c>
      <c r="C191" s="32">
        <v>5</v>
      </c>
      <c r="D191" s="32">
        <f t="shared" si="7"/>
        <v>4</v>
      </c>
      <c r="E191" s="32">
        <v>5.0000000000000001E-3</v>
      </c>
      <c r="F191" s="32"/>
      <c r="G191" s="32">
        <v>0</v>
      </c>
      <c r="H191" s="32"/>
      <c r="I191" s="32"/>
      <c r="J191" s="32"/>
      <c r="K191" s="32"/>
      <c r="L191" s="56">
        <v>624</v>
      </c>
      <c r="M191" s="32">
        <v>1</v>
      </c>
      <c r="N191" s="32">
        <v>0.2</v>
      </c>
      <c r="O191" s="32" t="s">
        <v>105</v>
      </c>
      <c r="P191" s="32" t="s">
        <v>106</v>
      </c>
      <c r="Q191" s="57">
        <v>191</v>
      </c>
      <c r="R191" s="2" t="s">
        <v>244</v>
      </c>
      <c r="S191" s="36" t="s">
        <v>1116</v>
      </c>
    </row>
    <row r="192" spans="1:19" x14ac:dyDescent="0.25">
      <c r="A192" s="32">
        <f t="shared" si="6"/>
        <v>190</v>
      </c>
      <c r="B192" s="32" t="s">
        <v>62</v>
      </c>
      <c r="C192" s="32">
        <v>5</v>
      </c>
      <c r="D192" s="32">
        <f t="shared" si="7"/>
        <v>5</v>
      </c>
      <c r="E192" s="32">
        <v>5.0000000000000001E-3</v>
      </c>
      <c r="F192" s="32"/>
      <c r="G192" s="32">
        <v>0</v>
      </c>
      <c r="H192" s="32"/>
      <c r="I192" s="32"/>
      <c r="J192" s="32"/>
      <c r="K192" s="32"/>
      <c r="L192" s="56">
        <v>624</v>
      </c>
      <c r="M192" s="32">
        <v>1</v>
      </c>
      <c r="N192" s="32">
        <v>0.2</v>
      </c>
      <c r="O192" s="32" t="s">
        <v>105</v>
      </c>
      <c r="P192" s="32" t="s">
        <v>106</v>
      </c>
      <c r="Q192" s="57">
        <v>191</v>
      </c>
      <c r="R192" s="2" t="s">
        <v>244</v>
      </c>
      <c r="S192" s="36" t="s">
        <v>1116</v>
      </c>
    </row>
    <row r="193" spans="1:19" x14ac:dyDescent="0.25">
      <c r="A193" s="32">
        <f t="shared" si="6"/>
        <v>191</v>
      </c>
      <c r="B193" s="32" t="s">
        <v>62</v>
      </c>
      <c r="C193" s="32">
        <v>5</v>
      </c>
      <c r="D193" s="32">
        <f t="shared" si="7"/>
        <v>6</v>
      </c>
      <c r="E193" s="32">
        <v>5.0000000000000001E-3</v>
      </c>
      <c r="F193" s="32"/>
      <c r="G193" s="32">
        <v>0</v>
      </c>
      <c r="H193" s="32"/>
      <c r="I193" s="32"/>
      <c r="J193" s="32"/>
      <c r="K193" s="32"/>
      <c r="L193" s="56">
        <v>624</v>
      </c>
      <c r="M193" s="32">
        <v>1</v>
      </c>
      <c r="N193" s="32">
        <v>0.2</v>
      </c>
      <c r="O193" s="32" t="s">
        <v>105</v>
      </c>
      <c r="P193" s="32" t="s">
        <v>106</v>
      </c>
      <c r="Q193" s="57">
        <v>191</v>
      </c>
      <c r="R193" s="2" t="s">
        <v>244</v>
      </c>
      <c r="S193" s="36" t="s">
        <v>1116</v>
      </c>
    </row>
    <row r="194" spans="1:19" x14ac:dyDescent="0.25">
      <c r="A194" s="32">
        <f t="shared" si="6"/>
        <v>192</v>
      </c>
      <c r="B194" s="32" t="s">
        <v>62</v>
      </c>
      <c r="C194" s="32">
        <v>5</v>
      </c>
      <c r="D194" s="32">
        <f t="shared" si="7"/>
        <v>7</v>
      </c>
      <c r="E194" s="32">
        <v>5.0000000000000001E-3</v>
      </c>
      <c r="F194" s="32"/>
      <c r="G194" s="32">
        <v>0</v>
      </c>
      <c r="H194" s="32"/>
      <c r="I194" s="32"/>
      <c r="J194" s="32"/>
      <c r="K194" s="32"/>
      <c r="L194" s="56">
        <v>624</v>
      </c>
      <c r="M194" s="32">
        <v>1</v>
      </c>
      <c r="N194" s="32">
        <v>0.2</v>
      </c>
      <c r="O194" s="32" t="s">
        <v>105</v>
      </c>
      <c r="P194" s="32" t="s">
        <v>106</v>
      </c>
      <c r="Q194" s="57">
        <v>191</v>
      </c>
      <c r="R194" s="2" t="s">
        <v>244</v>
      </c>
      <c r="S194" s="36" t="s">
        <v>1116</v>
      </c>
    </row>
    <row r="195" spans="1:19" x14ac:dyDescent="0.25">
      <c r="A195" s="32">
        <f t="shared" si="6"/>
        <v>193</v>
      </c>
      <c r="B195" s="32" t="s">
        <v>62</v>
      </c>
      <c r="C195" s="32">
        <v>5</v>
      </c>
      <c r="D195" s="32">
        <f t="shared" si="7"/>
        <v>8</v>
      </c>
      <c r="E195" s="32">
        <v>5.0000000000000001E-3</v>
      </c>
      <c r="F195" s="32"/>
      <c r="G195" s="32">
        <v>0</v>
      </c>
      <c r="H195" s="32"/>
      <c r="I195" s="32"/>
      <c r="J195" s="32"/>
      <c r="K195" s="32"/>
      <c r="L195" s="56">
        <v>624</v>
      </c>
      <c r="M195" s="32">
        <v>1</v>
      </c>
      <c r="N195" s="32">
        <v>0.2</v>
      </c>
      <c r="O195" s="32" t="s">
        <v>105</v>
      </c>
      <c r="P195" s="32" t="s">
        <v>106</v>
      </c>
      <c r="Q195" s="57">
        <v>191</v>
      </c>
      <c r="R195" s="2" t="s">
        <v>244</v>
      </c>
      <c r="S195" s="36" t="s">
        <v>1116</v>
      </c>
    </row>
    <row r="196" spans="1:19" x14ac:dyDescent="0.25">
      <c r="A196" s="32">
        <f t="shared" si="6"/>
        <v>194</v>
      </c>
      <c r="B196" s="32" t="s">
        <v>62</v>
      </c>
      <c r="C196" s="32">
        <v>5</v>
      </c>
      <c r="D196" s="32">
        <f t="shared" si="7"/>
        <v>9</v>
      </c>
      <c r="E196" s="32">
        <v>5.0000000000000001E-3</v>
      </c>
      <c r="F196" s="32"/>
      <c r="G196" s="32">
        <v>0</v>
      </c>
      <c r="H196" s="32"/>
      <c r="I196" s="32"/>
      <c r="J196" s="32"/>
      <c r="K196" s="32"/>
      <c r="L196" s="56">
        <v>624</v>
      </c>
      <c r="M196" s="32">
        <v>1</v>
      </c>
      <c r="N196" s="32">
        <v>0.2</v>
      </c>
      <c r="O196" s="32" t="s">
        <v>105</v>
      </c>
      <c r="P196" s="32" t="s">
        <v>106</v>
      </c>
      <c r="Q196" s="57">
        <v>191</v>
      </c>
      <c r="R196" s="2" t="s">
        <v>244</v>
      </c>
      <c r="S196" s="36" t="s">
        <v>1116</v>
      </c>
    </row>
    <row r="197" spans="1:19" x14ac:dyDescent="0.25">
      <c r="A197" s="32">
        <f t="shared" si="6"/>
        <v>195</v>
      </c>
      <c r="B197" s="32" t="s">
        <v>62</v>
      </c>
      <c r="C197" s="32">
        <v>5</v>
      </c>
      <c r="D197" s="32">
        <f t="shared" si="7"/>
        <v>10</v>
      </c>
      <c r="E197" s="32">
        <v>5.0000000000000001E-3</v>
      </c>
      <c r="F197" s="32"/>
      <c r="G197" s="32">
        <v>0</v>
      </c>
      <c r="H197" s="32"/>
      <c r="I197" s="32"/>
      <c r="J197" s="32"/>
      <c r="K197" s="32"/>
      <c r="L197" s="56">
        <v>624</v>
      </c>
      <c r="M197" s="32">
        <v>1</v>
      </c>
      <c r="N197" s="32">
        <v>0.2</v>
      </c>
      <c r="O197" s="32" t="s">
        <v>105</v>
      </c>
      <c r="P197" s="32" t="s">
        <v>106</v>
      </c>
      <c r="Q197" s="57">
        <v>191</v>
      </c>
      <c r="R197" s="2" t="s">
        <v>244</v>
      </c>
      <c r="S197" s="36" t="s">
        <v>1116</v>
      </c>
    </row>
    <row r="198" spans="1:19" x14ac:dyDescent="0.25">
      <c r="A198" s="32">
        <f t="shared" si="6"/>
        <v>196</v>
      </c>
      <c r="B198" s="32" t="s">
        <v>62</v>
      </c>
      <c r="C198" s="32">
        <v>5</v>
      </c>
      <c r="D198" s="32">
        <f t="shared" si="7"/>
        <v>11</v>
      </c>
      <c r="E198" s="32">
        <v>5.0000000000000001E-3</v>
      </c>
      <c r="F198" s="32"/>
      <c r="G198" s="32">
        <v>0</v>
      </c>
      <c r="H198" s="32"/>
      <c r="I198" s="32"/>
      <c r="J198" s="32"/>
      <c r="K198" s="32"/>
      <c r="L198" s="56">
        <v>624</v>
      </c>
      <c r="M198" s="32">
        <v>1</v>
      </c>
      <c r="N198" s="32">
        <v>0.2</v>
      </c>
      <c r="O198" s="32" t="s">
        <v>105</v>
      </c>
      <c r="P198" s="32" t="s">
        <v>106</v>
      </c>
      <c r="Q198" s="57">
        <v>191</v>
      </c>
      <c r="R198" s="2" t="s">
        <v>244</v>
      </c>
      <c r="S198" s="36" t="s">
        <v>1116</v>
      </c>
    </row>
    <row r="199" spans="1:19" x14ac:dyDescent="0.25">
      <c r="A199" s="32">
        <f t="shared" si="6"/>
        <v>197</v>
      </c>
      <c r="B199" s="32" t="s">
        <v>62</v>
      </c>
      <c r="C199" s="32">
        <v>5</v>
      </c>
      <c r="D199" s="32">
        <f t="shared" si="7"/>
        <v>12</v>
      </c>
      <c r="E199" s="32">
        <v>5.0000000000000001E-3</v>
      </c>
      <c r="F199" s="32"/>
      <c r="G199" s="32">
        <v>0</v>
      </c>
      <c r="H199" s="32"/>
      <c r="I199" s="32"/>
      <c r="J199" s="32"/>
      <c r="K199" s="32"/>
      <c r="L199" s="56">
        <v>624</v>
      </c>
      <c r="M199" s="32">
        <v>1</v>
      </c>
      <c r="N199" s="32">
        <v>0.2</v>
      </c>
      <c r="O199" s="32" t="s">
        <v>105</v>
      </c>
      <c r="P199" s="32" t="s">
        <v>106</v>
      </c>
      <c r="Q199" s="57">
        <v>191</v>
      </c>
      <c r="R199" s="2" t="s">
        <v>244</v>
      </c>
      <c r="S199" s="36" t="s">
        <v>1116</v>
      </c>
    </row>
    <row r="200" spans="1:19" x14ac:dyDescent="0.25">
      <c r="A200" s="32">
        <f t="shared" si="6"/>
        <v>198</v>
      </c>
      <c r="B200" s="32" t="s">
        <v>62</v>
      </c>
      <c r="C200" s="32">
        <v>5</v>
      </c>
      <c r="D200" s="32">
        <f t="shared" si="7"/>
        <v>13</v>
      </c>
      <c r="E200" s="32">
        <v>5.0000000000000001E-3</v>
      </c>
      <c r="F200" s="32"/>
      <c r="G200" s="32">
        <v>0</v>
      </c>
      <c r="H200" s="32"/>
      <c r="I200" s="32"/>
      <c r="J200" s="32"/>
      <c r="K200" s="32"/>
      <c r="L200" s="56">
        <v>624</v>
      </c>
      <c r="M200" s="32">
        <v>1</v>
      </c>
      <c r="N200" s="32">
        <v>0.2</v>
      </c>
      <c r="O200" s="32" t="s">
        <v>105</v>
      </c>
      <c r="P200" s="32" t="s">
        <v>106</v>
      </c>
      <c r="Q200" s="57">
        <v>191</v>
      </c>
      <c r="R200" s="2" t="s">
        <v>244</v>
      </c>
      <c r="S200" s="36" t="s">
        <v>1116</v>
      </c>
    </row>
    <row r="201" spans="1:19" x14ac:dyDescent="0.25">
      <c r="A201" s="32">
        <f t="shared" si="6"/>
        <v>199</v>
      </c>
      <c r="B201" s="32" t="s">
        <v>62</v>
      </c>
      <c r="C201" s="32">
        <v>5</v>
      </c>
      <c r="D201" s="32">
        <f t="shared" si="7"/>
        <v>14</v>
      </c>
      <c r="E201" s="32">
        <v>5.0000000000000001E-3</v>
      </c>
      <c r="F201" s="32"/>
      <c r="G201" s="32">
        <v>0</v>
      </c>
      <c r="H201" s="32"/>
      <c r="I201" s="32"/>
      <c r="J201" s="32"/>
      <c r="K201" s="32"/>
      <c r="L201" s="56">
        <v>624</v>
      </c>
      <c r="M201" s="32">
        <v>1</v>
      </c>
      <c r="N201" s="32">
        <v>0.2</v>
      </c>
      <c r="O201" s="32" t="s">
        <v>105</v>
      </c>
      <c r="P201" s="32" t="s">
        <v>106</v>
      </c>
      <c r="Q201" s="57">
        <v>191</v>
      </c>
      <c r="R201" s="2" t="s">
        <v>244</v>
      </c>
      <c r="S201" s="36" t="s">
        <v>1116</v>
      </c>
    </row>
    <row r="202" spans="1:19" x14ac:dyDescent="0.25">
      <c r="A202" s="32">
        <f t="shared" si="6"/>
        <v>200</v>
      </c>
      <c r="B202" s="32" t="s">
        <v>62</v>
      </c>
      <c r="C202" s="32">
        <v>5</v>
      </c>
      <c r="D202" s="32">
        <f t="shared" si="7"/>
        <v>15</v>
      </c>
      <c r="E202" s="32">
        <v>5.0000000000000001E-3</v>
      </c>
      <c r="F202" s="32"/>
      <c r="G202" s="32">
        <v>0</v>
      </c>
      <c r="H202" s="32"/>
      <c r="I202" s="32"/>
      <c r="J202" s="32"/>
      <c r="K202" s="32"/>
      <c r="L202" s="56">
        <v>624</v>
      </c>
      <c r="M202" s="32">
        <v>1</v>
      </c>
      <c r="N202" s="32">
        <v>0.2</v>
      </c>
      <c r="O202" s="32" t="s">
        <v>105</v>
      </c>
      <c r="P202" s="32" t="s">
        <v>106</v>
      </c>
      <c r="Q202" s="57">
        <v>191</v>
      </c>
      <c r="R202" s="2" t="s">
        <v>244</v>
      </c>
      <c r="S202" s="36" t="s">
        <v>1116</v>
      </c>
    </row>
    <row r="203" spans="1:19" x14ac:dyDescent="0.25">
      <c r="A203" s="32">
        <f t="shared" si="6"/>
        <v>201</v>
      </c>
      <c r="B203" s="32" t="s">
        <v>62</v>
      </c>
      <c r="C203" s="32">
        <v>5</v>
      </c>
      <c r="D203" s="32">
        <f t="shared" si="7"/>
        <v>16</v>
      </c>
      <c r="E203" s="32">
        <v>5.0000000000000001E-3</v>
      </c>
      <c r="F203" s="32"/>
      <c r="G203" s="32">
        <v>0</v>
      </c>
      <c r="H203" s="32"/>
      <c r="I203" s="32"/>
      <c r="J203" s="32"/>
      <c r="K203" s="32"/>
      <c r="L203" s="56">
        <v>624</v>
      </c>
      <c r="M203" s="32">
        <v>1</v>
      </c>
      <c r="N203" s="32">
        <v>0.2</v>
      </c>
      <c r="O203" s="32" t="s">
        <v>105</v>
      </c>
      <c r="P203" s="32" t="s">
        <v>106</v>
      </c>
      <c r="Q203" s="57">
        <v>191</v>
      </c>
      <c r="R203" s="2" t="s">
        <v>244</v>
      </c>
      <c r="S203" s="36" t="s">
        <v>1116</v>
      </c>
    </row>
    <row r="204" spans="1:19" x14ac:dyDescent="0.25">
      <c r="A204" s="32">
        <f t="shared" si="6"/>
        <v>202</v>
      </c>
      <c r="B204" s="32" t="s">
        <v>62</v>
      </c>
      <c r="C204" s="32">
        <v>5</v>
      </c>
      <c r="D204" s="32">
        <f t="shared" si="7"/>
        <v>17</v>
      </c>
      <c r="E204" s="32">
        <v>5.0000000000000001E-3</v>
      </c>
      <c r="F204" s="32"/>
      <c r="G204" s="32">
        <v>0</v>
      </c>
      <c r="H204" s="32"/>
      <c r="I204" s="32"/>
      <c r="J204" s="32"/>
      <c r="K204" s="32"/>
      <c r="L204" s="56">
        <v>624</v>
      </c>
      <c r="M204" s="32">
        <v>1</v>
      </c>
      <c r="N204" s="32">
        <v>0.2</v>
      </c>
      <c r="O204" s="32" t="s">
        <v>105</v>
      </c>
      <c r="P204" s="32" t="s">
        <v>106</v>
      </c>
      <c r="Q204" s="57">
        <v>191</v>
      </c>
      <c r="R204" s="2" t="s">
        <v>244</v>
      </c>
      <c r="S204" s="36" t="s">
        <v>1116</v>
      </c>
    </row>
    <row r="205" spans="1:19" x14ac:dyDescent="0.25">
      <c r="A205" s="32">
        <f t="shared" si="6"/>
        <v>203</v>
      </c>
      <c r="B205" s="32" t="s">
        <v>62</v>
      </c>
      <c r="C205" s="32">
        <v>5</v>
      </c>
      <c r="D205" s="32">
        <f t="shared" si="7"/>
        <v>18</v>
      </c>
      <c r="E205" s="32">
        <v>5.0000000000000001E-3</v>
      </c>
      <c r="F205" s="32"/>
      <c r="G205" s="32">
        <v>0</v>
      </c>
      <c r="H205" s="32"/>
      <c r="I205" s="32"/>
      <c r="J205" s="32"/>
      <c r="K205" s="32"/>
      <c r="L205" s="56">
        <v>624</v>
      </c>
      <c r="M205" s="32">
        <v>1</v>
      </c>
      <c r="N205" s="32">
        <v>0.2</v>
      </c>
      <c r="O205" s="32" t="s">
        <v>105</v>
      </c>
      <c r="P205" s="32" t="s">
        <v>106</v>
      </c>
      <c r="Q205" s="57">
        <v>191</v>
      </c>
      <c r="R205" s="2" t="s">
        <v>244</v>
      </c>
      <c r="S205" s="36" t="s">
        <v>1116</v>
      </c>
    </row>
    <row r="206" spans="1:19" x14ac:dyDescent="0.25">
      <c r="A206" s="32">
        <f t="shared" si="6"/>
        <v>204</v>
      </c>
      <c r="B206" s="32" t="s">
        <v>62</v>
      </c>
      <c r="C206" s="32">
        <v>5</v>
      </c>
      <c r="D206" s="32">
        <f t="shared" si="7"/>
        <v>19</v>
      </c>
      <c r="E206" s="32">
        <v>5.0000000000000001E-3</v>
      </c>
      <c r="F206" s="32"/>
      <c r="G206" s="32">
        <v>0</v>
      </c>
      <c r="H206" s="32"/>
      <c r="I206" s="32"/>
      <c r="J206" s="32"/>
      <c r="K206" s="32"/>
      <c r="L206" s="56">
        <v>624</v>
      </c>
      <c r="M206" s="32">
        <v>1</v>
      </c>
      <c r="N206" s="32">
        <v>0.2</v>
      </c>
      <c r="O206" s="32" t="s">
        <v>105</v>
      </c>
      <c r="P206" s="32" t="s">
        <v>106</v>
      </c>
      <c r="Q206" s="57">
        <v>191</v>
      </c>
      <c r="R206" s="2" t="s">
        <v>244</v>
      </c>
      <c r="S206" s="36" t="s">
        <v>1116</v>
      </c>
    </row>
    <row r="207" spans="1:19" x14ac:dyDescent="0.25">
      <c r="A207" s="32">
        <f t="shared" si="6"/>
        <v>205</v>
      </c>
      <c r="B207" s="32" t="s">
        <v>62</v>
      </c>
      <c r="C207" s="32">
        <v>5</v>
      </c>
      <c r="D207" s="32">
        <f t="shared" si="7"/>
        <v>20</v>
      </c>
      <c r="E207" s="32">
        <v>5.0000000000000001E-3</v>
      </c>
      <c r="F207" s="32"/>
      <c r="G207" s="32">
        <v>0</v>
      </c>
      <c r="H207" s="32"/>
      <c r="I207" s="32"/>
      <c r="J207" s="32"/>
      <c r="K207" s="32"/>
      <c r="L207" s="56">
        <v>624</v>
      </c>
      <c r="M207" s="32">
        <v>1</v>
      </c>
      <c r="N207" s="32">
        <v>0.2</v>
      </c>
      <c r="O207" s="32" t="s">
        <v>105</v>
      </c>
      <c r="P207" s="32" t="s">
        <v>106</v>
      </c>
      <c r="Q207" s="57">
        <v>191</v>
      </c>
      <c r="R207" s="2" t="s">
        <v>244</v>
      </c>
      <c r="S207" s="36" t="s">
        <v>1116</v>
      </c>
    </row>
    <row r="208" spans="1:19" x14ac:dyDescent="0.25">
      <c r="A208" s="32">
        <f t="shared" si="6"/>
        <v>206</v>
      </c>
      <c r="B208" s="32" t="s">
        <v>62</v>
      </c>
      <c r="C208" s="32">
        <v>5</v>
      </c>
      <c r="D208" s="32">
        <f t="shared" si="7"/>
        <v>21</v>
      </c>
      <c r="E208" s="32">
        <v>5.0000000000000001E-3</v>
      </c>
      <c r="F208" s="32"/>
      <c r="G208" s="32">
        <v>0</v>
      </c>
      <c r="H208" s="32"/>
      <c r="I208" s="32"/>
      <c r="J208" s="32"/>
      <c r="K208" s="32"/>
      <c r="L208" s="56">
        <v>624</v>
      </c>
      <c r="M208" s="32">
        <v>1</v>
      </c>
      <c r="N208" s="32">
        <v>0.2</v>
      </c>
      <c r="O208" s="32" t="s">
        <v>105</v>
      </c>
      <c r="P208" s="32" t="s">
        <v>106</v>
      </c>
      <c r="Q208" s="57">
        <v>191</v>
      </c>
      <c r="R208" s="2" t="s">
        <v>244</v>
      </c>
      <c r="S208" s="36" t="s">
        <v>1116</v>
      </c>
    </row>
    <row r="209" spans="1:19" x14ac:dyDescent="0.25">
      <c r="A209" s="32">
        <f t="shared" si="6"/>
        <v>207</v>
      </c>
      <c r="B209" s="32" t="s">
        <v>62</v>
      </c>
      <c r="C209" s="32">
        <v>5</v>
      </c>
      <c r="D209" s="32">
        <f t="shared" si="7"/>
        <v>22</v>
      </c>
      <c r="E209" s="32">
        <v>5.0000000000000001E-3</v>
      </c>
      <c r="F209" s="32"/>
      <c r="G209" s="32">
        <v>0</v>
      </c>
      <c r="H209" s="32"/>
      <c r="I209" s="32"/>
      <c r="J209" s="32"/>
      <c r="K209" s="32"/>
      <c r="L209" s="56">
        <v>624</v>
      </c>
      <c r="M209" s="32">
        <v>1</v>
      </c>
      <c r="N209" s="32">
        <v>0.2</v>
      </c>
      <c r="O209" s="32" t="s">
        <v>105</v>
      </c>
      <c r="P209" s="32" t="s">
        <v>106</v>
      </c>
      <c r="Q209" s="57">
        <v>191</v>
      </c>
      <c r="R209" s="2" t="s">
        <v>244</v>
      </c>
      <c r="S209" s="36" t="s">
        <v>1116</v>
      </c>
    </row>
    <row r="210" spans="1:19" x14ac:dyDescent="0.25">
      <c r="A210" s="32">
        <f t="shared" si="6"/>
        <v>208</v>
      </c>
      <c r="B210" s="32" t="s">
        <v>62</v>
      </c>
      <c r="C210" s="32">
        <v>5</v>
      </c>
      <c r="D210" s="32">
        <f t="shared" si="7"/>
        <v>23</v>
      </c>
      <c r="E210" s="32">
        <v>5.0000000000000001E-3</v>
      </c>
      <c r="F210" s="32"/>
      <c r="G210" s="32">
        <v>0</v>
      </c>
      <c r="H210" s="32"/>
      <c r="I210" s="32"/>
      <c r="J210" s="32"/>
      <c r="K210" s="32"/>
      <c r="L210" s="56">
        <v>624</v>
      </c>
      <c r="M210" s="32">
        <v>1</v>
      </c>
      <c r="N210" s="32">
        <v>0.2</v>
      </c>
      <c r="O210" s="32" t="s">
        <v>105</v>
      </c>
      <c r="P210" s="32" t="s">
        <v>106</v>
      </c>
      <c r="Q210" s="57">
        <v>191</v>
      </c>
      <c r="R210" s="2" t="s">
        <v>244</v>
      </c>
      <c r="S210" s="36" t="s">
        <v>1116</v>
      </c>
    </row>
    <row r="211" spans="1:19" x14ac:dyDescent="0.25">
      <c r="A211" s="32">
        <f t="shared" si="6"/>
        <v>209</v>
      </c>
      <c r="B211" s="32" t="s">
        <v>62</v>
      </c>
      <c r="C211" s="32">
        <v>5</v>
      </c>
      <c r="D211" s="32">
        <f t="shared" si="7"/>
        <v>24</v>
      </c>
      <c r="E211" s="32">
        <v>5.0000000000000001E-3</v>
      </c>
      <c r="F211" s="32"/>
      <c r="G211" s="32">
        <v>0</v>
      </c>
      <c r="H211" s="32"/>
      <c r="I211" s="32"/>
      <c r="J211" s="32"/>
      <c r="K211" s="32"/>
      <c r="L211" s="56">
        <v>624</v>
      </c>
      <c r="M211" s="32">
        <v>1</v>
      </c>
      <c r="N211" s="32">
        <v>0.2</v>
      </c>
      <c r="O211" s="32" t="s">
        <v>105</v>
      </c>
      <c r="P211" s="32" t="s">
        <v>106</v>
      </c>
      <c r="Q211" s="57">
        <v>191</v>
      </c>
      <c r="R211" s="2" t="s">
        <v>244</v>
      </c>
      <c r="S211" s="36" t="s">
        <v>1116</v>
      </c>
    </row>
    <row r="212" spans="1:19" ht="15.75" thickBot="1" x14ac:dyDescent="0.3">
      <c r="A212" s="41">
        <f t="shared" si="6"/>
        <v>210</v>
      </c>
      <c r="B212" s="41" t="s">
        <v>62</v>
      </c>
      <c r="C212" s="41">
        <v>5</v>
      </c>
      <c r="D212" s="41">
        <f t="shared" si="7"/>
        <v>25</v>
      </c>
      <c r="E212" s="41">
        <v>5.0000000000000001E-3</v>
      </c>
      <c r="F212" s="41"/>
      <c r="G212" s="41">
        <v>0</v>
      </c>
      <c r="H212" s="41"/>
      <c r="I212" s="41"/>
      <c r="J212" s="41"/>
      <c r="K212" s="41"/>
      <c r="L212" s="56">
        <v>624</v>
      </c>
      <c r="M212" s="41">
        <v>1</v>
      </c>
      <c r="N212" s="41">
        <v>0.2</v>
      </c>
      <c r="O212" s="41" t="s">
        <v>105</v>
      </c>
      <c r="P212" s="41" t="s">
        <v>106</v>
      </c>
      <c r="Q212" s="190">
        <v>191</v>
      </c>
      <c r="R212" s="35" t="s">
        <v>244</v>
      </c>
      <c r="S212" s="35" t="s">
        <v>1116</v>
      </c>
    </row>
  </sheetData>
  <mergeCells count="1">
    <mergeCell ref="A1:K1"/>
  </mergeCells>
  <phoneticPr fontId="3" type="noConversion"/>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412"/>
  <sheetViews>
    <sheetView tabSelected="1" zoomScale="85" zoomScaleNormal="85" workbookViewId="0">
      <pane ySplit="2" topLeftCell="A1324" activePane="bottomLeft" state="frozen"/>
      <selection pane="bottomLeft" activeCell="Q1342" sqref="Q1342"/>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61" t="s">
        <v>130</v>
      </c>
      <c r="B1" s="362"/>
      <c r="C1" s="362"/>
      <c r="D1" s="362"/>
      <c r="E1" s="362"/>
      <c r="F1" s="362"/>
      <c r="G1" s="362"/>
      <c r="H1" s="362"/>
      <c r="I1" s="362"/>
      <c r="L1" t="s">
        <v>81</v>
      </c>
      <c r="Q1" s="1"/>
    </row>
    <row r="2" spans="1:18" ht="150" x14ac:dyDescent="0.25">
      <c r="A2" s="10" t="s">
        <v>74</v>
      </c>
      <c r="B2" s="10" t="s">
        <v>53</v>
      </c>
      <c r="C2" s="10" t="s">
        <v>80</v>
      </c>
      <c r="D2" s="10" t="s">
        <v>931</v>
      </c>
      <c r="E2" s="10" t="s">
        <v>76</v>
      </c>
      <c r="F2" s="10" t="s">
        <v>77</v>
      </c>
      <c r="G2" s="10" t="s">
        <v>213</v>
      </c>
      <c r="H2" s="10" t="s">
        <v>211</v>
      </c>
      <c r="I2" s="10" t="s">
        <v>210</v>
      </c>
      <c r="J2" s="10" t="s">
        <v>178</v>
      </c>
      <c r="K2" s="10" t="s">
        <v>298</v>
      </c>
      <c r="L2" s="10" t="s">
        <v>95</v>
      </c>
      <c r="M2" s="10" t="s">
        <v>82</v>
      </c>
      <c r="N2" s="10" t="s">
        <v>84</v>
      </c>
      <c r="O2" s="10" t="s">
        <v>83</v>
      </c>
      <c r="P2" s="10" t="s">
        <v>227</v>
      </c>
      <c r="Q2" s="50" t="s">
        <v>233</v>
      </c>
      <c r="R2" s="49" t="s">
        <v>270</v>
      </c>
    </row>
    <row r="3" spans="1:18" x14ac:dyDescent="0.25">
      <c r="A3" s="107">
        <v>1</v>
      </c>
      <c r="B3" s="36" t="s">
        <v>59</v>
      </c>
      <c r="C3" s="8" t="s">
        <v>299</v>
      </c>
      <c r="D3" s="36"/>
      <c r="E3" s="36"/>
      <c r="F3" s="36"/>
      <c r="G3" s="36"/>
      <c r="H3" s="36"/>
      <c r="I3" s="36"/>
      <c r="J3" s="140">
        <v>81</v>
      </c>
      <c r="K3" s="36">
        <v>0</v>
      </c>
      <c r="L3" s="36">
        <v>1</v>
      </c>
      <c r="M3" s="36">
        <v>0.2</v>
      </c>
      <c r="N3" s="36" t="s">
        <v>105</v>
      </c>
      <c r="O3" s="36" t="s">
        <v>106</v>
      </c>
      <c r="P3" s="58">
        <v>0.1</v>
      </c>
      <c r="Q3" s="2" t="s">
        <v>235</v>
      </c>
      <c r="R3" s="2" t="s">
        <v>1131</v>
      </c>
    </row>
    <row r="4" spans="1:18" x14ac:dyDescent="0.25">
      <c r="A4" s="53">
        <f>A3+1</f>
        <v>2</v>
      </c>
      <c r="B4" s="2" t="s">
        <v>59</v>
      </c>
      <c r="C4" s="8" t="s">
        <v>299</v>
      </c>
      <c r="D4" s="2"/>
      <c r="E4" s="2"/>
      <c r="F4" s="2"/>
      <c r="G4" s="2"/>
      <c r="H4" s="2"/>
      <c r="I4" s="2"/>
      <c r="J4" s="140">
        <v>81</v>
      </c>
      <c r="K4" s="2">
        <v>0</v>
      </c>
      <c r="L4" s="2">
        <v>1</v>
      </c>
      <c r="M4" s="2">
        <v>0.2</v>
      </c>
      <c r="N4" s="36" t="s">
        <v>105</v>
      </c>
      <c r="O4" s="36" t="s">
        <v>106</v>
      </c>
      <c r="P4" s="58">
        <v>0.2</v>
      </c>
      <c r="Q4" s="2" t="s">
        <v>235</v>
      </c>
      <c r="R4" s="2" t="s">
        <v>1131</v>
      </c>
    </row>
    <row r="5" spans="1:18" x14ac:dyDescent="0.25">
      <c r="A5" s="53">
        <f t="shared" ref="A5:A7" si="0">A4+1</f>
        <v>3</v>
      </c>
      <c r="B5" s="2" t="s">
        <v>59</v>
      </c>
      <c r="C5" s="8" t="s">
        <v>299</v>
      </c>
      <c r="D5" s="2"/>
      <c r="E5" s="2"/>
      <c r="F5" s="2"/>
      <c r="G5" s="2"/>
      <c r="H5" s="2"/>
      <c r="I5" s="2"/>
      <c r="J5" s="140">
        <v>86</v>
      </c>
      <c r="K5" s="2">
        <v>0</v>
      </c>
      <c r="L5" s="2">
        <v>1</v>
      </c>
      <c r="M5" s="2">
        <v>0.2</v>
      </c>
      <c r="N5" s="36" t="s">
        <v>105</v>
      </c>
      <c r="O5" s="36" t="s">
        <v>106</v>
      </c>
      <c r="P5" s="58">
        <v>0.3</v>
      </c>
      <c r="Q5" s="2" t="s">
        <v>235</v>
      </c>
      <c r="R5" s="2" t="s">
        <v>1131</v>
      </c>
    </row>
    <row r="6" spans="1:18" x14ac:dyDescent="0.25">
      <c r="A6" s="53">
        <f t="shared" si="0"/>
        <v>4</v>
      </c>
      <c r="B6" s="2" t="s">
        <v>59</v>
      </c>
      <c r="C6" s="8" t="s">
        <v>300</v>
      </c>
      <c r="D6" s="2"/>
      <c r="E6" s="2"/>
      <c r="F6" s="2"/>
      <c r="G6" s="2"/>
      <c r="H6" s="2"/>
      <c r="I6" s="2"/>
      <c r="J6" s="140">
        <v>11</v>
      </c>
      <c r="K6" s="2">
        <v>0</v>
      </c>
      <c r="L6" s="2">
        <v>1</v>
      </c>
      <c r="M6" s="2">
        <v>0.2</v>
      </c>
      <c r="N6" s="36" t="s">
        <v>105</v>
      </c>
      <c r="O6" s="36" t="s">
        <v>106</v>
      </c>
      <c r="P6" s="58">
        <v>0.4</v>
      </c>
      <c r="Q6" s="2" t="s">
        <v>235</v>
      </c>
      <c r="R6" s="2" t="s">
        <v>1127</v>
      </c>
    </row>
    <row r="7" spans="1:18" ht="15.75" thickBot="1" x14ac:dyDescent="0.3">
      <c r="A7" s="54">
        <f t="shared" si="0"/>
        <v>5</v>
      </c>
      <c r="B7" s="35" t="s">
        <v>59</v>
      </c>
      <c r="C7" s="37" t="s">
        <v>300</v>
      </c>
      <c r="D7" s="35"/>
      <c r="E7" s="35"/>
      <c r="F7" s="35"/>
      <c r="G7" s="35"/>
      <c r="H7" s="35"/>
      <c r="I7" s="35"/>
      <c r="J7" s="140">
        <v>1</v>
      </c>
      <c r="K7" s="35">
        <v>0</v>
      </c>
      <c r="L7" s="35">
        <v>1</v>
      </c>
      <c r="M7" s="35">
        <v>0.2</v>
      </c>
      <c r="N7" s="36" t="s">
        <v>105</v>
      </c>
      <c r="O7" s="36" t="s">
        <v>106</v>
      </c>
      <c r="P7" s="58">
        <v>0.5</v>
      </c>
      <c r="Q7" s="35" t="s">
        <v>235</v>
      </c>
      <c r="R7" s="35" t="s">
        <v>1127</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36"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1127</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1127</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1127</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1127</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1127</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1127</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1127</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1127</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1128</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1128</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1128</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1128</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1128</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1128</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1128</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1128</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1128</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1128</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1128</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1128</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1128</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1128</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1128</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1128</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1128</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1128</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1128</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1128</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1128</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1128</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1128</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1128</v>
      </c>
      <c r="S71" t="s">
        <v>338</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1129</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1129</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1129</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1129</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1129</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1129</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1129</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1129</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1129</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1129</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1129</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1129</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1129</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1129</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1129</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1129</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1129</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1129</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1129</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1129</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1130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1130</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1130</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1130</v>
      </c>
    </row>
    <row r="138" spans="1:19" x14ac:dyDescent="0.25">
      <c r="A138" s="2">
        <f t="shared" ref="A138:A145"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339</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1130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1130</v>
      </c>
      <c r="S142" t="s">
        <v>339</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s="51" customFormat="1" ht="15.75" thickBot="1" x14ac:dyDescent="0.3">
      <c r="A145" s="35">
        <f t="shared" si="3"/>
        <v>143</v>
      </c>
      <c r="B145" s="35" t="s">
        <v>249</v>
      </c>
      <c r="C145" s="35" t="s">
        <v>250</v>
      </c>
      <c r="D145" s="35"/>
      <c r="E145" s="35"/>
      <c r="F145" s="35"/>
      <c r="G145" s="35"/>
      <c r="H145" s="35"/>
      <c r="I145" s="35"/>
      <c r="J145" s="116">
        <v>1</v>
      </c>
      <c r="K145" s="35">
        <v>0</v>
      </c>
      <c r="L145" s="35">
        <v>1</v>
      </c>
      <c r="M145" s="35">
        <v>0.2</v>
      </c>
      <c r="N145" s="35" t="s">
        <v>106</v>
      </c>
      <c r="O145" s="35" t="s">
        <v>106</v>
      </c>
      <c r="P145" s="117">
        <v>229</v>
      </c>
      <c r="Q145" s="35" t="s">
        <v>251</v>
      </c>
      <c r="R145" s="35" t="s">
        <v>271</v>
      </c>
    </row>
    <row r="146" spans="1:18" x14ac:dyDescent="0.25">
      <c r="A146" s="29">
        <f>A145+1</f>
        <v>144</v>
      </c>
      <c r="B146" s="36" t="s">
        <v>59</v>
      </c>
      <c r="C146" s="8" t="s">
        <v>299</v>
      </c>
      <c r="D146" s="36"/>
      <c r="E146" s="36"/>
      <c r="F146" s="36"/>
      <c r="G146" s="36"/>
      <c r="H146" s="36"/>
      <c r="I146" s="36"/>
      <c r="J146" s="389">
        <v>81</v>
      </c>
      <c r="K146" s="36">
        <v>0</v>
      </c>
      <c r="L146" s="36">
        <v>1</v>
      </c>
      <c r="M146" s="36">
        <v>0.2</v>
      </c>
      <c r="N146" s="36" t="s">
        <v>106</v>
      </c>
      <c r="O146" s="36" t="s">
        <v>106</v>
      </c>
      <c r="P146" s="58">
        <v>0.1</v>
      </c>
      <c r="Q146" s="36" t="s">
        <v>235</v>
      </c>
      <c r="R146" s="36" t="s">
        <v>1132</v>
      </c>
    </row>
    <row r="147" spans="1:18" x14ac:dyDescent="0.25">
      <c r="A147" s="27">
        <f t="shared" ref="A147:A150" si="4">A146+1</f>
        <v>145</v>
      </c>
      <c r="B147" s="2" t="s">
        <v>59</v>
      </c>
      <c r="C147" s="8" t="s">
        <v>299</v>
      </c>
      <c r="D147" s="2"/>
      <c r="E147" s="2"/>
      <c r="F147" s="2"/>
      <c r="G147" s="2"/>
      <c r="H147" s="2"/>
      <c r="I147" s="2"/>
      <c r="J147" s="390">
        <v>81</v>
      </c>
      <c r="K147" s="2">
        <v>0</v>
      </c>
      <c r="L147" s="2">
        <v>1</v>
      </c>
      <c r="M147" s="2">
        <v>0.2</v>
      </c>
      <c r="N147" s="36" t="s">
        <v>106</v>
      </c>
      <c r="O147" s="36" t="s">
        <v>106</v>
      </c>
      <c r="P147" s="58">
        <v>0.2</v>
      </c>
      <c r="Q147" s="2" t="s">
        <v>235</v>
      </c>
      <c r="R147" s="2" t="s">
        <v>1132</v>
      </c>
    </row>
    <row r="148" spans="1:18" x14ac:dyDescent="0.25">
      <c r="A148" s="27">
        <f t="shared" si="4"/>
        <v>146</v>
      </c>
      <c r="B148" s="2" t="s">
        <v>59</v>
      </c>
      <c r="C148" s="8" t="s">
        <v>299</v>
      </c>
      <c r="D148" s="2"/>
      <c r="E148" s="2"/>
      <c r="F148" s="2"/>
      <c r="G148" s="2"/>
      <c r="H148" s="2"/>
      <c r="I148" s="2"/>
      <c r="J148" s="390">
        <v>86</v>
      </c>
      <c r="K148" s="2">
        <v>0</v>
      </c>
      <c r="L148" s="2">
        <v>1</v>
      </c>
      <c r="M148" s="2">
        <v>0.2</v>
      </c>
      <c r="N148" s="36" t="s">
        <v>106</v>
      </c>
      <c r="O148" s="36" t="s">
        <v>106</v>
      </c>
      <c r="P148" s="58">
        <v>0.3</v>
      </c>
      <c r="Q148" s="2" t="s">
        <v>235</v>
      </c>
      <c r="R148" s="2" t="s">
        <v>1132</v>
      </c>
    </row>
    <row r="149" spans="1:18" x14ac:dyDescent="0.25">
      <c r="A149" s="27">
        <f t="shared" si="4"/>
        <v>147</v>
      </c>
      <c r="B149" s="2" t="s">
        <v>59</v>
      </c>
      <c r="C149" s="8" t="s">
        <v>300</v>
      </c>
      <c r="D149" s="2"/>
      <c r="E149" s="2"/>
      <c r="F149" s="2"/>
      <c r="G149" s="2"/>
      <c r="H149" s="2"/>
      <c r="I149" s="2"/>
      <c r="J149" s="393">
        <v>356</v>
      </c>
      <c r="K149" s="2">
        <v>0</v>
      </c>
      <c r="L149" s="2">
        <v>1</v>
      </c>
      <c r="M149" s="2">
        <v>0.2</v>
      </c>
      <c r="N149" s="36" t="s">
        <v>106</v>
      </c>
      <c r="O149" s="36" t="s">
        <v>106</v>
      </c>
      <c r="P149" s="58">
        <v>0.4</v>
      </c>
      <c r="Q149" s="2" t="s">
        <v>235</v>
      </c>
      <c r="R149" s="2" t="s">
        <v>1108</v>
      </c>
    </row>
    <row r="150" spans="1:18" ht="15.75" thickBot="1" x14ac:dyDescent="0.3">
      <c r="A150" s="35">
        <f t="shared" si="4"/>
        <v>148</v>
      </c>
      <c r="B150" s="35" t="s">
        <v>59</v>
      </c>
      <c r="C150" s="37" t="s">
        <v>300</v>
      </c>
      <c r="D150" s="35"/>
      <c r="E150" s="35"/>
      <c r="F150" s="35"/>
      <c r="G150" s="35"/>
      <c r="H150" s="35"/>
      <c r="I150" s="35"/>
      <c r="J150" s="393">
        <v>236</v>
      </c>
      <c r="K150" s="35">
        <v>0</v>
      </c>
      <c r="L150" s="35">
        <v>1</v>
      </c>
      <c r="M150" s="35">
        <v>0.2</v>
      </c>
      <c r="N150" s="36" t="s">
        <v>106</v>
      </c>
      <c r="O150" s="36" t="s">
        <v>106</v>
      </c>
      <c r="P150" s="58">
        <v>0.5</v>
      </c>
      <c r="Q150" s="35" t="s">
        <v>235</v>
      </c>
      <c r="R150" s="35" t="s">
        <v>1108</v>
      </c>
    </row>
    <row r="151" spans="1:18" x14ac:dyDescent="0.25">
      <c r="A151" s="36">
        <f>A150+1</f>
        <v>149</v>
      </c>
      <c r="B151" s="2" t="s">
        <v>58</v>
      </c>
      <c r="C151" s="36" t="s">
        <v>219</v>
      </c>
      <c r="D151" s="2"/>
      <c r="E151" s="2"/>
      <c r="F151" s="2"/>
      <c r="G151" s="2"/>
      <c r="H151" s="2"/>
      <c r="I151" s="2"/>
      <c r="J151" s="391">
        <f>J149</f>
        <v>356</v>
      </c>
      <c r="K151" s="2">
        <v>0</v>
      </c>
      <c r="L151" s="2">
        <v>1</v>
      </c>
      <c r="M151" s="2">
        <v>0.2</v>
      </c>
      <c r="N151" s="36" t="s">
        <v>105</v>
      </c>
      <c r="O151" s="36" t="s">
        <v>105</v>
      </c>
      <c r="P151" s="58">
        <v>153</v>
      </c>
      <c r="Q151" s="2" t="s">
        <v>234</v>
      </c>
      <c r="R151" s="2" t="s">
        <v>1108</v>
      </c>
    </row>
    <row r="152" spans="1:18" x14ac:dyDescent="0.25">
      <c r="A152" s="2">
        <f t="shared" ref="A152:A215" si="5">A151+1</f>
        <v>150</v>
      </c>
      <c r="B152" s="2" t="s">
        <v>58</v>
      </c>
      <c r="C152" s="36" t="s">
        <v>219</v>
      </c>
      <c r="D152" s="2"/>
      <c r="E152" s="2"/>
      <c r="F152" s="2"/>
      <c r="G152" s="2"/>
      <c r="H152" s="2"/>
      <c r="I152" s="2"/>
      <c r="J152" s="391">
        <f>J150</f>
        <v>236</v>
      </c>
      <c r="K152" s="2">
        <v>0</v>
      </c>
      <c r="L152" s="2">
        <v>1</v>
      </c>
      <c r="M152" s="2">
        <v>0.2</v>
      </c>
      <c r="N152" s="36" t="s">
        <v>105</v>
      </c>
      <c r="O152" s="36" t="s">
        <v>105</v>
      </c>
      <c r="P152" s="58">
        <v>153</v>
      </c>
      <c r="Q152" s="2" t="s">
        <v>234</v>
      </c>
      <c r="R152" s="2" t="s">
        <v>1108</v>
      </c>
    </row>
    <row r="153" spans="1:18" x14ac:dyDescent="0.25">
      <c r="A153" s="2">
        <f t="shared" si="5"/>
        <v>151</v>
      </c>
      <c r="B153" s="2" t="s">
        <v>59</v>
      </c>
      <c r="C153" s="8" t="s">
        <v>220</v>
      </c>
      <c r="G153" s="2"/>
      <c r="H153" s="2"/>
      <c r="I153" s="2"/>
      <c r="J153" s="391">
        <f>J151</f>
        <v>356</v>
      </c>
      <c r="K153" s="2">
        <v>0</v>
      </c>
      <c r="L153" s="2">
        <v>1</v>
      </c>
      <c r="M153" s="2">
        <v>0.2</v>
      </c>
      <c r="N153" s="36" t="s">
        <v>105</v>
      </c>
      <c r="O153" s="36" t="s">
        <v>105</v>
      </c>
      <c r="P153" s="58">
        <v>159</v>
      </c>
      <c r="Q153" s="2" t="s">
        <v>234</v>
      </c>
      <c r="R153" s="2" t="s">
        <v>1108</v>
      </c>
    </row>
    <row r="154" spans="1:18" x14ac:dyDescent="0.25">
      <c r="A154" s="2">
        <f t="shared" si="5"/>
        <v>152</v>
      </c>
      <c r="B154" s="2" t="s">
        <v>59</v>
      </c>
      <c r="C154" s="8" t="s">
        <v>220</v>
      </c>
      <c r="G154" s="2"/>
      <c r="H154" s="2"/>
      <c r="I154" s="2"/>
      <c r="J154" s="375">
        <v>16</v>
      </c>
      <c r="K154" s="2">
        <v>0</v>
      </c>
      <c r="L154" s="2">
        <v>1</v>
      </c>
      <c r="M154" s="2">
        <v>0.2</v>
      </c>
      <c r="N154" s="36" t="s">
        <v>106</v>
      </c>
      <c r="O154" s="36" t="s">
        <v>106</v>
      </c>
      <c r="P154" s="58">
        <v>160</v>
      </c>
      <c r="Q154" s="2" t="s">
        <v>234</v>
      </c>
      <c r="R154" s="2" t="s">
        <v>1108</v>
      </c>
    </row>
    <row r="155" spans="1:18" x14ac:dyDescent="0.25">
      <c r="A155" s="2">
        <f t="shared" si="5"/>
        <v>153</v>
      </c>
      <c r="B155" s="2" t="s">
        <v>57</v>
      </c>
      <c r="C155" s="2" t="s">
        <v>221</v>
      </c>
      <c r="D155" s="2"/>
      <c r="E155" s="2"/>
      <c r="F155" s="2"/>
      <c r="G155" s="2"/>
      <c r="H155" s="2"/>
      <c r="I155" s="2"/>
      <c r="J155" s="391">
        <v>396</v>
      </c>
      <c r="K155" s="2">
        <v>0</v>
      </c>
      <c r="L155" s="2">
        <v>1</v>
      </c>
      <c r="M155" s="2">
        <v>0.2</v>
      </c>
      <c r="N155" s="36" t="s">
        <v>105</v>
      </c>
      <c r="O155" s="36" t="s">
        <v>105</v>
      </c>
      <c r="P155" s="58">
        <v>165</v>
      </c>
      <c r="Q155" s="2" t="s">
        <v>234</v>
      </c>
      <c r="R155" s="2" t="s">
        <v>1108</v>
      </c>
    </row>
    <row r="156" spans="1:18" x14ac:dyDescent="0.25">
      <c r="A156" s="2">
        <f t="shared" si="5"/>
        <v>154</v>
      </c>
      <c r="B156" s="2" t="s">
        <v>57</v>
      </c>
      <c r="C156" s="2" t="s">
        <v>221</v>
      </c>
      <c r="D156" s="2"/>
      <c r="E156" s="2"/>
      <c r="F156" s="2"/>
      <c r="G156" s="2"/>
      <c r="H156" s="2"/>
      <c r="I156" s="2"/>
      <c r="J156" s="391">
        <v>276</v>
      </c>
      <c r="K156" s="2">
        <v>0</v>
      </c>
      <c r="L156" s="2">
        <v>1</v>
      </c>
      <c r="M156" s="2">
        <v>0.2</v>
      </c>
      <c r="N156" s="36" t="s">
        <v>105</v>
      </c>
      <c r="O156" s="36" t="s">
        <v>105</v>
      </c>
      <c r="P156" s="58">
        <v>165</v>
      </c>
      <c r="Q156" s="2" t="s">
        <v>234</v>
      </c>
      <c r="R156" s="2" t="s">
        <v>1108</v>
      </c>
    </row>
    <row r="157" spans="1:18" x14ac:dyDescent="0.25">
      <c r="A157" s="2">
        <f t="shared" si="5"/>
        <v>155</v>
      </c>
      <c r="B157" s="2" t="s">
        <v>60</v>
      </c>
      <c r="C157" s="2" t="s">
        <v>218</v>
      </c>
      <c r="D157" s="2"/>
      <c r="E157" s="2"/>
      <c r="F157" s="2"/>
      <c r="G157" s="2"/>
      <c r="H157" s="2"/>
      <c r="I157" s="2"/>
      <c r="J157" s="391">
        <f>J151</f>
        <v>356</v>
      </c>
      <c r="K157" s="2">
        <v>0</v>
      </c>
      <c r="L157" s="2">
        <v>1</v>
      </c>
      <c r="M157" s="2">
        <v>0.2</v>
      </c>
      <c r="N157" s="36" t="s">
        <v>105</v>
      </c>
      <c r="O157" s="36" t="s">
        <v>105</v>
      </c>
      <c r="P157" s="58">
        <v>169</v>
      </c>
      <c r="Q157" s="2" t="s">
        <v>241</v>
      </c>
      <c r="R157" s="2" t="s">
        <v>1108</v>
      </c>
    </row>
    <row r="158" spans="1:18" ht="15.75" thickBot="1" x14ac:dyDescent="0.3">
      <c r="A158" s="2">
        <f t="shared" si="5"/>
        <v>156</v>
      </c>
      <c r="B158" s="35" t="s">
        <v>60</v>
      </c>
      <c r="C158" s="35" t="s">
        <v>218</v>
      </c>
      <c r="D158" s="35"/>
      <c r="E158" s="35"/>
      <c r="F158" s="35"/>
      <c r="G158" s="35"/>
      <c r="H158" s="35"/>
      <c r="I158" s="35"/>
      <c r="J158" s="391">
        <f>J152</f>
        <v>236</v>
      </c>
      <c r="K158" s="35">
        <v>0</v>
      </c>
      <c r="L158" s="35">
        <v>1</v>
      </c>
      <c r="M158" s="35">
        <v>0.2</v>
      </c>
      <c r="N158" s="36" t="s">
        <v>105</v>
      </c>
      <c r="O158" s="36" t="s">
        <v>105</v>
      </c>
      <c r="P158" s="58">
        <v>169</v>
      </c>
      <c r="Q158" s="35" t="s">
        <v>241</v>
      </c>
      <c r="R158" s="2" t="s">
        <v>1108</v>
      </c>
    </row>
    <row r="159" spans="1:18" x14ac:dyDescent="0.25">
      <c r="A159" s="2">
        <f t="shared" si="5"/>
        <v>157</v>
      </c>
      <c r="B159" s="36" t="s">
        <v>61</v>
      </c>
      <c r="C159" s="38" t="s">
        <v>272</v>
      </c>
      <c r="D159" s="36"/>
      <c r="E159" s="36"/>
      <c r="F159" s="36"/>
      <c r="G159" s="36"/>
      <c r="H159" s="36"/>
      <c r="I159" s="36"/>
      <c r="J159" s="391">
        <f>J149</f>
        <v>356</v>
      </c>
      <c r="K159" s="36">
        <v>0</v>
      </c>
      <c r="L159" s="36">
        <v>1</v>
      </c>
      <c r="M159" s="36">
        <v>0.2</v>
      </c>
      <c r="N159" s="36" t="s">
        <v>105</v>
      </c>
      <c r="O159" s="36" t="s">
        <v>105</v>
      </c>
      <c r="P159" s="58">
        <v>170</v>
      </c>
      <c r="Q159" s="36" t="s">
        <v>242</v>
      </c>
      <c r="R159" s="2" t="s">
        <v>1118</v>
      </c>
    </row>
    <row r="160" spans="1:18" x14ac:dyDescent="0.25">
      <c r="A160" s="2">
        <f t="shared" si="5"/>
        <v>158</v>
      </c>
      <c r="B160" s="2" t="s">
        <v>61</v>
      </c>
      <c r="C160" s="38" t="s">
        <v>273</v>
      </c>
      <c r="D160" s="2"/>
      <c r="E160" s="2"/>
      <c r="F160" s="2"/>
      <c r="G160" s="2"/>
      <c r="H160" s="2"/>
      <c r="I160" s="2"/>
      <c r="J160" s="391">
        <f>J159</f>
        <v>356</v>
      </c>
      <c r="K160" s="2">
        <v>0</v>
      </c>
      <c r="L160" s="2">
        <v>1</v>
      </c>
      <c r="M160" s="2">
        <v>0.2</v>
      </c>
      <c r="N160" s="36" t="s">
        <v>105</v>
      </c>
      <c r="O160" s="36" t="s">
        <v>105</v>
      </c>
      <c r="P160" s="58">
        <v>170</v>
      </c>
      <c r="Q160" s="2" t="s">
        <v>242</v>
      </c>
      <c r="R160" s="2" t="s">
        <v>1118</v>
      </c>
    </row>
    <row r="161" spans="1:18" x14ac:dyDescent="0.25">
      <c r="A161" s="2">
        <f t="shared" si="5"/>
        <v>159</v>
      </c>
      <c r="B161" s="2" t="s">
        <v>61</v>
      </c>
      <c r="C161" s="38" t="s">
        <v>274</v>
      </c>
      <c r="D161" s="2"/>
      <c r="E161" s="2"/>
      <c r="F161" s="2"/>
      <c r="G161" s="2"/>
      <c r="H161" s="2"/>
      <c r="I161" s="2"/>
      <c r="J161" s="391">
        <f t="shared" ref="J161:J162" si="6">J160</f>
        <v>356</v>
      </c>
      <c r="K161" s="2">
        <v>0</v>
      </c>
      <c r="L161" s="2">
        <v>1</v>
      </c>
      <c r="M161" s="2">
        <v>0.2</v>
      </c>
      <c r="N161" s="36" t="s">
        <v>105</v>
      </c>
      <c r="O161" s="36" t="s">
        <v>105</v>
      </c>
      <c r="P161" s="58">
        <v>170</v>
      </c>
      <c r="Q161" s="2" t="s">
        <v>242</v>
      </c>
      <c r="R161" s="2" t="s">
        <v>1118</v>
      </c>
    </row>
    <row r="162" spans="1:18" x14ac:dyDescent="0.25">
      <c r="A162" s="2">
        <f t="shared" si="5"/>
        <v>160</v>
      </c>
      <c r="B162" s="2" t="s">
        <v>61</v>
      </c>
      <c r="C162" s="38" t="s">
        <v>275</v>
      </c>
      <c r="D162" s="2"/>
      <c r="E162" s="2"/>
      <c r="F162" s="2"/>
      <c r="G162" s="2"/>
      <c r="H162" s="2"/>
      <c r="I162" s="2"/>
      <c r="J162" s="391">
        <f t="shared" si="6"/>
        <v>356</v>
      </c>
      <c r="K162" s="2">
        <v>0</v>
      </c>
      <c r="L162" s="2">
        <v>1</v>
      </c>
      <c r="M162" s="2">
        <v>0.2</v>
      </c>
      <c r="N162" s="36" t="s">
        <v>105</v>
      </c>
      <c r="O162" s="36" t="s">
        <v>105</v>
      </c>
      <c r="P162" s="58">
        <v>170</v>
      </c>
      <c r="Q162" s="2" t="s">
        <v>242</v>
      </c>
      <c r="R162" s="2" t="s">
        <v>1118</v>
      </c>
    </row>
    <row r="163" spans="1:18" x14ac:dyDescent="0.25">
      <c r="A163" s="2">
        <f t="shared" si="5"/>
        <v>161</v>
      </c>
      <c r="B163" s="2" t="s">
        <v>61</v>
      </c>
      <c r="C163" s="38" t="s">
        <v>272</v>
      </c>
      <c r="D163" s="2"/>
      <c r="E163" s="2"/>
      <c r="F163" s="2"/>
      <c r="G163" s="2"/>
      <c r="H163" s="2"/>
      <c r="I163" s="2"/>
      <c r="J163" s="375">
        <v>121</v>
      </c>
      <c r="K163" s="2">
        <v>0</v>
      </c>
      <c r="L163" s="2">
        <v>1</v>
      </c>
      <c r="M163" s="2">
        <v>0.2</v>
      </c>
      <c r="N163" s="36" t="s">
        <v>106</v>
      </c>
      <c r="O163" s="36" t="s">
        <v>106</v>
      </c>
      <c r="P163" s="58">
        <v>171</v>
      </c>
      <c r="Q163" s="2" t="s">
        <v>242</v>
      </c>
      <c r="R163" s="2" t="s">
        <v>1118</v>
      </c>
    </row>
    <row r="164" spans="1:18" x14ac:dyDescent="0.25">
      <c r="A164" s="2">
        <f t="shared" si="5"/>
        <v>162</v>
      </c>
      <c r="B164" s="2" t="s">
        <v>61</v>
      </c>
      <c r="C164" s="38" t="s">
        <v>273</v>
      </c>
      <c r="D164" s="2"/>
      <c r="E164" s="2"/>
      <c r="F164" s="2"/>
      <c r="G164" s="2"/>
      <c r="H164" s="2"/>
      <c r="I164" s="2"/>
      <c r="J164" s="391">
        <f>J163</f>
        <v>121</v>
      </c>
      <c r="K164" s="2">
        <v>0</v>
      </c>
      <c r="L164" s="2">
        <v>1</v>
      </c>
      <c r="M164" s="2">
        <v>0.2</v>
      </c>
      <c r="N164" s="372" t="s">
        <v>106</v>
      </c>
      <c r="O164" s="372" t="s">
        <v>106</v>
      </c>
      <c r="P164" s="58">
        <v>171</v>
      </c>
      <c r="Q164" s="2" t="s">
        <v>242</v>
      </c>
      <c r="R164" s="2" t="s">
        <v>1118</v>
      </c>
    </row>
    <row r="165" spans="1:18" x14ac:dyDescent="0.25">
      <c r="A165" s="2">
        <f t="shared" si="5"/>
        <v>163</v>
      </c>
      <c r="B165" s="2" t="s">
        <v>61</v>
      </c>
      <c r="C165" s="38" t="s">
        <v>274</v>
      </c>
      <c r="D165" s="2"/>
      <c r="E165" s="2"/>
      <c r="F165" s="2"/>
      <c r="G165" s="2"/>
      <c r="H165" s="2"/>
      <c r="I165" s="2"/>
      <c r="J165" s="391">
        <f t="shared" ref="J165:J166" si="7">J164</f>
        <v>121</v>
      </c>
      <c r="K165" s="2">
        <v>0</v>
      </c>
      <c r="L165" s="2">
        <v>1</v>
      </c>
      <c r="M165" s="2">
        <v>0.2</v>
      </c>
      <c r="N165" s="372" t="s">
        <v>106</v>
      </c>
      <c r="O165" s="372" t="s">
        <v>106</v>
      </c>
      <c r="P165" s="58">
        <v>171</v>
      </c>
      <c r="Q165" s="2" t="s">
        <v>242</v>
      </c>
      <c r="R165" s="2" t="s">
        <v>1118</v>
      </c>
    </row>
    <row r="166" spans="1:18" x14ac:dyDescent="0.25">
      <c r="A166" s="2">
        <f t="shared" si="5"/>
        <v>164</v>
      </c>
      <c r="B166" s="2" t="s">
        <v>61</v>
      </c>
      <c r="C166" s="38" t="s">
        <v>275</v>
      </c>
      <c r="D166" s="2"/>
      <c r="E166" s="2"/>
      <c r="F166" s="2"/>
      <c r="G166" s="2"/>
      <c r="H166" s="2"/>
      <c r="I166" s="2"/>
      <c r="J166" s="391">
        <f t="shared" si="7"/>
        <v>121</v>
      </c>
      <c r="K166" s="2">
        <v>0</v>
      </c>
      <c r="L166" s="2">
        <v>1</v>
      </c>
      <c r="M166" s="2">
        <v>0.2</v>
      </c>
      <c r="N166" s="372" t="s">
        <v>106</v>
      </c>
      <c r="O166" s="372" t="s">
        <v>106</v>
      </c>
      <c r="P166" s="58">
        <v>171</v>
      </c>
      <c r="Q166" s="2" t="s">
        <v>242</v>
      </c>
      <c r="R166" s="2" t="s">
        <v>1118</v>
      </c>
    </row>
    <row r="167" spans="1:18" x14ac:dyDescent="0.25">
      <c r="A167" s="2">
        <f t="shared" si="5"/>
        <v>165</v>
      </c>
      <c r="B167" s="2" t="s">
        <v>61</v>
      </c>
      <c r="C167" s="38" t="s">
        <v>272</v>
      </c>
      <c r="D167" s="2"/>
      <c r="E167" s="2"/>
      <c r="F167" s="2"/>
      <c r="G167" s="2"/>
      <c r="H167" s="2"/>
      <c r="I167" s="2"/>
      <c r="J167" s="375">
        <v>123</v>
      </c>
      <c r="K167" s="53">
        <v>0</v>
      </c>
      <c r="L167" s="2">
        <v>1</v>
      </c>
      <c r="M167" s="2">
        <v>0.2</v>
      </c>
      <c r="N167" s="36" t="s">
        <v>106</v>
      </c>
      <c r="O167" s="36" t="s">
        <v>106</v>
      </c>
      <c r="P167" s="58">
        <v>172</v>
      </c>
      <c r="Q167" s="2" t="s">
        <v>242</v>
      </c>
      <c r="R167" s="2" t="s">
        <v>1118</v>
      </c>
    </row>
    <row r="168" spans="1:18" x14ac:dyDescent="0.25">
      <c r="A168" s="2">
        <f t="shared" si="5"/>
        <v>166</v>
      </c>
      <c r="B168" s="2" t="s">
        <v>61</v>
      </c>
      <c r="C168" s="38" t="s">
        <v>273</v>
      </c>
      <c r="D168" s="2"/>
      <c r="E168" s="2"/>
      <c r="F168" s="2"/>
      <c r="G168" s="2"/>
      <c r="H168" s="2"/>
      <c r="I168" s="2"/>
      <c r="J168" s="391">
        <f>J167</f>
        <v>123</v>
      </c>
      <c r="K168" s="53">
        <v>0</v>
      </c>
      <c r="L168" s="2">
        <v>1</v>
      </c>
      <c r="M168" s="2">
        <v>0.2</v>
      </c>
      <c r="N168" s="372" t="s">
        <v>106</v>
      </c>
      <c r="O168" s="372" t="s">
        <v>106</v>
      </c>
      <c r="P168" s="58">
        <v>172</v>
      </c>
      <c r="Q168" s="2" t="s">
        <v>242</v>
      </c>
      <c r="R168" s="2" t="s">
        <v>1118</v>
      </c>
    </row>
    <row r="169" spans="1:18" x14ac:dyDescent="0.25">
      <c r="A169" s="2">
        <f t="shared" si="5"/>
        <v>167</v>
      </c>
      <c r="B169" s="2" t="s">
        <v>61</v>
      </c>
      <c r="C169" s="38" t="s">
        <v>274</v>
      </c>
      <c r="D169" s="2"/>
      <c r="E169" s="2"/>
      <c r="F169" s="2"/>
      <c r="G169" s="2"/>
      <c r="H169" s="2"/>
      <c r="I169" s="2"/>
      <c r="J169" s="391">
        <f t="shared" ref="J169:J170" si="8">J168</f>
        <v>123</v>
      </c>
      <c r="K169" s="53">
        <v>0</v>
      </c>
      <c r="L169" s="2">
        <v>1</v>
      </c>
      <c r="M169" s="2">
        <v>0.2</v>
      </c>
      <c r="N169" s="372" t="s">
        <v>106</v>
      </c>
      <c r="O169" s="372" t="s">
        <v>106</v>
      </c>
      <c r="P169" s="58">
        <v>172</v>
      </c>
      <c r="Q169" s="2" t="s">
        <v>242</v>
      </c>
      <c r="R169" s="2" t="s">
        <v>1118</v>
      </c>
    </row>
    <row r="170" spans="1:18" x14ac:dyDescent="0.25">
      <c r="A170" s="2">
        <f t="shared" si="5"/>
        <v>168</v>
      </c>
      <c r="B170" s="2" t="s">
        <v>61</v>
      </c>
      <c r="C170" s="38" t="s">
        <v>275</v>
      </c>
      <c r="D170" s="2"/>
      <c r="E170" s="2"/>
      <c r="F170" s="2"/>
      <c r="G170" s="2"/>
      <c r="H170" s="2"/>
      <c r="I170" s="2"/>
      <c r="J170" s="391">
        <f t="shared" si="8"/>
        <v>123</v>
      </c>
      <c r="K170" s="53">
        <v>0</v>
      </c>
      <c r="L170" s="2">
        <v>1</v>
      </c>
      <c r="M170" s="2">
        <v>0.2</v>
      </c>
      <c r="N170" s="372" t="s">
        <v>106</v>
      </c>
      <c r="O170" s="372" t="s">
        <v>106</v>
      </c>
      <c r="P170" s="58">
        <v>172</v>
      </c>
      <c r="Q170" s="2" t="s">
        <v>242</v>
      </c>
      <c r="R170" s="2" t="s">
        <v>1118</v>
      </c>
    </row>
    <row r="171" spans="1:18" x14ac:dyDescent="0.25">
      <c r="A171" s="2">
        <f t="shared" si="5"/>
        <v>169</v>
      </c>
      <c r="B171" s="2" t="s">
        <v>61</v>
      </c>
      <c r="C171" s="38" t="s">
        <v>272</v>
      </c>
      <c r="D171" s="2"/>
      <c r="E171" s="2"/>
      <c r="F171" s="2"/>
      <c r="G171" s="2"/>
      <c r="H171" s="2"/>
      <c r="I171" s="2"/>
      <c r="J171" s="375">
        <v>127</v>
      </c>
      <c r="K171" s="53">
        <v>0</v>
      </c>
      <c r="L171" s="2">
        <v>1</v>
      </c>
      <c r="M171" s="2">
        <v>0.2</v>
      </c>
      <c r="N171" s="36" t="s">
        <v>106</v>
      </c>
      <c r="O171" s="36" t="s">
        <v>106</v>
      </c>
      <c r="P171" s="58">
        <v>173</v>
      </c>
      <c r="Q171" s="2" t="s">
        <v>242</v>
      </c>
      <c r="R171" s="2" t="s">
        <v>1118</v>
      </c>
    </row>
    <row r="172" spans="1:18" x14ac:dyDescent="0.25">
      <c r="A172" s="2">
        <f t="shared" si="5"/>
        <v>170</v>
      </c>
      <c r="B172" s="2" t="s">
        <v>61</v>
      </c>
      <c r="C172" s="38" t="s">
        <v>273</v>
      </c>
      <c r="D172" s="2"/>
      <c r="E172" s="2"/>
      <c r="F172" s="2"/>
      <c r="G172" s="2"/>
      <c r="H172" s="2"/>
      <c r="I172" s="2"/>
      <c r="J172" s="391">
        <f>J171</f>
        <v>127</v>
      </c>
      <c r="K172" s="53">
        <v>0</v>
      </c>
      <c r="L172" s="2">
        <v>1</v>
      </c>
      <c r="M172" s="2">
        <v>0.2</v>
      </c>
      <c r="N172" s="372" t="s">
        <v>106</v>
      </c>
      <c r="O172" s="372" t="s">
        <v>106</v>
      </c>
      <c r="P172" s="58">
        <v>173</v>
      </c>
      <c r="Q172" s="2" t="s">
        <v>242</v>
      </c>
      <c r="R172" s="2" t="s">
        <v>1118</v>
      </c>
    </row>
    <row r="173" spans="1:18" x14ac:dyDescent="0.25">
      <c r="A173" s="2">
        <f t="shared" si="5"/>
        <v>171</v>
      </c>
      <c r="B173" s="2" t="s">
        <v>61</v>
      </c>
      <c r="C173" s="38" t="s">
        <v>274</v>
      </c>
      <c r="D173" s="2"/>
      <c r="E173" s="2"/>
      <c r="F173" s="2"/>
      <c r="G173" s="2"/>
      <c r="H173" s="2"/>
      <c r="I173" s="2"/>
      <c r="J173" s="391">
        <f t="shared" ref="J173:J174" si="9">J172</f>
        <v>127</v>
      </c>
      <c r="K173" s="53">
        <v>0</v>
      </c>
      <c r="L173" s="2">
        <v>1</v>
      </c>
      <c r="M173" s="2">
        <v>0.2</v>
      </c>
      <c r="N173" s="372" t="s">
        <v>106</v>
      </c>
      <c r="O173" s="372" t="s">
        <v>106</v>
      </c>
      <c r="P173" s="58">
        <v>173</v>
      </c>
      <c r="Q173" s="2" t="s">
        <v>242</v>
      </c>
      <c r="R173" s="2" t="s">
        <v>1118</v>
      </c>
    </row>
    <row r="174" spans="1:18" x14ac:dyDescent="0.25">
      <c r="A174" s="2">
        <f t="shared" si="5"/>
        <v>172</v>
      </c>
      <c r="B174" s="2" t="s">
        <v>61</v>
      </c>
      <c r="C174" s="38" t="s">
        <v>275</v>
      </c>
      <c r="D174" s="2"/>
      <c r="E174" s="2"/>
      <c r="F174" s="2"/>
      <c r="G174" s="2"/>
      <c r="H174" s="2"/>
      <c r="I174" s="2"/>
      <c r="J174" s="391">
        <f t="shared" si="9"/>
        <v>127</v>
      </c>
      <c r="K174" s="53">
        <v>0</v>
      </c>
      <c r="L174" s="2">
        <v>1</v>
      </c>
      <c r="M174" s="2">
        <v>0.2</v>
      </c>
      <c r="N174" s="372" t="s">
        <v>106</v>
      </c>
      <c r="O174" s="372" t="s">
        <v>106</v>
      </c>
      <c r="P174" s="58">
        <v>173</v>
      </c>
      <c r="Q174" s="2" t="s">
        <v>242</v>
      </c>
      <c r="R174" s="2" t="s">
        <v>1118</v>
      </c>
    </row>
    <row r="175" spans="1:18" x14ac:dyDescent="0.25">
      <c r="A175" s="2">
        <f t="shared" si="5"/>
        <v>173</v>
      </c>
      <c r="B175" s="2" t="s">
        <v>61</v>
      </c>
      <c r="C175" s="38" t="s">
        <v>276</v>
      </c>
      <c r="D175" s="2"/>
      <c r="E175" s="2"/>
      <c r="F175" s="2"/>
      <c r="G175" s="2"/>
      <c r="H175" s="2"/>
      <c r="I175" s="2"/>
      <c r="J175" s="391">
        <f>J149</f>
        <v>356</v>
      </c>
      <c r="K175" s="2">
        <v>0</v>
      </c>
      <c r="L175" s="2">
        <v>1</v>
      </c>
      <c r="M175" s="2">
        <v>0.2</v>
      </c>
      <c r="N175" s="36" t="s">
        <v>105</v>
      </c>
      <c r="O175" s="36" t="s">
        <v>105</v>
      </c>
      <c r="P175" s="58">
        <v>174</v>
      </c>
      <c r="Q175" s="2" t="s">
        <v>242</v>
      </c>
      <c r="R175" s="2" t="s">
        <v>1118</v>
      </c>
    </row>
    <row r="176" spans="1:18" x14ac:dyDescent="0.25">
      <c r="A176" s="2">
        <f t="shared" si="5"/>
        <v>174</v>
      </c>
      <c r="B176" s="2" t="s">
        <v>61</v>
      </c>
      <c r="C176" s="38" t="s">
        <v>277</v>
      </c>
      <c r="D176" s="2"/>
      <c r="E176" s="2"/>
      <c r="F176" s="2"/>
      <c r="G176" s="2"/>
      <c r="H176" s="2"/>
      <c r="I176" s="2"/>
      <c r="J176" s="391">
        <f>J149</f>
        <v>356</v>
      </c>
      <c r="K176" s="2">
        <v>0</v>
      </c>
      <c r="L176" s="2">
        <v>1</v>
      </c>
      <c r="M176" s="2">
        <v>0.2</v>
      </c>
      <c r="N176" s="36" t="s">
        <v>105</v>
      </c>
      <c r="O176" s="36" t="s">
        <v>105</v>
      </c>
      <c r="P176" s="58">
        <v>174</v>
      </c>
      <c r="Q176" s="2" t="s">
        <v>242</v>
      </c>
      <c r="R176" s="2" t="s">
        <v>1118</v>
      </c>
    </row>
    <row r="177" spans="1:18" x14ac:dyDescent="0.25">
      <c r="A177" s="2">
        <f t="shared" si="5"/>
        <v>175</v>
      </c>
      <c r="B177" s="2" t="s">
        <v>61</v>
      </c>
      <c r="C177" s="38" t="s">
        <v>276</v>
      </c>
      <c r="D177" s="2"/>
      <c r="E177" s="2"/>
      <c r="F177" s="2"/>
      <c r="G177" s="2"/>
      <c r="H177" s="2"/>
      <c r="I177" s="2"/>
      <c r="J177" s="391">
        <f>J163</f>
        <v>121</v>
      </c>
      <c r="K177" s="2">
        <v>0</v>
      </c>
      <c r="L177" s="2">
        <v>1</v>
      </c>
      <c r="M177" s="2">
        <v>0.2</v>
      </c>
      <c r="N177" s="372" t="s">
        <v>106</v>
      </c>
      <c r="O177" s="372" t="s">
        <v>106</v>
      </c>
      <c r="P177" s="58">
        <v>175</v>
      </c>
      <c r="Q177" s="2" t="s">
        <v>242</v>
      </c>
      <c r="R177" s="2" t="s">
        <v>1118</v>
      </c>
    </row>
    <row r="178" spans="1:18" x14ac:dyDescent="0.25">
      <c r="A178" s="2">
        <f t="shared" si="5"/>
        <v>176</v>
      </c>
      <c r="B178" s="2" t="s">
        <v>61</v>
      </c>
      <c r="C178" s="38" t="s">
        <v>277</v>
      </c>
      <c r="D178" s="2"/>
      <c r="E178" s="2"/>
      <c r="F178" s="2"/>
      <c r="G178" s="2"/>
      <c r="H178" s="2"/>
      <c r="I178" s="2"/>
      <c r="J178" s="391">
        <f>J163</f>
        <v>121</v>
      </c>
      <c r="K178" s="2">
        <v>0</v>
      </c>
      <c r="L178" s="2">
        <v>1</v>
      </c>
      <c r="M178" s="2">
        <v>0.2</v>
      </c>
      <c r="N178" s="372" t="s">
        <v>106</v>
      </c>
      <c r="O178" s="372" t="s">
        <v>106</v>
      </c>
      <c r="P178" s="58">
        <v>175</v>
      </c>
      <c r="Q178" s="2" t="s">
        <v>242</v>
      </c>
      <c r="R178" s="2" t="s">
        <v>1118</v>
      </c>
    </row>
    <row r="179" spans="1:18" x14ac:dyDescent="0.25">
      <c r="A179" s="2">
        <f t="shared" si="5"/>
        <v>177</v>
      </c>
      <c r="B179" s="2" t="s">
        <v>61</v>
      </c>
      <c r="C179" s="38" t="s">
        <v>276</v>
      </c>
      <c r="D179" s="2"/>
      <c r="E179" s="2"/>
      <c r="F179" s="2"/>
      <c r="G179" s="2"/>
      <c r="H179" s="2"/>
      <c r="I179" s="2"/>
      <c r="J179" s="391">
        <f>J167</f>
        <v>123</v>
      </c>
      <c r="K179" s="53">
        <v>0</v>
      </c>
      <c r="L179" s="2">
        <v>1</v>
      </c>
      <c r="M179" s="2">
        <v>0.2</v>
      </c>
      <c r="N179" s="372" t="s">
        <v>106</v>
      </c>
      <c r="O179" s="372" t="s">
        <v>106</v>
      </c>
      <c r="P179" s="58">
        <v>176</v>
      </c>
      <c r="Q179" s="2" t="s">
        <v>242</v>
      </c>
      <c r="R179" s="2" t="s">
        <v>1118</v>
      </c>
    </row>
    <row r="180" spans="1:18" x14ac:dyDescent="0.25">
      <c r="A180" s="2">
        <f t="shared" si="5"/>
        <v>178</v>
      </c>
      <c r="B180" s="2" t="s">
        <v>61</v>
      </c>
      <c r="C180" s="38" t="s">
        <v>277</v>
      </c>
      <c r="D180" s="2"/>
      <c r="E180" s="2"/>
      <c r="F180" s="2"/>
      <c r="G180" s="2"/>
      <c r="H180" s="2"/>
      <c r="I180" s="2"/>
      <c r="J180" s="391">
        <f>J179</f>
        <v>123</v>
      </c>
      <c r="K180" s="53">
        <v>0</v>
      </c>
      <c r="L180" s="2">
        <v>1</v>
      </c>
      <c r="M180" s="2">
        <v>0.2</v>
      </c>
      <c r="N180" s="372" t="s">
        <v>106</v>
      </c>
      <c r="O180" s="372" t="s">
        <v>106</v>
      </c>
      <c r="P180" s="58">
        <v>176</v>
      </c>
      <c r="Q180" s="2" t="s">
        <v>242</v>
      </c>
      <c r="R180" s="2" t="s">
        <v>1118</v>
      </c>
    </row>
    <row r="181" spans="1:18" x14ac:dyDescent="0.25">
      <c r="A181" s="2">
        <f t="shared" si="5"/>
        <v>179</v>
      </c>
      <c r="B181" s="2" t="s">
        <v>61</v>
      </c>
      <c r="C181" s="2" t="s">
        <v>276</v>
      </c>
      <c r="D181" s="2"/>
      <c r="E181" s="2"/>
      <c r="F181" s="2"/>
      <c r="G181" s="2"/>
      <c r="H181" s="2"/>
      <c r="I181" s="2"/>
      <c r="J181" s="391">
        <f>J171</f>
        <v>127</v>
      </c>
      <c r="K181" s="53">
        <v>0</v>
      </c>
      <c r="L181" s="2">
        <v>1</v>
      </c>
      <c r="M181" s="2">
        <v>0.2</v>
      </c>
      <c r="N181" s="372" t="s">
        <v>106</v>
      </c>
      <c r="O181" s="372" t="s">
        <v>106</v>
      </c>
      <c r="P181" s="58">
        <v>177</v>
      </c>
      <c r="Q181" s="2" t="s">
        <v>242</v>
      </c>
      <c r="R181" s="2" t="s">
        <v>1118</v>
      </c>
    </row>
    <row r="182" spans="1:18" ht="15.75" thickBot="1" x14ac:dyDescent="0.3">
      <c r="A182" s="2">
        <f t="shared" si="5"/>
        <v>180</v>
      </c>
      <c r="B182" s="35" t="s">
        <v>61</v>
      </c>
      <c r="C182" s="35" t="s">
        <v>277</v>
      </c>
      <c r="D182" s="35"/>
      <c r="E182" s="35"/>
      <c r="F182" s="35"/>
      <c r="G182" s="35"/>
      <c r="H182" s="35"/>
      <c r="I182" s="35"/>
      <c r="J182" s="391">
        <f>J171</f>
        <v>127</v>
      </c>
      <c r="K182" s="54">
        <v>0</v>
      </c>
      <c r="L182" s="35">
        <v>1</v>
      </c>
      <c r="M182" s="35">
        <v>0.2</v>
      </c>
      <c r="N182" s="372" t="s">
        <v>106</v>
      </c>
      <c r="O182" s="372" t="s">
        <v>106</v>
      </c>
      <c r="P182" s="58">
        <v>177</v>
      </c>
      <c r="Q182" s="35" t="s">
        <v>242</v>
      </c>
      <c r="R182" s="2" t="s">
        <v>1118</v>
      </c>
    </row>
    <row r="183" spans="1:18" x14ac:dyDescent="0.25">
      <c r="A183" s="2">
        <f t="shared" si="5"/>
        <v>181</v>
      </c>
      <c r="B183" s="2" t="s">
        <v>59</v>
      </c>
      <c r="C183" s="2" t="s">
        <v>222</v>
      </c>
      <c r="D183" s="2"/>
      <c r="E183" s="2"/>
      <c r="F183" s="2"/>
      <c r="G183" s="2"/>
      <c r="H183" s="2"/>
      <c r="I183" s="2"/>
      <c r="J183" s="391">
        <f>J149</f>
        <v>356</v>
      </c>
      <c r="K183" s="2">
        <v>0</v>
      </c>
      <c r="L183" s="2">
        <v>1</v>
      </c>
      <c r="M183" s="2">
        <v>0.2</v>
      </c>
      <c r="N183" s="36" t="s">
        <v>105</v>
      </c>
      <c r="O183" s="36" t="s">
        <v>105</v>
      </c>
      <c r="P183" s="58">
        <v>180</v>
      </c>
      <c r="Q183" s="2" t="s">
        <v>243</v>
      </c>
      <c r="R183" s="2" t="s">
        <v>1119</v>
      </c>
    </row>
    <row r="184" spans="1:18" x14ac:dyDescent="0.25">
      <c r="A184" s="2">
        <f t="shared" si="5"/>
        <v>182</v>
      </c>
      <c r="B184" s="2" t="s">
        <v>59</v>
      </c>
      <c r="C184" s="2" t="s">
        <v>222</v>
      </c>
      <c r="D184" s="2"/>
      <c r="E184" s="2"/>
      <c r="F184" s="2"/>
      <c r="G184" s="2"/>
      <c r="H184" s="2"/>
      <c r="I184" s="2"/>
      <c r="J184" s="391">
        <f>J150</f>
        <v>236</v>
      </c>
      <c r="K184" s="2">
        <v>0</v>
      </c>
      <c r="L184" s="2">
        <v>1</v>
      </c>
      <c r="M184" s="2">
        <v>0.2</v>
      </c>
      <c r="N184" s="36" t="s">
        <v>105</v>
      </c>
      <c r="O184" s="36" t="s">
        <v>105</v>
      </c>
      <c r="P184" s="58">
        <v>180</v>
      </c>
      <c r="Q184" s="2" t="s">
        <v>243</v>
      </c>
      <c r="R184" s="2" t="s">
        <v>1119</v>
      </c>
    </row>
    <row r="185" spans="1:18" x14ac:dyDescent="0.25">
      <c r="A185" s="2">
        <f t="shared" si="5"/>
        <v>183</v>
      </c>
      <c r="B185" s="2" t="s">
        <v>59</v>
      </c>
      <c r="C185" s="2" t="s">
        <v>222</v>
      </c>
      <c r="D185" s="2"/>
      <c r="E185" s="2"/>
      <c r="F185" s="2"/>
      <c r="G185" s="2"/>
      <c r="H185" s="2"/>
      <c r="I185" s="2"/>
      <c r="J185" s="391">
        <f>J163</f>
        <v>121</v>
      </c>
      <c r="K185" s="2">
        <v>0</v>
      </c>
      <c r="L185" s="2">
        <v>1</v>
      </c>
      <c r="M185" s="2">
        <v>0.2</v>
      </c>
      <c r="N185" s="372" t="s">
        <v>106</v>
      </c>
      <c r="O185" s="372" t="s">
        <v>106</v>
      </c>
      <c r="P185" s="58">
        <v>181</v>
      </c>
      <c r="Q185" s="2" t="s">
        <v>243</v>
      </c>
      <c r="R185" s="2" t="s">
        <v>1119</v>
      </c>
    </row>
    <row r="186" spans="1:18" x14ac:dyDescent="0.25">
      <c r="A186" s="2">
        <f t="shared" si="5"/>
        <v>184</v>
      </c>
      <c r="B186" s="2" t="s">
        <v>59</v>
      </c>
      <c r="C186" s="2" t="s">
        <v>222</v>
      </c>
      <c r="D186" s="2"/>
      <c r="E186" s="2"/>
      <c r="F186" s="2"/>
      <c r="G186" s="2"/>
      <c r="H186" s="2"/>
      <c r="I186" s="2"/>
      <c r="J186" s="375">
        <v>122</v>
      </c>
      <c r="K186" s="2">
        <v>0</v>
      </c>
      <c r="L186" s="2">
        <v>1</v>
      </c>
      <c r="M186" s="2">
        <v>0.2</v>
      </c>
      <c r="N186" s="372" t="s">
        <v>106</v>
      </c>
      <c r="O186" s="372" t="s">
        <v>106</v>
      </c>
      <c r="P186" s="58">
        <v>181</v>
      </c>
      <c r="Q186" s="2" t="s">
        <v>243</v>
      </c>
      <c r="R186" s="2" t="s">
        <v>1119</v>
      </c>
    </row>
    <row r="187" spans="1:18" x14ac:dyDescent="0.25">
      <c r="A187" s="2">
        <f t="shared" si="5"/>
        <v>185</v>
      </c>
      <c r="B187" s="2" t="s">
        <v>59</v>
      </c>
      <c r="C187" s="2" t="s">
        <v>223</v>
      </c>
      <c r="D187" s="2"/>
      <c r="E187" s="2"/>
      <c r="F187" s="2"/>
      <c r="G187" s="2"/>
      <c r="H187" s="2"/>
      <c r="I187" s="2"/>
      <c r="J187" s="391">
        <f>J183</f>
        <v>356</v>
      </c>
      <c r="K187" s="2">
        <v>0</v>
      </c>
      <c r="L187" s="2">
        <v>1</v>
      </c>
      <c r="M187" s="2">
        <v>0.2</v>
      </c>
      <c r="N187" s="36" t="s">
        <v>105</v>
      </c>
      <c r="O187" s="36" t="s">
        <v>105</v>
      </c>
      <c r="P187" s="58">
        <v>184</v>
      </c>
      <c r="Q187" s="2" t="s">
        <v>243</v>
      </c>
      <c r="R187" s="2" t="s">
        <v>1119</v>
      </c>
    </row>
    <row r="188" spans="1:18" x14ac:dyDescent="0.25">
      <c r="A188" s="2">
        <f t="shared" si="5"/>
        <v>186</v>
      </c>
      <c r="B188" s="2" t="s">
        <v>59</v>
      </c>
      <c r="C188" s="2" t="s">
        <v>223</v>
      </c>
      <c r="D188" s="2"/>
      <c r="E188" s="2"/>
      <c r="F188" s="2"/>
      <c r="G188" s="2"/>
      <c r="H188" s="2"/>
      <c r="I188" s="2"/>
      <c r="J188" s="391">
        <f>J184</f>
        <v>236</v>
      </c>
      <c r="K188" s="2">
        <v>0</v>
      </c>
      <c r="L188" s="2">
        <v>1</v>
      </c>
      <c r="M188" s="2">
        <v>0.2</v>
      </c>
      <c r="N188" s="36" t="s">
        <v>105</v>
      </c>
      <c r="O188" s="36" t="s">
        <v>105</v>
      </c>
      <c r="P188" s="58">
        <v>184</v>
      </c>
      <c r="Q188" s="2" t="s">
        <v>243</v>
      </c>
      <c r="R188" s="2" t="s">
        <v>1119</v>
      </c>
    </row>
    <row r="189" spans="1:18" x14ac:dyDescent="0.25">
      <c r="A189" s="2">
        <f t="shared" si="5"/>
        <v>187</v>
      </c>
      <c r="B189" s="2" t="s">
        <v>59</v>
      </c>
      <c r="C189" s="2" t="s">
        <v>223</v>
      </c>
      <c r="D189" s="2"/>
      <c r="E189" s="2"/>
      <c r="F189" s="2"/>
      <c r="G189" s="2"/>
      <c r="H189" s="2"/>
      <c r="I189" s="2"/>
      <c r="J189" s="391">
        <f>J185</f>
        <v>121</v>
      </c>
      <c r="K189" s="2">
        <v>0</v>
      </c>
      <c r="L189" s="2">
        <v>1</v>
      </c>
      <c r="M189" s="2">
        <v>0.2</v>
      </c>
      <c r="N189" s="372" t="s">
        <v>106</v>
      </c>
      <c r="O189" s="372" t="s">
        <v>106</v>
      </c>
      <c r="P189" s="58">
        <v>185</v>
      </c>
      <c r="Q189" s="2" t="s">
        <v>243</v>
      </c>
      <c r="R189" s="2" t="s">
        <v>1119</v>
      </c>
    </row>
    <row r="190" spans="1:18" x14ac:dyDescent="0.25">
      <c r="A190" s="2">
        <f t="shared" si="5"/>
        <v>188</v>
      </c>
      <c r="B190" s="27" t="s">
        <v>59</v>
      </c>
      <c r="C190" s="2" t="s">
        <v>223</v>
      </c>
      <c r="D190" s="2"/>
      <c r="E190" s="2"/>
      <c r="F190" s="2"/>
      <c r="G190" s="27"/>
      <c r="H190" s="27"/>
      <c r="I190" s="27"/>
      <c r="J190" s="391">
        <f>J186</f>
        <v>122</v>
      </c>
      <c r="K190" s="27">
        <v>0</v>
      </c>
      <c r="L190" s="27">
        <v>1</v>
      </c>
      <c r="M190" s="27">
        <v>0.2</v>
      </c>
      <c r="N190" s="372" t="s">
        <v>106</v>
      </c>
      <c r="O190" s="372" t="s">
        <v>106</v>
      </c>
      <c r="P190" s="58">
        <v>185</v>
      </c>
      <c r="Q190" s="2" t="s">
        <v>243</v>
      </c>
      <c r="R190" s="2" t="s">
        <v>1119</v>
      </c>
    </row>
    <row r="191" spans="1:18" x14ac:dyDescent="0.25">
      <c r="A191" s="2">
        <f t="shared" si="5"/>
        <v>189</v>
      </c>
      <c r="B191" s="2" t="s">
        <v>59</v>
      </c>
      <c r="C191" s="27" t="s">
        <v>224</v>
      </c>
      <c r="D191" s="2" t="s">
        <v>59</v>
      </c>
      <c r="E191" s="2" t="s">
        <v>222</v>
      </c>
      <c r="F191" s="2"/>
      <c r="G191" s="2"/>
      <c r="H191" s="2"/>
      <c r="I191" s="2"/>
      <c r="J191" s="391">
        <f>J187</f>
        <v>356</v>
      </c>
      <c r="K191" s="2">
        <v>0</v>
      </c>
      <c r="L191" s="2">
        <v>1</v>
      </c>
      <c r="M191" s="2">
        <v>0.2</v>
      </c>
      <c r="N191" s="36" t="s">
        <v>105</v>
      </c>
      <c r="O191" s="36" t="s">
        <v>105</v>
      </c>
      <c r="P191" s="58">
        <v>188</v>
      </c>
      <c r="Q191" s="2" t="s">
        <v>243</v>
      </c>
      <c r="R191" s="2" t="s">
        <v>1119</v>
      </c>
    </row>
    <row r="192" spans="1:18" x14ac:dyDescent="0.25">
      <c r="A192" s="2">
        <f t="shared" si="5"/>
        <v>190</v>
      </c>
      <c r="B192" s="2" t="s">
        <v>59</v>
      </c>
      <c r="C192" s="27" t="s">
        <v>224</v>
      </c>
      <c r="D192" s="2" t="s">
        <v>59</v>
      </c>
      <c r="E192" s="2" t="s">
        <v>222</v>
      </c>
      <c r="F192" s="2"/>
      <c r="G192" s="2"/>
      <c r="H192" s="2"/>
      <c r="I192" s="2"/>
      <c r="J192" s="391">
        <f>J184</f>
        <v>236</v>
      </c>
      <c r="K192" s="2">
        <v>0</v>
      </c>
      <c r="L192" s="2">
        <v>1</v>
      </c>
      <c r="M192" s="2">
        <v>0.2</v>
      </c>
      <c r="N192" s="36" t="s">
        <v>105</v>
      </c>
      <c r="O192" s="36" t="s">
        <v>105</v>
      </c>
      <c r="P192" s="58">
        <v>188</v>
      </c>
      <c r="Q192" s="2" t="s">
        <v>243</v>
      </c>
      <c r="R192" s="2" t="s">
        <v>1119</v>
      </c>
    </row>
    <row r="193" spans="1:18" x14ac:dyDescent="0.25">
      <c r="A193" s="2">
        <f t="shared" si="5"/>
        <v>191</v>
      </c>
      <c r="B193" s="2" t="s">
        <v>59</v>
      </c>
      <c r="C193" s="27" t="s">
        <v>224</v>
      </c>
      <c r="D193" s="2" t="s">
        <v>59</v>
      </c>
      <c r="E193" s="2" t="s">
        <v>222</v>
      </c>
      <c r="F193" s="2"/>
      <c r="G193" s="2"/>
      <c r="H193" s="2"/>
      <c r="I193" s="2"/>
      <c r="J193" s="391">
        <f>J189</f>
        <v>121</v>
      </c>
      <c r="K193" s="2">
        <v>0</v>
      </c>
      <c r="L193" s="2">
        <v>1</v>
      </c>
      <c r="M193" s="2">
        <v>0.2</v>
      </c>
      <c r="N193" s="372" t="s">
        <v>106</v>
      </c>
      <c r="O193" s="372" t="s">
        <v>106</v>
      </c>
      <c r="P193" s="58">
        <v>189</v>
      </c>
      <c r="Q193" s="2" t="s">
        <v>243</v>
      </c>
      <c r="R193" s="2" t="s">
        <v>1119</v>
      </c>
    </row>
    <row r="194" spans="1:18" x14ac:dyDescent="0.25">
      <c r="A194" s="2">
        <f t="shared" si="5"/>
        <v>192</v>
      </c>
      <c r="B194" s="2" t="s">
        <v>59</v>
      </c>
      <c r="C194" s="27" t="s">
        <v>224</v>
      </c>
      <c r="D194" s="2" t="s">
        <v>59</v>
      </c>
      <c r="E194" s="2" t="s">
        <v>222</v>
      </c>
      <c r="F194" s="2"/>
      <c r="G194" s="2"/>
      <c r="H194" s="2"/>
      <c r="I194" s="2"/>
      <c r="J194" s="391">
        <f>J190</f>
        <v>122</v>
      </c>
      <c r="K194" s="2">
        <v>0</v>
      </c>
      <c r="L194" s="2">
        <v>1</v>
      </c>
      <c r="M194" s="2">
        <v>0.2</v>
      </c>
      <c r="N194" s="372" t="s">
        <v>106</v>
      </c>
      <c r="O194" s="372" t="s">
        <v>106</v>
      </c>
      <c r="P194" s="58">
        <v>189</v>
      </c>
      <c r="Q194" s="2" t="s">
        <v>243</v>
      </c>
      <c r="R194" s="2" t="s">
        <v>1119</v>
      </c>
    </row>
    <row r="195" spans="1:18" x14ac:dyDescent="0.25">
      <c r="A195" s="2">
        <f t="shared" si="5"/>
        <v>193</v>
      </c>
      <c r="B195" s="2" t="s">
        <v>59</v>
      </c>
      <c r="C195" s="27" t="s">
        <v>225</v>
      </c>
      <c r="D195" s="2" t="s">
        <v>59</v>
      </c>
      <c r="E195" s="2" t="s">
        <v>222</v>
      </c>
      <c r="F195" s="2"/>
      <c r="G195" s="2"/>
      <c r="H195" s="2"/>
      <c r="I195" s="2"/>
      <c r="J195" s="391">
        <f>J191</f>
        <v>356</v>
      </c>
      <c r="K195" s="2">
        <v>0</v>
      </c>
      <c r="L195" s="2">
        <v>1</v>
      </c>
      <c r="M195" s="2">
        <v>0.2</v>
      </c>
      <c r="N195" s="36" t="s">
        <v>105</v>
      </c>
      <c r="O195" s="36" t="s">
        <v>105</v>
      </c>
      <c r="P195" s="58">
        <v>188</v>
      </c>
      <c r="Q195" s="2" t="s">
        <v>243</v>
      </c>
      <c r="R195" s="2" t="s">
        <v>1119</v>
      </c>
    </row>
    <row r="196" spans="1:18" x14ac:dyDescent="0.25">
      <c r="A196" s="2">
        <f t="shared" si="5"/>
        <v>194</v>
      </c>
      <c r="B196" s="2" t="s">
        <v>59</v>
      </c>
      <c r="C196" s="27" t="s">
        <v>225</v>
      </c>
      <c r="D196" s="2" t="s">
        <v>59</v>
      </c>
      <c r="E196" s="2" t="s">
        <v>222</v>
      </c>
      <c r="F196" s="2"/>
      <c r="G196" s="2"/>
      <c r="H196" s="2"/>
      <c r="I196" s="2"/>
      <c r="J196" s="391">
        <f>J192</f>
        <v>236</v>
      </c>
      <c r="K196" s="2">
        <v>0</v>
      </c>
      <c r="L196" s="2">
        <v>1</v>
      </c>
      <c r="M196" s="2">
        <v>0.2</v>
      </c>
      <c r="N196" s="36" t="s">
        <v>105</v>
      </c>
      <c r="O196" s="36" t="s">
        <v>105</v>
      </c>
      <c r="P196" s="58">
        <v>188</v>
      </c>
      <c r="Q196" s="2" t="s">
        <v>243</v>
      </c>
      <c r="R196" s="2" t="s">
        <v>1119</v>
      </c>
    </row>
    <row r="197" spans="1:18" x14ac:dyDescent="0.25">
      <c r="A197" s="2">
        <f t="shared" si="5"/>
        <v>195</v>
      </c>
      <c r="B197" s="2" t="s">
        <v>59</v>
      </c>
      <c r="C197" s="27" t="s">
        <v>225</v>
      </c>
      <c r="D197" s="2" t="s">
        <v>59</v>
      </c>
      <c r="E197" s="2" t="s">
        <v>222</v>
      </c>
      <c r="F197" s="2"/>
      <c r="G197" s="2"/>
      <c r="H197" s="2"/>
      <c r="I197" s="2"/>
      <c r="J197" s="391">
        <f>J193</f>
        <v>121</v>
      </c>
      <c r="K197" s="2">
        <v>0</v>
      </c>
      <c r="L197" s="2">
        <v>1</v>
      </c>
      <c r="M197" s="2">
        <v>0.2</v>
      </c>
      <c r="N197" s="372" t="s">
        <v>106</v>
      </c>
      <c r="O197" s="372" t="s">
        <v>106</v>
      </c>
      <c r="P197" s="58">
        <v>189</v>
      </c>
      <c r="Q197" s="2" t="s">
        <v>243</v>
      </c>
      <c r="R197" s="2" t="s">
        <v>1119</v>
      </c>
    </row>
    <row r="198" spans="1:18" x14ac:dyDescent="0.25">
      <c r="A198" s="2">
        <f t="shared" si="5"/>
        <v>196</v>
      </c>
      <c r="B198" s="2" t="s">
        <v>59</v>
      </c>
      <c r="C198" s="27" t="s">
        <v>225</v>
      </c>
      <c r="D198" s="2" t="s">
        <v>59</v>
      </c>
      <c r="E198" s="2" t="s">
        <v>222</v>
      </c>
      <c r="F198" s="2"/>
      <c r="G198" s="2"/>
      <c r="H198" s="2"/>
      <c r="I198" s="2"/>
      <c r="J198" s="391">
        <f>J194</f>
        <v>122</v>
      </c>
      <c r="K198" s="2">
        <v>0</v>
      </c>
      <c r="L198" s="2">
        <v>1</v>
      </c>
      <c r="M198" s="2">
        <v>0.2</v>
      </c>
      <c r="N198" s="372" t="s">
        <v>106</v>
      </c>
      <c r="O198" s="372" t="s">
        <v>106</v>
      </c>
      <c r="P198" s="58">
        <v>189</v>
      </c>
      <c r="Q198" s="2" t="s">
        <v>243</v>
      </c>
      <c r="R198" s="2" t="s">
        <v>1119</v>
      </c>
    </row>
    <row r="199" spans="1:18" x14ac:dyDescent="0.25">
      <c r="A199" s="2">
        <f t="shared" si="5"/>
        <v>197</v>
      </c>
      <c r="B199" s="2" t="s">
        <v>59</v>
      </c>
      <c r="C199" s="2" t="s">
        <v>226</v>
      </c>
      <c r="D199" s="2" t="s">
        <v>59</v>
      </c>
      <c r="E199" s="2" t="s">
        <v>222</v>
      </c>
      <c r="F199" s="2"/>
      <c r="G199" s="2"/>
      <c r="H199" s="2"/>
      <c r="I199" s="2"/>
      <c r="J199" s="391">
        <f>J195</f>
        <v>356</v>
      </c>
      <c r="K199" s="2">
        <v>0</v>
      </c>
      <c r="L199" s="2">
        <v>1</v>
      </c>
      <c r="M199" s="2">
        <v>0.2</v>
      </c>
      <c r="N199" s="36" t="s">
        <v>105</v>
      </c>
      <c r="O199" s="36" t="s">
        <v>105</v>
      </c>
      <c r="P199" s="58">
        <v>188</v>
      </c>
      <c r="Q199" s="2" t="s">
        <v>243</v>
      </c>
      <c r="R199" s="2" t="s">
        <v>1119</v>
      </c>
    </row>
    <row r="200" spans="1:18" x14ac:dyDescent="0.25">
      <c r="A200" s="2">
        <f t="shared" si="5"/>
        <v>198</v>
      </c>
      <c r="B200" s="2" t="s">
        <v>59</v>
      </c>
      <c r="C200" s="2" t="s">
        <v>226</v>
      </c>
      <c r="D200" s="2" t="s">
        <v>59</v>
      </c>
      <c r="E200" s="2" t="s">
        <v>222</v>
      </c>
      <c r="F200" s="2"/>
      <c r="G200" s="2"/>
      <c r="H200" s="2"/>
      <c r="I200" s="2"/>
      <c r="J200" s="391">
        <f>J196</f>
        <v>236</v>
      </c>
      <c r="K200" s="2">
        <v>0</v>
      </c>
      <c r="L200" s="2">
        <v>1</v>
      </c>
      <c r="M200" s="2">
        <v>0.2</v>
      </c>
      <c r="N200" s="36" t="s">
        <v>105</v>
      </c>
      <c r="O200" s="36" t="s">
        <v>105</v>
      </c>
      <c r="P200" s="58">
        <v>188</v>
      </c>
      <c r="Q200" s="2" t="s">
        <v>243</v>
      </c>
      <c r="R200" s="2" t="s">
        <v>1119</v>
      </c>
    </row>
    <row r="201" spans="1:18" x14ac:dyDescent="0.25">
      <c r="A201" s="2">
        <f t="shared" si="5"/>
        <v>199</v>
      </c>
      <c r="B201" s="2" t="s">
        <v>59</v>
      </c>
      <c r="C201" s="2" t="s">
        <v>226</v>
      </c>
      <c r="D201" s="2" t="s">
        <v>59</v>
      </c>
      <c r="E201" s="2" t="s">
        <v>222</v>
      </c>
      <c r="F201" s="2"/>
      <c r="G201" s="2"/>
      <c r="H201" s="2"/>
      <c r="I201" s="2"/>
      <c r="J201" s="391">
        <f>J197</f>
        <v>121</v>
      </c>
      <c r="K201" s="2">
        <v>0</v>
      </c>
      <c r="L201" s="2">
        <v>1</v>
      </c>
      <c r="M201" s="2">
        <v>0.2</v>
      </c>
      <c r="N201" s="372" t="s">
        <v>106</v>
      </c>
      <c r="O201" s="372" t="s">
        <v>106</v>
      </c>
      <c r="P201" s="58">
        <v>189</v>
      </c>
      <c r="Q201" s="2" t="s">
        <v>243</v>
      </c>
      <c r="R201" s="2" t="s">
        <v>1119</v>
      </c>
    </row>
    <row r="202" spans="1:18" ht="15.75" thickBot="1" x14ac:dyDescent="0.3">
      <c r="A202" s="2">
        <f t="shared" si="5"/>
        <v>200</v>
      </c>
      <c r="B202" s="35" t="s">
        <v>59</v>
      </c>
      <c r="C202" s="35" t="s">
        <v>226</v>
      </c>
      <c r="D202" s="35" t="s">
        <v>59</v>
      </c>
      <c r="E202" s="35" t="s">
        <v>222</v>
      </c>
      <c r="F202" s="35"/>
      <c r="G202" s="35"/>
      <c r="H202" s="35"/>
      <c r="I202" s="35"/>
      <c r="J202" s="391">
        <f>J198</f>
        <v>122</v>
      </c>
      <c r="K202" s="35">
        <v>0</v>
      </c>
      <c r="L202" s="35">
        <v>1</v>
      </c>
      <c r="M202" s="35">
        <v>0.2</v>
      </c>
      <c r="N202" s="372" t="s">
        <v>106</v>
      </c>
      <c r="O202" s="372" t="s">
        <v>106</v>
      </c>
      <c r="P202" s="58">
        <v>189</v>
      </c>
      <c r="Q202" s="35" t="s">
        <v>243</v>
      </c>
      <c r="R202" s="2" t="s">
        <v>1119</v>
      </c>
    </row>
    <row r="203" spans="1:18" x14ac:dyDescent="0.25">
      <c r="A203" s="2">
        <f t="shared" si="5"/>
        <v>201</v>
      </c>
      <c r="B203" s="2" t="s">
        <v>65</v>
      </c>
      <c r="C203" s="2" t="s">
        <v>229</v>
      </c>
      <c r="D203" s="2"/>
      <c r="E203" s="2"/>
      <c r="F203" s="2"/>
      <c r="G203" s="2"/>
      <c r="H203" s="2"/>
      <c r="I203" s="2"/>
      <c r="J203" s="391">
        <f>J199</f>
        <v>356</v>
      </c>
      <c r="K203" s="2">
        <v>0</v>
      </c>
      <c r="L203" s="2">
        <v>1</v>
      </c>
      <c r="M203" s="2">
        <v>0.2</v>
      </c>
      <c r="N203" s="36" t="s">
        <v>105</v>
      </c>
      <c r="O203" s="36" t="s">
        <v>105</v>
      </c>
      <c r="P203" s="58">
        <v>197</v>
      </c>
      <c r="Q203" s="2" t="s">
        <v>245</v>
      </c>
      <c r="R203" s="2" t="s">
        <v>1120</v>
      </c>
    </row>
    <row r="204" spans="1:18" x14ac:dyDescent="0.25">
      <c r="A204" s="2">
        <f t="shared" si="5"/>
        <v>202</v>
      </c>
      <c r="B204" s="2" t="s">
        <v>65</v>
      </c>
      <c r="C204" s="2" t="s">
        <v>229</v>
      </c>
      <c r="D204" s="2"/>
      <c r="E204" s="2"/>
      <c r="F204" s="2"/>
      <c r="G204" s="2"/>
      <c r="H204" s="2"/>
      <c r="I204" s="2"/>
      <c r="J204" s="391">
        <f>J200</f>
        <v>236</v>
      </c>
      <c r="K204" s="2">
        <v>0</v>
      </c>
      <c r="L204" s="2">
        <v>1</v>
      </c>
      <c r="M204" s="2">
        <v>0.2</v>
      </c>
      <c r="N204" s="36" t="s">
        <v>105</v>
      </c>
      <c r="O204" s="36" t="s">
        <v>105</v>
      </c>
      <c r="P204" s="58">
        <v>197</v>
      </c>
      <c r="Q204" s="2" t="s">
        <v>245</v>
      </c>
      <c r="R204" s="2" t="s">
        <v>1120</v>
      </c>
    </row>
    <row r="205" spans="1:18" x14ac:dyDescent="0.25">
      <c r="A205" s="2">
        <f t="shared" si="5"/>
        <v>203</v>
      </c>
      <c r="B205" s="36" t="s">
        <v>60</v>
      </c>
      <c r="C205" s="36" t="s">
        <v>231</v>
      </c>
      <c r="D205" s="36"/>
      <c r="E205" s="36"/>
      <c r="F205" s="36"/>
      <c r="G205" s="36"/>
      <c r="H205" s="36"/>
      <c r="I205" s="36"/>
      <c r="J205" s="375">
        <v>106</v>
      </c>
      <c r="K205" s="36">
        <v>0</v>
      </c>
      <c r="L205" s="2">
        <v>1</v>
      </c>
      <c r="M205" s="2">
        <v>0.2</v>
      </c>
      <c r="N205" s="372" t="s">
        <v>106</v>
      </c>
      <c r="O205" s="372" t="s">
        <v>106</v>
      </c>
      <c r="P205" s="58">
        <v>199</v>
      </c>
      <c r="Q205" s="36" t="s">
        <v>246</v>
      </c>
      <c r="R205" s="2" t="s">
        <v>1120</v>
      </c>
    </row>
    <row r="206" spans="1:18" ht="15.75" thickBot="1" x14ac:dyDescent="0.3">
      <c r="A206" s="2">
        <f t="shared" si="5"/>
        <v>204</v>
      </c>
      <c r="B206" s="35" t="s">
        <v>60</v>
      </c>
      <c r="C206" s="35" t="s">
        <v>231</v>
      </c>
      <c r="D206" s="35"/>
      <c r="E206" s="35"/>
      <c r="F206" s="35"/>
      <c r="G206" s="35"/>
      <c r="H206" s="35"/>
      <c r="I206" s="35"/>
      <c r="J206" s="375">
        <v>116</v>
      </c>
      <c r="K206" s="35">
        <v>0</v>
      </c>
      <c r="L206" s="35">
        <v>1</v>
      </c>
      <c r="M206" s="35">
        <v>0.2</v>
      </c>
      <c r="N206" s="372" t="s">
        <v>106</v>
      </c>
      <c r="O206" s="372" t="s">
        <v>106</v>
      </c>
      <c r="P206" s="58">
        <v>199</v>
      </c>
      <c r="Q206" s="35" t="s">
        <v>246</v>
      </c>
      <c r="R206" s="2" t="s">
        <v>1120</v>
      </c>
    </row>
    <row r="207" spans="1:18" x14ac:dyDescent="0.25">
      <c r="A207" s="2">
        <f t="shared" si="5"/>
        <v>205</v>
      </c>
      <c r="B207" s="2" t="s">
        <v>249</v>
      </c>
      <c r="C207" s="2" t="s">
        <v>250</v>
      </c>
      <c r="D207" s="2"/>
      <c r="E207" s="2"/>
      <c r="F207" s="2"/>
      <c r="G207" s="2"/>
      <c r="H207" s="2"/>
      <c r="I207" s="2"/>
      <c r="J207" s="391">
        <f>J204</f>
        <v>236</v>
      </c>
      <c r="K207" s="2">
        <v>0</v>
      </c>
      <c r="L207" s="2">
        <v>1</v>
      </c>
      <c r="M207" s="2">
        <v>0.2</v>
      </c>
      <c r="N207" s="36" t="s">
        <v>105</v>
      </c>
      <c r="O207" s="36" t="s">
        <v>105</v>
      </c>
      <c r="P207" s="58">
        <v>226</v>
      </c>
      <c r="Q207" s="2" t="s">
        <v>251</v>
      </c>
      <c r="R207" s="2" t="s">
        <v>1120</v>
      </c>
    </row>
    <row r="208" spans="1:18" s="51" customFormat="1" ht="15.75" thickBot="1" x14ac:dyDescent="0.3">
      <c r="A208" s="35">
        <f t="shared" si="5"/>
        <v>206</v>
      </c>
      <c r="B208" s="35" t="s">
        <v>249</v>
      </c>
      <c r="C208" s="35" t="s">
        <v>252</v>
      </c>
      <c r="D208" s="35"/>
      <c r="E208" s="35"/>
      <c r="F208" s="35"/>
      <c r="G208" s="35"/>
      <c r="H208" s="35"/>
      <c r="I208" s="35"/>
      <c r="J208" s="392">
        <f>J203</f>
        <v>356</v>
      </c>
      <c r="K208" s="35">
        <v>0</v>
      </c>
      <c r="L208" s="35">
        <v>1</v>
      </c>
      <c r="M208" s="35">
        <v>0.2</v>
      </c>
      <c r="N208" s="35" t="s">
        <v>105</v>
      </c>
      <c r="O208" s="35" t="s">
        <v>105</v>
      </c>
      <c r="P208" s="117">
        <v>228</v>
      </c>
      <c r="Q208" s="35" t="s">
        <v>251</v>
      </c>
      <c r="R208" s="35" t="s">
        <v>1120</v>
      </c>
    </row>
    <row r="209" spans="1:18" x14ac:dyDescent="0.25">
      <c r="A209" s="36">
        <f t="shared" si="5"/>
        <v>207</v>
      </c>
      <c r="B209" s="2" t="s">
        <v>58</v>
      </c>
      <c r="C209" s="36" t="s">
        <v>219</v>
      </c>
      <c r="D209" s="2"/>
      <c r="E209" s="2"/>
      <c r="F209" s="2"/>
      <c r="G209" s="2"/>
      <c r="H209" s="2"/>
      <c r="I209" s="2"/>
      <c r="J209" s="391">
        <v>614</v>
      </c>
      <c r="K209" s="2">
        <v>0</v>
      </c>
      <c r="L209" s="2">
        <v>1</v>
      </c>
      <c r="M209" s="2">
        <v>0.2</v>
      </c>
      <c r="N209" s="36" t="s">
        <v>105</v>
      </c>
      <c r="O209" s="36" t="s">
        <v>105</v>
      </c>
      <c r="P209" s="58">
        <v>153</v>
      </c>
      <c r="Q209" s="2" t="s">
        <v>234</v>
      </c>
      <c r="R209" s="2" t="s">
        <v>1109</v>
      </c>
    </row>
    <row r="210" spans="1:18" x14ac:dyDescent="0.25">
      <c r="A210" s="2">
        <f t="shared" si="5"/>
        <v>208</v>
      </c>
      <c r="B210" s="2" t="s">
        <v>58</v>
      </c>
      <c r="C210" s="36" t="s">
        <v>219</v>
      </c>
      <c r="D210" s="2"/>
      <c r="E210" s="2"/>
      <c r="F210" s="2"/>
      <c r="G210" s="2"/>
      <c r="H210" s="2"/>
      <c r="I210" s="2"/>
      <c r="J210" s="391">
        <v>569</v>
      </c>
      <c r="K210" s="2">
        <v>0</v>
      </c>
      <c r="L210" s="2">
        <v>1</v>
      </c>
      <c r="M210" s="2">
        <v>0.2</v>
      </c>
      <c r="N210" s="36" t="s">
        <v>105</v>
      </c>
      <c r="O210" s="36" t="s">
        <v>105</v>
      </c>
      <c r="P210" s="58">
        <v>153</v>
      </c>
      <c r="Q210" s="2" t="s">
        <v>234</v>
      </c>
      <c r="R210" s="2" t="s">
        <v>1109</v>
      </c>
    </row>
    <row r="211" spans="1:18" x14ac:dyDescent="0.25">
      <c r="A211" s="2">
        <f t="shared" si="5"/>
        <v>209</v>
      </c>
      <c r="B211" s="2" t="s">
        <v>59</v>
      </c>
      <c r="C211" s="8" t="s">
        <v>220</v>
      </c>
      <c r="G211" s="2"/>
      <c r="H211" s="2"/>
      <c r="I211" s="2"/>
      <c r="J211" s="391">
        <f>J209</f>
        <v>614</v>
      </c>
      <c r="K211" s="2">
        <v>0</v>
      </c>
      <c r="L211" s="2">
        <v>1</v>
      </c>
      <c r="M211" s="2">
        <v>0.2</v>
      </c>
      <c r="N211" s="36" t="s">
        <v>105</v>
      </c>
      <c r="O211" s="36" t="s">
        <v>105</v>
      </c>
      <c r="P211" s="58">
        <v>159</v>
      </c>
      <c r="Q211" s="2" t="s">
        <v>234</v>
      </c>
      <c r="R211" s="2" t="s">
        <v>1109</v>
      </c>
    </row>
    <row r="212" spans="1:18" x14ac:dyDescent="0.25">
      <c r="A212" s="2">
        <f t="shared" si="5"/>
        <v>210</v>
      </c>
      <c r="B212" s="2" t="s">
        <v>59</v>
      </c>
      <c r="C212" s="8" t="s">
        <v>220</v>
      </c>
      <c r="G212" s="2"/>
      <c r="H212" s="2"/>
      <c r="I212" s="2"/>
      <c r="J212" s="375">
        <v>16</v>
      </c>
      <c r="K212" s="2">
        <v>0</v>
      </c>
      <c r="L212" s="2">
        <v>1</v>
      </c>
      <c r="M212" s="2">
        <v>0.2</v>
      </c>
      <c r="N212" s="372" t="s">
        <v>106</v>
      </c>
      <c r="O212" s="372" t="s">
        <v>106</v>
      </c>
      <c r="P212" s="58">
        <v>160</v>
      </c>
      <c r="Q212" s="2" t="s">
        <v>234</v>
      </c>
      <c r="R212" s="2" t="s">
        <v>1109</v>
      </c>
    </row>
    <row r="213" spans="1:18" x14ac:dyDescent="0.25">
      <c r="A213" s="2">
        <f t="shared" si="5"/>
        <v>211</v>
      </c>
      <c r="B213" s="2" t="s">
        <v>57</v>
      </c>
      <c r="C213" s="2" t="s">
        <v>221</v>
      </c>
      <c r="D213" s="2"/>
      <c r="E213" s="2"/>
      <c r="F213" s="2"/>
      <c r="G213" s="2"/>
      <c r="H213" s="2"/>
      <c r="I213" s="2"/>
      <c r="J213" s="391">
        <v>629</v>
      </c>
      <c r="K213" s="2">
        <v>0</v>
      </c>
      <c r="L213" s="2">
        <v>1</v>
      </c>
      <c r="M213" s="2">
        <v>0.2</v>
      </c>
      <c r="N213" s="36" t="s">
        <v>105</v>
      </c>
      <c r="O213" s="36" t="s">
        <v>105</v>
      </c>
      <c r="P213" s="58">
        <v>165</v>
      </c>
      <c r="Q213" s="2" t="s">
        <v>234</v>
      </c>
      <c r="R213" s="2" t="s">
        <v>1109</v>
      </c>
    </row>
    <row r="214" spans="1:18" x14ac:dyDescent="0.25">
      <c r="A214" s="2">
        <f t="shared" si="5"/>
        <v>212</v>
      </c>
      <c r="B214" s="2" t="s">
        <v>57</v>
      </c>
      <c r="C214" s="2" t="s">
        <v>221</v>
      </c>
      <c r="D214" s="2"/>
      <c r="E214" s="2"/>
      <c r="F214" s="2"/>
      <c r="G214" s="2"/>
      <c r="H214" s="2"/>
      <c r="I214" s="2"/>
      <c r="J214" s="391">
        <v>584</v>
      </c>
      <c r="K214" s="2">
        <v>0</v>
      </c>
      <c r="L214" s="2">
        <v>1</v>
      </c>
      <c r="M214" s="2">
        <v>0.2</v>
      </c>
      <c r="N214" s="36" t="s">
        <v>105</v>
      </c>
      <c r="O214" s="36" t="s">
        <v>105</v>
      </c>
      <c r="P214" s="58">
        <v>165</v>
      </c>
      <c r="Q214" s="2" t="s">
        <v>234</v>
      </c>
      <c r="R214" s="2" t="s">
        <v>1109</v>
      </c>
    </row>
    <row r="215" spans="1:18" x14ac:dyDescent="0.25">
      <c r="A215" s="2">
        <f t="shared" si="5"/>
        <v>213</v>
      </c>
      <c r="B215" s="2" t="s">
        <v>60</v>
      </c>
      <c r="C215" s="2" t="s">
        <v>218</v>
      </c>
      <c r="D215" s="2"/>
      <c r="E215" s="2"/>
      <c r="F215" s="2"/>
      <c r="G215" s="2"/>
      <c r="H215" s="2"/>
      <c r="I215" s="2"/>
      <c r="J215" s="391">
        <f>J211</f>
        <v>614</v>
      </c>
      <c r="K215" s="2">
        <v>0</v>
      </c>
      <c r="L215" s="2">
        <v>1</v>
      </c>
      <c r="M215" s="2">
        <v>0.2</v>
      </c>
      <c r="N215" s="36" t="s">
        <v>105</v>
      </c>
      <c r="O215" s="36" t="s">
        <v>105</v>
      </c>
      <c r="P215" s="58">
        <v>169</v>
      </c>
      <c r="Q215" s="2" t="s">
        <v>241</v>
      </c>
      <c r="R215" s="2" t="s">
        <v>1109</v>
      </c>
    </row>
    <row r="216" spans="1:18" ht="15.75" thickBot="1" x14ac:dyDescent="0.3">
      <c r="A216" s="2">
        <f t="shared" ref="A216:A279" si="10">A215+1</f>
        <v>214</v>
      </c>
      <c r="B216" s="35" t="s">
        <v>60</v>
      </c>
      <c r="C216" s="35" t="s">
        <v>218</v>
      </c>
      <c r="D216" s="35"/>
      <c r="E216" s="35"/>
      <c r="F216" s="35"/>
      <c r="G216" s="35"/>
      <c r="H216" s="35"/>
      <c r="I216" s="35"/>
      <c r="J216" s="391">
        <f>J210</f>
        <v>569</v>
      </c>
      <c r="K216" s="35">
        <v>0</v>
      </c>
      <c r="L216" s="35">
        <v>1</v>
      </c>
      <c r="M216" s="35">
        <v>0.2</v>
      </c>
      <c r="N216" s="36" t="s">
        <v>105</v>
      </c>
      <c r="O216" s="36" t="s">
        <v>105</v>
      </c>
      <c r="P216" s="58">
        <v>169</v>
      </c>
      <c r="Q216" s="35" t="s">
        <v>241</v>
      </c>
      <c r="R216" s="2" t="s">
        <v>1109</v>
      </c>
    </row>
    <row r="217" spans="1:18" x14ac:dyDescent="0.25">
      <c r="A217" s="2">
        <f t="shared" si="10"/>
        <v>215</v>
      </c>
      <c r="B217" s="36" t="s">
        <v>61</v>
      </c>
      <c r="C217" s="38" t="s">
        <v>272</v>
      </c>
      <c r="D217" s="36"/>
      <c r="E217" s="36"/>
      <c r="F217" s="36"/>
      <c r="G217" s="36"/>
      <c r="H217" s="36"/>
      <c r="I217" s="36"/>
      <c r="J217" s="391">
        <f>J215</f>
        <v>614</v>
      </c>
      <c r="K217" s="36">
        <v>0</v>
      </c>
      <c r="L217" s="36">
        <v>1</v>
      </c>
      <c r="M217" s="36">
        <v>0.2</v>
      </c>
      <c r="N217" s="36" t="s">
        <v>105</v>
      </c>
      <c r="O217" s="36" t="s">
        <v>105</v>
      </c>
      <c r="P217" s="58">
        <v>170</v>
      </c>
      <c r="Q217" s="36" t="s">
        <v>242</v>
      </c>
      <c r="R217" s="2" t="s">
        <v>1121</v>
      </c>
    </row>
    <row r="218" spans="1:18" x14ac:dyDescent="0.25">
      <c r="A218" s="2">
        <f t="shared" si="10"/>
        <v>216</v>
      </c>
      <c r="B218" s="2" t="s">
        <v>61</v>
      </c>
      <c r="C218" s="38" t="s">
        <v>273</v>
      </c>
      <c r="D218" s="2"/>
      <c r="E218" s="2"/>
      <c r="F218" s="2"/>
      <c r="G218" s="2"/>
      <c r="H218" s="2"/>
      <c r="I218" s="2"/>
      <c r="J218" s="391">
        <f>J217</f>
        <v>614</v>
      </c>
      <c r="K218" s="2">
        <v>0</v>
      </c>
      <c r="L218" s="2">
        <v>1</v>
      </c>
      <c r="M218" s="2">
        <v>0.2</v>
      </c>
      <c r="N218" s="36" t="s">
        <v>105</v>
      </c>
      <c r="O218" s="36" t="s">
        <v>105</v>
      </c>
      <c r="P218" s="58">
        <v>170</v>
      </c>
      <c r="Q218" s="2" t="s">
        <v>242</v>
      </c>
      <c r="R218" s="2" t="s">
        <v>1121</v>
      </c>
    </row>
    <row r="219" spans="1:18" x14ac:dyDescent="0.25">
      <c r="A219" s="2">
        <f t="shared" si="10"/>
        <v>217</v>
      </c>
      <c r="B219" s="2" t="s">
        <v>61</v>
      </c>
      <c r="C219" s="38" t="s">
        <v>274</v>
      </c>
      <c r="D219" s="2"/>
      <c r="E219" s="2"/>
      <c r="F219" s="2"/>
      <c r="G219" s="2"/>
      <c r="H219" s="2"/>
      <c r="I219" s="2"/>
      <c r="J219" s="391">
        <f t="shared" ref="J219:J220" si="11">J218</f>
        <v>614</v>
      </c>
      <c r="K219" s="2">
        <v>0</v>
      </c>
      <c r="L219" s="2">
        <v>1</v>
      </c>
      <c r="M219" s="2">
        <v>0.2</v>
      </c>
      <c r="N219" s="36" t="s">
        <v>105</v>
      </c>
      <c r="O219" s="36" t="s">
        <v>105</v>
      </c>
      <c r="P219" s="58">
        <v>170</v>
      </c>
      <c r="Q219" s="2" t="s">
        <v>242</v>
      </c>
      <c r="R219" s="2" t="s">
        <v>1121</v>
      </c>
    </row>
    <row r="220" spans="1:18" x14ac:dyDescent="0.25">
      <c r="A220" s="2">
        <f t="shared" si="10"/>
        <v>218</v>
      </c>
      <c r="B220" s="2" t="s">
        <v>61</v>
      </c>
      <c r="C220" s="38" t="s">
        <v>275</v>
      </c>
      <c r="D220" s="2"/>
      <c r="E220" s="2"/>
      <c r="F220" s="2"/>
      <c r="G220" s="2"/>
      <c r="H220" s="2"/>
      <c r="I220" s="2"/>
      <c r="J220" s="391">
        <f t="shared" si="11"/>
        <v>614</v>
      </c>
      <c r="K220" s="2">
        <v>0</v>
      </c>
      <c r="L220" s="2">
        <v>1</v>
      </c>
      <c r="M220" s="2">
        <v>0.2</v>
      </c>
      <c r="N220" s="36" t="s">
        <v>105</v>
      </c>
      <c r="O220" s="36" t="s">
        <v>105</v>
      </c>
      <c r="P220" s="58">
        <v>170</v>
      </c>
      <c r="Q220" s="2" t="s">
        <v>242</v>
      </c>
      <c r="R220" s="2" t="s">
        <v>1121</v>
      </c>
    </row>
    <row r="221" spans="1:18" x14ac:dyDescent="0.25">
      <c r="A221" s="2">
        <f t="shared" si="10"/>
        <v>219</v>
      </c>
      <c r="B221" s="2" t="s">
        <v>61</v>
      </c>
      <c r="C221" s="38" t="s">
        <v>272</v>
      </c>
      <c r="D221" s="2"/>
      <c r="E221" s="2"/>
      <c r="F221" s="2"/>
      <c r="G221" s="2"/>
      <c r="H221" s="2"/>
      <c r="I221" s="2"/>
      <c r="J221" s="375">
        <v>121</v>
      </c>
      <c r="K221" s="2">
        <v>0</v>
      </c>
      <c r="L221" s="2">
        <v>1</v>
      </c>
      <c r="M221" s="2">
        <v>0.2</v>
      </c>
      <c r="N221" s="372" t="s">
        <v>106</v>
      </c>
      <c r="O221" s="372" t="s">
        <v>106</v>
      </c>
      <c r="P221" s="58">
        <v>171</v>
      </c>
      <c r="Q221" s="2" t="s">
        <v>242</v>
      </c>
      <c r="R221" s="2" t="s">
        <v>1121</v>
      </c>
    </row>
    <row r="222" spans="1:18" x14ac:dyDescent="0.25">
      <c r="A222" s="2">
        <f t="shared" si="10"/>
        <v>220</v>
      </c>
      <c r="B222" s="2" t="s">
        <v>61</v>
      </c>
      <c r="C222" s="38" t="s">
        <v>273</v>
      </c>
      <c r="D222" s="2"/>
      <c r="E222" s="2"/>
      <c r="F222" s="2"/>
      <c r="G222" s="2"/>
      <c r="H222" s="2"/>
      <c r="I222" s="2"/>
      <c r="J222" s="391">
        <f>J221</f>
        <v>121</v>
      </c>
      <c r="K222" s="2">
        <v>0</v>
      </c>
      <c r="L222" s="2">
        <v>1</v>
      </c>
      <c r="M222" s="2">
        <v>0.2</v>
      </c>
      <c r="N222" s="372" t="s">
        <v>106</v>
      </c>
      <c r="O222" s="372" t="s">
        <v>106</v>
      </c>
      <c r="P222" s="58">
        <v>171</v>
      </c>
      <c r="Q222" s="2" t="s">
        <v>242</v>
      </c>
      <c r="R222" s="2" t="s">
        <v>1121</v>
      </c>
    </row>
    <row r="223" spans="1:18" x14ac:dyDescent="0.25">
      <c r="A223" s="2">
        <f t="shared" si="10"/>
        <v>221</v>
      </c>
      <c r="B223" s="2" t="s">
        <v>61</v>
      </c>
      <c r="C223" s="38" t="s">
        <v>274</v>
      </c>
      <c r="D223" s="2"/>
      <c r="E223" s="2"/>
      <c r="F223" s="2"/>
      <c r="G223" s="2"/>
      <c r="H223" s="2"/>
      <c r="I223" s="2"/>
      <c r="J223" s="391">
        <f t="shared" ref="J223:J224" si="12">J222</f>
        <v>121</v>
      </c>
      <c r="K223" s="2">
        <v>0</v>
      </c>
      <c r="L223" s="2">
        <v>1</v>
      </c>
      <c r="M223" s="2">
        <v>0.2</v>
      </c>
      <c r="N223" s="372" t="s">
        <v>106</v>
      </c>
      <c r="O223" s="372" t="s">
        <v>106</v>
      </c>
      <c r="P223" s="58">
        <v>171</v>
      </c>
      <c r="Q223" s="2" t="s">
        <v>242</v>
      </c>
      <c r="R223" s="2" t="s">
        <v>1121</v>
      </c>
    </row>
    <row r="224" spans="1:18" x14ac:dyDescent="0.25">
      <c r="A224" s="2">
        <f t="shared" si="10"/>
        <v>222</v>
      </c>
      <c r="B224" s="2" t="s">
        <v>61</v>
      </c>
      <c r="C224" s="38" t="s">
        <v>275</v>
      </c>
      <c r="D224" s="2"/>
      <c r="E224" s="2"/>
      <c r="F224" s="2"/>
      <c r="G224" s="2"/>
      <c r="H224" s="2"/>
      <c r="I224" s="2"/>
      <c r="J224" s="391">
        <f t="shared" si="12"/>
        <v>121</v>
      </c>
      <c r="K224" s="2">
        <v>0</v>
      </c>
      <c r="L224" s="2">
        <v>1</v>
      </c>
      <c r="M224" s="2">
        <v>0.2</v>
      </c>
      <c r="N224" s="372" t="s">
        <v>106</v>
      </c>
      <c r="O224" s="372" t="s">
        <v>106</v>
      </c>
      <c r="P224" s="58">
        <v>171</v>
      </c>
      <c r="Q224" s="2" t="s">
        <v>242</v>
      </c>
      <c r="R224" s="2" t="s">
        <v>1121</v>
      </c>
    </row>
    <row r="225" spans="1:18" x14ac:dyDescent="0.25">
      <c r="A225" s="2">
        <f t="shared" si="10"/>
        <v>223</v>
      </c>
      <c r="B225" s="2" t="s">
        <v>61</v>
      </c>
      <c r="C225" s="38" t="s">
        <v>272</v>
      </c>
      <c r="D225" s="2"/>
      <c r="E225" s="2"/>
      <c r="F225" s="2"/>
      <c r="G225" s="2"/>
      <c r="H225" s="2"/>
      <c r="I225" s="2"/>
      <c r="J225" s="375">
        <v>123</v>
      </c>
      <c r="K225" s="53">
        <v>0</v>
      </c>
      <c r="L225" s="2">
        <v>1</v>
      </c>
      <c r="M225" s="2">
        <v>0.2</v>
      </c>
      <c r="N225" s="372" t="s">
        <v>106</v>
      </c>
      <c r="O225" s="372" t="s">
        <v>106</v>
      </c>
      <c r="P225" s="58">
        <v>172</v>
      </c>
      <c r="Q225" s="2" t="s">
        <v>242</v>
      </c>
      <c r="R225" s="2" t="s">
        <v>1121</v>
      </c>
    </row>
    <row r="226" spans="1:18" x14ac:dyDescent="0.25">
      <c r="A226" s="2">
        <f t="shared" si="10"/>
        <v>224</v>
      </c>
      <c r="B226" s="2" t="s">
        <v>61</v>
      </c>
      <c r="C226" s="38" t="s">
        <v>273</v>
      </c>
      <c r="D226" s="2"/>
      <c r="E226" s="2"/>
      <c r="F226" s="2"/>
      <c r="G226" s="2"/>
      <c r="H226" s="2"/>
      <c r="I226" s="2"/>
      <c r="J226" s="391">
        <f>J225</f>
        <v>123</v>
      </c>
      <c r="K226" s="53">
        <v>0</v>
      </c>
      <c r="L226" s="2">
        <v>1</v>
      </c>
      <c r="M226" s="2">
        <v>0.2</v>
      </c>
      <c r="N226" s="372" t="s">
        <v>106</v>
      </c>
      <c r="O226" s="372" t="s">
        <v>106</v>
      </c>
      <c r="P226" s="58">
        <v>172</v>
      </c>
      <c r="Q226" s="2" t="s">
        <v>242</v>
      </c>
      <c r="R226" s="2" t="s">
        <v>1121</v>
      </c>
    </row>
    <row r="227" spans="1:18" x14ac:dyDescent="0.25">
      <c r="A227" s="2">
        <f t="shared" si="10"/>
        <v>225</v>
      </c>
      <c r="B227" s="2" t="s">
        <v>61</v>
      </c>
      <c r="C227" s="38" t="s">
        <v>274</v>
      </c>
      <c r="D227" s="2"/>
      <c r="E227" s="2"/>
      <c r="F227" s="2"/>
      <c r="G227" s="2"/>
      <c r="H227" s="2"/>
      <c r="I227" s="2"/>
      <c r="J227" s="391">
        <f t="shared" ref="J227:J228" si="13">J226</f>
        <v>123</v>
      </c>
      <c r="K227" s="53">
        <v>0</v>
      </c>
      <c r="L227" s="2">
        <v>1</v>
      </c>
      <c r="M227" s="2">
        <v>0.2</v>
      </c>
      <c r="N227" s="372" t="s">
        <v>106</v>
      </c>
      <c r="O227" s="372" t="s">
        <v>106</v>
      </c>
      <c r="P227" s="58">
        <v>172</v>
      </c>
      <c r="Q227" s="2" t="s">
        <v>242</v>
      </c>
      <c r="R227" s="2" t="s">
        <v>1121</v>
      </c>
    </row>
    <row r="228" spans="1:18" x14ac:dyDescent="0.25">
      <c r="A228" s="2">
        <f t="shared" si="10"/>
        <v>226</v>
      </c>
      <c r="B228" s="2" t="s">
        <v>61</v>
      </c>
      <c r="C228" s="38" t="s">
        <v>275</v>
      </c>
      <c r="D228" s="2"/>
      <c r="E228" s="2"/>
      <c r="F228" s="2"/>
      <c r="G228" s="2"/>
      <c r="H228" s="2"/>
      <c r="I228" s="2"/>
      <c r="J228" s="391">
        <f t="shared" si="13"/>
        <v>123</v>
      </c>
      <c r="K228" s="53">
        <v>0</v>
      </c>
      <c r="L228" s="2">
        <v>1</v>
      </c>
      <c r="M228" s="2">
        <v>0.2</v>
      </c>
      <c r="N228" s="372" t="s">
        <v>106</v>
      </c>
      <c r="O228" s="372" t="s">
        <v>106</v>
      </c>
      <c r="P228" s="58">
        <v>172</v>
      </c>
      <c r="Q228" s="2" t="s">
        <v>242</v>
      </c>
      <c r="R228" s="2" t="s">
        <v>1121</v>
      </c>
    </row>
    <row r="229" spans="1:18" x14ac:dyDescent="0.25">
      <c r="A229" s="2">
        <f t="shared" si="10"/>
        <v>227</v>
      </c>
      <c r="B229" s="2" t="s">
        <v>61</v>
      </c>
      <c r="C229" s="38" t="s">
        <v>272</v>
      </c>
      <c r="D229" s="2"/>
      <c r="E229" s="2"/>
      <c r="F229" s="2"/>
      <c r="G229" s="2"/>
      <c r="H229" s="2"/>
      <c r="I229" s="2"/>
      <c r="J229" s="375">
        <v>127</v>
      </c>
      <c r="K229" s="53">
        <v>0</v>
      </c>
      <c r="L229" s="2">
        <v>1</v>
      </c>
      <c r="M229" s="2">
        <v>0.2</v>
      </c>
      <c r="N229" s="372" t="s">
        <v>106</v>
      </c>
      <c r="O229" s="372" t="s">
        <v>106</v>
      </c>
      <c r="P229" s="58">
        <v>173</v>
      </c>
      <c r="Q229" s="2" t="s">
        <v>242</v>
      </c>
      <c r="R229" s="2" t="s">
        <v>1121</v>
      </c>
    </row>
    <row r="230" spans="1:18" x14ac:dyDescent="0.25">
      <c r="A230" s="2">
        <f t="shared" si="10"/>
        <v>228</v>
      </c>
      <c r="B230" s="2" t="s">
        <v>61</v>
      </c>
      <c r="C230" s="38" t="s">
        <v>273</v>
      </c>
      <c r="D230" s="2"/>
      <c r="E230" s="2"/>
      <c r="F230" s="2"/>
      <c r="G230" s="2"/>
      <c r="H230" s="2"/>
      <c r="I230" s="2"/>
      <c r="J230" s="391">
        <f>J229</f>
        <v>127</v>
      </c>
      <c r="K230" s="53">
        <v>0</v>
      </c>
      <c r="L230" s="2">
        <v>1</v>
      </c>
      <c r="M230" s="2">
        <v>0.2</v>
      </c>
      <c r="N230" s="372" t="s">
        <v>106</v>
      </c>
      <c r="O230" s="372" t="s">
        <v>106</v>
      </c>
      <c r="P230" s="58">
        <v>173</v>
      </c>
      <c r="Q230" s="2" t="s">
        <v>242</v>
      </c>
      <c r="R230" s="2" t="s">
        <v>1121</v>
      </c>
    </row>
    <row r="231" spans="1:18" x14ac:dyDescent="0.25">
      <c r="A231" s="2">
        <f t="shared" si="10"/>
        <v>229</v>
      </c>
      <c r="B231" s="2" t="s">
        <v>61</v>
      </c>
      <c r="C231" s="38" t="s">
        <v>274</v>
      </c>
      <c r="D231" s="2"/>
      <c r="E231" s="2"/>
      <c r="F231" s="2"/>
      <c r="G231" s="2"/>
      <c r="H231" s="2"/>
      <c r="I231" s="2"/>
      <c r="J231" s="391">
        <f t="shared" ref="J231:J232" si="14">J230</f>
        <v>127</v>
      </c>
      <c r="K231" s="53">
        <v>0</v>
      </c>
      <c r="L231" s="2">
        <v>1</v>
      </c>
      <c r="M231" s="2">
        <v>0.2</v>
      </c>
      <c r="N231" s="372" t="s">
        <v>106</v>
      </c>
      <c r="O231" s="372" t="s">
        <v>106</v>
      </c>
      <c r="P231" s="58">
        <v>173</v>
      </c>
      <c r="Q231" s="2" t="s">
        <v>242</v>
      </c>
      <c r="R231" s="2" t="s">
        <v>1121</v>
      </c>
    </row>
    <row r="232" spans="1:18" x14ac:dyDescent="0.25">
      <c r="A232" s="2">
        <f t="shared" si="10"/>
        <v>230</v>
      </c>
      <c r="B232" s="2" t="s">
        <v>61</v>
      </c>
      <c r="C232" s="38" t="s">
        <v>275</v>
      </c>
      <c r="D232" s="2"/>
      <c r="E232" s="2"/>
      <c r="F232" s="2"/>
      <c r="G232" s="2"/>
      <c r="H232" s="2"/>
      <c r="I232" s="2"/>
      <c r="J232" s="391">
        <f t="shared" si="14"/>
        <v>127</v>
      </c>
      <c r="K232" s="53">
        <v>0</v>
      </c>
      <c r="L232" s="2">
        <v>1</v>
      </c>
      <c r="M232" s="2">
        <v>0.2</v>
      </c>
      <c r="N232" s="372" t="s">
        <v>106</v>
      </c>
      <c r="O232" s="372" t="s">
        <v>106</v>
      </c>
      <c r="P232" s="58">
        <v>173</v>
      </c>
      <c r="Q232" s="2" t="s">
        <v>242</v>
      </c>
      <c r="R232" s="2" t="s">
        <v>1121</v>
      </c>
    </row>
    <row r="233" spans="1:18" x14ac:dyDescent="0.25">
      <c r="A233" s="2">
        <f t="shared" si="10"/>
        <v>231</v>
      </c>
      <c r="B233" s="2" t="s">
        <v>61</v>
      </c>
      <c r="C233" s="38" t="s">
        <v>276</v>
      </c>
      <c r="D233" s="2"/>
      <c r="E233" s="2"/>
      <c r="F233" s="2"/>
      <c r="G233" s="2"/>
      <c r="H233" s="2"/>
      <c r="I233" s="2"/>
      <c r="J233" s="391">
        <f>J220</f>
        <v>614</v>
      </c>
      <c r="K233" s="2">
        <v>0</v>
      </c>
      <c r="L233" s="2">
        <v>1</v>
      </c>
      <c r="M233" s="2">
        <v>0.2</v>
      </c>
      <c r="N233" s="36" t="s">
        <v>105</v>
      </c>
      <c r="O233" s="36" t="s">
        <v>105</v>
      </c>
      <c r="P233" s="58">
        <v>174</v>
      </c>
      <c r="Q233" s="2" t="s">
        <v>242</v>
      </c>
      <c r="R233" s="2" t="s">
        <v>1121</v>
      </c>
    </row>
    <row r="234" spans="1:18" x14ac:dyDescent="0.25">
      <c r="A234" s="2">
        <f t="shared" si="10"/>
        <v>232</v>
      </c>
      <c r="B234" s="2" t="s">
        <v>61</v>
      </c>
      <c r="C234" s="38" t="s">
        <v>277</v>
      </c>
      <c r="D234" s="2"/>
      <c r="E234" s="2"/>
      <c r="F234" s="2"/>
      <c r="G234" s="2"/>
      <c r="H234" s="2"/>
      <c r="I234" s="2"/>
      <c r="J234" s="391">
        <f>J233</f>
        <v>614</v>
      </c>
      <c r="K234" s="2">
        <v>0</v>
      </c>
      <c r="L234" s="2">
        <v>1</v>
      </c>
      <c r="M234" s="2">
        <v>0.2</v>
      </c>
      <c r="N234" s="36" t="s">
        <v>105</v>
      </c>
      <c r="O234" s="36" t="s">
        <v>105</v>
      </c>
      <c r="P234" s="58">
        <v>174</v>
      </c>
      <c r="Q234" s="2" t="s">
        <v>242</v>
      </c>
      <c r="R234" s="2" t="s">
        <v>1121</v>
      </c>
    </row>
    <row r="235" spans="1:18" x14ac:dyDescent="0.25">
      <c r="A235" s="2">
        <f t="shared" si="10"/>
        <v>233</v>
      </c>
      <c r="B235" s="2" t="s">
        <v>61</v>
      </c>
      <c r="C235" s="38" t="s">
        <v>276</v>
      </c>
      <c r="D235" s="2"/>
      <c r="E235" s="2"/>
      <c r="F235" s="2"/>
      <c r="G235" s="2"/>
      <c r="H235" s="2"/>
      <c r="I235" s="2"/>
      <c r="J235" s="391">
        <f>J221</f>
        <v>121</v>
      </c>
      <c r="K235" s="2">
        <v>0</v>
      </c>
      <c r="L235" s="2">
        <v>1</v>
      </c>
      <c r="M235" s="2">
        <v>0.2</v>
      </c>
      <c r="N235" s="372" t="s">
        <v>106</v>
      </c>
      <c r="O235" s="372" t="s">
        <v>106</v>
      </c>
      <c r="P235" s="58">
        <v>175</v>
      </c>
      <c r="Q235" s="2" t="s">
        <v>242</v>
      </c>
      <c r="R235" s="2" t="s">
        <v>1121</v>
      </c>
    </row>
    <row r="236" spans="1:18" x14ac:dyDescent="0.25">
      <c r="A236" s="2">
        <f t="shared" si="10"/>
        <v>234</v>
      </c>
      <c r="B236" s="2" t="s">
        <v>61</v>
      </c>
      <c r="C236" s="38" t="s">
        <v>277</v>
      </c>
      <c r="D236" s="2"/>
      <c r="E236" s="2"/>
      <c r="F236" s="2"/>
      <c r="G236" s="2"/>
      <c r="H236" s="2"/>
      <c r="I236" s="2"/>
      <c r="J236" s="391">
        <f>J222</f>
        <v>121</v>
      </c>
      <c r="K236" s="2">
        <v>0</v>
      </c>
      <c r="L236" s="2">
        <v>1</v>
      </c>
      <c r="M236" s="2">
        <v>0.2</v>
      </c>
      <c r="N236" s="372" t="s">
        <v>106</v>
      </c>
      <c r="O236" s="372" t="s">
        <v>106</v>
      </c>
      <c r="P236" s="58">
        <v>175</v>
      </c>
      <c r="Q236" s="2" t="s">
        <v>242</v>
      </c>
      <c r="R236" s="2" t="s">
        <v>1121</v>
      </c>
    </row>
    <row r="237" spans="1:18" x14ac:dyDescent="0.25">
      <c r="A237" s="2">
        <f t="shared" si="10"/>
        <v>235</v>
      </c>
      <c r="B237" s="2" t="s">
        <v>61</v>
      </c>
      <c r="C237" s="38" t="s">
        <v>276</v>
      </c>
      <c r="D237" s="2"/>
      <c r="E237" s="2"/>
      <c r="F237" s="2"/>
      <c r="G237" s="2"/>
      <c r="H237" s="2"/>
      <c r="I237" s="2"/>
      <c r="J237" s="391">
        <f>J225</f>
        <v>123</v>
      </c>
      <c r="K237" s="53">
        <v>0</v>
      </c>
      <c r="L237" s="2">
        <v>1</v>
      </c>
      <c r="M237" s="2">
        <v>0.2</v>
      </c>
      <c r="N237" s="372" t="s">
        <v>106</v>
      </c>
      <c r="O237" s="372" t="s">
        <v>106</v>
      </c>
      <c r="P237" s="58">
        <v>176</v>
      </c>
      <c r="Q237" s="2" t="s">
        <v>242</v>
      </c>
      <c r="R237" s="2" t="s">
        <v>1121</v>
      </c>
    </row>
    <row r="238" spans="1:18" x14ac:dyDescent="0.25">
      <c r="A238" s="2">
        <f t="shared" si="10"/>
        <v>236</v>
      </c>
      <c r="B238" s="2" t="s">
        <v>61</v>
      </c>
      <c r="C238" s="38" t="s">
        <v>277</v>
      </c>
      <c r="D238" s="2"/>
      <c r="E238" s="2"/>
      <c r="F238" s="2"/>
      <c r="G238" s="2"/>
      <c r="H238" s="2"/>
      <c r="I238" s="2"/>
      <c r="J238" s="391">
        <f>J226</f>
        <v>123</v>
      </c>
      <c r="K238" s="53">
        <v>0</v>
      </c>
      <c r="L238" s="2">
        <v>1</v>
      </c>
      <c r="M238" s="2">
        <v>0.2</v>
      </c>
      <c r="N238" s="372" t="s">
        <v>106</v>
      </c>
      <c r="O238" s="372" t="s">
        <v>106</v>
      </c>
      <c r="P238" s="58">
        <v>176</v>
      </c>
      <c r="Q238" s="2" t="s">
        <v>242</v>
      </c>
      <c r="R238" s="2" t="s">
        <v>1121</v>
      </c>
    </row>
    <row r="239" spans="1:18" x14ac:dyDescent="0.25">
      <c r="A239" s="2">
        <f t="shared" si="10"/>
        <v>237</v>
      </c>
      <c r="B239" s="2" t="s">
        <v>61</v>
      </c>
      <c r="C239" s="2" t="s">
        <v>276</v>
      </c>
      <c r="D239" s="2"/>
      <c r="E239" s="2"/>
      <c r="F239" s="2"/>
      <c r="G239" s="2"/>
      <c r="H239" s="2"/>
      <c r="I239" s="2"/>
      <c r="J239" s="391">
        <f>J229</f>
        <v>127</v>
      </c>
      <c r="K239" s="53">
        <v>0</v>
      </c>
      <c r="L239" s="2">
        <v>1</v>
      </c>
      <c r="M239" s="2">
        <v>0.2</v>
      </c>
      <c r="N239" s="372" t="s">
        <v>106</v>
      </c>
      <c r="O239" s="372" t="s">
        <v>106</v>
      </c>
      <c r="P239" s="58">
        <v>177</v>
      </c>
      <c r="Q239" s="2" t="s">
        <v>242</v>
      </c>
      <c r="R239" s="2" t="s">
        <v>1121</v>
      </c>
    </row>
    <row r="240" spans="1:18" ht="15.75" thickBot="1" x14ac:dyDescent="0.3">
      <c r="A240" s="2">
        <f t="shared" si="10"/>
        <v>238</v>
      </c>
      <c r="B240" s="35" t="s">
        <v>61</v>
      </c>
      <c r="C240" s="35" t="s">
        <v>277</v>
      </c>
      <c r="D240" s="35"/>
      <c r="E240" s="35"/>
      <c r="F240" s="35"/>
      <c r="G240" s="35"/>
      <c r="H240" s="35"/>
      <c r="I240" s="35"/>
      <c r="J240" s="391">
        <f>J230</f>
        <v>127</v>
      </c>
      <c r="K240" s="54">
        <v>0</v>
      </c>
      <c r="L240" s="35">
        <v>1</v>
      </c>
      <c r="M240" s="35">
        <v>0.2</v>
      </c>
      <c r="N240" s="372" t="s">
        <v>106</v>
      </c>
      <c r="O240" s="372" t="s">
        <v>106</v>
      </c>
      <c r="P240" s="58">
        <v>177</v>
      </c>
      <c r="Q240" s="35" t="s">
        <v>242</v>
      </c>
      <c r="R240" s="2" t="s">
        <v>1121</v>
      </c>
    </row>
    <row r="241" spans="1:18" x14ac:dyDescent="0.25">
      <c r="A241" s="2">
        <f t="shared" si="10"/>
        <v>239</v>
      </c>
      <c r="B241" s="2" t="s">
        <v>59</v>
      </c>
      <c r="C241" s="2" t="s">
        <v>222</v>
      </c>
      <c r="D241" s="2"/>
      <c r="E241" s="2"/>
      <c r="F241" s="2"/>
      <c r="G241" s="2"/>
      <c r="H241" s="2"/>
      <c r="I241" s="2"/>
      <c r="J241" s="391">
        <f>J234</f>
        <v>614</v>
      </c>
      <c r="K241" s="2">
        <v>0</v>
      </c>
      <c r="L241" s="2">
        <v>1</v>
      </c>
      <c r="M241" s="2">
        <v>0.2</v>
      </c>
      <c r="N241" s="36" t="s">
        <v>105</v>
      </c>
      <c r="O241" s="36" t="s">
        <v>105</v>
      </c>
      <c r="P241" s="58">
        <v>180</v>
      </c>
      <c r="Q241" s="2" t="s">
        <v>243</v>
      </c>
      <c r="R241" s="2" t="s">
        <v>1122</v>
      </c>
    </row>
    <row r="242" spans="1:18" x14ac:dyDescent="0.25">
      <c r="A242" s="2">
        <f t="shared" si="10"/>
        <v>240</v>
      </c>
      <c r="B242" s="2" t="s">
        <v>59</v>
      </c>
      <c r="C242" s="2" t="s">
        <v>222</v>
      </c>
      <c r="D242" s="2"/>
      <c r="E242" s="2"/>
      <c r="F242" s="2"/>
      <c r="G242" s="2"/>
      <c r="H242" s="2"/>
      <c r="I242" s="2"/>
      <c r="J242" s="391">
        <f>J216</f>
        <v>569</v>
      </c>
      <c r="K242" s="2">
        <v>0</v>
      </c>
      <c r="L242" s="2">
        <v>1</v>
      </c>
      <c r="M242" s="2">
        <v>0.2</v>
      </c>
      <c r="N242" s="36" t="s">
        <v>105</v>
      </c>
      <c r="O242" s="36" t="s">
        <v>105</v>
      </c>
      <c r="P242" s="58">
        <v>180</v>
      </c>
      <c r="Q242" s="2" t="s">
        <v>243</v>
      </c>
      <c r="R242" s="2" t="s">
        <v>1122</v>
      </c>
    </row>
    <row r="243" spans="1:18" x14ac:dyDescent="0.25">
      <c r="A243" s="2">
        <f t="shared" si="10"/>
        <v>241</v>
      </c>
      <c r="B243" s="2" t="s">
        <v>59</v>
      </c>
      <c r="C243" s="2" t="s">
        <v>222</v>
      </c>
      <c r="D243" s="2"/>
      <c r="E243" s="2"/>
      <c r="F243" s="2"/>
      <c r="G243" s="2"/>
      <c r="H243" s="2"/>
      <c r="I243" s="2"/>
      <c r="J243" s="391">
        <f>J221</f>
        <v>121</v>
      </c>
      <c r="K243" s="2">
        <v>0</v>
      </c>
      <c r="L243" s="2">
        <v>1</v>
      </c>
      <c r="M243" s="2">
        <v>0.2</v>
      </c>
      <c r="N243" s="372" t="s">
        <v>106</v>
      </c>
      <c r="O243" s="372" t="s">
        <v>106</v>
      </c>
      <c r="P243" s="58">
        <v>181</v>
      </c>
      <c r="Q243" s="2" t="s">
        <v>243</v>
      </c>
      <c r="R243" s="2" t="s">
        <v>1122</v>
      </c>
    </row>
    <row r="244" spans="1:18" x14ac:dyDescent="0.25">
      <c r="A244" s="2">
        <f t="shared" si="10"/>
        <v>242</v>
      </c>
      <c r="B244" s="2" t="s">
        <v>59</v>
      </c>
      <c r="C244" s="2" t="s">
        <v>222</v>
      </c>
      <c r="D244" s="2"/>
      <c r="E244" s="2"/>
      <c r="F244" s="2"/>
      <c r="G244" s="2"/>
      <c r="H244" s="2"/>
      <c r="I244" s="2"/>
      <c r="J244" s="375">
        <v>122</v>
      </c>
      <c r="K244" s="2">
        <v>0</v>
      </c>
      <c r="L244" s="2">
        <v>1</v>
      </c>
      <c r="M244" s="2">
        <v>0.2</v>
      </c>
      <c r="N244" s="372" t="s">
        <v>106</v>
      </c>
      <c r="O244" s="372" t="s">
        <v>106</v>
      </c>
      <c r="P244" s="58">
        <v>181</v>
      </c>
      <c r="Q244" s="2" t="s">
        <v>243</v>
      </c>
      <c r="R244" s="2" t="s">
        <v>1122</v>
      </c>
    </row>
    <row r="245" spans="1:18" x14ac:dyDescent="0.25">
      <c r="A245" s="2">
        <f t="shared" si="10"/>
        <v>243</v>
      </c>
      <c r="B245" s="2" t="s">
        <v>59</v>
      </c>
      <c r="C245" s="2" t="s">
        <v>223</v>
      </c>
      <c r="D245" s="2"/>
      <c r="E245" s="2"/>
      <c r="F245" s="2"/>
      <c r="G245" s="2"/>
      <c r="H245" s="2"/>
      <c r="I245" s="2"/>
      <c r="J245" s="391">
        <f>J241</f>
        <v>614</v>
      </c>
      <c r="K245" s="2">
        <v>0</v>
      </c>
      <c r="L245" s="2">
        <v>1</v>
      </c>
      <c r="M245" s="2">
        <v>0.2</v>
      </c>
      <c r="N245" s="36" t="s">
        <v>105</v>
      </c>
      <c r="O245" s="36" t="s">
        <v>105</v>
      </c>
      <c r="P245" s="58">
        <v>184</v>
      </c>
      <c r="Q245" s="2" t="s">
        <v>243</v>
      </c>
      <c r="R245" s="2" t="s">
        <v>1122</v>
      </c>
    </row>
    <row r="246" spans="1:18" x14ac:dyDescent="0.25">
      <c r="A246" s="2">
        <f t="shared" si="10"/>
        <v>244</v>
      </c>
      <c r="B246" s="2" t="s">
        <v>59</v>
      </c>
      <c r="C246" s="2" t="s">
        <v>223</v>
      </c>
      <c r="D246" s="2"/>
      <c r="E246" s="2"/>
      <c r="F246" s="2"/>
      <c r="G246" s="2"/>
      <c r="H246" s="2"/>
      <c r="I246" s="2"/>
      <c r="J246" s="391">
        <f>J242</f>
        <v>569</v>
      </c>
      <c r="K246" s="2">
        <v>0</v>
      </c>
      <c r="L246" s="2">
        <v>1</v>
      </c>
      <c r="M246" s="2">
        <v>0.2</v>
      </c>
      <c r="N246" s="36" t="s">
        <v>105</v>
      </c>
      <c r="O246" s="36" t="s">
        <v>105</v>
      </c>
      <c r="P246" s="58">
        <v>184</v>
      </c>
      <c r="Q246" s="2" t="s">
        <v>243</v>
      </c>
      <c r="R246" s="2" t="s">
        <v>1122</v>
      </c>
    </row>
    <row r="247" spans="1:18" x14ac:dyDescent="0.25">
      <c r="A247" s="2">
        <f t="shared" si="10"/>
        <v>245</v>
      </c>
      <c r="B247" s="2" t="s">
        <v>59</v>
      </c>
      <c r="C247" s="2" t="s">
        <v>223</v>
      </c>
      <c r="D247" s="2"/>
      <c r="E247" s="2"/>
      <c r="F247" s="2"/>
      <c r="G247" s="2"/>
      <c r="H247" s="2"/>
      <c r="I247" s="2"/>
      <c r="J247" s="391">
        <f>J236</f>
        <v>121</v>
      </c>
      <c r="K247" s="2">
        <v>0</v>
      </c>
      <c r="L247" s="2">
        <v>1</v>
      </c>
      <c r="M247" s="2">
        <v>0.2</v>
      </c>
      <c r="N247" s="372" t="s">
        <v>106</v>
      </c>
      <c r="O247" s="372" t="s">
        <v>106</v>
      </c>
      <c r="P247" s="58">
        <v>185</v>
      </c>
      <c r="Q247" s="2" t="s">
        <v>243</v>
      </c>
      <c r="R247" s="2" t="s">
        <v>1122</v>
      </c>
    </row>
    <row r="248" spans="1:18" x14ac:dyDescent="0.25">
      <c r="A248" s="2">
        <f t="shared" si="10"/>
        <v>246</v>
      </c>
      <c r="B248" s="27" t="s">
        <v>59</v>
      </c>
      <c r="C248" s="2" t="s">
        <v>223</v>
      </c>
      <c r="D248" s="2"/>
      <c r="E248" s="2"/>
      <c r="F248" s="2"/>
      <c r="G248" s="27"/>
      <c r="H248" s="27"/>
      <c r="I248" s="27"/>
      <c r="J248" s="391">
        <f>J244</f>
        <v>122</v>
      </c>
      <c r="K248" s="27">
        <v>0</v>
      </c>
      <c r="L248" s="27">
        <v>1</v>
      </c>
      <c r="M248" s="27">
        <v>0.2</v>
      </c>
      <c r="N248" s="372" t="s">
        <v>106</v>
      </c>
      <c r="O248" s="372" t="s">
        <v>106</v>
      </c>
      <c r="P248" s="58">
        <v>185</v>
      </c>
      <c r="Q248" s="2" t="s">
        <v>243</v>
      </c>
      <c r="R248" s="2" t="s">
        <v>1122</v>
      </c>
    </row>
    <row r="249" spans="1:18" x14ac:dyDescent="0.25">
      <c r="A249" s="2">
        <f t="shared" si="10"/>
        <v>247</v>
      </c>
      <c r="B249" s="2" t="s">
        <v>59</v>
      </c>
      <c r="C249" s="27" t="s">
        <v>224</v>
      </c>
      <c r="D249" s="2" t="s">
        <v>59</v>
      </c>
      <c r="E249" s="2" t="s">
        <v>222</v>
      </c>
      <c r="F249" s="2"/>
      <c r="G249" s="2"/>
      <c r="H249" s="2"/>
      <c r="I249" s="2"/>
      <c r="J249" s="391">
        <f>J245</f>
        <v>614</v>
      </c>
      <c r="K249" s="2">
        <v>0</v>
      </c>
      <c r="L249" s="2">
        <v>1</v>
      </c>
      <c r="M249" s="2">
        <v>0.2</v>
      </c>
      <c r="N249" s="36" t="s">
        <v>105</v>
      </c>
      <c r="O249" s="36" t="s">
        <v>105</v>
      </c>
      <c r="P249" s="58">
        <v>188</v>
      </c>
      <c r="Q249" s="2" t="s">
        <v>243</v>
      </c>
      <c r="R249" s="2" t="s">
        <v>1122</v>
      </c>
    </row>
    <row r="250" spans="1:18" x14ac:dyDescent="0.25">
      <c r="A250" s="2">
        <f t="shared" si="10"/>
        <v>248</v>
      </c>
      <c r="B250" s="2" t="s">
        <v>59</v>
      </c>
      <c r="C250" s="27" t="s">
        <v>224</v>
      </c>
      <c r="D250" s="2" t="s">
        <v>59</v>
      </c>
      <c r="E250" s="2" t="s">
        <v>222</v>
      </c>
      <c r="F250" s="2"/>
      <c r="G250" s="2"/>
      <c r="H250" s="2"/>
      <c r="I250" s="2"/>
      <c r="J250" s="391">
        <f>J242</f>
        <v>569</v>
      </c>
      <c r="K250" s="2">
        <v>0</v>
      </c>
      <c r="L250" s="2">
        <v>1</v>
      </c>
      <c r="M250" s="2">
        <v>0.2</v>
      </c>
      <c r="N250" s="36" t="s">
        <v>105</v>
      </c>
      <c r="O250" s="36" t="s">
        <v>105</v>
      </c>
      <c r="P250" s="58">
        <v>188</v>
      </c>
      <c r="Q250" s="2" t="s">
        <v>243</v>
      </c>
      <c r="R250" s="2" t="s">
        <v>1122</v>
      </c>
    </row>
    <row r="251" spans="1:18" x14ac:dyDescent="0.25">
      <c r="A251" s="2">
        <f t="shared" si="10"/>
        <v>249</v>
      </c>
      <c r="B251" s="2" t="s">
        <v>59</v>
      </c>
      <c r="C251" s="27" t="s">
        <v>224</v>
      </c>
      <c r="D251" s="2" t="s">
        <v>59</v>
      </c>
      <c r="E251" s="2" t="s">
        <v>222</v>
      </c>
      <c r="F251" s="2"/>
      <c r="G251" s="2"/>
      <c r="H251" s="2"/>
      <c r="I251" s="2"/>
      <c r="J251" s="391">
        <f>J243</f>
        <v>121</v>
      </c>
      <c r="K251" s="2">
        <v>0</v>
      </c>
      <c r="L251" s="2">
        <v>1</v>
      </c>
      <c r="M251" s="2">
        <v>0.2</v>
      </c>
      <c r="N251" s="372" t="s">
        <v>106</v>
      </c>
      <c r="O251" s="372" t="s">
        <v>106</v>
      </c>
      <c r="P251" s="58">
        <v>189</v>
      </c>
      <c r="Q251" s="2" t="s">
        <v>243</v>
      </c>
      <c r="R251" s="2" t="s">
        <v>1122</v>
      </c>
    </row>
    <row r="252" spans="1:18" x14ac:dyDescent="0.25">
      <c r="A252" s="2">
        <f t="shared" si="10"/>
        <v>250</v>
      </c>
      <c r="B252" s="2" t="s">
        <v>59</v>
      </c>
      <c r="C252" s="27" t="s">
        <v>224</v>
      </c>
      <c r="D252" s="2" t="s">
        <v>59</v>
      </c>
      <c r="E252" s="2" t="s">
        <v>222</v>
      </c>
      <c r="F252" s="2"/>
      <c r="G252" s="2"/>
      <c r="H252" s="2"/>
      <c r="I252" s="2"/>
      <c r="J252" s="391">
        <f>J248</f>
        <v>122</v>
      </c>
      <c r="K252" s="2">
        <v>0</v>
      </c>
      <c r="L252" s="2">
        <v>1</v>
      </c>
      <c r="M252" s="2">
        <v>0.2</v>
      </c>
      <c r="N252" s="372" t="s">
        <v>106</v>
      </c>
      <c r="O252" s="372" t="s">
        <v>106</v>
      </c>
      <c r="P252" s="58">
        <v>189</v>
      </c>
      <c r="Q252" s="2" t="s">
        <v>243</v>
      </c>
      <c r="R252" s="2" t="s">
        <v>1122</v>
      </c>
    </row>
    <row r="253" spans="1:18" x14ac:dyDescent="0.25">
      <c r="A253" s="2">
        <f t="shared" si="10"/>
        <v>251</v>
      </c>
      <c r="B253" s="2" t="s">
        <v>59</v>
      </c>
      <c r="C253" s="27" t="s">
        <v>225</v>
      </c>
      <c r="D253" s="2" t="s">
        <v>59</v>
      </c>
      <c r="E253" s="2" t="s">
        <v>222</v>
      </c>
      <c r="F253" s="2"/>
      <c r="G253" s="2"/>
      <c r="H253" s="2"/>
      <c r="I253" s="2"/>
      <c r="J253" s="391">
        <f>J249</f>
        <v>614</v>
      </c>
      <c r="K253" s="2">
        <v>0</v>
      </c>
      <c r="L253" s="2">
        <v>1</v>
      </c>
      <c r="M253" s="2">
        <v>0.2</v>
      </c>
      <c r="N253" s="36" t="s">
        <v>105</v>
      </c>
      <c r="O253" s="36" t="s">
        <v>105</v>
      </c>
      <c r="P253" s="58">
        <v>188</v>
      </c>
      <c r="Q253" s="2" t="s">
        <v>243</v>
      </c>
      <c r="R253" s="2" t="s">
        <v>1122</v>
      </c>
    </row>
    <row r="254" spans="1:18" x14ac:dyDescent="0.25">
      <c r="A254" s="2">
        <f t="shared" si="10"/>
        <v>252</v>
      </c>
      <c r="B254" s="2" t="s">
        <v>59</v>
      </c>
      <c r="C254" s="27" t="s">
        <v>225</v>
      </c>
      <c r="D254" s="2" t="s">
        <v>59</v>
      </c>
      <c r="E254" s="2" t="s">
        <v>222</v>
      </c>
      <c r="F254" s="2"/>
      <c r="G254" s="2"/>
      <c r="H254" s="2"/>
      <c r="I254" s="2"/>
      <c r="J254" s="391">
        <f>J250</f>
        <v>569</v>
      </c>
      <c r="K254" s="2">
        <v>0</v>
      </c>
      <c r="L254" s="2">
        <v>1</v>
      </c>
      <c r="M254" s="2">
        <v>0.2</v>
      </c>
      <c r="N254" s="36" t="s">
        <v>105</v>
      </c>
      <c r="O254" s="36" t="s">
        <v>105</v>
      </c>
      <c r="P254" s="58">
        <v>188</v>
      </c>
      <c r="Q254" s="2" t="s">
        <v>243</v>
      </c>
      <c r="R254" s="2" t="s">
        <v>1122</v>
      </c>
    </row>
    <row r="255" spans="1:18" x14ac:dyDescent="0.25">
      <c r="A255" s="2">
        <f t="shared" si="10"/>
        <v>253</v>
      </c>
      <c r="B255" s="2" t="s">
        <v>59</v>
      </c>
      <c r="C255" s="27" t="s">
        <v>225</v>
      </c>
      <c r="D255" s="2" t="s">
        <v>59</v>
      </c>
      <c r="E255" s="2" t="s">
        <v>222</v>
      </c>
      <c r="F255" s="2"/>
      <c r="G255" s="2"/>
      <c r="H255" s="2"/>
      <c r="I255" s="2"/>
      <c r="J255" s="391">
        <f>J251</f>
        <v>121</v>
      </c>
      <c r="K255" s="2">
        <v>0</v>
      </c>
      <c r="L255" s="2">
        <v>1</v>
      </c>
      <c r="M255" s="2">
        <v>0.2</v>
      </c>
      <c r="N255" s="372" t="s">
        <v>106</v>
      </c>
      <c r="O255" s="372" t="s">
        <v>106</v>
      </c>
      <c r="P255" s="58">
        <v>189</v>
      </c>
      <c r="Q255" s="2" t="s">
        <v>243</v>
      </c>
      <c r="R255" s="2" t="s">
        <v>1122</v>
      </c>
    </row>
    <row r="256" spans="1:18" x14ac:dyDescent="0.25">
      <c r="A256" s="2">
        <f t="shared" si="10"/>
        <v>254</v>
      </c>
      <c r="B256" s="2" t="s">
        <v>59</v>
      </c>
      <c r="C256" s="27" t="s">
        <v>225</v>
      </c>
      <c r="D256" s="2" t="s">
        <v>59</v>
      </c>
      <c r="E256" s="2" t="s">
        <v>222</v>
      </c>
      <c r="F256" s="2"/>
      <c r="G256" s="2"/>
      <c r="H256" s="2"/>
      <c r="I256" s="2"/>
      <c r="J256" s="391">
        <f>J252</f>
        <v>122</v>
      </c>
      <c r="K256" s="2">
        <v>0</v>
      </c>
      <c r="L256" s="2">
        <v>1</v>
      </c>
      <c r="M256" s="2">
        <v>0.2</v>
      </c>
      <c r="N256" s="372" t="s">
        <v>106</v>
      </c>
      <c r="O256" s="372" t="s">
        <v>106</v>
      </c>
      <c r="P256" s="58">
        <v>189</v>
      </c>
      <c r="Q256" s="2" t="s">
        <v>243</v>
      </c>
      <c r="R256" s="2" t="s">
        <v>1122</v>
      </c>
    </row>
    <row r="257" spans="1:18" x14ac:dyDescent="0.25">
      <c r="A257" s="2">
        <f t="shared" si="10"/>
        <v>255</v>
      </c>
      <c r="B257" s="2" t="s">
        <v>59</v>
      </c>
      <c r="C257" s="2" t="s">
        <v>226</v>
      </c>
      <c r="D257" s="2" t="s">
        <v>59</v>
      </c>
      <c r="E257" s="2" t="s">
        <v>222</v>
      </c>
      <c r="F257" s="2"/>
      <c r="G257" s="2"/>
      <c r="H257" s="2"/>
      <c r="I257" s="2"/>
      <c r="J257" s="391">
        <f>J253</f>
        <v>614</v>
      </c>
      <c r="K257" s="2">
        <v>0</v>
      </c>
      <c r="L257" s="2">
        <v>1</v>
      </c>
      <c r="M257" s="2">
        <v>0.2</v>
      </c>
      <c r="N257" s="36" t="s">
        <v>105</v>
      </c>
      <c r="O257" s="36" t="s">
        <v>105</v>
      </c>
      <c r="P257" s="58">
        <v>188</v>
      </c>
      <c r="Q257" s="2" t="s">
        <v>243</v>
      </c>
      <c r="R257" s="2" t="s">
        <v>1122</v>
      </c>
    </row>
    <row r="258" spans="1:18" x14ac:dyDescent="0.25">
      <c r="A258" s="2">
        <f t="shared" si="10"/>
        <v>256</v>
      </c>
      <c r="B258" s="2" t="s">
        <v>59</v>
      </c>
      <c r="C258" s="2" t="s">
        <v>226</v>
      </c>
      <c r="D258" s="2" t="s">
        <v>59</v>
      </c>
      <c r="E258" s="2" t="s">
        <v>222</v>
      </c>
      <c r="F258" s="2"/>
      <c r="G258" s="2"/>
      <c r="H258" s="2"/>
      <c r="I258" s="2"/>
      <c r="J258" s="391">
        <f>J254</f>
        <v>569</v>
      </c>
      <c r="K258" s="2">
        <v>0</v>
      </c>
      <c r="L258" s="2">
        <v>1</v>
      </c>
      <c r="M258" s="2">
        <v>0.2</v>
      </c>
      <c r="N258" s="36" t="s">
        <v>105</v>
      </c>
      <c r="O258" s="36" t="s">
        <v>105</v>
      </c>
      <c r="P258" s="58">
        <v>188</v>
      </c>
      <c r="Q258" s="2" t="s">
        <v>243</v>
      </c>
      <c r="R258" s="2" t="s">
        <v>1122</v>
      </c>
    </row>
    <row r="259" spans="1:18" x14ac:dyDescent="0.25">
      <c r="A259" s="2">
        <f t="shared" si="10"/>
        <v>257</v>
      </c>
      <c r="B259" s="2" t="s">
        <v>59</v>
      </c>
      <c r="C259" s="2" t="s">
        <v>226</v>
      </c>
      <c r="D259" s="2" t="s">
        <v>59</v>
      </c>
      <c r="E259" s="2" t="s">
        <v>222</v>
      </c>
      <c r="F259" s="2"/>
      <c r="G259" s="2"/>
      <c r="H259" s="2"/>
      <c r="I259" s="2"/>
      <c r="J259" s="391">
        <f>J255</f>
        <v>121</v>
      </c>
      <c r="K259" s="2">
        <v>0</v>
      </c>
      <c r="L259" s="2">
        <v>1</v>
      </c>
      <c r="M259" s="2">
        <v>0.2</v>
      </c>
      <c r="N259" s="372" t="s">
        <v>106</v>
      </c>
      <c r="O259" s="372" t="s">
        <v>106</v>
      </c>
      <c r="P259" s="58">
        <v>189</v>
      </c>
      <c r="Q259" s="2" t="s">
        <v>243</v>
      </c>
      <c r="R259" s="2" t="s">
        <v>1122</v>
      </c>
    </row>
    <row r="260" spans="1:18" ht="15.75" thickBot="1" x14ac:dyDescent="0.3">
      <c r="A260" s="2">
        <f t="shared" si="10"/>
        <v>258</v>
      </c>
      <c r="B260" s="35" t="s">
        <v>59</v>
      </c>
      <c r="C260" s="35" t="s">
        <v>226</v>
      </c>
      <c r="D260" s="35" t="s">
        <v>59</v>
      </c>
      <c r="E260" s="35" t="s">
        <v>222</v>
      </c>
      <c r="F260" s="35"/>
      <c r="G260" s="35"/>
      <c r="H260" s="35"/>
      <c r="I260" s="35"/>
      <c r="J260" s="391">
        <f>J256</f>
        <v>122</v>
      </c>
      <c r="K260" s="35">
        <v>0</v>
      </c>
      <c r="L260" s="35">
        <v>1</v>
      </c>
      <c r="M260" s="35">
        <v>0.2</v>
      </c>
      <c r="N260" s="372" t="s">
        <v>106</v>
      </c>
      <c r="O260" s="372" t="s">
        <v>106</v>
      </c>
      <c r="P260" s="58">
        <v>189</v>
      </c>
      <c r="Q260" s="35" t="s">
        <v>243</v>
      </c>
      <c r="R260" s="2" t="s">
        <v>1122</v>
      </c>
    </row>
    <row r="261" spans="1:18" x14ac:dyDescent="0.25">
      <c r="A261" s="2">
        <f t="shared" si="10"/>
        <v>259</v>
      </c>
      <c r="B261" s="2" t="s">
        <v>65</v>
      </c>
      <c r="C261" s="2" t="s">
        <v>229</v>
      </c>
      <c r="D261" s="2"/>
      <c r="E261" s="2"/>
      <c r="F261" s="2"/>
      <c r="G261" s="2"/>
      <c r="H261" s="2"/>
      <c r="I261" s="2"/>
      <c r="J261" s="391">
        <f>J257</f>
        <v>614</v>
      </c>
      <c r="K261" s="2">
        <v>0</v>
      </c>
      <c r="L261" s="2">
        <v>1</v>
      </c>
      <c r="M261" s="2">
        <v>0.2</v>
      </c>
      <c r="N261" s="36" t="s">
        <v>105</v>
      </c>
      <c r="O261" s="36" t="s">
        <v>105</v>
      </c>
      <c r="P261" s="58">
        <v>197</v>
      </c>
      <c r="Q261" s="2" t="s">
        <v>245</v>
      </c>
      <c r="R261" s="2" t="s">
        <v>1123</v>
      </c>
    </row>
    <row r="262" spans="1:18" x14ac:dyDescent="0.25">
      <c r="A262" s="2">
        <f t="shared" si="10"/>
        <v>260</v>
      </c>
      <c r="B262" s="2" t="s">
        <v>65</v>
      </c>
      <c r="C262" s="2" t="s">
        <v>229</v>
      </c>
      <c r="D262" s="2"/>
      <c r="E262" s="2"/>
      <c r="F262" s="2"/>
      <c r="G262" s="2"/>
      <c r="H262" s="2"/>
      <c r="I262" s="2"/>
      <c r="J262" s="391">
        <f>J258</f>
        <v>569</v>
      </c>
      <c r="K262" s="2">
        <v>0</v>
      </c>
      <c r="L262" s="2">
        <v>1</v>
      </c>
      <c r="M262" s="2">
        <v>0.2</v>
      </c>
      <c r="N262" s="36" t="s">
        <v>105</v>
      </c>
      <c r="O262" s="36" t="s">
        <v>105</v>
      </c>
      <c r="P262" s="58">
        <v>197</v>
      </c>
      <c r="Q262" s="2" t="s">
        <v>245</v>
      </c>
      <c r="R262" s="2" t="s">
        <v>1123</v>
      </c>
    </row>
    <row r="263" spans="1:18" x14ac:dyDescent="0.25">
      <c r="A263" s="2">
        <f t="shared" si="10"/>
        <v>261</v>
      </c>
      <c r="B263" s="36" t="s">
        <v>60</v>
      </c>
      <c r="C263" s="36" t="s">
        <v>231</v>
      </c>
      <c r="D263" s="36"/>
      <c r="E263" s="36"/>
      <c r="F263" s="36"/>
      <c r="G263" s="36"/>
      <c r="H263" s="36"/>
      <c r="I263" s="36"/>
      <c r="J263" s="375">
        <v>106</v>
      </c>
      <c r="K263" s="36">
        <v>0</v>
      </c>
      <c r="L263" s="2">
        <v>1</v>
      </c>
      <c r="M263" s="2">
        <v>0.2</v>
      </c>
      <c r="N263" s="372" t="s">
        <v>106</v>
      </c>
      <c r="O263" s="372" t="s">
        <v>106</v>
      </c>
      <c r="P263" s="58">
        <v>199</v>
      </c>
      <c r="Q263" s="36" t="s">
        <v>246</v>
      </c>
      <c r="R263" s="2" t="s">
        <v>1123</v>
      </c>
    </row>
    <row r="264" spans="1:18" ht="15.75" thickBot="1" x14ac:dyDescent="0.3">
      <c r="A264" s="2">
        <f t="shared" si="10"/>
        <v>262</v>
      </c>
      <c r="B264" s="35" t="s">
        <v>60</v>
      </c>
      <c r="C264" s="35" t="s">
        <v>231</v>
      </c>
      <c r="D264" s="35"/>
      <c r="E264" s="35"/>
      <c r="F264" s="35"/>
      <c r="G264" s="35"/>
      <c r="H264" s="35"/>
      <c r="I264" s="35"/>
      <c r="J264" s="375">
        <v>116</v>
      </c>
      <c r="K264" s="35">
        <v>0</v>
      </c>
      <c r="L264" s="35">
        <v>1</v>
      </c>
      <c r="M264" s="35">
        <v>0.2</v>
      </c>
      <c r="N264" s="372" t="s">
        <v>106</v>
      </c>
      <c r="O264" s="372" t="s">
        <v>106</v>
      </c>
      <c r="P264" s="58">
        <v>199</v>
      </c>
      <c r="Q264" s="35" t="s">
        <v>246</v>
      </c>
      <c r="R264" s="2" t="s">
        <v>1123</v>
      </c>
    </row>
    <row r="265" spans="1:18" x14ac:dyDescent="0.25">
      <c r="A265" s="2">
        <f t="shared" si="10"/>
        <v>263</v>
      </c>
      <c r="B265" s="2" t="s">
        <v>249</v>
      </c>
      <c r="C265" s="2" t="s">
        <v>250</v>
      </c>
      <c r="D265" s="2"/>
      <c r="E265" s="2"/>
      <c r="F265" s="2"/>
      <c r="G265" s="2"/>
      <c r="H265" s="2"/>
      <c r="I265" s="2"/>
      <c r="J265" s="391">
        <f>J262</f>
        <v>569</v>
      </c>
      <c r="K265" s="2">
        <v>0</v>
      </c>
      <c r="L265" s="2">
        <v>1</v>
      </c>
      <c r="M265" s="2">
        <v>0.2</v>
      </c>
      <c r="N265" s="372" t="s">
        <v>106</v>
      </c>
      <c r="O265" s="372" t="s">
        <v>106</v>
      </c>
      <c r="P265" s="58">
        <v>226</v>
      </c>
      <c r="Q265" s="2" t="s">
        <v>251</v>
      </c>
      <c r="R265" s="2" t="s">
        <v>1123</v>
      </c>
    </row>
    <row r="266" spans="1:18" s="51" customFormat="1" ht="15.75" thickBot="1" x14ac:dyDescent="0.3">
      <c r="A266" s="35">
        <f t="shared" si="10"/>
        <v>264</v>
      </c>
      <c r="B266" s="35" t="s">
        <v>249</v>
      </c>
      <c r="C266" s="35" t="s">
        <v>252</v>
      </c>
      <c r="D266" s="35"/>
      <c r="E266" s="35"/>
      <c r="F266" s="35"/>
      <c r="G266" s="35"/>
      <c r="H266" s="35"/>
      <c r="I266" s="35"/>
      <c r="J266" s="392">
        <f>J261</f>
        <v>614</v>
      </c>
      <c r="K266" s="35">
        <v>0</v>
      </c>
      <c r="L266" s="35">
        <v>1</v>
      </c>
      <c r="M266" s="35">
        <v>0.2</v>
      </c>
      <c r="N266" s="372" t="s">
        <v>106</v>
      </c>
      <c r="O266" s="372" t="s">
        <v>106</v>
      </c>
      <c r="P266" s="117">
        <v>228</v>
      </c>
      <c r="Q266" s="35" t="s">
        <v>251</v>
      </c>
      <c r="R266" s="35" t="s">
        <v>1123</v>
      </c>
    </row>
    <row r="267" spans="1:18" ht="23.25" customHeight="1" x14ac:dyDescent="0.25">
      <c r="A267" s="36">
        <f t="shared" si="10"/>
        <v>265</v>
      </c>
      <c r="B267" s="36" t="s">
        <v>58</v>
      </c>
      <c r="C267" s="36" t="s">
        <v>219</v>
      </c>
      <c r="D267" s="36"/>
      <c r="E267" s="36"/>
      <c r="F267" s="36"/>
      <c r="G267" s="36"/>
      <c r="H267" s="36"/>
      <c r="I267" s="36"/>
      <c r="J267" s="395">
        <v>624</v>
      </c>
      <c r="K267" s="36">
        <v>0</v>
      </c>
      <c r="L267" s="36">
        <v>1</v>
      </c>
      <c r="M267" s="36">
        <v>0.2</v>
      </c>
      <c r="N267" s="372" t="s">
        <v>105</v>
      </c>
      <c r="O267" s="372" t="s">
        <v>105</v>
      </c>
      <c r="P267" s="58">
        <v>153</v>
      </c>
      <c r="Q267" s="36" t="s">
        <v>234</v>
      </c>
      <c r="R267" s="36" t="s">
        <v>1110</v>
      </c>
    </row>
    <row r="268" spans="1:18" x14ac:dyDescent="0.25">
      <c r="A268" s="2">
        <f t="shared" si="10"/>
        <v>266</v>
      </c>
      <c r="B268" s="2" t="s">
        <v>58</v>
      </c>
      <c r="C268" s="36" t="s">
        <v>219</v>
      </c>
      <c r="D268" s="2"/>
      <c r="E268" s="2"/>
      <c r="F268" s="2"/>
      <c r="G268" s="2"/>
      <c r="H268" s="2"/>
      <c r="I268" s="2"/>
      <c r="J268" s="391">
        <v>579</v>
      </c>
      <c r="K268" s="2">
        <v>0</v>
      </c>
      <c r="L268" s="2">
        <v>1</v>
      </c>
      <c r="M268" s="2">
        <v>0.2</v>
      </c>
      <c r="N268" s="372" t="s">
        <v>105</v>
      </c>
      <c r="O268" s="372" t="s">
        <v>105</v>
      </c>
      <c r="P268" s="58">
        <v>153</v>
      </c>
      <c r="Q268" s="2" t="s">
        <v>234</v>
      </c>
      <c r="R268" s="2" t="s">
        <v>1110</v>
      </c>
    </row>
    <row r="269" spans="1:18" x14ac:dyDescent="0.25">
      <c r="A269" s="2">
        <f t="shared" si="10"/>
        <v>267</v>
      </c>
      <c r="B269" s="2" t="s">
        <v>59</v>
      </c>
      <c r="C269" s="8" t="s">
        <v>220</v>
      </c>
      <c r="G269" s="2"/>
      <c r="H269" s="2"/>
      <c r="I269" s="2"/>
      <c r="J269" s="391">
        <f>J267</f>
        <v>624</v>
      </c>
      <c r="K269" s="2">
        <v>0</v>
      </c>
      <c r="L269" s="2">
        <v>1</v>
      </c>
      <c r="M269" s="2">
        <v>0.2</v>
      </c>
      <c r="N269" s="372" t="s">
        <v>105</v>
      </c>
      <c r="O269" s="372" t="s">
        <v>105</v>
      </c>
      <c r="P269" s="58">
        <v>159</v>
      </c>
      <c r="Q269" s="2" t="s">
        <v>234</v>
      </c>
      <c r="R269" s="2" t="s">
        <v>1110</v>
      </c>
    </row>
    <row r="270" spans="1:18" x14ac:dyDescent="0.25">
      <c r="A270" s="2">
        <f t="shared" si="10"/>
        <v>268</v>
      </c>
      <c r="B270" s="2" t="s">
        <v>59</v>
      </c>
      <c r="C270" s="8" t="s">
        <v>220</v>
      </c>
      <c r="G270" s="2"/>
      <c r="H270" s="2"/>
      <c r="I270" s="2"/>
      <c r="J270" s="375">
        <v>16</v>
      </c>
      <c r="K270" s="2">
        <v>0</v>
      </c>
      <c r="L270" s="2">
        <v>1</v>
      </c>
      <c r="M270" s="2">
        <v>0.2</v>
      </c>
      <c r="N270" s="372" t="s">
        <v>106</v>
      </c>
      <c r="O270" s="372" t="s">
        <v>106</v>
      </c>
      <c r="P270" s="58">
        <v>160</v>
      </c>
      <c r="Q270" s="2" t="s">
        <v>234</v>
      </c>
      <c r="R270" s="2" t="s">
        <v>1110</v>
      </c>
    </row>
    <row r="271" spans="1:18" x14ac:dyDescent="0.25">
      <c r="A271" s="2">
        <f t="shared" si="10"/>
        <v>269</v>
      </c>
      <c r="B271" s="2" t="s">
        <v>57</v>
      </c>
      <c r="C271" s="2" t="s">
        <v>221</v>
      </c>
      <c r="D271" s="2"/>
      <c r="E271" s="2"/>
      <c r="F271" s="2"/>
      <c r="G271" s="2"/>
      <c r="H271" s="2"/>
      <c r="I271" s="2"/>
      <c r="J271" s="391">
        <v>639</v>
      </c>
      <c r="K271" s="2">
        <v>0</v>
      </c>
      <c r="L271" s="2">
        <v>1</v>
      </c>
      <c r="M271" s="2">
        <v>0.2</v>
      </c>
      <c r="N271" s="372" t="s">
        <v>105</v>
      </c>
      <c r="O271" s="372" t="s">
        <v>105</v>
      </c>
      <c r="P271" s="58">
        <v>165</v>
      </c>
      <c r="Q271" s="2" t="s">
        <v>234</v>
      </c>
      <c r="R271" s="2" t="s">
        <v>1110</v>
      </c>
    </row>
    <row r="272" spans="1:18" x14ac:dyDescent="0.25">
      <c r="A272" s="2">
        <f t="shared" si="10"/>
        <v>270</v>
      </c>
      <c r="B272" s="2" t="s">
        <v>57</v>
      </c>
      <c r="C272" s="2" t="s">
        <v>221</v>
      </c>
      <c r="D272" s="2"/>
      <c r="E272" s="2"/>
      <c r="F272" s="2"/>
      <c r="G272" s="2"/>
      <c r="H272" s="2"/>
      <c r="I272" s="2"/>
      <c r="J272" s="391">
        <v>594</v>
      </c>
      <c r="K272" s="2">
        <v>0</v>
      </c>
      <c r="L272" s="2">
        <v>1</v>
      </c>
      <c r="M272" s="2">
        <v>0.2</v>
      </c>
      <c r="N272" s="372" t="s">
        <v>105</v>
      </c>
      <c r="O272" s="372" t="s">
        <v>105</v>
      </c>
      <c r="P272" s="58">
        <v>165</v>
      </c>
      <c r="Q272" s="2" t="s">
        <v>234</v>
      </c>
      <c r="R272" s="2" t="s">
        <v>1110</v>
      </c>
    </row>
    <row r="273" spans="1:18" x14ac:dyDescent="0.25">
      <c r="A273" s="2">
        <f t="shared" si="10"/>
        <v>271</v>
      </c>
      <c r="B273" s="2" t="s">
        <v>60</v>
      </c>
      <c r="C273" s="2" t="s">
        <v>218</v>
      </c>
      <c r="D273" s="2"/>
      <c r="E273" s="2"/>
      <c r="F273" s="2"/>
      <c r="G273" s="2"/>
      <c r="H273" s="2"/>
      <c r="I273" s="2"/>
      <c r="J273" s="391">
        <f>J269</f>
        <v>624</v>
      </c>
      <c r="K273" s="2">
        <v>0</v>
      </c>
      <c r="L273" s="2">
        <v>1</v>
      </c>
      <c r="M273" s="2">
        <v>0.2</v>
      </c>
      <c r="N273" s="372" t="s">
        <v>105</v>
      </c>
      <c r="O273" s="372" t="s">
        <v>105</v>
      </c>
      <c r="P273" s="58">
        <v>169</v>
      </c>
      <c r="Q273" s="2" t="s">
        <v>241</v>
      </c>
      <c r="R273" s="2" t="s">
        <v>1110</v>
      </c>
    </row>
    <row r="274" spans="1:18" ht="15.75" thickBot="1" x14ac:dyDescent="0.3">
      <c r="A274" s="2">
        <f t="shared" si="10"/>
        <v>272</v>
      </c>
      <c r="B274" s="35" t="s">
        <v>60</v>
      </c>
      <c r="C274" s="35" t="s">
        <v>218</v>
      </c>
      <c r="D274" s="35"/>
      <c r="E274" s="35"/>
      <c r="F274" s="35"/>
      <c r="G274" s="35"/>
      <c r="H274" s="35"/>
      <c r="I274" s="35"/>
      <c r="J274" s="391">
        <f>J268</f>
        <v>579</v>
      </c>
      <c r="K274" s="35">
        <v>0</v>
      </c>
      <c r="L274" s="35">
        <v>1</v>
      </c>
      <c r="M274" s="35">
        <v>0.2</v>
      </c>
      <c r="N274" s="372" t="s">
        <v>105</v>
      </c>
      <c r="O274" s="372" t="s">
        <v>105</v>
      </c>
      <c r="P274" s="58">
        <v>169</v>
      </c>
      <c r="Q274" s="35" t="s">
        <v>241</v>
      </c>
      <c r="R274" s="2" t="s">
        <v>1110</v>
      </c>
    </row>
    <row r="275" spans="1:18" x14ac:dyDescent="0.25">
      <c r="A275" s="2">
        <f t="shared" si="10"/>
        <v>273</v>
      </c>
      <c r="B275" s="36" t="s">
        <v>61</v>
      </c>
      <c r="C275" s="38" t="s">
        <v>272</v>
      </c>
      <c r="D275" s="36"/>
      <c r="E275" s="36"/>
      <c r="F275" s="36"/>
      <c r="G275" s="36"/>
      <c r="H275" s="36"/>
      <c r="I275" s="36"/>
      <c r="J275" s="391">
        <f>J273</f>
        <v>624</v>
      </c>
      <c r="K275" s="36">
        <v>0</v>
      </c>
      <c r="L275" s="36">
        <v>1</v>
      </c>
      <c r="M275" s="36">
        <v>0.2</v>
      </c>
      <c r="N275" s="372" t="s">
        <v>105</v>
      </c>
      <c r="O275" s="372" t="s">
        <v>105</v>
      </c>
      <c r="P275" s="58">
        <v>170</v>
      </c>
      <c r="Q275" s="36" t="s">
        <v>242</v>
      </c>
      <c r="R275" s="2" t="s">
        <v>1124</v>
      </c>
    </row>
    <row r="276" spans="1:18" x14ac:dyDescent="0.25">
      <c r="A276" s="2">
        <f t="shared" si="10"/>
        <v>274</v>
      </c>
      <c r="B276" s="2" t="s">
        <v>61</v>
      </c>
      <c r="C276" s="38" t="s">
        <v>273</v>
      </c>
      <c r="D276" s="2"/>
      <c r="E276" s="2"/>
      <c r="F276" s="2"/>
      <c r="G276" s="2"/>
      <c r="H276" s="2"/>
      <c r="I276" s="2"/>
      <c r="J276" s="391">
        <f>J275</f>
        <v>624</v>
      </c>
      <c r="K276" s="2">
        <v>0</v>
      </c>
      <c r="L276" s="2">
        <v>1</v>
      </c>
      <c r="M276" s="2">
        <v>0.2</v>
      </c>
      <c r="N276" s="372" t="s">
        <v>105</v>
      </c>
      <c r="O276" s="372" t="s">
        <v>105</v>
      </c>
      <c r="P276" s="58">
        <v>170</v>
      </c>
      <c r="Q276" s="2" t="s">
        <v>242</v>
      </c>
      <c r="R276" s="2" t="s">
        <v>1124</v>
      </c>
    </row>
    <row r="277" spans="1:18" x14ac:dyDescent="0.25">
      <c r="A277" s="2">
        <f t="shared" si="10"/>
        <v>275</v>
      </c>
      <c r="B277" s="2" t="s">
        <v>61</v>
      </c>
      <c r="C277" s="38" t="s">
        <v>274</v>
      </c>
      <c r="D277" s="2"/>
      <c r="E277" s="2"/>
      <c r="F277" s="2"/>
      <c r="G277" s="2"/>
      <c r="H277" s="2"/>
      <c r="I277" s="2"/>
      <c r="J277" s="391">
        <f>J276</f>
        <v>624</v>
      </c>
      <c r="K277" s="2">
        <v>0</v>
      </c>
      <c r="L277" s="2">
        <v>1</v>
      </c>
      <c r="M277" s="2">
        <v>0.2</v>
      </c>
      <c r="N277" s="372" t="s">
        <v>105</v>
      </c>
      <c r="O277" s="372" t="s">
        <v>105</v>
      </c>
      <c r="P277" s="58">
        <v>170</v>
      </c>
      <c r="Q277" s="2" t="s">
        <v>242</v>
      </c>
      <c r="R277" s="2" t="s">
        <v>1124</v>
      </c>
    </row>
    <row r="278" spans="1:18" x14ac:dyDescent="0.25">
      <c r="A278" s="2">
        <f t="shared" si="10"/>
        <v>276</v>
      </c>
      <c r="B278" s="2" t="s">
        <v>61</v>
      </c>
      <c r="C278" s="38" t="s">
        <v>275</v>
      </c>
      <c r="D278" s="2"/>
      <c r="E278" s="2"/>
      <c r="F278" s="2"/>
      <c r="G278" s="2"/>
      <c r="H278" s="2"/>
      <c r="I278" s="2"/>
      <c r="J278" s="391">
        <f>J277</f>
        <v>624</v>
      </c>
      <c r="K278" s="2">
        <v>0</v>
      </c>
      <c r="L278" s="2">
        <v>1</v>
      </c>
      <c r="M278" s="2">
        <v>0.2</v>
      </c>
      <c r="N278" s="372" t="s">
        <v>105</v>
      </c>
      <c r="O278" s="372" t="s">
        <v>105</v>
      </c>
      <c r="P278" s="58">
        <v>170</v>
      </c>
      <c r="Q278" s="2" t="s">
        <v>242</v>
      </c>
      <c r="R278" s="2" t="s">
        <v>1124</v>
      </c>
    </row>
    <row r="279" spans="1:18" x14ac:dyDescent="0.25">
      <c r="A279" s="2">
        <f t="shared" si="10"/>
        <v>277</v>
      </c>
      <c r="B279" s="2" t="s">
        <v>61</v>
      </c>
      <c r="C279" s="38" t="s">
        <v>272</v>
      </c>
      <c r="D279" s="2"/>
      <c r="E279" s="2"/>
      <c r="F279" s="2"/>
      <c r="G279" s="2"/>
      <c r="H279" s="2"/>
      <c r="I279" s="2"/>
      <c r="J279" s="375">
        <v>121</v>
      </c>
      <c r="K279" s="2">
        <v>0</v>
      </c>
      <c r="L279" s="2">
        <v>1</v>
      </c>
      <c r="M279" s="2">
        <v>0.2</v>
      </c>
      <c r="N279" s="372" t="s">
        <v>106</v>
      </c>
      <c r="O279" s="372" t="s">
        <v>106</v>
      </c>
      <c r="P279" s="58">
        <v>171</v>
      </c>
      <c r="Q279" s="2" t="s">
        <v>242</v>
      </c>
      <c r="R279" s="2" t="s">
        <v>1124</v>
      </c>
    </row>
    <row r="280" spans="1:18" x14ac:dyDescent="0.25">
      <c r="A280" s="2">
        <f t="shared" ref="A280:A343" si="15">A279+1</f>
        <v>278</v>
      </c>
      <c r="B280" s="2" t="s">
        <v>61</v>
      </c>
      <c r="C280" s="38" t="s">
        <v>273</v>
      </c>
      <c r="D280" s="2"/>
      <c r="E280" s="2"/>
      <c r="F280" s="2"/>
      <c r="G280" s="2"/>
      <c r="H280" s="2"/>
      <c r="I280" s="2"/>
      <c r="J280" s="375">
        <v>121</v>
      </c>
      <c r="K280" s="2">
        <v>0</v>
      </c>
      <c r="L280" s="2">
        <v>1</v>
      </c>
      <c r="M280" s="2">
        <v>0.2</v>
      </c>
      <c r="N280" s="372" t="s">
        <v>106</v>
      </c>
      <c r="O280" s="372" t="s">
        <v>106</v>
      </c>
      <c r="P280" s="58">
        <v>171</v>
      </c>
      <c r="Q280" s="2" t="s">
        <v>242</v>
      </c>
      <c r="R280" s="2" t="s">
        <v>1124</v>
      </c>
    </row>
    <row r="281" spans="1:18" x14ac:dyDescent="0.25">
      <c r="A281" s="2">
        <f t="shared" si="15"/>
        <v>279</v>
      </c>
      <c r="B281" s="2" t="s">
        <v>61</v>
      </c>
      <c r="C281" s="38" t="s">
        <v>274</v>
      </c>
      <c r="D281" s="2"/>
      <c r="E281" s="2"/>
      <c r="F281" s="2"/>
      <c r="G281" s="2"/>
      <c r="H281" s="2"/>
      <c r="I281" s="2"/>
      <c r="J281" s="375">
        <v>121</v>
      </c>
      <c r="K281" s="2">
        <v>0</v>
      </c>
      <c r="L281" s="2">
        <v>1</v>
      </c>
      <c r="M281" s="2">
        <v>0.2</v>
      </c>
      <c r="N281" s="372" t="s">
        <v>106</v>
      </c>
      <c r="O281" s="372" t="s">
        <v>106</v>
      </c>
      <c r="P281" s="58">
        <v>171</v>
      </c>
      <c r="Q281" s="2" t="s">
        <v>242</v>
      </c>
      <c r="R281" s="2" t="s">
        <v>1124</v>
      </c>
    </row>
    <row r="282" spans="1:18" x14ac:dyDescent="0.25">
      <c r="A282" s="2">
        <f t="shared" si="15"/>
        <v>280</v>
      </c>
      <c r="B282" s="2" t="s">
        <v>61</v>
      </c>
      <c r="C282" s="38" t="s">
        <v>275</v>
      </c>
      <c r="D282" s="2"/>
      <c r="E282" s="2"/>
      <c r="F282" s="2"/>
      <c r="G282" s="2"/>
      <c r="H282" s="2"/>
      <c r="I282" s="2"/>
      <c r="J282" s="375">
        <v>121</v>
      </c>
      <c r="K282" s="2">
        <v>0</v>
      </c>
      <c r="L282" s="2">
        <v>1</v>
      </c>
      <c r="M282" s="2">
        <v>0.2</v>
      </c>
      <c r="N282" s="372" t="s">
        <v>106</v>
      </c>
      <c r="O282" s="372" t="s">
        <v>106</v>
      </c>
      <c r="P282" s="58">
        <v>171</v>
      </c>
      <c r="Q282" s="2" t="s">
        <v>242</v>
      </c>
      <c r="R282" s="2" t="s">
        <v>1124</v>
      </c>
    </row>
    <row r="283" spans="1:18" x14ac:dyDescent="0.25">
      <c r="A283" s="2">
        <f t="shared" si="15"/>
        <v>281</v>
      </c>
      <c r="B283" s="2" t="s">
        <v>61</v>
      </c>
      <c r="C283" s="38" t="s">
        <v>272</v>
      </c>
      <c r="D283" s="2"/>
      <c r="E283" s="2"/>
      <c r="F283" s="2"/>
      <c r="G283" s="2"/>
      <c r="H283" s="2"/>
      <c r="I283" s="2"/>
      <c r="J283" s="375">
        <v>123</v>
      </c>
      <c r="K283" s="53">
        <v>0</v>
      </c>
      <c r="L283" s="2">
        <v>1</v>
      </c>
      <c r="M283" s="2">
        <v>0.2</v>
      </c>
      <c r="N283" s="372" t="s">
        <v>106</v>
      </c>
      <c r="O283" s="372" t="s">
        <v>106</v>
      </c>
      <c r="P283" s="58">
        <v>172</v>
      </c>
      <c r="Q283" s="2" t="s">
        <v>242</v>
      </c>
      <c r="R283" s="2" t="s">
        <v>1124</v>
      </c>
    </row>
    <row r="284" spans="1:18" x14ac:dyDescent="0.25">
      <c r="A284" s="2">
        <f t="shared" si="15"/>
        <v>282</v>
      </c>
      <c r="B284" s="2" t="s">
        <v>61</v>
      </c>
      <c r="C284" s="38" t="s">
        <v>273</v>
      </c>
      <c r="D284" s="2"/>
      <c r="E284" s="2"/>
      <c r="F284" s="2"/>
      <c r="G284" s="2"/>
      <c r="H284" s="2"/>
      <c r="I284" s="2"/>
      <c r="J284" s="375">
        <v>123</v>
      </c>
      <c r="K284" s="53">
        <v>0</v>
      </c>
      <c r="L284" s="2">
        <v>1</v>
      </c>
      <c r="M284" s="2">
        <v>0.2</v>
      </c>
      <c r="N284" s="372" t="s">
        <v>106</v>
      </c>
      <c r="O284" s="372" t="s">
        <v>106</v>
      </c>
      <c r="P284" s="58">
        <v>172</v>
      </c>
      <c r="Q284" s="2" t="s">
        <v>242</v>
      </c>
      <c r="R284" s="2" t="s">
        <v>1124</v>
      </c>
    </row>
    <row r="285" spans="1:18" x14ac:dyDescent="0.25">
      <c r="A285" s="2">
        <f t="shared" si="15"/>
        <v>283</v>
      </c>
      <c r="B285" s="2" t="s">
        <v>61</v>
      </c>
      <c r="C285" s="38" t="s">
        <v>274</v>
      </c>
      <c r="D285" s="2"/>
      <c r="E285" s="2"/>
      <c r="F285" s="2"/>
      <c r="G285" s="2"/>
      <c r="H285" s="2"/>
      <c r="I285" s="2"/>
      <c r="J285" s="375">
        <v>123</v>
      </c>
      <c r="K285" s="53">
        <v>0</v>
      </c>
      <c r="L285" s="2">
        <v>1</v>
      </c>
      <c r="M285" s="2">
        <v>0.2</v>
      </c>
      <c r="N285" s="372" t="s">
        <v>106</v>
      </c>
      <c r="O285" s="372" t="s">
        <v>106</v>
      </c>
      <c r="P285" s="58">
        <v>172</v>
      </c>
      <c r="Q285" s="2" t="s">
        <v>242</v>
      </c>
      <c r="R285" s="2" t="s">
        <v>1124</v>
      </c>
    </row>
    <row r="286" spans="1:18" x14ac:dyDescent="0.25">
      <c r="A286" s="2">
        <f t="shared" si="15"/>
        <v>284</v>
      </c>
      <c r="B286" s="2" t="s">
        <v>61</v>
      </c>
      <c r="C286" s="38" t="s">
        <v>275</v>
      </c>
      <c r="D286" s="2"/>
      <c r="E286" s="2"/>
      <c r="F286" s="2"/>
      <c r="G286" s="2"/>
      <c r="H286" s="2"/>
      <c r="I286" s="2"/>
      <c r="J286" s="375">
        <v>123</v>
      </c>
      <c r="K286" s="53">
        <v>0</v>
      </c>
      <c r="L286" s="2">
        <v>1</v>
      </c>
      <c r="M286" s="2">
        <v>0.2</v>
      </c>
      <c r="N286" s="372" t="s">
        <v>106</v>
      </c>
      <c r="O286" s="372" t="s">
        <v>106</v>
      </c>
      <c r="P286" s="58">
        <v>172</v>
      </c>
      <c r="Q286" s="2" t="s">
        <v>242</v>
      </c>
      <c r="R286" s="2" t="s">
        <v>1124</v>
      </c>
    </row>
    <row r="287" spans="1:18" x14ac:dyDescent="0.25">
      <c r="A287" s="2">
        <f t="shared" si="15"/>
        <v>285</v>
      </c>
      <c r="B287" s="2" t="s">
        <v>61</v>
      </c>
      <c r="C287" s="38" t="s">
        <v>272</v>
      </c>
      <c r="D287" s="2"/>
      <c r="E287" s="2"/>
      <c r="F287" s="2"/>
      <c r="G287" s="2"/>
      <c r="H287" s="2"/>
      <c r="I287" s="2"/>
      <c r="J287" s="375">
        <v>127</v>
      </c>
      <c r="K287" s="53">
        <v>0</v>
      </c>
      <c r="L287" s="2">
        <v>1</v>
      </c>
      <c r="M287" s="2">
        <v>0.2</v>
      </c>
      <c r="N287" s="372" t="s">
        <v>106</v>
      </c>
      <c r="O287" s="372" t="s">
        <v>106</v>
      </c>
      <c r="P287" s="58">
        <v>173</v>
      </c>
      <c r="Q287" s="2" t="s">
        <v>242</v>
      </c>
      <c r="R287" s="2" t="s">
        <v>1124</v>
      </c>
    </row>
    <row r="288" spans="1:18" x14ac:dyDescent="0.25">
      <c r="A288" s="2">
        <f t="shared" si="15"/>
        <v>286</v>
      </c>
      <c r="B288" s="2" t="s">
        <v>61</v>
      </c>
      <c r="C288" s="38" t="s">
        <v>273</v>
      </c>
      <c r="D288" s="2"/>
      <c r="E288" s="2"/>
      <c r="F288" s="2"/>
      <c r="G288" s="2"/>
      <c r="H288" s="2"/>
      <c r="I288" s="2"/>
      <c r="J288" s="375">
        <v>127</v>
      </c>
      <c r="K288" s="53">
        <v>0</v>
      </c>
      <c r="L288" s="2">
        <v>1</v>
      </c>
      <c r="M288" s="2">
        <v>0.2</v>
      </c>
      <c r="N288" s="372" t="s">
        <v>106</v>
      </c>
      <c r="O288" s="372" t="s">
        <v>106</v>
      </c>
      <c r="P288" s="58">
        <v>173</v>
      </c>
      <c r="Q288" s="2" t="s">
        <v>242</v>
      </c>
      <c r="R288" s="2" t="s">
        <v>1124</v>
      </c>
    </row>
    <row r="289" spans="1:18" x14ac:dyDescent="0.25">
      <c r="A289" s="2">
        <f t="shared" si="15"/>
        <v>287</v>
      </c>
      <c r="B289" s="2" t="s">
        <v>61</v>
      </c>
      <c r="C289" s="38" t="s">
        <v>274</v>
      </c>
      <c r="D289" s="2"/>
      <c r="E289" s="2"/>
      <c r="F289" s="2"/>
      <c r="G289" s="2"/>
      <c r="H289" s="2"/>
      <c r="I289" s="2"/>
      <c r="J289" s="375">
        <v>127</v>
      </c>
      <c r="K289" s="53">
        <v>0</v>
      </c>
      <c r="L289" s="2">
        <v>1</v>
      </c>
      <c r="M289" s="2">
        <v>0.2</v>
      </c>
      <c r="N289" s="372" t="s">
        <v>106</v>
      </c>
      <c r="O289" s="372" t="s">
        <v>106</v>
      </c>
      <c r="P289" s="58">
        <v>173</v>
      </c>
      <c r="Q289" s="2" t="s">
        <v>242</v>
      </c>
      <c r="R289" s="2" t="s">
        <v>1124</v>
      </c>
    </row>
    <row r="290" spans="1:18" x14ac:dyDescent="0.25">
      <c r="A290" s="2">
        <f t="shared" si="15"/>
        <v>288</v>
      </c>
      <c r="B290" s="2" t="s">
        <v>61</v>
      </c>
      <c r="C290" s="38" t="s">
        <v>275</v>
      </c>
      <c r="D290" s="2"/>
      <c r="E290" s="2"/>
      <c r="F290" s="2"/>
      <c r="G290" s="2"/>
      <c r="H290" s="2"/>
      <c r="I290" s="2"/>
      <c r="J290" s="375">
        <v>127</v>
      </c>
      <c r="K290" s="53">
        <v>0</v>
      </c>
      <c r="L290" s="2">
        <v>1</v>
      </c>
      <c r="M290" s="2">
        <v>0.2</v>
      </c>
      <c r="N290" s="372" t="s">
        <v>106</v>
      </c>
      <c r="O290" s="372" t="s">
        <v>106</v>
      </c>
      <c r="P290" s="58">
        <v>173</v>
      </c>
      <c r="Q290" s="2" t="s">
        <v>242</v>
      </c>
      <c r="R290" s="2" t="s">
        <v>1124</v>
      </c>
    </row>
    <row r="291" spans="1:18" x14ac:dyDescent="0.25">
      <c r="A291" s="2">
        <f t="shared" si="15"/>
        <v>289</v>
      </c>
      <c r="B291" s="2" t="s">
        <v>61</v>
      </c>
      <c r="C291" s="38" t="s">
        <v>276</v>
      </c>
      <c r="D291" s="2"/>
      <c r="E291" s="2"/>
      <c r="F291" s="2"/>
      <c r="G291" s="2"/>
      <c r="H291" s="2"/>
      <c r="I291" s="2"/>
      <c r="J291" s="391">
        <f>J278</f>
        <v>624</v>
      </c>
      <c r="K291" s="2">
        <v>0</v>
      </c>
      <c r="L291" s="2">
        <v>1</v>
      </c>
      <c r="M291" s="2">
        <v>0.2</v>
      </c>
      <c r="N291" s="372" t="s">
        <v>105</v>
      </c>
      <c r="O291" s="372" t="s">
        <v>105</v>
      </c>
      <c r="P291" s="58">
        <v>174</v>
      </c>
      <c r="Q291" s="2" t="s">
        <v>242</v>
      </c>
      <c r="R291" s="2" t="s">
        <v>1124</v>
      </c>
    </row>
    <row r="292" spans="1:18" x14ac:dyDescent="0.25">
      <c r="A292" s="2">
        <f t="shared" si="15"/>
        <v>290</v>
      </c>
      <c r="B292" s="2" t="s">
        <v>61</v>
      </c>
      <c r="C292" s="38" t="s">
        <v>277</v>
      </c>
      <c r="D292" s="2"/>
      <c r="E292" s="2"/>
      <c r="F292" s="2"/>
      <c r="G292" s="2"/>
      <c r="H292" s="2"/>
      <c r="I292" s="2"/>
      <c r="J292" s="391">
        <f>J278</f>
        <v>624</v>
      </c>
      <c r="K292" s="2">
        <v>0</v>
      </c>
      <c r="L292" s="2">
        <v>1</v>
      </c>
      <c r="M292" s="2">
        <v>0.2</v>
      </c>
      <c r="N292" s="372" t="s">
        <v>105</v>
      </c>
      <c r="O292" s="372" t="s">
        <v>105</v>
      </c>
      <c r="P292" s="58">
        <v>174</v>
      </c>
      <c r="Q292" s="2" t="s">
        <v>242</v>
      </c>
      <c r="R292" s="2" t="s">
        <v>1124</v>
      </c>
    </row>
    <row r="293" spans="1:18" x14ac:dyDescent="0.25">
      <c r="A293" s="2">
        <f t="shared" si="15"/>
        <v>291</v>
      </c>
      <c r="B293" s="2" t="s">
        <v>61</v>
      </c>
      <c r="C293" s="38" t="s">
        <v>276</v>
      </c>
      <c r="D293" s="2"/>
      <c r="E293" s="2"/>
      <c r="F293" s="2"/>
      <c r="G293" s="2"/>
      <c r="H293" s="2"/>
      <c r="I293" s="2"/>
      <c r="J293" s="375">
        <v>121</v>
      </c>
      <c r="K293" s="2">
        <v>0</v>
      </c>
      <c r="L293" s="2">
        <v>1</v>
      </c>
      <c r="M293" s="2">
        <v>0.2</v>
      </c>
      <c r="N293" s="372" t="s">
        <v>106</v>
      </c>
      <c r="O293" s="372" t="s">
        <v>106</v>
      </c>
      <c r="P293" s="58">
        <v>175</v>
      </c>
      <c r="Q293" s="2" t="s">
        <v>242</v>
      </c>
      <c r="R293" s="2" t="s">
        <v>1124</v>
      </c>
    </row>
    <row r="294" spans="1:18" x14ac:dyDescent="0.25">
      <c r="A294" s="2">
        <f t="shared" si="15"/>
        <v>292</v>
      </c>
      <c r="B294" s="2" t="s">
        <v>61</v>
      </c>
      <c r="C294" s="38" t="s">
        <v>277</v>
      </c>
      <c r="D294" s="2"/>
      <c r="E294" s="2"/>
      <c r="F294" s="2"/>
      <c r="G294" s="2"/>
      <c r="H294" s="2"/>
      <c r="I294" s="2"/>
      <c r="J294" s="375">
        <v>121</v>
      </c>
      <c r="K294" s="2">
        <v>0</v>
      </c>
      <c r="L294" s="2">
        <v>1</v>
      </c>
      <c r="M294" s="2">
        <v>0.2</v>
      </c>
      <c r="N294" s="372" t="s">
        <v>106</v>
      </c>
      <c r="O294" s="372" t="s">
        <v>106</v>
      </c>
      <c r="P294" s="58">
        <v>175</v>
      </c>
      <c r="Q294" s="2" t="s">
        <v>242</v>
      </c>
      <c r="R294" s="2" t="s">
        <v>1124</v>
      </c>
    </row>
    <row r="295" spans="1:18" x14ac:dyDescent="0.25">
      <c r="A295" s="2">
        <f t="shared" si="15"/>
        <v>293</v>
      </c>
      <c r="B295" s="2" t="s">
        <v>61</v>
      </c>
      <c r="C295" s="38" t="s">
        <v>276</v>
      </c>
      <c r="D295" s="2"/>
      <c r="E295" s="2"/>
      <c r="F295" s="2"/>
      <c r="G295" s="2"/>
      <c r="H295" s="2"/>
      <c r="I295" s="2"/>
      <c r="J295" s="375">
        <v>123</v>
      </c>
      <c r="K295" s="53">
        <v>0</v>
      </c>
      <c r="L295" s="2">
        <v>1</v>
      </c>
      <c r="M295" s="2">
        <v>0.2</v>
      </c>
      <c r="N295" s="372" t="s">
        <v>106</v>
      </c>
      <c r="O295" s="372" t="s">
        <v>106</v>
      </c>
      <c r="P295" s="58">
        <v>176</v>
      </c>
      <c r="Q295" s="2" t="s">
        <v>242</v>
      </c>
      <c r="R295" s="2" t="s">
        <v>1124</v>
      </c>
    </row>
    <row r="296" spans="1:18" x14ac:dyDescent="0.25">
      <c r="A296" s="2">
        <f t="shared" si="15"/>
        <v>294</v>
      </c>
      <c r="B296" s="2" t="s">
        <v>61</v>
      </c>
      <c r="C296" s="38" t="s">
        <v>277</v>
      </c>
      <c r="D296" s="2"/>
      <c r="E296" s="2"/>
      <c r="F296" s="2"/>
      <c r="G296" s="2"/>
      <c r="H296" s="2"/>
      <c r="I296" s="2"/>
      <c r="J296" s="375">
        <v>123</v>
      </c>
      <c r="K296" s="53">
        <v>0</v>
      </c>
      <c r="L296" s="2">
        <v>1</v>
      </c>
      <c r="M296" s="2">
        <v>0.2</v>
      </c>
      <c r="N296" s="372" t="s">
        <v>106</v>
      </c>
      <c r="O296" s="372" t="s">
        <v>106</v>
      </c>
      <c r="P296" s="58">
        <v>176</v>
      </c>
      <c r="Q296" s="2" t="s">
        <v>242</v>
      </c>
      <c r="R296" s="2" t="s">
        <v>1124</v>
      </c>
    </row>
    <row r="297" spans="1:18" x14ac:dyDescent="0.25">
      <c r="A297" s="2">
        <f t="shared" si="15"/>
        <v>295</v>
      </c>
      <c r="B297" s="2" t="s">
        <v>61</v>
      </c>
      <c r="C297" s="2" t="s">
        <v>276</v>
      </c>
      <c r="D297" s="2"/>
      <c r="E297" s="2"/>
      <c r="F297" s="2"/>
      <c r="G297" s="2"/>
      <c r="H297" s="2"/>
      <c r="I297" s="2"/>
      <c r="J297" s="375">
        <v>127</v>
      </c>
      <c r="K297" s="53">
        <v>0</v>
      </c>
      <c r="L297" s="2">
        <v>1</v>
      </c>
      <c r="M297" s="2">
        <v>0.2</v>
      </c>
      <c r="N297" s="372" t="s">
        <v>106</v>
      </c>
      <c r="O297" s="372" t="s">
        <v>106</v>
      </c>
      <c r="P297" s="58">
        <v>177</v>
      </c>
      <c r="Q297" s="2" t="s">
        <v>242</v>
      </c>
      <c r="R297" s="2" t="s">
        <v>1124</v>
      </c>
    </row>
    <row r="298" spans="1:18" ht="15.75" thickBot="1" x14ac:dyDescent="0.3">
      <c r="A298" s="2">
        <f t="shared" si="15"/>
        <v>296</v>
      </c>
      <c r="B298" s="35" t="s">
        <v>61</v>
      </c>
      <c r="C298" s="35" t="s">
        <v>277</v>
      </c>
      <c r="D298" s="35"/>
      <c r="E298" s="35"/>
      <c r="F298" s="35"/>
      <c r="G298" s="35"/>
      <c r="H298" s="35"/>
      <c r="I298" s="35"/>
      <c r="J298" s="375">
        <v>127</v>
      </c>
      <c r="K298" s="54">
        <v>0</v>
      </c>
      <c r="L298" s="35">
        <v>1</v>
      </c>
      <c r="M298" s="35">
        <v>0.2</v>
      </c>
      <c r="N298" s="372" t="s">
        <v>106</v>
      </c>
      <c r="O298" s="372" t="s">
        <v>106</v>
      </c>
      <c r="P298" s="58">
        <v>177</v>
      </c>
      <c r="Q298" s="35" t="s">
        <v>242</v>
      </c>
      <c r="R298" s="2" t="s">
        <v>1124</v>
      </c>
    </row>
    <row r="299" spans="1:18" x14ac:dyDescent="0.25">
      <c r="A299" s="2">
        <f t="shared" si="15"/>
        <v>297</v>
      </c>
      <c r="B299" s="2" t="s">
        <v>59</v>
      </c>
      <c r="C299" s="2" t="s">
        <v>222</v>
      </c>
      <c r="D299" s="2"/>
      <c r="E299" s="2"/>
      <c r="F299" s="2"/>
      <c r="G299" s="2"/>
      <c r="H299" s="2"/>
      <c r="I299" s="2"/>
      <c r="J299" s="391">
        <f>J292</f>
        <v>624</v>
      </c>
      <c r="K299" s="2">
        <v>0</v>
      </c>
      <c r="L299" s="2">
        <v>1</v>
      </c>
      <c r="M299" s="2">
        <v>0.2</v>
      </c>
      <c r="N299" s="372" t="s">
        <v>105</v>
      </c>
      <c r="O299" s="372" t="s">
        <v>105</v>
      </c>
      <c r="P299" s="58">
        <v>180</v>
      </c>
      <c r="Q299" s="2" t="s">
        <v>243</v>
      </c>
      <c r="R299" s="2" t="s">
        <v>1125</v>
      </c>
    </row>
    <row r="300" spans="1:18" x14ac:dyDescent="0.25">
      <c r="A300" s="2">
        <f t="shared" si="15"/>
        <v>298</v>
      </c>
      <c r="B300" s="2" t="s">
        <v>59</v>
      </c>
      <c r="C300" s="2" t="s">
        <v>222</v>
      </c>
      <c r="D300" s="2"/>
      <c r="E300" s="2"/>
      <c r="F300" s="2"/>
      <c r="G300" s="2"/>
      <c r="H300" s="2"/>
      <c r="I300" s="2"/>
      <c r="J300" s="391">
        <f>J274</f>
        <v>579</v>
      </c>
      <c r="K300" s="2">
        <v>0</v>
      </c>
      <c r="L300" s="2">
        <v>1</v>
      </c>
      <c r="M300" s="2">
        <v>0.2</v>
      </c>
      <c r="N300" s="372" t="s">
        <v>105</v>
      </c>
      <c r="O300" s="372" t="s">
        <v>105</v>
      </c>
      <c r="P300" s="58">
        <v>180</v>
      </c>
      <c r="Q300" s="2" t="s">
        <v>243</v>
      </c>
      <c r="R300" s="2" t="s">
        <v>1125</v>
      </c>
    </row>
    <row r="301" spans="1:18" x14ac:dyDescent="0.25">
      <c r="A301" s="2">
        <f t="shared" si="15"/>
        <v>299</v>
      </c>
      <c r="B301" s="2" t="s">
        <v>59</v>
      </c>
      <c r="C301" s="2" t="s">
        <v>222</v>
      </c>
      <c r="D301" s="2"/>
      <c r="E301" s="2"/>
      <c r="F301" s="2"/>
      <c r="G301" s="2"/>
      <c r="H301" s="2"/>
      <c r="I301" s="2"/>
      <c r="J301" s="375">
        <v>121</v>
      </c>
      <c r="K301" s="2">
        <v>0</v>
      </c>
      <c r="L301" s="2">
        <v>1</v>
      </c>
      <c r="M301" s="2">
        <v>0.2</v>
      </c>
      <c r="N301" s="372" t="s">
        <v>106</v>
      </c>
      <c r="O301" s="372" t="s">
        <v>106</v>
      </c>
      <c r="P301" s="58">
        <v>181</v>
      </c>
      <c r="Q301" s="2" t="s">
        <v>243</v>
      </c>
      <c r="R301" s="2" t="s">
        <v>1125</v>
      </c>
    </row>
    <row r="302" spans="1:18" x14ac:dyDescent="0.25">
      <c r="A302" s="2">
        <f t="shared" si="15"/>
        <v>300</v>
      </c>
      <c r="B302" s="2" t="s">
        <v>59</v>
      </c>
      <c r="C302" s="2" t="s">
        <v>222</v>
      </c>
      <c r="D302" s="2"/>
      <c r="E302" s="2"/>
      <c r="F302" s="2"/>
      <c r="G302" s="2"/>
      <c r="H302" s="2"/>
      <c r="I302" s="2"/>
      <c r="J302" s="375">
        <v>122</v>
      </c>
      <c r="K302" s="2">
        <v>0</v>
      </c>
      <c r="L302" s="2">
        <v>1</v>
      </c>
      <c r="M302" s="2">
        <v>0.2</v>
      </c>
      <c r="N302" s="372" t="s">
        <v>106</v>
      </c>
      <c r="O302" s="372" t="s">
        <v>106</v>
      </c>
      <c r="P302" s="58">
        <v>181</v>
      </c>
      <c r="Q302" s="2" t="s">
        <v>243</v>
      </c>
      <c r="R302" s="2" t="s">
        <v>1125</v>
      </c>
    </row>
    <row r="303" spans="1:18" x14ac:dyDescent="0.25">
      <c r="A303" s="2">
        <f t="shared" si="15"/>
        <v>301</v>
      </c>
      <c r="B303" s="2" t="s">
        <v>59</v>
      </c>
      <c r="C303" s="2" t="s">
        <v>223</v>
      </c>
      <c r="D303" s="2"/>
      <c r="E303" s="2"/>
      <c r="F303" s="2"/>
      <c r="G303" s="2"/>
      <c r="H303" s="2"/>
      <c r="I303" s="2"/>
      <c r="J303" s="391">
        <f>J299</f>
        <v>624</v>
      </c>
      <c r="K303" s="2">
        <v>0</v>
      </c>
      <c r="L303" s="2">
        <v>1</v>
      </c>
      <c r="M303" s="2">
        <v>0.2</v>
      </c>
      <c r="N303" s="372" t="s">
        <v>105</v>
      </c>
      <c r="O303" s="372" t="s">
        <v>105</v>
      </c>
      <c r="P303" s="58">
        <v>184</v>
      </c>
      <c r="Q303" s="2" t="s">
        <v>243</v>
      </c>
      <c r="R303" s="2" t="s">
        <v>1125</v>
      </c>
    </row>
    <row r="304" spans="1:18" x14ac:dyDescent="0.25">
      <c r="A304" s="2">
        <f t="shared" si="15"/>
        <v>302</v>
      </c>
      <c r="B304" s="2" t="s">
        <v>59</v>
      </c>
      <c r="C304" s="2" t="s">
        <v>223</v>
      </c>
      <c r="D304" s="2"/>
      <c r="E304" s="2"/>
      <c r="F304" s="2"/>
      <c r="G304" s="2"/>
      <c r="H304" s="2"/>
      <c r="I304" s="2"/>
      <c r="J304" s="391">
        <f>J300</f>
        <v>579</v>
      </c>
      <c r="K304" s="2">
        <v>0</v>
      </c>
      <c r="L304" s="2">
        <v>1</v>
      </c>
      <c r="M304" s="2">
        <v>0.2</v>
      </c>
      <c r="N304" s="372" t="s">
        <v>105</v>
      </c>
      <c r="O304" s="372" t="s">
        <v>105</v>
      </c>
      <c r="P304" s="58">
        <v>184</v>
      </c>
      <c r="Q304" s="2" t="s">
        <v>243</v>
      </c>
      <c r="R304" s="2" t="s">
        <v>1125</v>
      </c>
    </row>
    <row r="305" spans="1:18" x14ac:dyDescent="0.25">
      <c r="A305" s="2">
        <f t="shared" si="15"/>
        <v>303</v>
      </c>
      <c r="B305" s="2" t="s">
        <v>59</v>
      </c>
      <c r="C305" s="2" t="s">
        <v>223</v>
      </c>
      <c r="D305" s="2"/>
      <c r="E305" s="2"/>
      <c r="F305" s="2"/>
      <c r="G305" s="2"/>
      <c r="H305" s="2"/>
      <c r="I305" s="2"/>
      <c r="J305" s="375">
        <v>121</v>
      </c>
      <c r="K305" s="2">
        <v>0</v>
      </c>
      <c r="L305" s="2">
        <v>1</v>
      </c>
      <c r="M305" s="2">
        <v>0.2</v>
      </c>
      <c r="N305" s="372" t="s">
        <v>106</v>
      </c>
      <c r="O305" s="372" t="s">
        <v>106</v>
      </c>
      <c r="P305" s="58">
        <v>185</v>
      </c>
      <c r="Q305" s="2" t="s">
        <v>243</v>
      </c>
      <c r="R305" s="2" t="s">
        <v>1125</v>
      </c>
    </row>
    <row r="306" spans="1:18" x14ac:dyDescent="0.25">
      <c r="A306" s="2">
        <f t="shared" si="15"/>
        <v>304</v>
      </c>
      <c r="B306" s="27" t="s">
        <v>59</v>
      </c>
      <c r="C306" s="2" t="s">
        <v>223</v>
      </c>
      <c r="D306" s="2"/>
      <c r="E306" s="2"/>
      <c r="F306" s="2"/>
      <c r="G306" s="27"/>
      <c r="H306" s="27"/>
      <c r="I306" s="27"/>
      <c r="J306" s="375">
        <v>122</v>
      </c>
      <c r="K306" s="27">
        <v>0</v>
      </c>
      <c r="L306" s="27">
        <v>1</v>
      </c>
      <c r="M306" s="27">
        <v>0.2</v>
      </c>
      <c r="N306" s="372" t="s">
        <v>106</v>
      </c>
      <c r="O306" s="372" t="s">
        <v>106</v>
      </c>
      <c r="P306" s="58">
        <v>185</v>
      </c>
      <c r="Q306" s="2" t="s">
        <v>243</v>
      </c>
      <c r="R306" s="2" t="s">
        <v>1125</v>
      </c>
    </row>
    <row r="307" spans="1:18" x14ac:dyDescent="0.25">
      <c r="A307" s="2">
        <f t="shared" si="15"/>
        <v>305</v>
      </c>
      <c r="B307" s="2" t="s">
        <v>59</v>
      </c>
      <c r="C307" s="27" t="s">
        <v>224</v>
      </c>
      <c r="D307" s="2" t="s">
        <v>59</v>
      </c>
      <c r="E307" s="2" t="s">
        <v>222</v>
      </c>
      <c r="F307" s="2"/>
      <c r="G307" s="2"/>
      <c r="H307" s="2"/>
      <c r="I307" s="2"/>
      <c r="J307" s="391">
        <f>J303</f>
        <v>624</v>
      </c>
      <c r="K307" s="2">
        <v>0</v>
      </c>
      <c r="L307" s="2">
        <v>1</v>
      </c>
      <c r="M307" s="2">
        <v>0.2</v>
      </c>
      <c r="N307" s="372" t="s">
        <v>105</v>
      </c>
      <c r="O307" s="372" t="s">
        <v>105</v>
      </c>
      <c r="P307" s="58">
        <v>188</v>
      </c>
      <c r="Q307" s="2" t="s">
        <v>243</v>
      </c>
      <c r="R307" s="2" t="s">
        <v>1125</v>
      </c>
    </row>
    <row r="308" spans="1:18" x14ac:dyDescent="0.25">
      <c r="A308" s="2">
        <f t="shared" si="15"/>
        <v>306</v>
      </c>
      <c r="B308" s="2" t="s">
        <v>59</v>
      </c>
      <c r="C308" s="27" t="s">
        <v>224</v>
      </c>
      <c r="D308" s="2" t="s">
        <v>59</v>
      </c>
      <c r="E308" s="2" t="s">
        <v>222</v>
      </c>
      <c r="F308" s="2"/>
      <c r="G308" s="2"/>
      <c r="H308" s="2"/>
      <c r="I308" s="2"/>
      <c r="J308" s="391">
        <f>J300</f>
        <v>579</v>
      </c>
      <c r="K308" s="2">
        <v>0</v>
      </c>
      <c r="L308" s="2">
        <v>1</v>
      </c>
      <c r="M308" s="2">
        <v>0.2</v>
      </c>
      <c r="N308" s="372" t="s">
        <v>105</v>
      </c>
      <c r="O308" s="372" t="s">
        <v>105</v>
      </c>
      <c r="P308" s="58">
        <v>188</v>
      </c>
      <c r="Q308" s="2" t="s">
        <v>243</v>
      </c>
      <c r="R308" s="2" t="s">
        <v>1125</v>
      </c>
    </row>
    <row r="309" spans="1:18" x14ac:dyDescent="0.25">
      <c r="A309" s="2">
        <f t="shared" si="15"/>
        <v>307</v>
      </c>
      <c r="B309" s="2" t="s">
        <v>59</v>
      </c>
      <c r="C309" s="27" t="s">
        <v>224</v>
      </c>
      <c r="D309" s="2" t="s">
        <v>59</v>
      </c>
      <c r="E309" s="2" t="s">
        <v>222</v>
      </c>
      <c r="F309" s="2"/>
      <c r="G309" s="2"/>
      <c r="H309" s="2"/>
      <c r="I309" s="2"/>
      <c r="J309" s="375">
        <v>121</v>
      </c>
      <c r="K309" s="2">
        <v>0</v>
      </c>
      <c r="L309" s="2">
        <v>1</v>
      </c>
      <c r="M309" s="2">
        <v>0.2</v>
      </c>
      <c r="N309" s="372" t="s">
        <v>106</v>
      </c>
      <c r="O309" s="372" t="s">
        <v>106</v>
      </c>
      <c r="P309" s="58">
        <v>189</v>
      </c>
      <c r="Q309" s="2" t="s">
        <v>243</v>
      </c>
      <c r="R309" s="2" t="s">
        <v>1125</v>
      </c>
    </row>
    <row r="310" spans="1:18" x14ac:dyDescent="0.25">
      <c r="A310" s="2">
        <f t="shared" si="15"/>
        <v>308</v>
      </c>
      <c r="B310" s="2" t="s">
        <v>59</v>
      </c>
      <c r="C310" s="27" t="s">
        <v>224</v>
      </c>
      <c r="D310" s="2" t="s">
        <v>59</v>
      </c>
      <c r="E310" s="2" t="s">
        <v>222</v>
      </c>
      <c r="F310" s="2"/>
      <c r="G310" s="2"/>
      <c r="H310" s="2"/>
      <c r="I310" s="2"/>
      <c r="J310" s="375">
        <v>122</v>
      </c>
      <c r="K310" s="2">
        <v>0</v>
      </c>
      <c r="L310" s="2">
        <v>1</v>
      </c>
      <c r="M310" s="2">
        <v>0.2</v>
      </c>
      <c r="N310" s="372" t="s">
        <v>106</v>
      </c>
      <c r="O310" s="372" t="s">
        <v>106</v>
      </c>
      <c r="P310" s="58">
        <v>189</v>
      </c>
      <c r="Q310" s="2" t="s">
        <v>243</v>
      </c>
      <c r="R310" s="2" t="s">
        <v>1125</v>
      </c>
    </row>
    <row r="311" spans="1:18" x14ac:dyDescent="0.25">
      <c r="A311" s="2">
        <f t="shared" si="15"/>
        <v>309</v>
      </c>
      <c r="B311" s="2" t="s">
        <v>59</v>
      </c>
      <c r="C311" s="27" t="s">
        <v>225</v>
      </c>
      <c r="D311" s="2" t="s">
        <v>59</v>
      </c>
      <c r="E311" s="2" t="s">
        <v>222</v>
      </c>
      <c r="F311" s="2"/>
      <c r="G311" s="2"/>
      <c r="H311" s="2"/>
      <c r="I311" s="2"/>
      <c r="J311" s="391">
        <f>J307</f>
        <v>624</v>
      </c>
      <c r="K311" s="2">
        <v>0</v>
      </c>
      <c r="L311" s="2">
        <v>1</v>
      </c>
      <c r="M311" s="2">
        <v>0.2</v>
      </c>
      <c r="N311" s="372" t="s">
        <v>105</v>
      </c>
      <c r="O311" s="372" t="s">
        <v>105</v>
      </c>
      <c r="P311" s="58">
        <v>188</v>
      </c>
      <c r="Q311" s="2" t="s">
        <v>243</v>
      </c>
      <c r="R311" s="2" t="s">
        <v>1125</v>
      </c>
    </row>
    <row r="312" spans="1:18" x14ac:dyDescent="0.25">
      <c r="A312" s="2">
        <f t="shared" si="15"/>
        <v>310</v>
      </c>
      <c r="B312" s="2" t="s">
        <v>59</v>
      </c>
      <c r="C312" s="27" t="s">
        <v>225</v>
      </c>
      <c r="D312" s="2" t="s">
        <v>59</v>
      </c>
      <c r="E312" s="2" t="s">
        <v>222</v>
      </c>
      <c r="F312" s="2"/>
      <c r="G312" s="2"/>
      <c r="H312" s="2"/>
      <c r="I312" s="2"/>
      <c r="J312" s="391">
        <f>J308</f>
        <v>579</v>
      </c>
      <c r="K312" s="2">
        <v>0</v>
      </c>
      <c r="L312" s="2">
        <v>1</v>
      </c>
      <c r="M312" s="2">
        <v>0.2</v>
      </c>
      <c r="N312" s="372" t="s">
        <v>105</v>
      </c>
      <c r="O312" s="372" t="s">
        <v>105</v>
      </c>
      <c r="P312" s="58">
        <v>188</v>
      </c>
      <c r="Q312" s="2" t="s">
        <v>243</v>
      </c>
      <c r="R312" s="2" t="s">
        <v>1125</v>
      </c>
    </row>
    <row r="313" spans="1:18" x14ac:dyDescent="0.25">
      <c r="A313" s="2">
        <f t="shared" si="15"/>
        <v>311</v>
      </c>
      <c r="B313" s="2" t="s">
        <v>59</v>
      </c>
      <c r="C313" s="27" t="s">
        <v>225</v>
      </c>
      <c r="D313" s="2" t="s">
        <v>59</v>
      </c>
      <c r="E313" s="2" t="s">
        <v>222</v>
      </c>
      <c r="F313" s="2"/>
      <c r="G313" s="2"/>
      <c r="H313" s="2"/>
      <c r="I313" s="2"/>
      <c r="J313" s="375">
        <v>121</v>
      </c>
      <c r="K313" s="2">
        <v>0</v>
      </c>
      <c r="L313" s="2">
        <v>1</v>
      </c>
      <c r="M313" s="2">
        <v>0.2</v>
      </c>
      <c r="N313" s="372" t="s">
        <v>106</v>
      </c>
      <c r="O313" s="372" t="s">
        <v>106</v>
      </c>
      <c r="P313" s="58">
        <v>189</v>
      </c>
      <c r="Q313" s="2" t="s">
        <v>243</v>
      </c>
      <c r="R313" s="2" t="s">
        <v>1125</v>
      </c>
    </row>
    <row r="314" spans="1:18" x14ac:dyDescent="0.25">
      <c r="A314" s="2">
        <f t="shared" si="15"/>
        <v>312</v>
      </c>
      <c r="B314" s="2" t="s">
        <v>59</v>
      </c>
      <c r="C314" s="27" t="s">
        <v>225</v>
      </c>
      <c r="D314" s="2" t="s">
        <v>59</v>
      </c>
      <c r="E314" s="2" t="s">
        <v>222</v>
      </c>
      <c r="F314" s="2"/>
      <c r="G314" s="2"/>
      <c r="H314" s="2"/>
      <c r="I314" s="2"/>
      <c r="J314" s="375">
        <v>122</v>
      </c>
      <c r="K314" s="2">
        <v>0</v>
      </c>
      <c r="L314" s="2">
        <v>1</v>
      </c>
      <c r="M314" s="2">
        <v>0.2</v>
      </c>
      <c r="N314" s="372" t="s">
        <v>106</v>
      </c>
      <c r="O314" s="372" t="s">
        <v>106</v>
      </c>
      <c r="P314" s="58">
        <v>189</v>
      </c>
      <c r="Q314" s="2" t="s">
        <v>243</v>
      </c>
      <c r="R314" s="2" t="s">
        <v>1125</v>
      </c>
    </row>
    <row r="315" spans="1:18" x14ac:dyDescent="0.25">
      <c r="A315" s="2">
        <f t="shared" si="15"/>
        <v>313</v>
      </c>
      <c r="B315" s="2" t="s">
        <v>59</v>
      </c>
      <c r="C315" s="2" t="s">
        <v>226</v>
      </c>
      <c r="D315" s="2" t="s">
        <v>59</v>
      </c>
      <c r="E315" s="2" t="s">
        <v>222</v>
      </c>
      <c r="F315" s="2"/>
      <c r="G315" s="2"/>
      <c r="H315" s="2"/>
      <c r="I315" s="2"/>
      <c r="J315" s="391">
        <f>J311</f>
        <v>624</v>
      </c>
      <c r="K315" s="2">
        <v>0</v>
      </c>
      <c r="L315" s="2">
        <v>1</v>
      </c>
      <c r="M315" s="2">
        <v>0.2</v>
      </c>
      <c r="N315" s="372" t="s">
        <v>105</v>
      </c>
      <c r="O315" s="372" t="s">
        <v>105</v>
      </c>
      <c r="P315" s="58">
        <v>188</v>
      </c>
      <c r="Q315" s="2" t="s">
        <v>243</v>
      </c>
      <c r="R315" s="2" t="s">
        <v>1125</v>
      </c>
    </row>
    <row r="316" spans="1:18" x14ac:dyDescent="0.25">
      <c r="A316" s="2">
        <f t="shared" si="15"/>
        <v>314</v>
      </c>
      <c r="B316" s="2" t="s">
        <v>59</v>
      </c>
      <c r="C316" s="2" t="s">
        <v>226</v>
      </c>
      <c r="D316" s="2" t="s">
        <v>59</v>
      </c>
      <c r="E316" s="2" t="s">
        <v>222</v>
      </c>
      <c r="F316" s="2"/>
      <c r="G316" s="2"/>
      <c r="H316" s="2"/>
      <c r="I316" s="2"/>
      <c r="J316" s="391">
        <f>J312</f>
        <v>579</v>
      </c>
      <c r="K316" s="2">
        <v>0</v>
      </c>
      <c r="L316" s="2">
        <v>1</v>
      </c>
      <c r="M316" s="2">
        <v>0.2</v>
      </c>
      <c r="N316" s="372" t="s">
        <v>105</v>
      </c>
      <c r="O316" s="372" t="s">
        <v>105</v>
      </c>
      <c r="P316" s="58">
        <v>188</v>
      </c>
      <c r="Q316" s="2" t="s">
        <v>243</v>
      </c>
      <c r="R316" s="2" t="s">
        <v>1125</v>
      </c>
    </row>
    <row r="317" spans="1:18" x14ac:dyDescent="0.25">
      <c r="A317" s="2">
        <f t="shared" si="15"/>
        <v>315</v>
      </c>
      <c r="B317" s="2" t="s">
        <v>59</v>
      </c>
      <c r="C317" s="2" t="s">
        <v>226</v>
      </c>
      <c r="D317" s="2" t="s">
        <v>59</v>
      </c>
      <c r="E317" s="2" t="s">
        <v>222</v>
      </c>
      <c r="F317" s="2"/>
      <c r="G317" s="2"/>
      <c r="H317" s="2"/>
      <c r="I317" s="2"/>
      <c r="J317" s="375">
        <v>121</v>
      </c>
      <c r="K317" s="2">
        <v>0</v>
      </c>
      <c r="L317" s="2">
        <v>1</v>
      </c>
      <c r="M317" s="2">
        <v>0.2</v>
      </c>
      <c r="N317" s="372" t="s">
        <v>106</v>
      </c>
      <c r="O317" s="372" t="s">
        <v>106</v>
      </c>
      <c r="P317" s="58">
        <v>189</v>
      </c>
      <c r="Q317" s="2" t="s">
        <v>243</v>
      </c>
      <c r="R317" s="2" t="s">
        <v>1125</v>
      </c>
    </row>
    <row r="318" spans="1:18" ht="15.75" thickBot="1" x14ac:dyDescent="0.3">
      <c r="A318" s="2">
        <f t="shared" si="15"/>
        <v>316</v>
      </c>
      <c r="B318" s="35" t="s">
        <v>59</v>
      </c>
      <c r="C318" s="35" t="s">
        <v>226</v>
      </c>
      <c r="D318" s="35" t="s">
        <v>59</v>
      </c>
      <c r="E318" s="35" t="s">
        <v>222</v>
      </c>
      <c r="F318" s="35"/>
      <c r="G318" s="35"/>
      <c r="H318" s="35"/>
      <c r="I318" s="35"/>
      <c r="J318" s="375">
        <v>122</v>
      </c>
      <c r="K318" s="35">
        <v>0</v>
      </c>
      <c r="L318" s="35">
        <v>1</v>
      </c>
      <c r="M318" s="35">
        <v>0.2</v>
      </c>
      <c r="N318" s="372" t="s">
        <v>106</v>
      </c>
      <c r="O318" s="372" t="s">
        <v>106</v>
      </c>
      <c r="P318" s="58">
        <v>189</v>
      </c>
      <c r="Q318" s="35" t="s">
        <v>243</v>
      </c>
      <c r="R318" s="2" t="s">
        <v>1125</v>
      </c>
    </row>
    <row r="319" spans="1:18" x14ac:dyDescent="0.25">
      <c r="A319" s="2">
        <f t="shared" si="15"/>
        <v>317</v>
      </c>
      <c r="B319" s="2" t="s">
        <v>65</v>
      </c>
      <c r="C319" s="2" t="s">
        <v>229</v>
      </c>
      <c r="D319" s="2"/>
      <c r="E319" s="2"/>
      <c r="F319" s="2"/>
      <c r="G319" s="2"/>
      <c r="H319" s="2"/>
      <c r="I319" s="2"/>
      <c r="J319" s="391">
        <f>J315</f>
        <v>624</v>
      </c>
      <c r="K319" s="2">
        <v>0</v>
      </c>
      <c r="L319" s="2">
        <v>1</v>
      </c>
      <c r="M319" s="2">
        <v>0.2</v>
      </c>
      <c r="N319" s="372" t="s">
        <v>105</v>
      </c>
      <c r="O319" s="372" t="s">
        <v>105</v>
      </c>
      <c r="P319" s="58">
        <v>197</v>
      </c>
      <c r="Q319" s="2" t="s">
        <v>245</v>
      </c>
      <c r="R319" s="2" t="s">
        <v>1126</v>
      </c>
    </row>
    <row r="320" spans="1:18" x14ac:dyDescent="0.25">
      <c r="A320" s="2">
        <f t="shared" si="15"/>
        <v>318</v>
      </c>
      <c r="B320" s="2" t="s">
        <v>65</v>
      </c>
      <c r="C320" s="2" t="s">
        <v>229</v>
      </c>
      <c r="D320" s="2"/>
      <c r="E320" s="2"/>
      <c r="F320" s="2"/>
      <c r="G320" s="2"/>
      <c r="H320" s="2"/>
      <c r="I320" s="2"/>
      <c r="J320" s="391">
        <f>J316</f>
        <v>579</v>
      </c>
      <c r="K320" s="2">
        <v>0</v>
      </c>
      <c r="L320" s="2">
        <v>1</v>
      </c>
      <c r="M320" s="2">
        <v>0.2</v>
      </c>
      <c r="N320" s="372" t="s">
        <v>105</v>
      </c>
      <c r="O320" s="372" t="s">
        <v>105</v>
      </c>
      <c r="P320" s="58">
        <v>197</v>
      </c>
      <c r="Q320" s="2" t="s">
        <v>245</v>
      </c>
      <c r="R320" s="2" t="s">
        <v>1126</v>
      </c>
    </row>
    <row r="321" spans="1:18" x14ac:dyDescent="0.25">
      <c r="A321" s="2">
        <f t="shared" si="15"/>
        <v>319</v>
      </c>
      <c r="B321" s="36" t="s">
        <v>60</v>
      </c>
      <c r="C321" s="36" t="s">
        <v>231</v>
      </c>
      <c r="D321" s="36"/>
      <c r="E321" s="36"/>
      <c r="F321" s="36"/>
      <c r="G321" s="36"/>
      <c r="H321" s="36"/>
      <c r="I321" s="36"/>
      <c r="J321" s="375">
        <v>106</v>
      </c>
      <c r="K321" s="36">
        <v>0</v>
      </c>
      <c r="L321" s="2">
        <v>1</v>
      </c>
      <c r="M321" s="2">
        <v>0.2</v>
      </c>
      <c r="N321" s="372" t="s">
        <v>106</v>
      </c>
      <c r="O321" s="372" t="s">
        <v>106</v>
      </c>
      <c r="P321" s="58">
        <v>199</v>
      </c>
      <c r="Q321" s="36" t="s">
        <v>246</v>
      </c>
      <c r="R321" s="2" t="s">
        <v>1126</v>
      </c>
    </row>
    <row r="322" spans="1:18" ht="15.75" thickBot="1" x14ac:dyDescent="0.3">
      <c r="A322" s="2">
        <f t="shared" si="15"/>
        <v>320</v>
      </c>
      <c r="B322" s="35" t="s">
        <v>60</v>
      </c>
      <c r="C322" s="35" t="s">
        <v>231</v>
      </c>
      <c r="D322" s="35"/>
      <c r="E322" s="35"/>
      <c r="F322" s="35"/>
      <c r="G322" s="35"/>
      <c r="H322" s="35"/>
      <c r="I322" s="35"/>
      <c r="J322" s="375">
        <v>116</v>
      </c>
      <c r="K322" s="35">
        <v>0</v>
      </c>
      <c r="L322" s="35">
        <v>1</v>
      </c>
      <c r="M322" s="35">
        <v>0.2</v>
      </c>
      <c r="N322" s="372" t="s">
        <v>106</v>
      </c>
      <c r="O322" s="372" t="s">
        <v>106</v>
      </c>
      <c r="P322" s="58">
        <v>199</v>
      </c>
      <c r="Q322" s="35" t="s">
        <v>246</v>
      </c>
      <c r="R322" s="2" t="s">
        <v>1126</v>
      </c>
    </row>
    <row r="323" spans="1:18" x14ac:dyDescent="0.25">
      <c r="A323" s="376">
        <f t="shared" si="15"/>
        <v>321</v>
      </c>
      <c r="B323" s="376" t="s">
        <v>249</v>
      </c>
      <c r="C323" s="376" t="s">
        <v>250</v>
      </c>
      <c r="D323" s="376"/>
      <c r="E323" s="376"/>
      <c r="F323" s="376"/>
      <c r="G323" s="376"/>
      <c r="H323" s="376"/>
      <c r="I323" s="376"/>
      <c r="J323" s="394">
        <f>J320</f>
        <v>579</v>
      </c>
      <c r="K323" s="376">
        <v>0</v>
      </c>
      <c r="L323" s="376">
        <v>1</v>
      </c>
      <c r="M323" s="376">
        <v>0.2</v>
      </c>
      <c r="N323" s="372" t="s">
        <v>106</v>
      </c>
      <c r="O323" s="372" t="s">
        <v>106</v>
      </c>
      <c r="P323" s="332">
        <v>226</v>
      </c>
      <c r="Q323" s="376" t="s">
        <v>251</v>
      </c>
      <c r="R323" s="376" t="s">
        <v>1126</v>
      </c>
    </row>
    <row r="324" spans="1:18" s="37" customFormat="1" ht="15.75" thickBot="1" x14ac:dyDescent="0.3">
      <c r="A324" s="374">
        <f t="shared" si="15"/>
        <v>322</v>
      </c>
      <c r="B324" s="374" t="s">
        <v>249</v>
      </c>
      <c r="C324" s="374" t="s">
        <v>252</v>
      </c>
      <c r="D324" s="374"/>
      <c r="E324" s="374"/>
      <c r="F324" s="374"/>
      <c r="G324" s="374"/>
      <c r="H324" s="374"/>
      <c r="I324" s="374"/>
      <c r="J324" s="392">
        <f>J319</f>
        <v>624</v>
      </c>
      <c r="K324" s="374">
        <v>0</v>
      </c>
      <c r="L324" s="374">
        <v>1</v>
      </c>
      <c r="M324" s="374">
        <v>0.2</v>
      </c>
      <c r="N324" s="372" t="s">
        <v>106</v>
      </c>
      <c r="O324" s="372" t="s">
        <v>106</v>
      </c>
      <c r="P324" s="117">
        <v>228</v>
      </c>
      <c r="Q324" s="374" t="s">
        <v>251</v>
      </c>
      <c r="R324" s="374" t="s">
        <v>1126</v>
      </c>
    </row>
    <row r="325" spans="1:18" x14ac:dyDescent="0.25">
      <c r="A325" s="372">
        <f t="shared" si="15"/>
        <v>323</v>
      </c>
      <c r="B325" s="36" t="s">
        <v>61</v>
      </c>
      <c r="C325" s="36" t="s">
        <v>548</v>
      </c>
      <c r="D325" s="36"/>
      <c r="E325" s="36"/>
      <c r="F325" s="36"/>
      <c r="G325" s="36"/>
      <c r="H325" s="36"/>
      <c r="I325" s="36"/>
      <c r="J325" s="56">
        <v>1</v>
      </c>
      <c r="K325" s="36">
        <v>0</v>
      </c>
      <c r="L325" s="160">
        <v>1</v>
      </c>
      <c r="M325" s="160">
        <v>0.2</v>
      </c>
      <c r="N325" s="36" t="s">
        <v>105</v>
      </c>
      <c r="O325" s="36" t="s">
        <v>105</v>
      </c>
      <c r="P325" s="161"/>
      <c r="Q325" s="36" t="s">
        <v>549</v>
      </c>
      <c r="R325" s="36" t="s">
        <v>550</v>
      </c>
    </row>
    <row r="326" spans="1:18" x14ac:dyDescent="0.25">
      <c r="A326" s="2">
        <f t="shared" si="15"/>
        <v>324</v>
      </c>
      <c r="B326" s="2" t="s">
        <v>61</v>
      </c>
      <c r="C326" s="2" t="s">
        <v>551</v>
      </c>
      <c r="D326" s="2"/>
      <c r="E326" s="2"/>
      <c r="F326" s="2"/>
      <c r="G326" s="2"/>
      <c r="H326" s="2"/>
      <c r="I326" s="2"/>
      <c r="J326" s="55">
        <v>1</v>
      </c>
      <c r="K326" s="2">
        <v>0</v>
      </c>
      <c r="L326" s="162">
        <v>1</v>
      </c>
      <c r="M326" s="162">
        <v>0.2</v>
      </c>
      <c r="N326" s="36" t="s">
        <v>105</v>
      </c>
      <c r="O326" s="36" t="s">
        <v>105</v>
      </c>
      <c r="P326" s="163"/>
      <c r="Q326" s="2" t="s">
        <v>549</v>
      </c>
      <c r="R326" s="2" t="s">
        <v>550</v>
      </c>
    </row>
    <row r="327" spans="1:18" x14ac:dyDescent="0.25">
      <c r="A327" s="2">
        <f t="shared" si="15"/>
        <v>325</v>
      </c>
      <c r="B327" s="36" t="s">
        <v>61</v>
      </c>
      <c r="C327" s="36" t="s">
        <v>548</v>
      </c>
      <c r="D327" s="36"/>
      <c r="E327" s="36"/>
      <c r="F327" s="36"/>
      <c r="G327" s="36"/>
      <c r="H327" s="36"/>
      <c r="I327" s="36"/>
      <c r="J327" s="56">
        <v>6</v>
      </c>
      <c r="K327" s="36">
        <v>0</v>
      </c>
      <c r="L327" s="160">
        <v>1</v>
      </c>
      <c r="M327" s="160">
        <v>0.2</v>
      </c>
      <c r="N327" s="36" t="s">
        <v>106</v>
      </c>
      <c r="O327" s="36" t="s">
        <v>106</v>
      </c>
      <c r="P327" s="161"/>
      <c r="Q327" s="36" t="s">
        <v>549</v>
      </c>
      <c r="R327" s="2" t="s">
        <v>550</v>
      </c>
    </row>
    <row r="328" spans="1:18" x14ac:dyDescent="0.25">
      <c r="A328" s="2">
        <f t="shared" si="15"/>
        <v>326</v>
      </c>
      <c r="B328" s="2" t="s">
        <v>61</v>
      </c>
      <c r="C328" s="2" t="s">
        <v>551</v>
      </c>
      <c r="D328" s="2"/>
      <c r="E328" s="2"/>
      <c r="F328" s="2"/>
      <c r="G328" s="2"/>
      <c r="H328" s="2"/>
      <c r="I328" s="2"/>
      <c r="J328" s="55">
        <v>6</v>
      </c>
      <c r="K328" s="2">
        <v>0</v>
      </c>
      <c r="L328" s="162">
        <v>1</v>
      </c>
      <c r="M328" s="162">
        <v>0.2</v>
      </c>
      <c r="N328" s="36" t="s">
        <v>106</v>
      </c>
      <c r="O328" s="36" t="s">
        <v>106</v>
      </c>
      <c r="P328" s="163"/>
      <c r="Q328" s="2" t="s">
        <v>549</v>
      </c>
      <c r="R328" s="2" t="s">
        <v>550</v>
      </c>
    </row>
    <row r="329" spans="1:18" x14ac:dyDescent="0.25">
      <c r="A329" s="2">
        <f t="shared" si="15"/>
        <v>327</v>
      </c>
      <c r="B329" s="2" t="s">
        <v>61</v>
      </c>
      <c r="C329" s="2" t="s">
        <v>548</v>
      </c>
      <c r="D329" s="2"/>
      <c r="E329" s="2"/>
      <c r="F329" s="2"/>
      <c r="G329" s="2"/>
      <c r="H329" s="2"/>
      <c r="I329" s="2"/>
      <c r="J329" s="55">
        <v>11</v>
      </c>
      <c r="K329" s="2">
        <v>0</v>
      </c>
      <c r="L329" s="162">
        <v>1</v>
      </c>
      <c r="M329" s="162">
        <v>0.2</v>
      </c>
      <c r="N329" s="2" t="s">
        <v>105</v>
      </c>
      <c r="O329" s="36" t="s">
        <v>105</v>
      </c>
      <c r="P329" s="163"/>
      <c r="Q329" s="2" t="s">
        <v>549</v>
      </c>
      <c r="R329" s="2" t="s">
        <v>550</v>
      </c>
    </row>
    <row r="330" spans="1:18" x14ac:dyDescent="0.25">
      <c r="A330" s="2">
        <f t="shared" si="15"/>
        <v>328</v>
      </c>
      <c r="B330" s="2" t="s">
        <v>61</v>
      </c>
      <c r="C330" s="2" t="s">
        <v>551</v>
      </c>
      <c r="D330" s="2"/>
      <c r="E330" s="2"/>
      <c r="F330" s="2"/>
      <c r="G330" s="2"/>
      <c r="H330" s="2"/>
      <c r="I330" s="2"/>
      <c r="J330" s="55">
        <v>11</v>
      </c>
      <c r="K330" s="2">
        <v>0</v>
      </c>
      <c r="L330" s="162">
        <v>1</v>
      </c>
      <c r="M330" s="162">
        <v>0.2</v>
      </c>
      <c r="N330" s="2" t="s">
        <v>105</v>
      </c>
      <c r="O330" s="36" t="s">
        <v>105</v>
      </c>
      <c r="P330" s="163"/>
      <c r="Q330" s="2" t="s">
        <v>549</v>
      </c>
      <c r="R330" s="2" t="s">
        <v>550</v>
      </c>
    </row>
    <row r="331" spans="1:18" x14ac:dyDescent="0.25">
      <c r="A331" s="2">
        <f t="shared" si="15"/>
        <v>329</v>
      </c>
      <c r="B331" s="2" t="s">
        <v>61</v>
      </c>
      <c r="C331" s="2" t="s">
        <v>548</v>
      </c>
      <c r="D331" s="2"/>
      <c r="E331" s="2"/>
      <c r="F331" s="2"/>
      <c r="G331" s="2"/>
      <c r="H331" s="2"/>
      <c r="I331" s="2"/>
      <c r="J331" s="55">
        <v>16</v>
      </c>
      <c r="K331" s="2">
        <v>0</v>
      </c>
      <c r="L331" s="162">
        <v>1</v>
      </c>
      <c r="M331" s="162">
        <v>0.2</v>
      </c>
      <c r="N331" s="36" t="s">
        <v>106</v>
      </c>
      <c r="O331" s="36" t="s">
        <v>106</v>
      </c>
      <c r="P331" s="163"/>
      <c r="Q331" s="2" t="s">
        <v>549</v>
      </c>
      <c r="R331" s="2" t="s">
        <v>550</v>
      </c>
    </row>
    <row r="332" spans="1:18" x14ac:dyDescent="0.25">
      <c r="A332" s="2">
        <f t="shared" si="15"/>
        <v>330</v>
      </c>
      <c r="B332" s="2" t="s">
        <v>61</v>
      </c>
      <c r="C332" s="2" t="s">
        <v>551</v>
      </c>
      <c r="D332" s="2"/>
      <c r="E332" s="2"/>
      <c r="F332" s="2"/>
      <c r="G332" s="2"/>
      <c r="H332" s="2"/>
      <c r="I332" s="2"/>
      <c r="J332" s="55">
        <v>16</v>
      </c>
      <c r="K332" s="2">
        <v>0</v>
      </c>
      <c r="L332" s="162">
        <v>1</v>
      </c>
      <c r="M332" s="162">
        <v>0.2</v>
      </c>
      <c r="N332" s="36" t="s">
        <v>106</v>
      </c>
      <c r="O332" s="36" t="s">
        <v>106</v>
      </c>
      <c r="P332" s="163"/>
      <c r="Q332" s="2" t="s">
        <v>549</v>
      </c>
      <c r="R332" s="2" t="s">
        <v>550</v>
      </c>
    </row>
    <row r="333" spans="1:18" x14ac:dyDescent="0.25">
      <c r="A333" s="2">
        <f t="shared" si="15"/>
        <v>331</v>
      </c>
      <c r="B333" s="2" t="s">
        <v>61</v>
      </c>
      <c r="C333" s="2" t="s">
        <v>548</v>
      </c>
      <c r="D333" s="2"/>
      <c r="E333" s="2"/>
      <c r="F333" s="2"/>
      <c r="G333" s="2"/>
      <c r="H333" s="2"/>
      <c r="I333" s="2"/>
      <c r="J333" s="55">
        <v>131</v>
      </c>
      <c r="K333" s="2">
        <v>0</v>
      </c>
      <c r="L333" s="162">
        <v>1</v>
      </c>
      <c r="M333" s="162">
        <v>0.2</v>
      </c>
      <c r="N333" s="36" t="s">
        <v>105</v>
      </c>
      <c r="O333" s="36" t="s">
        <v>105</v>
      </c>
      <c r="P333" s="163"/>
      <c r="Q333" s="2" t="s">
        <v>552</v>
      </c>
      <c r="R333" s="2" t="s">
        <v>550</v>
      </c>
    </row>
    <row r="334" spans="1:18" x14ac:dyDescent="0.25">
      <c r="A334" s="2">
        <f t="shared" si="15"/>
        <v>332</v>
      </c>
      <c r="B334" s="2" t="s">
        <v>61</v>
      </c>
      <c r="C334" s="2" t="s">
        <v>551</v>
      </c>
      <c r="D334" s="2"/>
      <c r="E334" s="2"/>
      <c r="F334" s="2"/>
      <c r="G334" s="2"/>
      <c r="H334" s="2"/>
      <c r="I334" s="2"/>
      <c r="J334" s="55">
        <v>131</v>
      </c>
      <c r="K334" s="2">
        <v>0</v>
      </c>
      <c r="L334" s="162">
        <v>1</v>
      </c>
      <c r="M334" s="162">
        <v>0.2</v>
      </c>
      <c r="N334" s="36" t="s">
        <v>105</v>
      </c>
      <c r="O334" s="36" t="s">
        <v>105</v>
      </c>
      <c r="P334" s="163"/>
      <c r="Q334" s="2" t="s">
        <v>552</v>
      </c>
      <c r="R334" s="2" t="s">
        <v>550</v>
      </c>
    </row>
    <row r="335" spans="1:18" x14ac:dyDescent="0.25">
      <c r="A335" s="2">
        <f t="shared" si="15"/>
        <v>333</v>
      </c>
      <c r="B335" s="2" t="s">
        <v>61</v>
      </c>
      <c r="C335" s="2" t="s">
        <v>548</v>
      </c>
      <c r="D335" s="2"/>
      <c r="E335" s="2"/>
      <c r="F335" s="2"/>
      <c r="G335" s="2"/>
      <c r="H335" s="2"/>
      <c r="I335" s="2"/>
      <c r="J335" s="55">
        <v>136</v>
      </c>
      <c r="K335" s="2">
        <v>0</v>
      </c>
      <c r="L335" s="162">
        <v>1</v>
      </c>
      <c r="M335" s="162">
        <v>0.2</v>
      </c>
      <c r="N335" s="36" t="s">
        <v>106</v>
      </c>
      <c r="O335" s="36" t="s">
        <v>106</v>
      </c>
      <c r="P335" s="163"/>
      <c r="Q335" s="2" t="s">
        <v>552</v>
      </c>
      <c r="R335" s="2" t="s">
        <v>550</v>
      </c>
    </row>
    <row r="336" spans="1:18" x14ac:dyDescent="0.25">
      <c r="A336" s="2">
        <f t="shared" si="15"/>
        <v>334</v>
      </c>
      <c r="B336" s="2" t="s">
        <v>61</v>
      </c>
      <c r="C336" s="2" t="s">
        <v>551</v>
      </c>
      <c r="D336" s="2"/>
      <c r="E336" s="2"/>
      <c r="F336" s="2"/>
      <c r="G336" s="2"/>
      <c r="H336" s="2"/>
      <c r="I336" s="2"/>
      <c r="J336" s="55">
        <v>136</v>
      </c>
      <c r="K336" s="2">
        <v>0</v>
      </c>
      <c r="L336" s="162">
        <v>1</v>
      </c>
      <c r="M336" s="162">
        <v>0.2</v>
      </c>
      <c r="N336" s="36" t="s">
        <v>106</v>
      </c>
      <c r="O336" s="36" t="s">
        <v>106</v>
      </c>
      <c r="P336" s="163"/>
      <c r="Q336" s="2" t="s">
        <v>552</v>
      </c>
      <c r="R336" s="2" t="s">
        <v>550</v>
      </c>
    </row>
    <row r="337" spans="1:18" x14ac:dyDescent="0.25">
      <c r="A337" s="2">
        <f t="shared" si="15"/>
        <v>335</v>
      </c>
      <c r="B337" s="2" t="s">
        <v>61</v>
      </c>
      <c r="C337" s="2" t="s">
        <v>548</v>
      </c>
      <c r="D337" s="2"/>
      <c r="E337" s="2"/>
      <c r="F337" s="2"/>
      <c r="G337" s="2"/>
      <c r="H337" s="2"/>
      <c r="I337" s="2"/>
      <c r="J337" s="55">
        <v>141</v>
      </c>
      <c r="K337" s="2">
        <v>0</v>
      </c>
      <c r="L337" s="162">
        <v>1</v>
      </c>
      <c r="M337" s="162">
        <v>0.2</v>
      </c>
      <c r="N337" s="2" t="s">
        <v>105</v>
      </c>
      <c r="O337" s="36" t="s">
        <v>105</v>
      </c>
      <c r="P337" s="163"/>
      <c r="Q337" s="2" t="s">
        <v>552</v>
      </c>
      <c r="R337" s="2" t="s">
        <v>550</v>
      </c>
    </row>
    <row r="338" spans="1:18" x14ac:dyDescent="0.25">
      <c r="A338" s="2">
        <f t="shared" si="15"/>
        <v>336</v>
      </c>
      <c r="B338" s="2" t="s">
        <v>61</v>
      </c>
      <c r="C338" s="2" t="s">
        <v>551</v>
      </c>
      <c r="D338" s="2"/>
      <c r="E338" s="2"/>
      <c r="F338" s="2"/>
      <c r="G338" s="2"/>
      <c r="H338" s="2"/>
      <c r="I338" s="2"/>
      <c r="J338" s="55">
        <v>141</v>
      </c>
      <c r="K338" s="2">
        <v>0</v>
      </c>
      <c r="L338" s="162">
        <v>1</v>
      </c>
      <c r="M338" s="162">
        <v>0.2</v>
      </c>
      <c r="N338" s="2" t="s">
        <v>105</v>
      </c>
      <c r="O338" s="36" t="s">
        <v>105</v>
      </c>
      <c r="P338" s="163"/>
      <c r="Q338" s="2" t="s">
        <v>552</v>
      </c>
      <c r="R338" s="2" t="s">
        <v>550</v>
      </c>
    </row>
    <row r="339" spans="1:18" x14ac:dyDescent="0.25">
      <c r="A339" s="2">
        <f t="shared" si="15"/>
        <v>337</v>
      </c>
      <c r="B339" s="2" t="s">
        <v>61</v>
      </c>
      <c r="C339" s="2" t="s">
        <v>548</v>
      </c>
      <c r="D339" s="2"/>
      <c r="E339" s="2"/>
      <c r="F339" s="2"/>
      <c r="G339" s="2"/>
      <c r="H339" s="2"/>
      <c r="I339" s="2"/>
      <c r="J339" s="55">
        <v>146</v>
      </c>
      <c r="K339" s="2">
        <v>0</v>
      </c>
      <c r="L339" s="162">
        <v>1</v>
      </c>
      <c r="M339" s="162">
        <v>0.2</v>
      </c>
      <c r="N339" s="36" t="s">
        <v>106</v>
      </c>
      <c r="O339" s="36" t="s">
        <v>106</v>
      </c>
      <c r="P339" s="163"/>
      <c r="Q339" s="2" t="s">
        <v>552</v>
      </c>
      <c r="R339" s="2" t="s">
        <v>550</v>
      </c>
    </row>
    <row r="340" spans="1:18" x14ac:dyDescent="0.25">
      <c r="A340" s="2">
        <f t="shared" si="15"/>
        <v>338</v>
      </c>
      <c r="B340" s="2" t="s">
        <v>61</v>
      </c>
      <c r="C340" s="2" t="s">
        <v>551</v>
      </c>
      <c r="D340" s="2"/>
      <c r="E340" s="2"/>
      <c r="F340" s="2"/>
      <c r="G340" s="2"/>
      <c r="H340" s="2"/>
      <c r="I340" s="2"/>
      <c r="J340" s="55">
        <v>146</v>
      </c>
      <c r="K340" s="2">
        <v>0</v>
      </c>
      <c r="L340" s="162">
        <v>1</v>
      </c>
      <c r="M340" s="162">
        <v>0.2</v>
      </c>
      <c r="N340" s="36" t="s">
        <v>106</v>
      </c>
      <c r="O340" s="36" t="s">
        <v>106</v>
      </c>
      <c r="P340" s="163"/>
      <c r="Q340" s="2" t="s">
        <v>552</v>
      </c>
      <c r="R340" s="2" t="s">
        <v>550</v>
      </c>
    </row>
    <row r="341" spans="1:18" x14ac:dyDescent="0.25">
      <c r="A341" s="2">
        <f t="shared" si="15"/>
        <v>339</v>
      </c>
      <c r="B341" s="2" t="s">
        <v>61</v>
      </c>
      <c r="C341" s="2" t="s">
        <v>548</v>
      </c>
      <c r="D341" s="2"/>
      <c r="E341" s="2"/>
      <c r="F341" s="2"/>
      <c r="G341" s="2"/>
      <c r="H341" s="2"/>
      <c r="I341" s="2"/>
      <c r="J341" s="55">
        <v>171</v>
      </c>
      <c r="K341" s="2">
        <v>0</v>
      </c>
      <c r="L341" s="162">
        <v>1</v>
      </c>
      <c r="M341" s="162">
        <v>0.2</v>
      </c>
      <c r="N341" s="2" t="s">
        <v>105</v>
      </c>
      <c r="O341" s="36" t="s">
        <v>105</v>
      </c>
      <c r="P341" s="163"/>
      <c r="Q341" s="2" t="s">
        <v>553</v>
      </c>
      <c r="R341" s="2" t="s">
        <v>550</v>
      </c>
    </row>
    <row r="342" spans="1:18" x14ac:dyDescent="0.25">
      <c r="A342" s="2">
        <f t="shared" si="15"/>
        <v>340</v>
      </c>
      <c r="B342" s="2" t="s">
        <v>61</v>
      </c>
      <c r="C342" s="2" t="s">
        <v>551</v>
      </c>
      <c r="D342" s="2"/>
      <c r="E342" s="2"/>
      <c r="F342" s="2"/>
      <c r="G342" s="2"/>
      <c r="H342" s="2"/>
      <c r="I342" s="2"/>
      <c r="J342" s="55">
        <v>171</v>
      </c>
      <c r="K342" s="2">
        <v>0</v>
      </c>
      <c r="L342" s="162">
        <v>1</v>
      </c>
      <c r="M342" s="162">
        <v>0.2</v>
      </c>
      <c r="N342" s="36" t="s">
        <v>105</v>
      </c>
      <c r="O342" s="36" t="s">
        <v>105</v>
      </c>
      <c r="P342" s="163"/>
      <c r="Q342" s="2" t="s">
        <v>553</v>
      </c>
      <c r="R342" s="2" t="s">
        <v>550</v>
      </c>
    </row>
    <row r="343" spans="1:18" x14ac:dyDescent="0.25">
      <c r="A343" s="2">
        <f t="shared" si="15"/>
        <v>341</v>
      </c>
      <c r="B343" s="2" t="s">
        <v>61</v>
      </c>
      <c r="C343" s="2" t="s">
        <v>548</v>
      </c>
      <c r="D343" s="2"/>
      <c r="E343" s="2"/>
      <c r="F343" s="2"/>
      <c r="G343" s="2"/>
      <c r="H343" s="2"/>
      <c r="I343" s="2"/>
      <c r="J343" s="55">
        <v>176</v>
      </c>
      <c r="K343" s="2">
        <v>0</v>
      </c>
      <c r="L343" s="162">
        <v>1</v>
      </c>
      <c r="M343" s="162">
        <v>0.2</v>
      </c>
      <c r="N343" s="36" t="s">
        <v>106</v>
      </c>
      <c r="O343" s="36" t="s">
        <v>106</v>
      </c>
      <c r="P343" s="163"/>
      <c r="Q343" s="2" t="s">
        <v>553</v>
      </c>
      <c r="R343" s="2" t="s">
        <v>550</v>
      </c>
    </row>
    <row r="344" spans="1:18" x14ac:dyDescent="0.25">
      <c r="A344" s="2">
        <f t="shared" ref="A344:A407" si="16">A343+1</f>
        <v>342</v>
      </c>
      <c r="B344" s="2" t="s">
        <v>61</v>
      </c>
      <c r="C344" s="2" t="s">
        <v>551</v>
      </c>
      <c r="D344" s="2"/>
      <c r="E344" s="2"/>
      <c r="F344" s="2"/>
      <c r="G344" s="2"/>
      <c r="H344" s="2"/>
      <c r="I344" s="2"/>
      <c r="J344" s="55">
        <v>176</v>
      </c>
      <c r="K344" s="2">
        <v>0</v>
      </c>
      <c r="L344" s="162">
        <v>1</v>
      </c>
      <c r="M344" s="162">
        <v>0.2</v>
      </c>
      <c r="N344" s="36" t="s">
        <v>106</v>
      </c>
      <c r="O344" s="36" t="s">
        <v>106</v>
      </c>
      <c r="P344" s="163"/>
      <c r="Q344" s="2" t="s">
        <v>553</v>
      </c>
      <c r="R344" s="2" t="s">
        <v>550</v>
      </c>
    </row>
    <row r="345" spans="1:18" x14ac:dyDescent="0.25">
      <c r="A345" s="2">
        <f t="shared" si="16"/>
        <v>343</v>
      </c>
      <c r="B345" s="2" t="s">
        <v>61</v>
      </c>
      <c r="C345" s="2" t="s">
        <v>548</v>
      </c>
      <c r="D345" s="2"/>
      <c r="E345" s="2"/>
      <c r="F345" s="2"/>
      <c r="G345" s="2"/>
      <c r="H345" s="2"/>
      <c r="I345" s="2"/>
      <c r="J345" s="55">
        <v>181</v>
      </c>
      <c r="K345" s="2">
        <v>0</v>
      </c>
      <c r="L345" s="162">
        <v>1</v>
      </c>
      <c r="M345" s="162">
        <v>0.2</v>
      </c>
      <c r="N345" s="2" t="s">
        <v>105</v>
      </c>
      <c r="O345" s="36" t="s">
        <v>105</v>
      </c>
      <c r="P345" s="163"/>
      <c r="Q345" s="2" t="s">
        <v>553</v>
      </c>
      <c r="R345" s="2" t="s">
        <v>550</v>
      </c>
    </row>
    <row r="346" spans="1:18" x14ac:dyDescent="0.25">
      <c r="A346" s="2">
        <f t="shared" si="16"/>
        <v>344</v>
      </c>
      <c r="B346" s="2" t="s">
        <v>61</v>
      </c>
      <c r="C346" s="2" t="s">
        <v>551</v>
      </c>
      <c r="D346" s="2"/>
      <c r="E346" s="2"/>
      <c r="F346" s="2"/>
      <c r="G346" s="2"/>
      <c r="H346" s="2"/>
      <c r="I346" s="2"/>
      <c r="J346" s="55">
        <v>181</v>
      </c>
      <c r="K346" s="2">
        <v>0</v>
      </c>
      <c r="L346" s="162">
        <v>1</v>
      </c>
      <c r="M346" s="162">
        <v>0.2</v>
      </c>
      <c r="N346" s="36" t="s">
        <v>105</v>
      </c>
      <c r="O346" s="36" t="s">
        <v>105</v>
      </c>
      <c r="P346" s="163"/>
      <c r="Q346" s="2" t="s">
        <v>553</v>
      </c>
      <c r="R346" s="2" t="s">
        <v>550</v>
      </c>
    </row>
    <row r="347" spans="1:18" x14ac:dyDescent="0.25">
      <c r="A347" s="2">
        <f t="shared" si="16"/>
        <v>345</v>
      </c>
      <c r="B347" s="2" t="s">
        <v>61</v>
      </c>
      <c r="C347" s="2" t="s">
        <v>548</v>
      </c>
      <c r="D347" s="2"/>
      <c r="E347" s="2"/>
      <c r="F347" s="2"/>
      <c r="G347" s="2"/>
      <c r="H347" s="2"/>
      <c r="I347" s="2"/>
      <c r="J347" s="55">
        <v>186</v>
      </c>
      <c r="K347" s="2">
        <v>0</v>
      </c>
      <c r="L347" s="162">
        <v>1</v>
      </c>
      <c r="M347" s="162">
        <v>0.2</v>
      </c>
      <c r="N347" s="36" t="s">
        <v>106</v>
      </c>
      <c r="O347" s="36" t="s">
        <v>106</v>
      </c>
      <c r="P347" s="163"/>
      <c r="Q347" s="2" t="s">
        <v>553</v>
      </c>
      <c r="R347" s="2" t="s">
        <v>550</v>
      </c>
    </row>
    <row r="348" spans="1:18" ht="15.75" thickBot="1" x14ac:dyDescent="0.3">
      <c r="A348" s="2">
        <f t="shared" si="16"/>
        <v>346</v>
      </c>
      <c r="B348" s="27" t="s">
        <v>61</v>
      </c>
      <c r="C348" s="27" t="s">
        <v>551</v>
      </c>
      <c r="D348" s="27"/>
      <c r="E348" s="27"/>
      <c r="F348" s="27"/>
      <c r="G348" s="27"/>
      <c r="H348" s="27"/>
      <c r="I348" s="27"/>
      <c r="J348" s="311">
        <v>186</v>
      </c>
      <c r="K348" s="27">
        <v>0</v>
      </c>
      <c r="L348" s="166">
        <v>1</v>
      </c>
      <c r="M348" s="166">
        <v>0.2</v>
      </c>
      <c r="N348" s="29" t="s">
        <v>106</v>
      </c>
      <c r="O348" s="29" t="s">
        <v>106</v>
      </c>
      <c r="P348" s="167"/>
      <c r="Q348" s="27" t="s">
        <v>553</v>
      </c>
      <c r="R348" s="27" t="s">
        <v>550</v>
      </c>
    </row>
    <row r="349" spans="1:18" x14ac:dyDescent="0.25">
      <c r="A349" s="2">
        <f t="shared" si="16"/>
        <v>347</v>
      </c>
      <c r="B349" s="224" t="s">
        <v>61</v>
      </c>
      <c r="C349" s="224" t="s">
        <v>698</v>
      </c>
      <c r="D349" s="224"/>
      <c r="E349" s="224"/>
      <c r="F349" s="224"/>
      <c r="G349" s="224"/>
      <c r="H349" s="224"/>
      <c r="I349" s="224"/>
      <c r="J349" s="225">
        <v>201</v>
      </c>
      <c r="K349" s="315">
        <v>2</v>
      </c>
      <c r="L349" s="228">
        <v>1</v>
      </c>
      <c r="M349" s="228">
        <v>0.2</v>
      </c>
      <c r="N349" s="224" t="s">
        <v>105</v>
      </c>
      <c r="O349" s="224" t="s">
        <v>105</v>
      </c>
      <c r="P349" s="229"/>
      <c r="Q349" s="224" t="s">
        <v>549</v>
      </c>
      <c r="R349" s="227" t="s">
        <v>555</v>
      </c>
    </row>
    <row r="350" spans="1:18" x14ac:dyDescent="0.25">
      <c r="A350" s="2">
        <f t="shared" si="16"/>
        <v>348</v>
      </c>
      <c r="B350" s="2" t="s">
        <v>61</v>
      </c>
      <c r="C350" s="2" t="s">
        <v>699</v>
      </c>
      <c r="D350" s="2"/>
      <c r="E350" s="2"/>
      <c r="F350" s="2"/>
      <c r="G350" s="2"/>
      <c r="H350" s="2"/>
      <c r="I350" s="2"/>
      <c r="J350" s="56">
        <f>J349</f>
        <v>201</v>
      </c>
      <c r="K350" s="2">
        <v>2</v>
      </c>
      <c r="L350" s="162">
        <v>1</v>
      </c>
      <c r="M350" s="162">
        <v>0.2</v>
      </c>
      <c r="N350" s="2" t="s">
        <v>105</v>
      </c>
      <c r="O350" s="2" t="s">
        <v>105</v>
      </c>
      <c r="P350" s="163"/>
      <c r="Q350" s="2" t="s">
        <v>549</v>
      </c>
      <c r="R350" s="75" t="s">
        <v>555</v>
      </c>
    </row>
    <row r="351" spans="1:18" x14ac:dyDescent="0.25">
      <c r="A351" s="2">
        <f t="shared" si="16"/>
        <v>349</v>
      </c>
      <c r="B351" s="2" t="s">
        <v>61</v>
      </c>
      <c r="C351" s="2" t="s">
        <v>698</v>
      </c>
      <c r="D351" s="2"/>
      <c r="E351" s="2"/>
      <c r="F351" s="2"/>
      <c r="G351" s="2"/>
      <c r="H351" s="2"/>
      <c r="I351" s="2"/>
      <c r="J351" s="55">
        <f>J349+3</f>
        <v>204</v>
      </c>
      <c r="K351" s="2">
        <v>2</v>
      </c>
      <c r="L351" s="162">
        <v>1</v>
      </c>
      <c r="M351" s="162">
        <v>0.2</v>
      </c>
      <c r="N351" s="2" t="s">
        <v>105</v>
      </c>
      <c r="O351" s="2" t="s">
        <v>105</v>
      </c>
      <c r="P351" s="163"/>
      <c r="Q351" s="2" t="s">
        <v>549</v>
      </c>
      <c r="R351" s="75" t="s">
        <v>555</v>
      </c>
    </row>
    <row r="352" spans="1:18" x14ac:dyDescent="0.25">
      <c r="A352" s="2">
        <f t="shared" si="16"/>
        <v>350</v>
      </c>
      <c r="B352" s="2" t="s">
        <v>61</v>
      </c>
      <c r="C352" s="2" t="s">
        <v>699</v>
      </c>
      <c r="D352" s="2"/>
      <c r="E352" s="2"/>
      <c r="F352" s="2"/>
      <c r="G352" s="2"/>
      <c r="H352" s="2"/>
      <c r="I352" s="2"/>
      <c r="J352" s="55">
        <f>J350+3</f>
        <v>204</v>
      </c>
      <c r="K352" s="2">
        <v>2</v>
      </c>
      <c r="L352" s="162">
        <v>1</v>
      </c>
      <c r="M352" s="162">
        <v>0.2</v>
      </c>
      <c r="N352" s="2" t="s">
        <v>105</v>
      </c>
      <c r="O352" s="2" t="s">
        <v>105</v>
      </c>
      <c r="P352" s="163"/>
      <c r="Q352" s="2" t="s">
        <v>549</v>
      </c>
      <c r="R352" s="75" t="s">
        <v>555</v>
      </c>
    </row>
    <row r="353" spans="1:18" x14ac:dyDescent="0.25">
      <c r="A353" s="2">
        <f t="shared" si="16"/>
        <v>351</v>
      </c>
      <c r="B353" s="2" t="s">
        <v>61</v>
      </c>
      <c r="C353" s="2" t="s">
        <v>698</v>
      </c>
      <c r="D353" s="2"/>
      <c r="E353" s="2"/>
      <c r="F353" s="2"/>
      <c r="G353" s="2"/>
      <c r="H353" s="2"/>
      <c r="I353" s="2"/>
      <c r="J353" s="55">
        <f>J351+1</f>
        <v>205</v>
      </c>
      <c r="K353" s="2">
        <v>2</v>
      </c>
      <c r="L353" s="162">
        <v>1</v>
      </c>
      <c r="M353" s="162">
        <v>0.2</v>
      </c>
      <c r="N353" s="2" t="s">
        <v>105</v>
      </c>
      <c r="O353" s="2" t="s">
        <v>105</v>
      </c>
      <c r="P353" s="163"/>
      <c r="Q353" s="2" t="s">
        <v>549</v>
      </c>
      <c r="R353" s="75" t="s">
        <v>555</v>
      </c>
    </row>
    <row r="354" spans="1:18" x14ac:dyDescent="0.25">
      <c r="A354" s="2">
        <f t="shared" si="16"/>
        <v>352</v>
      </c>
      <c r="B354" s="2" t="s">
        <v>61</v>
      </c>
      <c r="C354" s="2" t="s">
        <v>699</v>
      </c>
      <c r="D354" s="2"/>
      <c r="E354" s="2"/>
      <c r="F354" s="2"/>
      <c r="G354" s="2"/>
      <c r="H354" s="2"/>
      <c r="I354" s="2"/>
      <c r="J354" s="55">
        <f>J352+1</f>
        <v>205</v>
      </c>
      <c r="K354" s="2">
        <v>2</v>
      </c>
      <c r="L354" s="162">
        <v>1</v>
      </c>
      <c r="M354" s="162">
        <v>0.2</v>
      </c>
      <c r="N354" s="2" t="s">
        <v>105</v>
      </c>
      <c r="O354" s="2" t="s">
        <v>105</v>
      </c>
      <c r="P354" s="163"/>
      <c r="Q354" s="2" t="s">
        <v>549</v>
      </c>
      <c r="R354" s="75" t="s">
        <v>555</v>
      </c>
    </row>
    <row r="355" spans="1:18" x14ac:dyDescent="0.25">
      <c r="A355" s="2">
        <f t="shared" si="16"/>
        <v>353</v>
      </c>
      <c r="B355" s="2" t="s">
        <v>61</v>
      </c>
      <c r="C355" s="2" t="s">
        <v>698</v>
      </c>
      <c r="D355" s="2"/>
      <c r="E355" s="2"/>
      <c r="F355" s="2"/>
      <c r="G355" s="2"/>
      <c r="H355" s="2"/>
      <c r="I355" s="2"/>
      <c r="J355" s="55">
        <f>J349+5</f>
        <v>206</v>
      </c>
      <c r="K355" s="2">
        <v>2</v>
      </c>
      <c r="L355" s="162">
        <v>1</v>
      </c>
      <c r="M355" s="162">
        <v>0.2</v>
      </c>
      <c r="N355" s="2" t="s">
        <v>105</v>
      </c>
      <c r="O355" s="2" t="s">
        <v>105</v>
      </c>
      <c r="P355" s="163"/>
      <c r="Q355" s="2" t="s">
        <v>549</v>
      </c>
      <c r="R355" s="75" t="s">
        <v>555</v>
      </c>
    </row>
    <row r="356" spans="1:18" x14ac:dyDescent="0.25">
      <c r="A356" s="2">
        <f t="shared" si="16"/>
        <v>354</v>
      </c>
      <c r="B356" s="2" t="s">
        <v>61</v>
      </c>
      <c r="C356" s="2" t="s">
        <v>699</v>
      </c>
      <c r="D356" s="2"/>
      <c r="E356" s="2"/>
      <c r="F356" s="2"/>
      <c r="G356" s="2"/>
      <c r="H356" s="2"/>
      <c r="I356" s="2"/>
      <c r="J356" s="55">
        <f t="shared" ref="J356:J396" si="17">J350+5</f>
        <v>206</v>
      </c>
      <c r="K356" s="2">
        <v>2</v>
      </c>
      <c r="L356" s="162">
        <v>1</v>
      </c>
      <c r="M356" s="162">
        <v>0.2</v>
      </c>
      <c r="N356" s="2" t="s">
        <v>105</v>
      </c>
      <c r="O356" s="2" t="s">
        <v>105</v>
      </c>
      <c r="P356" s="163"/>
      <c r="Q356" s="2" t="s">
        <v>549</v>
      </c>
      <c r="R356" s="75" t="s">
        <v>555</v>
      </c>
    </row>
    <row r="357" spans="1:18" x14ac:dyDescent="0.25">
      <c r="A357" s="2">
        <f t="shared" si="16"/>
        <v>355</v>
      </c>
      <c r="B357" s="2" t="s">
        <v>61</v>
      </c>
      <c r="C357" s="2" t="s">
        <v>698</v>
      </c>
      <c r="D357" s="2"/>
      <c r="E357" s="2"/>
      <c r="F357" s="2"/>
      <c r="G357" s="2"/>
      <c r="H357" s="2"/>
      <c r="I357" s="2"/>
      <c r="J357" s="55">
        <f t="shared" si="17"/>
        <v>209</v>
      </c>
      <c r="K357" s="2">
        <v>2</v>
      </c>
      <c r="L357" s="162">
        <v>1</v>
      </c>
      <c r="M357" s="162">
        <v>0.2</v>
      </c>
      <c r="N357" s="2" t="s">
        <v>105</v>
      </c>
      <c r="O357" s="2" t="s">
        <v>105</v>
      </c>
      <c r="P357" s="163"/>
      <c r="Q357" s="2" t="s">
        <v>549</v>
      </c>
      <c r="R357" s="75" t="s">
        <v>555</v>
      </c>
    </row>
    <row r="358" spans="1:18" x14ac:dyDescent="0.25">
      <c r="A358" s="2">
        <f t="shared" si="16"/>
        <v>356</v>
      </c>
      <c r="B358" s="2" t="s">
        <v>61</v>
      </c>
      <c r="C358" s="2" t="s">
        <v>699</v>
      </c>
      <c r="D358" s="2"/>
      <c r="E358" s="2"/>
      <c r="F358" s="2"/>
      <c r="G358" s="2"/>
      <c r="H358" s="2"/>
      <c r="I358" s="2"/>
      <c r="J358" s="55">
        <f t="shared" si="17"/>
        <v>209</v>
      </c>
      <c r="K358" s="2">
        <v>2</v>
      </c>
      <c r="L358" s="162">
        <v>1</v>
      </c>
      <c r="M358" s="162">
        <v>0.2</v>
      </c>
      <c r="N358" s="2" t="s">
        <v>105</v>
      </c>
      <c r="O358" s="2" t="s">
        <v>105</v>
      </c>
      <c r="P358" s="163"/>
      <c r="Q358" s="2" t="s">
        <v>549</v>
      </c>
      <c r="R358" s="75" t="s">
        <v>555</v>
      </c>
    </row>
    <row r="359" spans="1:18" x14ac:dyDescent="0.25">
      <c r="A359" s="2">
        <f t="shared" si="16"/>
        <v>357</v>
      </c>
      <c r="B359" s="2" t="s">
        <v>61</v>
      </c>
      <c r="C359" s="2" t="s">
        <v>698</v>
      </c>
      <c r="D359" s="2"/>
      <c r="E359" s="2"/>
      <c r="F359" s="2"/>
      <c r="G359" s="2"/>
      <c r="H359" s="2"/>
      <c r="I359" s="2"/>
      <c r="J359" s="55">
        <f t="shared" si="17"/>
        <v>210</v>
      </c>
      <c r="K359" s="2">
        <v>2</v>
      </c>
      <c r="L359" s="162">
        <v>1</v>
      </c>
      <c r="M359" s="162">
        <v>0.2</v>
      </c>
      <c r="N359" s="2" t="s">
        <v>105</v>
      </c>
      <c r="O359" s="2" t="s">
        <v>105</v>
      </c>
      <c r="P359" s="163"/>
      <c r="Q359" s="2" t="s">
        <v>549</v>
      </c>
      <c r="R359" s="75" t="s">
        <v>555</v>
      </c>
    </row>
    <row r="360" spans="1:18" x14ac:dyDescent="0.25">
      <c r="A360" s="2">
        <f t="shared" si="16"/>
        <v>358</v>
      </c>
      <c r="B360" s="2" t="s">
        <v>61</v>
      </c>
      <c r="C360" s="2" t="s">
        <v>699</v>
      </c>
      <c r="D360" s="2"/>
      <c r="E360" s="2"/>
      <c r="F360" s="2"/>
      <c r="G360" s="2"/>
      <c r="H360" s="2"/>
      <c r="I360" s="2"/>
      <c r="J360" s="55">
        <f t="shared" si="17"/>
        <v>210</v>
      </c>
      <c r="K360" s="2">
        <v>2</v>
      </c>
      <c r="L360" s="162">
        <v>1</v>
      </c>
      <c r="M360" s="162">
        <v>0.2</v>
      </c>
      <c r="N360" s="2" t="s">
        <v>105</v>
      </c>
      <c r="O360" s="2" t="s">
        <v>105</v>
      </c>
      <c r="P360" s="163"/>
      <c r="Q360" s="2" t="s">
        <v>549</v>
      </c>
      <c r="R360" s="75" t="s">
        <v>555</v>
      </c>
    </row>
    <row r="361" spans="1:18" x14ac:dyDescent="0.25">
      <c r="A361" s="2">
        <f t="shared" si="16"/>
        <v>359</v>
      </c>
      <c r="B361" s="2" t="s">
        <v>61</v>
      </c>
      <c r="C361" s="2" t="s">
        <v>698</v>
      </c>
      <c r="D361" s="2"/>
      <c r="E361" s="2"/>
      <c r="F361" s="2"/>
      <c r="G361" s="2"/>
      <c r="H361" s="2"/>
      <c r="I361" s="2"/>
      <c r="J361" s="55">
        <f t="shared" si="17"/>
        <v>211</v>
      </c>
      <c r="K361" s="2">
        <v>2</v>
      </c>
      <c r="L361" s="162">
        <v>1</v>
      </c>
      <c r="M361" s="162">
        <v>0.2</v>
      </c>
      <c r="N361" s="2" t="s">
        <v>105</v>
      </c>
      <c r="O361" s="2" t="s">
        <v>105</v>
      </c>
      <c r="P361" s="163"/>
      <c r="Q361" s="2" t="s">
        <v>549</v>
      </c>
      <c r="R361" s="75" t="s">
        <v>555</v>
      </c>
    </row>
    <row r="362" spans="1:18" x14ac:dyDescent="0.25">
      <c r="A362" s="2">
        <f t="shared" si="16"/>
        <v>360</v>
      </c>
      <c r="B362" s="2" t="s">
        <v>61</v>
      </c>
      <c r="C362" s="2" t="s">
        <v>699</v>
      </c>
      <c r="D362" s="2"/>
      <c r="E362" s="2"/>
      <c r="F362" s="2"/>
      <c r="G362" s="2"/>
      <c r="H362" s="2"/>
      <c r="I362" s="2"/>
      <c r="J362" s="55">
        <f t="shared" si="17"/>
        <v>211</v>
      </c>
      <c r="K362" s="2">
        <v>2</v>
      </c>
      <c r="L362" s="162">
        <v>1</v>
      </c>
      <c r="M362" s="162">
        <v>0.2</v>
      </c>
      <c r="N362" s="2" t="s">
        <v>105</v>
      </c>
      <c r="O362" s="2" t="s">
        <v>105</v>
      </c>
      <c r="P362" s="163"/>
      <c r="Q362" s="2" t="s">
        <v>549</v>
      </c>
      <c r="R362" s="75" t="s">
        <v>555</v>
      </c>
    </row>
    <row r="363" spans="1:18" x14ac:dyDescent="0.25">
      <c r="A363" s="2">
        <f t="shared" si="16"/>
        <v>361</v>
      </c>
      <c r="B363" s="2" t="s">
        <v>61</v>
      </c>
      <c r="C363" s="2" t="s">
        <v>698</v>
      </c>
      <c r="D363" s="2"/>
      <c r="E363" s="2"/>
      <c r="F363" s="2"/>
      <c r="G363" s="2"/>
      <c r="H363" s="2"/>
      <c r="I363" s="2"/>
      <c r="J363" s="55">
        <f t="shared" si="17"/>
        <v>214</v>
      </c>
      <c r="K363" s="2">
        <v>2</v>
      </c>
      <c r="L363" s="162">
        <v>1</v>
      </c>
      <c r="M363" s="162">
        <v>0.2</v>
      </c>
      <c r="N363" s="2" t="s">
        <v>105</v>
      </c>
      <c r="O363" s="2" t="s">
        <v>105</v>
      </c>
      <c r="P363" s="163"/>
      <c r="Q363" s="2" t="s">
        <v>549</v>
      </c>
      <c r="R363" s="75" t="s">
        <v>555</v>
      </c>
    </row>
    <row r="364" spans="1:18" x14ac:dyDescent="0.25">
      <c r="A364" s="2">
        <f t="shared" si="16"/>
        <v>362</v>
      </c>
      <c r="B364" s="2" t="s">
        <v>61</v>
      </c>
      <c r="C364" s="2" t="s">
        <v>699</v>
      </c>
      <c r="D364" s="2"/>
      <c r="E364" s="2"/>
      <c r="F364" s="2"/>
      <c r="G364" s="2"/>
      <c r="H364" s="2"/>
      <c r="I364" s="2"/>
      <c r="J364" s="55">
        <f t="shared" si="17"/>
        <v>214</v>
      </c>
      <c r="K364" s="2">
        <v>2</v>
      </c>
      <c r="L364" s="162">
        <v>1</v>
      </c>
      <c r="M364" s="162">
        <v>0.2</v>
      </c>
      <c r="N364" s="2" t="s">
        <v>105</v>
      </c>
      <c r="O364" s="2" t="s">
        <v>105</v>
      </c>
      <c r="P364" s="163"/>
      <c r="Q364" s="2" t="s">
        <v>549</v>
      </c>
      <c r="R364" s="75" t="s">
        <v>555</v>
      </c>
    </row>
    <row r="365" spans="1:18" x14ac:dyDescent="0.25">
      <c r="A365" s="2">
        <f t="shared" si="16"/>
        <v>363</v>
      </c>
      <c r="B365" s="2" t="s">
        <v>61</v>
      </c>
      <c r="C365" s="2" t="s">
        <v>698</v>
      </c>
      <c r="D365" s="2"/>
      <c r="E365" s="2"/>
      <c r="F365" s="2"/>
      <c r="G365" s="2"/>
      <c r="H365" s="2"/>
      <c r="I365" s="2"/>
      <c r="J365" s="55">
        <f t="shared" si="17"/>
        <v>215</v>
      </c>
      <c r="K365" s="2">
        <v>2</v>
      </c>
      <c r="L365" s="162">
        <v>1</v>
      </c>
      <c r="M365" s="162">
        <v>0.2</v>
      </c>
      <c r="N365" s="2" t="s">
        <v>105</v>
      </c>
      <c r="O365" s="2" t="s">
        <v>105</v>
      </c>
      <c r="P365" s="163"/>
      <c r="Q365" s="2" t="s">
        <v>549</v>
      </c>
      <c r="R365" s="75" t="s">
        <v>555</v>
      </c>
    </row>
    <row r="366" spans="1:18" x14ac:dyDescent="0.25">
      <c r="A366" s="2">
        <f t="shared" si="16"/>
        <v>364</v>
      </c>
      <c r="B366" s="2" t="s">
        <v>61</v>
      </c>
      <c r="C366" s="2" t="s">
        <v>699</v>
      </c>
      <c r="D366" s="2"/>
      <c r="E366" s="2"/>
      <c r="F366" s="2"/>
      <c r="G366" s="2"/>
      <c r="H366" s="2"/>
      <c r="I366" s="2"/>
      <c r="J366" s="55">
        <f t="shared" si="17"/>
        <v>215</v>
      </c>
      <c r="K366" s="2">
        <v>2</v>
      </c>
      <c r="L366" s="162">
        <v>1</v>
      </c>
      <c r="M366" s="162">
        <v>0.2</v>
      </c>
      <c r="N366" s="2" t="s">
        <v>105</v>
      </c>
      <c r="O366" s="2" t="s">
        <v>105</v>
      </c>
      <c r="P366" s="163"/>
      <c r="Q366" s="2" t="s">
        <v>549</v>
      </c>
      <c r="R366" s="75" t="s">
        <v>555</v>
      </c>
    </row>
    <row r="367" spans="1:18" x14ac:dyDescent="0.25">
      <c r="A367" s="2">
        <f t="shared" si="16"/>
        <v>365</v>
      </c>
      <c r="B367" s="2" t="s">
        <v>61</v>
      </c>
      <c r="C367" s="2" t="s">
        <v>698</v>
      </c>
      <c r="D367" s="2"/>
      <c r="E367" s="2"/>
      <c r="F367" s="2"/>
      <c r="G367" s="2"/>
      <c r="H367" s="2"/>
      <c r="I367" s="2"/>
      <c r="J367" s="55">
        <f t="shared" si="17"/>
        <v>216</v>
      </c>
      <c r="K367" s="2">
        <v>2</v>
      </c>
      <c r="L367" s="162">
        <v>1</v>
      </c>
      <c r="M367" s="162">
        <v>0.2</v>
      </c>
      <c r="N367" s="2" t="s">
        <v>105</v>
      </c>
      <c r="O367" s="2" t="s">
        <v>105</v>
      </c>
      <c r="P367" s="163"/>
      <c r="Q367" s="2" t="s">
        <v>549</v>
      </c>
      <c r="R367" s="75" t="s">
        <v>555</v>
      </c>
    </row>
    <row r="368" spans="1:18" x14ac:dyDescent="0.25">
      <c r="A368" s="2">
        <f t="shared" si="16"/>
        <v>366</v>
      </c>
      <c r="B368" s="2" t="s">
        <v>61</v>
      </c>
      <c r="C368" s="2" t="s">
        <v>699</v>
      </c>
      <c r="D368" s="2"/>
      <c r="E368" s="2"/>
      <c r="F368" s="2"/>
      <c r="G368" s="2"/>
      <c r="H368" s="2"/>
      <c r="I368" s="2"/>
      <c r="J368" s="55">
        <f t="shared" si="17"/>
        <v>216</v>
      </c>
      <c r="K368" s="2">
        <v>2</v>
      </c>
      <c r="L368" s="162">
        <v>1</v>
      </c>
      <c r="M368" s="162">
        <v>0.2</v>
      </c>
      <c r="N368" s="2" t="s">
        <v>105</v>
      </c>
      <c r="O368" s="2" t="s">
        <v>105</v>
      </c>
      <c r="P368" s="163"/>
      <c r="Q368" s="2" t="s">
        <v>549</v>
      </c>
      <c r="R368" s="75" t="s">
        <v>555</v>
      </c>
    </row>
    <row r="369" spans="1:18" x14ac:dyDescent="0.25">
      <c r="A369" s="2">
        <f t="shared" si="16"/>
        <v>367</v>
      </c>
      <c r="B369" s="2" t="s">
        <v>61</v>
      </c>
      <c r="C369" s="2" t="s">
        <v>698</v>
      </c>
      <c r="D369" s="2"/>
      <c r="E369" s="2"/>
      <c r="F369" s="2"/>
      <c r="G369" s="2"/>
      <c r="H369" s="2"/>
      <c r="I369" s="2"/>
      <c r="J369" s="55">
        <f t="shared" si="17"/>
        <v>219</v>
      </c>
      <c r="K369" s="2">
        <v>2</v>
      </c>
      <c r="L369" s="162">
        <v>1</v>
      </c>
      <c r="M369" s="162">
        <v>0.2</v>
      </c>
      <c r="N369" s="2" t="s">
        <v>105</v>
      </c>
      <c r="O369" s="2" t="s">
        <v>105</v>
      </c>
      <c r="P369" s="163"/>
      <c r="Q369" s="2" t="s">
        <v>549</v>
      </c>
      <c r="R369" s="75" t="s">
        <v>555</v>
      </c>
    </row>
    <row r="370" spans="1:18" x14ac:dyDescent="0.25">
      <c r="A370" s="2">
        <f t="shared" si="16"/>
        <v>368</v>
      </c>
      <c r="B370" s="2" t="s">
        <v>61</v>
      </c>
      <c r="C370" s="2" t="s">
        <v>699</v>
      </c>
      <c r="D370" s="2"/>
      <c r="E370" s="2"/>
      <c r="F370" s="2"/>
      <c r="G370" s="2"/>
      <c r="H370" s="2"/>
      <c r="I370" s="2"/>
      <c r="J370" s="55">
        <f t="shared" si="17"/>
        <v>219</v>
      </c>
      <c r="K370" s="2">
        <v>2</v>
      </c>
      <c r="L370" s="162">
        <v>1</v>
      </c>
      <c r="M370" s="162">
        <v>0.2</v>
      </c>
      <c r="N370" s="2" t="s">
        <v>105</v>
      </c>
      <c r="O370" s="2" t="s">
        <v>105</v>
      </c>
      <c r="P370" s="163"/>
      <c r="Q370" s="2" t="s">
        <v>549</v>
      </c>
      <c r="R370" s="75" t="s">
        <v>555</v>
      </c>
    </row>
    <row r="371" spans="1:18" x14ac:dyDescent="0.25">
      <c r="A371" s="2">
        <f t="shared" si="16"/>
        <v>369</v>
      </c>
      <c r="B371" s="2" t="s">
        <v>61</v>
      </c>
      <c r="C371" s="2" t="s">
        <v>698</v>
      </c>
      <c r="D371" s="2"/>
      <c r="E371" s="2"/>
      <c r="F371" s="2"/>
      <c r="G371" s="2"/>
      <c r="H371" s="2"/>
      <c r="I371" s="2"/>
      <c r="J371" s="55">
        <f t="shared" si="17"/>
        <v>220</v>
      </c>
      <c r="K371" s="2">
        <v>2</v>
      </c>
      <c r="L371" s="162">
        <v>1</v>
      </c>
      <c r="M371" s="162">
        <v>0.2</v>
      </c>
      <c r="N371" s="2" t="s">
        <v>105</v>
      </c>
      <c r="O371" s="2" t="s">
        <v>105</v>
      </c>
      <c r="P371" s="163"/>
      <c r="Q371" s="2" t="s">
        <v>549</v>
      </c>
      <c r="R371" s="75" t="s">
        <v>555</v>
      </c>
    </row>
    <row r="372" spans="1:18" x14ac:dyDescent="0.25">
      <c r="A372" s="2">
        <f t="shared" si="16"/>
        <v>370</v>
      </c>
      <c r="B372" s="2" t="s">
        <v>61</v>
      </c>
      <c r="C372" s="2" t="s">
        <v>699</v>
      </c>
      <c r="D372" s="2"/>
      <c r="E372" s="2"/>
      <c r="F372" s="2"/>
      <c r="G372" s="2"/>
      <c r="H372" s="2"/>
      <c r="I372" s="2"/>
      <c r="J372" s="55">
        <f t="shared" si="17"/>
        <v>220</v>
      </c>
      <c r="K372" s="2">
        <v>2</v>
      </c>
      <c r="L372" s="162">
        <v>1</v>
      </c>
      <c r="M372" s="162">
        <v>0.2</v>
      </c>
      <c r="N372" s="2" t="s">
        <v>105</v>
      </c>
      <c r="O372" s="2" t="s">
        <v>105</v>
      </c>
      <c r="P372" s="163"/>
      <c r="Q372" s="2" t="s">
        <v>549</v>
      </c>
      <c r="R372" s="75" t="s">
        <v>555</v>
      </c>
    </row>
    <row r="373" spans="1:18" x14ac:dyDescent="0.25">
      <c r="A373" s="2">
        <f t="shared" si="16"/>
        <v>371</v>
      </c>
      <c r="B373" s="2" t="s">
        <v>61</v>
      </c>
      <c r="C373" s="2" t="s">
        <v>698</v>
      </c>
      <c r="D373" s="2"/>
      <c r="E373" s="2"/>
      <c r="F373" s="2"/>
      <c r="G373" s="2"/>
      <c r="H373" s="2"/>
      <c r="I373" s="2"/>
      <c r="J373" s="55">
        <f t="shared" si="17"/>
        <v>221</v>
      </c>
      <c r="K373" s="2">
        <v>2</v>
      </c>
      <c r="L373" s="162">
        <v>1</v>
      </c>
      <c r="M373" s="162">
        <v>0.2</v>
      </c>
      <c r="N373" s="2" t="s">
        <v>105</v>
      </c>
      <c r="O373" s="2" t="s">
        <v>105</v>
      </c>
      <c r="P373" s="163"/>
      <c r="Q373" s="2" t="s">
        <v>549</v>
      </c>
      <c r="R373" s="75" t="s">
        <v>555</v>
      </c>
    </row>
    <row r="374" spans="1:18" x14ac:dyDescent="0.25">
      <c r="A374" s="2">
        <f t="shared" si="16"/>
        <v>372</v>
      </c>
      <c r="B374" s="2" t="s">
        <v>61</v>
      </c>
      <c r="C374" s="2" t="s">
        <v>699</v>
      </c>
      <c r="D374" s="2"/>
      <c r="E374" s="2"/>
      <c r="F374" s="2"/>
      <c r="G374" s="2"/>
      <c r="H374" s="2"/>
      <c r="I374" s="2"/>
      <c r="J374" s="55">
        <f t="shared" si="17"/>
        <v>221</v>
      </c>
      <c r="K374" s="2">
        <v>2</v>
      </c>
      <c r="L374" s="162">
        <v>1</v>
      </c>
      <c r="M374" s="162">
        <v>0.2</v>
      </c>
      <c r="N374" s="2" t="s">
        <v>105</v>
      </c>
      <c r="O374" s="2" t="s">
        <v>105</v>
      </c>
      <c r="P374" s="163"/>
      <c r="Q374" s="2" t="s">
        <v>549</v>
      </c>
      <c r="R374" s="75" t="s">
        <v>555</v>
      </c>
    </row>
    <row r="375" spans="1:18" x14ac:dyDescent="0.25">
      <c r="A375" s="2">
        <f t="shared" si="16"/>
        <v>373</v>
      </c>
      <c r="B375" s="2" t="s">
        <v>61</v>
      </c>
      <c r="C375" s="2" t="s">
        <v>698</v>
      </c>
      <c r="D375" s="2"/>
      <c r="E375" s="2"/>
      <c r="F375" s="2"/>
      <c r="G375" s="2"/>
      <c r="H375" s="2"/>
      <c r="I375" s="2"/>
      <c r="J375" s="55">
        <f t="shared" si="17"/>
        <v>224</v>
      </c>
      <c r="K375" s="2">
        <v>2</v>
      </c>
      <c r="L375" s="162">
        <v>1</v>
      </c>
      <c r="M375" s="162">
        <v>0.2</v>
      </c>
      <c r="N375" s="2" t="s">
        <v>105</v>
      </c>
      <c r="O375" s="2" t="s">
        <v>105</v>
      </c>
      <c r="P375" s="163"/>
      <c r="Q375" s="2" t="s">
        <v>549</v>
      </c>
      <c r="R375" s="75" t="s">
        <v>555</v>
      </c>
    </row>
    <row r="376" spans="1:18" x14ac:dyDescent="0.25">
      <c r="A376" s="2">
        <f t="shared" si="16"/>
        <v>374</v>
      </c>
      <c r="B376" s="2" t="s">
        <v>61</v>
      </c>
      <c r="C376" s="2" t="s">
        <v>699</v>
      </c>
      <c r="D376" s="2"/>
      <c r="E376" s="2"/>
      <c r="F376" s="2"/>
      <c r="G376" s="2"/>
      <c r="H376" s="2"/>
      <c r="I376" s="2"/>
      <c r="J376" s="55">
        <f t="shared" si="17"/>
        <v>224</v>
      </c>
      <c r="K376" s="2">
        <v>2</v>
      </c>
      <c r="L376" s="162">
        <v>1</v>
      </c>
      <c r="M376" s="162">
        <v>0.2</v>
      </c>
      <c r="N376" s="2" t="s">
        <v>105</v>
      </c>
      <c r="O376" s="2" t="s">
        <v>105</v>
      </c>
      <c r="P376" s="163"/>
      <c r="Q376" s="2" t="s">
        <v>549</v>
      </c>
      <c r="R376" s="75" t="s">
        <v>555</v>
      </c>
    </row>
    <row r="377" spans="1:18" x14ac:dyDescent="0.25">
      <c r="A377" s="2">
        <f t="shared" si="16"/>
        <v>375</v>
      </c>
      <c r="B377" s="2" t="s">
        <v>61</v>
      </c>
      <c r="C377" s="2" t="s">
        <v>698</v>
      </c>
      <c r="D377" s="2"/>
      <c r="E377" s="2"/>
      <c r="F377" s="2"/>
      <c r="G377" s="2"/>
      <c r="H377" s="2"/>
      <c r="I377" s="2"/>
      <c r="J377" s="55">
        <f t="shared" si="17"/>
        <v>225</v>
      </c>
      <c r="K377" s="2">
        <v>2</v>
      </c>
      <c r="L377" s="162">
        <v>1</v>
      </c>
      <c r="M377" s="162">
        <v>0.2</v>
      </c>
      <c r="N377" s="2" t="s">
        <v>105</v>
      </c>
      <c r="O377" s="2" t="s">
        <v>105</v>
      </c>
      <c r="P377" s="163"/>
      <c r="Q377" s="2" t="s">
        <v>549</v>
      </c>
      <c r="R377" s="75" t="s">
        <v>555</v>
      </c>
    </row>
    <row r="378" spans="1:18" x14ac:dyDescent="0.25">
      <c r="A378" s="2">
        <f t="shared" si="16"/>
        <v>376</v>
      </c>
      <c r="B378" s="2" t="s">
        <v>61</v>
      </c>
      <c r="C378" s="2" t="s">
        <v>699</v>
      </c>
      <c r="D378" s="2"/>
      <c r="E378" s="2"/>
      <c r="F378" s="2"/>
      <c r="G378" s="2"/>
      <c r="H378" s="2"/>
      <c r="I378" s="2"/>
      <c r="J378" s="55">
        <f t="shared" si="17"/>
        <v>225</v>
      </c>
      <c r="K378" s="2">
        <v>2</v>
      </c>
      <c r="L378" s="162">
        <v>1</v>
      </c>
      <c r="M378" s="162">
        <v>0.2</v>
      </c>
      <c r="N378" s="2" t="s">
        <v>105</v>
      </c>
      <c r="O378" s="2" t="s">
        <v>105</v>
      </c>
      <c r="P378" s="163"/>
      <c r="Q378" s="2" t="s">
        <v>549</v>
      </c>
      <c r="R378" s="75" t="s">
        <v>555</v>
      </c>
    </row>
    <row r="379" spans="1:18" x14ac:dyDescent="0.25">
      <c r="A379" s="2">
        <f t="shared" si="16"/>
        <v>377</v>
      </c>
      <c r="B379" s="2" t="s">
        <v>61</v>
      </c>
      <c r="C379" s="2" t="s">
        <v>698</v>
      </c>
      <c r="D379" s="2"/>
      <c r="E379" s="2"/>
      <c r="F379" s="2"/>
      <c r="G379" s="2"/>
      <c r="H379" s="2"/>
      <c r="I379" s="2"/>
      <c r="J379" s="55">
        <f t="shared" si="17"/>
        <v>226</v>
      </c>
      <c r="K379" s="2">
        <v>2</v>
      </c>
      <c r="L379" s="162">
        <v>1</v>
      </c>
      <c r="M379" s="162">
        <v>0.2</v>
      </c>
      <c r="N379" s="2" t="s">
        <v>105</v>
      </c>
      <c r="O379" s="2" t="s">
        <v>105</v>
      </c>
      <c r="P379" s="163"/>
      <c r="Q379" s="2" t="s">
        <v>549</v>
      </c>
      <c r="R379" s="75" t="s">
        <v>555</v>
      </c>
    </row>
    <row r="380" spans="1:18" x14ac:dyDescent="0.25">
      <c r="A380" s="2">
        <f t="shared" si="16"/>
        <v>378</v>
      </c>
      <c r="B380" s="2" t="s">
        <v>61</v>
      </c>
      <c r="C380" s="2" t="s">
        <v>699</v>
      </c>
      <c r="D380" s="2"/>
      <c r="E380" s="2"/>
      <c r="F380" s="2"/>
      <c r="G380" s="2"/>
      <c r="H380" s="2"/>
      <c r="I380" s="2"/>
      <c r="J380" s="55">
        <f t="shared" si="17"/>
        <v>226</v>
      </c>
      <c r="K380" s="2">
        <v>2</v>
      </c>
      <c r="L380" s="162">
        <v>1</v>
      </c>
      <c r="M380" s="162">
        <v>0.2</v>
      </c>
      <c r="N380" s="2" t="s">
        <v>105</v>
      </c>
      <c r="O380" s="2" t="s">
        <v>105</v>
      </c>
      <c r="P380" s="163"/>
      <c r="Q380" s="2" t="s">
        <v>549</v>
      </c>
      <c r="R380" s="75" t="s">
        <v>555</v>
      </c>
    </row>
    <row r="381" spans="1:18" x14ac:dyDescent="0.25">
      <c r="A381" s="2">
        <f t="shared" si="16"/>
        <v>379</v>
      </c>
      <c r="B381" s="2" t="s">
        <v>61</v>
      </c>
      <c r="C381" s="2" t="s">
        <v>698</v>
      </c>
      <c r="D381" s="2"/>
      <c r="E381" s="2"/>
      <c r="F381" s="2"/>
      <c r="G381" s="2"/>
      <c r="H381" s="2"/>
      <c r="I381" s="2"/>
      <c r="J381" s="55">
        <f t="shared" si="17"/>
        <v>229</v>
      </c>
      <c r="K381" s="2">
        <v>2</v>
      </c>
      <c r="L381" s="162">
        <v>1</v>
      </c>
      <c r="M381" s="162">
        <v>0.2</v>
      </c>
      <c r="N381" s="2" t="s">
        <v>105</v>
      </c>
      <c r="O381" s="2" t="s">
        <v>105</v>
      </c>
      <c r="P381" s="163"/>
      <c r="Q381" s="2" t="s">
        <v>549</v>
      </c>
      <c r="R381" s="75" t="s">
        <v>555</v>
      </c>
    </row>
    <row r="382" spans="1:18" x14ac:dyDescent="0.25">
      <c r="A382" s="2">
        <f t="shared" si="16"/>
        <v>380</v>
      </c>
      <c r="B382" s="2" t="s">
        <v>61</v>
      </c>
      <c r="C382" s="2" t="s">
        <v>699</v>
      </c>
      <c r="D382" s="2"/>
      <c r="E382" s="2"/>
      <c r="F382" s="2"/>
      <c r="G382" s="2"/>
      <c r="H382" s="2"/>
      <c r="I382" s="2"/>
      <c r="J382" s="55">
        <f t="shared" si="17"/>
        <v>229</v>
      </c>
      <c r="K382" s="2">
        <v>2</v>
      </c>
      <c r="L382" s="162">
        <v>1</v>
      </c>
      <c r="M382" s="162">
        <v>0.2</v>
      </c>
      <c r="N382" s="2" t="s">
        <v>105</v>
      </c>
      <c r="O382" s="2" t="s">
        <v>105</v>
      </c>
      <c r="P382" s="163"/>
      <c r="Q382" s="2" t="s">
        <v>549</v>
      </c>
      <c r="R382" s="75" t="s">
        <v>555</v>
      </c>
    </row>
    <row r="383" spans="1:18" x14ac:dyDescent="0.25">
      <c r="A383" s="2">
        <f t="shared" si="16"/>
        <v>381</v>
      </c>
      <c r="B383" s="2" t="s">
        <v>61</v>
      </c>
      <c r="C383" s="2" t="s">
        <v>698</v>
      </c>
      <c r="D383" s="2"/>
      <c r="E383" s="2"/>
      <c r="F383" s="2"/>
      <c r="G383" s="2"/>
      <c r="H383" s="2"/>
      <c r="I383" s="2"/>
      <c r="J383" s="55">
        <f t="shared" si="17"/>
        <v>230</v>
      </c>
      <c r="K383" s="2">
        <v>2</v>
      </c>
      <c r="L383" s="162">
        <v>1</v>
      </c>
      <c r="M383" s="162">
        <v>0.2</v>
      </c>
      <c r="N383" s="2" t="s">
        <v>105</v>
      </c>
      <c r="O383" s="2" t="s">
        <v>105</v>
      </c>
      <c r="P383" s="163"/>
      <c r="Q383" s="2" t="s">
        <v>549</v>
      </c>
      <c r="R383" s="75" t="s">
        <v>555</v>
      </c>
    </row>
    <row r="384" spans="1:18" x14ac:dyDescent="0.25">
      <c r="A384" s="2">
        <f t="shared" si="16"/>
        <v>382</v>
      </c>
      <c r="B384" s="27" t="s">
        <v>61</v>
      </c>
      <c r="C384" s="27" t="s">
        <v>699</v>
      </c>
      <c r="D384" s="27"/>
      <c r="E384" s="27"/>
      <c r="F384" s="27"/>
      <c r="G384" s="27"/>
      <c r="H384" s="27"/>
      <c r="I384" s="27"/>
      <c r="J384" s="55">
        <f t="shared" si="17"/>
        <v>230</v>
      </c>
      <c r="K384" s="2">
        <v>2</v>
      </c>
      <c r="L384" s="166">
        <v>1</v>
      </c>
      <c r="M384" s="166">
        <v>0.2</v>
      </c>
      <c r="N384" s="27" t="s">
        <v>105</v>
      </c>
      <c r="O384" s="27" t="s">
        <v>105</v>
      </c>
      <c r="P384" s="167"/>
      <c r="Q384" s="2" t="s">
        <v>549</v>
      </c>
      <c r="R384" s="312" t="s">
        <v>555</v>
      </c>
    </row>
    <row r="385" spans="1:18" x14ac:dyDescent="0.25">
      <c r="A385" s="2">
        <f t="shared" si="16"/>
        <v>383</v>
      </c>
      <c r="B385" s="2" t="s">
        <v>61</v>
      </c>
      <c r="C385" s="2" t="s">
        <v>698</v>
      </c>
      <c r="D385" s="2"/>
      <c r="E385" s="2"/>
      <c r="F385" s="2"/>
      <c r="G385" s="2"/>
      <c r="H385" s="2"/>
      <c r="I385" s="2"/>
      <c r="J385" s="55">
        <f t="shared" si="17"/>
        <v>231</v>
      </c>
      <c r="K385" s="2">
        <v>2</v>
      </c>
      <c r="L385" s="162">
        <v>1</v>
      </c>
      <c r="M385" s="162">
        <v>0.2</v>
      </c>
      <c r="N385" s="2" t="s">
        <v>105</v>
      </c>
      <c r="O385" s="2" t="s">
        <v>105</v>
      </c>
      <c r="P385" s="163"/>
      <c r="Q385" s="2" t="s">
        <v>549</v>
      </c>
      <c r="R385" s="75" t="s">
        <v>555</v>
      </c>
    </row>
    <row r="386" spans="1:18" x14ac:dyDescent="0.25">
      <c r="A386" s="2">
        <f t="shared" si="16"/>
        <v>384</v>
      </c>
      <c r="B386" s="2" t="s">
        <v>61</v>
      </c>
      <c r="C386" s="2" t="s">
        <v>699</v>
      </c>
      <c r="D386" s="2"/>
      <c r="E386" s="2"/>
      <c r="F386" s="2"/>
      <c r="G386" s="2"/>
      <c r="H386" s="2"/>
      <c r="I386" s="2"/>
      <c r="J386" s="55">
        <f t="shared" si="17"/>
        <v>231</v>
      </c>
      <c r="K386" s="2">
        <v>2</v>
      </c>
      <c r="L386" s="162">
        <v>1</v>
      </c>
      <c r="M386" s="162">
        <v>0.2</v>
      </c>
      <c r="N386" s="2" t="s">
        <v>105</v>
      </c>
      <c r="O386" s="2" t="s">
        <v>105</v>
      </c>
      <c r="P386" s="163"/>
      <c r="Q386" s="2" t="s">
        <v>549</v>
      </c>
      <c r="R386" s="75" t="s">
        <v>555</v>
      </c>
    </row>
    <row r="387" spans="1:18" x14ac:dyDescent="0.25">
      <c r="A387" s="2">
        <f t="shared" si="16"/>
        <v>385</v>
      </c>
      <c r="B387" s="2" t="s">
        <v>61</v>
      </c>
      <c r="C387" s="2" t="s">
        <v>698</v>
      </c>
      <c r="D387" s="2"/>
      <c r="E387" s="2"/>
      <c r="F387" s="2"/>
      <c r="G387" s="2"/>
      <c r="H387" s="2"/>
      <c r="I387" s="2"/>
      <c r="J387" s="55">
        <f t="shared" si="17"/>
        <v>234</v>
      </c>
      <c r="K387" s="2">
        <v>2</v>
      </c>
      <c r="L387" s="162">
        <v>1</v>
      </c>
      <c r="M387" s="162">
        <v>0.2</v>
      </c>
      <c r="N387" s="2" t="s">
        <v>105</v>
      </c>
      <c r="O387" s="2" t="s">
        <v>105</v>
      </c>
      <c r="P387" s="163"/>
      <c r="Q387" s="2" t="s">
        <v>549</v>
      </c>
      <c r="R387" s="75" t="s">
        <v>555</v>
      </c>
    </row>
    <row r="388" spans="1:18" x14ac:dyDescent="0.25">
      <c r="A388" s="2">
        <f t="shared" si="16"/>
        <v>386</v>
      </c>
      <c r="B388" s="2" t="s">
        <v>61</v>
      </c>
      <c r="C388" s="2" t="s">
        <v>699</v>
      </c>
      <c r="D388" s="2"/>
      <c r="E388" s="2"/>
      <c r="F388" s="2"/>
      <c r="G388" s="2"/>
      <c r="H388" s="2"/>
      <c r="I388" s="2"/>
      <c r="J388" s="55">
        <f t="shared" si="17"/>
        <v>234</v>
      </c>
      <c r="K388" s="2">
        <v>2</v>
      </c>
      <c r="L388" s="162">
        <v>1</v>
      </c>
      <c r="M388" s="162">
        <v>0.2</v>
      </c>
      <c r="N388" s="2" t="s">
        <v>105</v>
      </c>
      <c r="O388" s="2" t="s">
        <v>105</v>
      </c>
      <c r="P388" s="163"/>
      <c r="Q388" s="2" t="s">
        <v>549</v>
      </c>
      <c r="R388" s="75" t="s">
        <v>555</v>
      </c>
    </row>
    <row r="389" spans="1:18" x14ac:dyDescent="0.25">
      <c r="A389" s="2">
        <f t="shared" si="16"/>
        <v>387</v>
      </c>
      <c r="B389" s="2" t="s">
        <v>61</v>
      </c>
      <c r="C389" s="2" t="s">
        <v>698</v>
      </c>
      <c r="D389" s="2"/>
      <c r="E389" s="2"/>
      <c r="F389" s="2"/>
      <c r="G389" s="2"/>
      <c r="H389" s="2"/>
      <c r="I389" s="2"/>
      <c r="J389" s="55">
        <f t="shared" si="17"/>
        <v>235</v>
      </c>
      <c r="K389" s="2">
        <v>2</v>
      </c>
      <c r="L389" s="162">
        <v>1</v>
      </c>
      <c r="M389" s="162">
        <v>0.2</v>
      </c>
      <c r="N389" s="2" t="s">
        <v>105</v>
      </c>
      <c r="O389" s="2" t="s">
        <v>105</v>
      </c>
      <c r="P389" s="163"/>
      <c r="Q389" s="2" t="s">
        <v>549</v>
      </c>
      <c r="R389" s="75" t="s">
        <v>555</v>
      </c>
    </row>
    <row r="390" spans="1:18" x14ac:dyDescent="0.25">
      <c r="A390" s="2">
        <f t="shared" si="16"/>
        <v>388</v>
      </c>
      <c r="B390" s="2" t="s">
        <v>61</v>
      </c>
      <c r="C390" s="2" t="s">
        <v>699</v>
      </c>
      <c r="D390" s="2"/>
      <c r="E390" s="2"/>
      <c r="F390" s="2"/>
      <c r="G390" s="2"/>
      <c r="H390" s="2"/>
      <c r="I390" s="2"/>
      <c r="J390" s="55">
        <f t="shared" si="17"/>
        <v>235</v>
      </c>
      <c r="K390" s="2">
        <v>2</v>
      </c>
      <c r="L390" s="162">
        <v>1</v>
      </c>
      <c r="M390" s="162">
        <v>0.2</v>
      </c>
      <c r="N390" s="2" t="s">
        <v>105</v>
      </c>
      <c r="O390" s="2" t="s">
        <v>105</v>
      </c>
      <c r="P390" s="163"/>
      <c r="Q390" s="2" t="s">
        <v>549</v>
      </c>
      <c r="R390" s="75" t="s">
        <v>555</v>
      </c>
    </row>
    <row r="391" spans="1:18" x14ac:dyDescent="0.25">
      <c r="A391" s="2">
        <f t="shared" si="16"/>
        <v>389</v>
      </c>
      <c r="B391" s="2" t="s">
        <v>61</v>
      </c>
      <c r="C391" s="2" t="s">
        <v>698</v>
      </c>
      <c r="D391" s="2"/>
      <c r="E391" s="2"/>
      <c r="F391" s="2"/>
      <c r="G391" s="2"/>
      <c r="H391" s="2"/>
      <c r="I391" s="2"/>
      <c r="J391" s="55">
        <f t="shared" si="17"/>
        <v>236</v>
      </c>
      <c r="K391" s="2">
        <v>2</v>
      </c>
      <c r="L391" s="162">
        <v>1</v>
      </c>
      <c r="M391" s="162">
        <v>0.2</v>
      </c>
      <c r="N391" s="2" t="s">
        <v>105</v>
      </c>
      <c r="O391" s="2" t="s">
        <v>105</v>
      </c>
      <c r="P391" s="163"/>
      <c r="Q391" s="2" t="s">
        <v>549</v>
      </c>
      <c r="R391" s="75" t="s">
        <v>555</v>
      </c>
    </row>
    <row r="392" spans="1:18" x14ac:dyDescent="0.25">
      <c r="A392" s="2">
        <f t="shared" si="16"/>
        <v>390</v>
      </c>
      <c r="B392" s="2" t="s">
        <v>61</v>
      </c>
      <c r="C392" s="2" t="s">
        <v>699</v>
      </c>
      <c r="D392" s="2"/>
      <c r="E392" s="2"/>
      <c r="F392" s="2"/>
      <c r="G392" s="2"/>
      <c r="H392" s="2"/>
      <c r="I392" s="2"/>
      <c r="J392" s="55">
        <f t="shared" si="17"/>
        <v>236</v>
      </c>
      <c r="K392" s="2">
        <v>2</v>
      </c>
      <c r="L392" s="162">
        <v>1</v>
      </c>
      <c r="M392" s="162">
        <v>0.2</v>
      </c>
      <c r="N392" s="2" t="s">
        <v>105</v>
      </c>
      <c r="O392" s="2" t="s">
        <v>105</v>
      </c>
      <c r="P392" s="163"/>
      <c r="Q392" s="2" t="s">
        <v>549</v>
      </c>
      <c r="R392" s="75" t="s">
        <v>555</v>
      </c>
    </row>
    <row r="393" spans="1:18" x14ac:dyDescent="0.25">
      <c r="A393" s="2">
        <f t="shared" si="16"/>
        <v>391</v>
      </c>
      <c r="B393" s="2" t="s">
        <v>61</v>
      </c>
      <c r="C393" s="2" t="s">
        <v>698</v>
      </c>
      <c r="D393" s="2"/>
      <c r="E393" s="2"/>
      <c r="F393" s="2"/>
      <c r="G393" s="2"/>
      <c r="H393" s="2"/>
      <c r="I393" s="2"/>
      <c r="J393" s="55">
        <f t="shared" si="17"/>
        <v>239</v>
      </c>
      <c r="K393" s="2">
        <v>2</v>
      </c>
      <c r="L393" s="162">
        <v>1</v>
      </c>
      <c r="M393" s="162">
        <v>0.2</v>
      </c>
      <c r="N393" s="2" t="s">
        <v>105</v>
      </c>
      <c r="O393" s="2" t="s">
        <v>105</v>
      </c>
      <c r="P393" s="163"/>
      <c r="Q393" s="2" t="s">
        <v>549</v>
      </c>
      <c r="R393" s="75" t="s">
        <v>555</v>
      </c>
    </row>
    <row r="394" spans="1:18" x14ac:dyDescent="0.25">
      <c r="A394" s="2">
        <f t="shared" si="16"/>
        <v>392</v>
      </c>
      <c r="B394" s="2" t="s">
        <v>61</v>
      </c>
      <c r="C394" s="2" t="s">
        <v>699</v>
      </c>
      <c r="D394" s="2"/>
      <c r="E394" s="2"/>
      <c r="F394" s="2"/>
      <c r="G394" s="2"/>
      <c r="H394" s="2"/>
      <c r="I394" s="2"/>
      <c r="J394" s="55">
        <f t="shared" si="17"/>
        <v>239</v>
      </c>
      <c r="K394" s="2">
        <v>2</v>
      </c>
      <c r="L394" s="162">
        <v>1</v>
      </c>
      <c r="M394" s="162">
        <v>0.2</v>
      </c>
      <c r="N394" s="2" t="s">
        <v>105</v>
      </c>
      <c r="O394" s="2" t="s">
        <v>105</v>
      </c>
      <c r="P394" s="163"/>
      <c r="Q394" s="2" t="s">
        <v>549</v>
      </c>
      <c r="R394" s="75" t="s">
        <v>555</v>
      </c>
    </row>
    <row r="395" spans="1:18" x14ac:dyDescent="0.25">
      <c r="A395" s="2">
        <f t="shared" si="16"/>
        <v>393</v>
      </c>
      <c r="B395" s="2" t="s">
        <v>61</v>
      </c>
      <c r="C395" s="2" t="s">
        <v>698</v>
      </c>
      <c r="D395" s="2"/>
      <c r="E395" s="2"/>
      <c r="F395" s="2"/>
      <c r="G395" s="2"/>
      <c r="H395" s="2"/>
      <c r="I395" s="2"/>
      <c r="J395" s="55">
        <f t="shared" si="17"/>
        <v>240</v>
      </c>
      <c r="K395" s="2">
        <v>2</v>
      </c>
      <c r="L395" s="162">
        <v>1</v>
      </c>
      <c r="M395" s="162">
        <v>0.2</v>
      </c>
      <c r="N395" s="2" t="s">
        <v>105</v>
      </c>
      <c r="O395" s="2" t="s">
        <v>105</v>
      </c>
      <c r="P395" s="163"/>
      <c r="Q395" s="2" t="s">
        <v>549</v>
      </c>
      <c r="R395" s="75" t="s">
        <v>555</v>
      </c>
    </row>
    <row r="396" spans="1:18" ht="15.75" thickBot="1" x14ac:dyDescent="0.3">
      <c r="A396" s="2">
        <f t="shared" si="16"/>
        <v>394</v>
      </c>
      <c r="B396" s="35" t="s">
        <v>61</v>
      </c>
      <c r="C396" s="35" t="s">
        <v>699</v>
      </c>
      <c r="D396" s="35"/>
      <c r="E396" s="35"/>
      <c r="F396" s="35"/>
      <c r="G396" s="35"/>
      <c r="H396" s="35"/>
      <c r="I396" s="35"/>
      <c r="J396" s="55">
        <f t="shared" si="17"/>
        <v>240</v>
      </c>
      <c r="K396" s="35">
        <v>2</v>
      </c>
      <c r="L396" s="164">
        <v>1</v>
      </c>
      <c r="M396" s="164">
        <v>0.2</v>
      </c>
      <c r="N396" s="35" t="s">
        <v>105</v>
      </c>
      <c r="O396" s="35" t="s">
        <v>105</v>
      </c>
      <c r="P396" s="165"/>
      <c r="Q396" s="35" t="s">
        <v>549</v>
      </c>
      <c r="R396" s="77" t="s">
        <v>555</v>
      </c>
    </row>
    <row r="397" spans="1:18" ht="15.75" thickBot="1" x14ac:dyDescent="0.3">
      <c r="A397" s="2">
        <f t="shared" si="16"/>
        <v>395</v>
      </c>
      <c r="B397" s="224" t="s">
        <v>61</v>
      </c>
      <c r="C397" s="224" t="s">
        <v>698</v>
      </c>
      <c r="D397" s="224"/>
      <c r="E397" s="224"/>
      <c r="F397" s="224"/>
      <c r="G397" s="224"/>
      <c r="H397" s="224"/>
      <c r="I397" s="224"/>
      <c r="J397" s="316">
        <v>241</v>
      </c>
      <c r="K397" s="315">
        <v>2</v>
      </c>
      <c r="L397" s="228">
        <v>1</v>
      </c>
      <c r="M397" s="228">
        <v>0.2</v>
      </c>
      <c r="N397" s="29" t="s">
        <v>106</v>
      </c>
      <c r="O397" s="224" t="s">
        <v>106</v>
      </c>
      <c r="P397" s="229"/>
      <c r="Q397" s="224" t="s">
        <v>552</v>
      </c>
      <c r="R397" s="227" t="s">
        <v>555</v>
      </c>
    </row>
    <row r="398" spans="1:18" x14ac:dyDescent="0.25">
      <c r="A398" s="2">
        <f t="shared" si="16"/>
        <v>396</v>
      </c>
      <c r="B398" s="2" t="s">
        <v>61</v>
      </c>
      <c r="C398" s="2" t="s">
        <v>699</v>
      </c>
      <c r="D398" s="2"/>
      <c r="E398" s="2"/>
      <c r="F398" s="2"/>
      <c r="G398" s="2"/>
      <c r="H398" s="2"/>
      <c r="I398" s="2"/>
      <c r="J398" s="56">
        <f>J397</f>
        <v>241</v>
      </c>
      <c r="K398" s="2">
        <v>2</v>
      </c>
      <c r="L398" s="162">
        <v>1</v>
      </c>
      <c r="M398" s="162">
        <v>0.2</v>
      </c>
      <c r="N398" s="224" t="s">
        <v>106</v>
      </c>
      <c r="O398" s="2" t="s">
        <v>106</v>
      </c>
      <c r="P398" s="163"/>
      <c r="Q398" s="2" t="s">
        <v>552</v>
      </c>
      <c r="R398" s="75" t="s">
        <v>555</v>
      </c>
    </row>
    <row r="399" spans="1:18" x14ac:dyDescent="0.25">
      <c r="A399" s="2">
        <f t="shared" si="16"/>
        <v>397</v>
      </c>
      <c r="B399" s="2" t="s">
        <v>61</v>
      </c>
      <c r="C399" s="2" t="s">
        <v>698</v>
      </c>
      <c r="D399" s="2"/>
      <c r="E399" s="2"/>
      <c r="F399" s="2"/>
      <c r="G399" s="2"/>
      <c r="H399" s="2"/>
      <c r="I399" s="2"/>
      <c r="J399" s="55">
        <f>J397+3</f>
        <v>244</v>
      </c>
      <c r="K399" s="2">
        <v>2</v>
      </c>
      <c r="L399" s="162">
        <v>1</v>
      </c>
      <c r="M399" s="162">
        <v>0.2</v>
      </c>
      <c r="N399" s="2" t="s">
        <v>106</v>
      </c>
      <c r="O399" s="2" t="s">
        <v>106</v>
      </c>
      <c r="P399" s="163"/>
      <c r="Q399" s="2" t="s">
        <v>552</v>
      </c>
      <c r="R399" s="75" t="s">
        <v>555</v>
      </c>
    </row>
    <row r="400" spans="1:18" x14ac:dyDescent="0.25">
      <c r="A400" s="2">
        <f t="shared" si="16"/>
        <v>398</v>
      </c>
      <c r="B400" s="2" t="s">
        <v>61</v>
      </c>
      <c r="C400" s="2" t="s">
        <v>699</v>
      </c>
      <c r="D400" s="2"/>
      <c r="E400" s="2"/>
      <c r="F400" s="2"/>
      <c r="G400" s="2"/>
      <c r="H400" s="2"/>
      <c r="I400" s="2"/>
      <c r="J400" s="55">
        <f>J398+3</f>
        <v>244</v>
      </c>
      <c r="K400" s="2">
        <v>2</v>
      </c>
      <c r="L400" s="162">
        <v>1</v>
      </c>
      <c r="M400" s="162">
        <v>0.2</v>
      </c>
      <c r="N400" s="2" t="s">
        <v>106</v>
      </c>
      <c r="O400" s="2" t="s">
        <v>106</v>
      </c>
      <c r="P400" s="163"/>
      <c r="Q400" s="2" t="s">
        <v>552</v>
      </c>
      <c r="R400" s="75" t="s">
        <v>555</v>
      </c>
    </row>
    <row r="401" spans="1:18" x14ac:dyDescent="0.25">
      <c r="A401" s="2">
        <f t="shared" si="16"/>
        <v>399</v>
      </c>
      <c r="B401" s="2" t="s">
        <v>61</v>
      </c>
      <c r="C401" s="2" t="s">
        <v>698</v>
      </c>
      <c r="D401" s="2"/>
      <c r="E401" s="2"/>
      <c r="F401" s="2"/>
      <c r="G401" s="2"/>
      <c r="H401" s="2"/>
      <c r="I401" s="2"/>
      <c r="J401" s="55">
        <f>J399+1</f>
        <v>245</v>
      </c>
      <c r="K401" s="2">
        <v>2</v>
      </c>
      <c r="L401" s="162">
        <v>1</v>
      </c>
      <c r="M401" s="162">
        <v>0.2</v>
      </c>
      <c r="N401" s="2" t="s">
        <v>106</v>
      </c>
      <c r="O401" s="2" t="s">
        <v>106</v>
      </c>
      <c r="P401" s="163"/>
      <c r="Q401" s="2" t="s">
        <v>552</v>
      </c>
      <c r="R401" s="75" t="s">
        <v>555</v>
      </c>
    </row>
    <row r="402" spans="1:18" x14ac:dyDescent="0.25">
      <c r="A402" s="2">
        <f t="shared" si="16"/>
        <v>400</v>
      </c>
      <c r="B402" s="2" t="s">
        <v>61</v>
      </c>
      <c r="C402" s="2" t="s">
        <v>699</v>
      </c>
      <c r="D402" s="2"/>
      <c r="E402" s="2"/>
      <c r="F402" s="2"/>
      <c r="G402" s="2"/>
      <c r="H402" s="2"/>
      <c r="I402" s="2"/>
      <c r="J402" s="55">
        <f>J400+1</f>
        <v>245</v>
      </c>
      <c r="K402" s="2">
        <v>2</v>
      </c>
      <c r="L402" s="162">
        <v>1</v>
      </c>
      <c r="M402" s="162">
        <v>0.2</v>
      </c>
      <c r="N402" s="2" t="s">
        <v>106</v>
      </c>
      <c r="O402" s="2" t="s">
        <v>106</v>
      </c>
      <c r="P402" s="163"/>
      <c r="Q402" s="2" t="s">
        <v>552</v>
      </c>
      <c r="R402" s="75" t="s">
        <v>555</v>
      </c>
    </row>
    <row r="403" spans="1:18" x14ac:dyDescent="0.25">
      <c r="A403" s="2">
        <f t="shared" si="16"/>
        <v>401</v>
      </c>
      <c r="B403" s="2" t="s">
        <v>61</v>
      </c>
      <c r="C403" s="2" t="s">
        <v>698</v>
      </c>
      <c r="D403" s="2"/>
      <c r="E403" s="2"/>
      <c r="F403" s="2"/>
      <c r="G403" s="2"/>
      <c r="H403" s="2"/>
      <c r="I403" s="2"/>
      <c r="J403" s="55">
        <f>J397+5</f>
        <v>246</v>
      </c>
      <c r="K403" s="2">
        <v>2</v>
      </c>
      <c r="L403" s="162">
        <v>1</v>
      </c>
      <c r="M403" s="162">
        <v>0.2</v>
      </c>
      <c r="N403" s="2" t="s">
        <v>106</v>
      </c>
      <c r="O403" s="2" t="s">
        <v>106</v>
      </c>
      <c r="P403" s="163"/>
      <c r="Q403" s="2" t="s">
        <v>552</v>
      </c>
      <c r="R403" s="75" t="s">
        <v>555</v>
      </c>
    </row>
    <row r="404" spans="1:18" x14ac:dyDescent="0.25">
      <c r="A404" s="2">
        <f t="shared" si="16"/>
        <v>402</v>
      </c>
      <c r="B404" s="2" t="s">
        <v>61</v>
      </c>
      <c r="C404" s="2" t="s">
        <v>699</v>
      </c>
      <c r="D404" s="2"/>
      <c r="E404" s="2"/>
      <c r="F404" s="2"/>
      <c r="G404" s="2"/>
      <c r="H404" s="2"/>
      <c r="I404" s="2"/>
      <c r="J404" s="55">
        <f t="shared" ref="J404:J444" si="18">J398+5</f>
        <v>246</v>
      </c>
      <c r="K404" s="2">
        <v>2</v>
      </c>
      <c r="L404" s="162">
        <v>1</v>
      </c>
      <c r="M404" s="162">
        <v>0.2</v>
      </c>
      <c r="N404" s="2" t="s">
        <v>106</v>
      </c>
      <c r="O404" s="2" t="s">
        <v>106</v>
      </c>
      <c r="P404" s="163"/>
      <c r="Q404" s="2" t="s">
        <v>552</v>
      </c>
      <c r="R404" s="75" t="s">
        <v>555</v>
      </c>
    </row>
    <row r="405" spans="1:18" x14ac:dyDescent="0.25">
      <c r="A405" s="2">
        <f t="shared" si="16"/>
        <v>403</v>
      </c>
      <c r="B405" s="2" t="s">
        <v>61</v>
      </c>
      <c r="C405" s="2" t="s">
        <v>698</v>
      </c>
      <c r="D405" s="2"/>
      <c r="E405" s="2"/>
      <c r="F405" s="2"/>
      <c r="G405" s="2"/>
      <c r="H405" s="2"/>
      <c r="I405" s="2"/>
      <c r="J405" s="55">
        <f t="shared" si="18"/>
        <v>249</v>
      </c>
      <c r="K405" s="2">
        <v>2</v>
      </c>
      <c r="L405" s="162">
        <v>1</v>
      </c>
      <c r="M405" s="162">
        <v>0.2</v>
      </c>
      <c r="N405" s="2" t="s">
        <v>106</v>
      </c>
      <c r="O405" s="2" t="s">
        <v>106</v>
      </c>
      <c r="P405" s="163"/>
      <c r="Q405" s="2" t="s">
        <v>552</v>
      </c>
      <c r="R405" s="75" t="s">
        <v>555</v>
      </c>
    </row>
    <row r="406" spans="1:18" x14ac:dyDescent="0.25">
      <c r="A406" s="2">
        <f t="shared" si="16"/>
        <v>404</v>
      </c>
      <c r="B406" s="2" t="s">
        <v>61</v>
      </c>
      <c r="C406" s="2" t="s">
        <v>699</v>
      </c>
      <c r="D406" s="2"/>
      <c r="E406" s="2"/>
      <c r="F406" s="2"/>
      <c r="G406" s="2"/>
      <c r="H406" s="2"/>
      <c r="I406" s="2"/>
      <c r="J406" s="55">
        <f t="shared" si="18"/>
        <v>249</v>
      </c>
      <c r="K406" s="2">
        <v>2</v>
      </c>
      <c r="L406" s="162">
        <v>1</v>
      </c>
      <c r="M406" s="162">
        <v>0.2</v>
      </c>
      <c r="N406" s="2" t="s">
        <v>106</v>
      </c>
      <c r="O406" s="2" t="s">
        <v>106</v>
      </c>
      <c r="P406" s="163"/>
      <c r="Q406" s="2" t="s">
        <v>552</v>
      </c>
      <c r="R406" s="75" t="s">
        <v>555</v>
      </c>
    </row>
    <row r="407" spans="1:18" x14ac:dyDescent="0.25">
      <c r="A407" s="2">
        <f t="shared" si="16"/>
        <v>405</v>
      </c>
      <c r="B407" s="2" t="s">
        <v>61</v>
      </c>
      <c r="C407" s="2" t="s">
        <v>698</v>
      </c>
      <c r="D407" s="2"/>
      <c r="E407" s="2"/>
      <c r="F407" s="2"/>
      <c r="G407" s="2"/>
      <c r="H407" s="2"/>
      <c r="I407" s="2"/>
      <c r="J407" s="55">
        <f t="shared" si="18"/>
        <v>250</v>
      </c>
      <c r="K407" s="2">
        <v>2</v>
      </c>
      <c r="L407" s="162">
        <v>1</v>
      </c>
      <c r="M407" s="162">
        <v>0.2</v>
      </c>
      <c r="N407" s="2" t="s">
        <v>106</v>
      </c>
      <c r="O407" s="2" t="s">
        <v>106</v>
      </c>
      <c r="P407" s="163"/>
      <c r="Q407" s="2" t="s">
        <v>552</v>
      </c>
      <c r="R407" s="75" t="s">
        <v>555</v>
      </c>
    </row>
    <row r="408" spans="1:18" x14ac:dyDescent="0.25">
      <c r="A408" s="2">
        <f t="shared" ref="A408:A471" si="19">A407+1</f>
        <v>406</v>
      </c>
      <c r="B408" s="2" t="s">
        <v>61</v>
      </c>
      <c r="C408" s="2" t="s">
        <v>699</v>
      </c>
      <c r="D408" s="2"/>
      <c r="E408" s="2"/>
      <c r="F408" s="2"/>
      <c r="G408" s="2"/>
      <c r="H408" s="2"/>
      <c r="I408" s="2"/>
      <c r="J408" s="55">
        <f t="shared" si="18"/>
        <v>250</v>
      </c>
      <c r="K408" s="2">
        <v>2</v>
      </c>
      <c r="L408" s="162">
        <v>1</v>
      </c>
      <c r="M408" s="162">
        <v>0.2</v>
      </c>
      <c r="N408" s="2" t="s">
        <v>106</v>
      </c>
      <c r="O408" s="2" t="s">
        <v>106</v>
      </c>
      <c r="P408" s="163"/>
      <c r="Q408" s="2" t="s">
        <v>552</v>
      </c>
      <c r="R408" s="75" t="s">
        <v>555</v>
      </c>
    </row>
    <row r="409" spans="1:18" x14ac:dyDescent="0.25">
      <c r="A409" s="2">
        <f t="shared" si="19"/>
        <v>407</v>
      </c>
      <c r="B409" s="2" t="s">
        <v>61</v>
      </c>
      <c r="C409" s="2" t="s">
        <v>698</v>
      </c>
      <c r="D409" s="2"/>
      <c r="E409" s="2"/>
      <c r="F409" s="2"/>
      <c r="G409" s="2"/>
      <c r="H409" s="2"/>
      <c r="I409" s="2"/>
      <c r="J409" s="55">
        <f t="shared" si="18"/>
        <v>251</v>
      </c>
      <c r="K409" s="2">
        <v>2</v>
      </c>
      <c r="L409" s="162">
        <v>1</v>
      </c>
      <c r="M409" s="162">
        <v>0.2</v>
      </c>
      <c r="N409" s="2" t="s">
        <v>106</v>
      </c>
      <c r="O409" s="2" t="s">
        <v>106</v>
      </c>
      <c r="P409" s="163"/>
      <c r="Q409" s="2" t="s">
        <v>552</v>
      </c>
      <c r="R409" s="75" t="s">
        <v>555</v>
      </c>
    </row>
    <row r="410" spans="1:18" x14ac:dyDescent="0.25">
      <c r="A410" s="2">
        <f t="shared" si="19"/>
        <v>408</v>
      </c>
      <c r="B410" s="2" t="s">
        <v>61</v>
      </c>
      <c r="C410" s="2" t="s">
        <v>699</v>
      </c>
      <c r="D410" s="2"/>
      <c r="E410" s="2"/>
      <c r="F410" s="2"/>
      <c r="G410" s="2"/>
      <c r="H410" s="2"/>
      <c r="I410" s="2"/>
      <c r="J410" s="55">
        <f t="shared" si="18"/>
        <v>251</v>
      </c>
      <c r="K410" s="2">
        <v>2</v>
      </c>
      <c r="L410" s="162">
        <v>1</v>
      </c>
      <c r="M410" s="162">
        <v>0.2</v>
      </c>
      <c r="N410" s="2" t="s">
        <v>106</v>
      </c>
      <c r="O410" s="2" t="s">
        <v>106</v>
      </c>
      <c r="P410" s="163"/>
      <c r="Q410" s="2" t="s">
        <v>552</v>
      </c>
      <c r="R410" s="75" t="s">
        <v>555</v>
      </c>
    </row>
    <row r="411" spans="1:18" x14ac:dyDescent="0.25">
      <c r="A411" s="2">
        <f t="shared" si="19"/>
        <v>409</v>
      </c>
      <c r="B411" s="2" t="s">
        <v>61</v>
      </c>
      <c r="C411" s="2" t="s">
        <v>698</v>
      </c>
      <c r="D411" s="2"/>
      <c r="E411" s="2"/>
      <c r="F411" s="2"/>
      <c r="G411" s="2"/>
      <c r="H411" s="2"/>
      <c r="I411" s="2"/>
      <c r="J411" s="55">
        <f t="shared" si="18"/>
        <v>254</v>
      </c>
      <c r="K411" s="2">
        <v>2</v>
      </c>
      <c r="L411" s="162">
        <v>1</v>
      </c>
      <c r="M411" s="162">
        <v>0.2</v>
      </c>
      <c r="N411" s="2" t="s">
        <v>106</v>
      </c>
      <c r="O411" s="2" t="s">
        <v>106</v>
      </c>
      <c r="P411" s="163"/>
      <c r="Q411" s="2" t="s">
        <v>552</v>
      </c>
      <c r="R411" s="75" t="s">
        <v>555</v>
      </c>
    </row>
    <row r="412" spans="1:18" x14ac:dyDescent="0.25">
      <c r="A412" s="2">
        <f t="shared" si="19"/>
        <v>410</v>
      </c>
      <c r="B412" s="2" t="s">
        <v>61</v>
      </c>
      <c r="C412" s="2" t="s">
        <v>699</v>
      </c>
      <c r="D412" s="2"/>
      <c r="E412" s="2"/>
      <c r="F412" s="2"/>
      <c r="G412" s="2"/>
      <c r="H412" s="2"/>
      <c r="I412" s="2"/>
      <c r="J412" s="55">
        <f t="shared" si="18"/>
        <v>254</v>
      </c>
      <c r="K412" s="2">
        <v>2</v>
      </c>
      <c r="L412" s="162">
        <v>1</v>
      </c>
      <c r="M412" s="162">
        <v>0.2</v>
      </c>
      <c r="N412" s="2" t="s">
        <v>106</v>
      </c>
      <c r="O412" s="2" t="s">
        <v>106</v>
      </c>
      <c r="P412" s="163"/>
      <c r="Q412" s="2" t="s">
        <v>552</v>
      </c>
      <c r="R412" s="75" t="s">
        <v>555</v>
      </c>
    </row>
    <row r="413" spans="1:18" x14ac:dyDescent="0.25">
      <c r="A413" s="2">
        <f t="shared" si="19"/>
        <v>411</v>
      </c>
      <c r="B413" s="2" t="s">
        <v>61</v>
      </c>
      <c r="C413" s="2" t="s">
        <v>698</v>
      </c>
      <c r="D413" s="2"/>
      <c r="E413" s="2"/>
      <c r="F413" s="2"/>
      <c r="G413" s="2"/>
      <c r="H413" s="2"/>
      <c r="I413" s="2"/>
      <c r="J413" s="55">
        <f t="shared" si="18"/>
        <v>255</v>
      </c>
      <c r="K413" s="2">
        <v>2</v>
      </c>
      <c r="L413" s="162">
        <v>1</v>
      </c>
      <c r="M413" s="162">
        <v>0.2</v>
      </c>
      <c r="N413" s="2" t="s">
        <v>106</v>
      </c>
      <c r="O413" s="2" t="s">
        <v>106</v>
      </c>
      <c r="P413" s="163"/>
      <c r="Q413" s="2" t="s">
        <v>552</v>
      </c>
      <c r="R413" s="75" t="s">
        <v>555</v>
      </c>
    </row>
    <row r="414" spans="1:18" x14ac:dyDescent="0.25">
      <c r="A414" s="2">
        <f t="shared" si="19"/>
        <v>412</v>
      </c>
      <c r="B414" s="2" t="s">
        <v>61</v>
      </c>
      <c r="C414" s="2" t="s">
        <v>699</v>
      </c>
      <c r="D414" s="2"/>
      <c r="E414" s="2"/>
      <c r="F414" s="2"/>
      <c r="G414" s="2"/>
      <c r="H414" s="2"/>
      <c r="I414" s="2"/>
      <c r="J414" s="55">
        <f t="shared" si="18"/>
        <v>255</v>
      </c>
      <c r="K414" s="2">
        <v>2</v>
      </c>
      <c r="L414" s="162">
        <v>1</v>
      </c>
      <c r="M414" s="162">
        <v>0.2</v>
      </c>
      <c r="N414" s="2" t="s">
        <v>106</v>
      </c>
      <c r="O414" s="2" t="s">
        <v>106</v>
      </c>
      <c r="P414" s="163"/>
      <c r="Q414" s="2" t="s">
        <v>552</v>
      </c>
      <c r="R414" s="75" t="s">
        <v>555</v>
      </c>
    </row>
    <row r="415" spans="1:18" x14ac:dyDescent="0.25">
      <c r="A415" s="2">
        <f t="shared" si="19"/>
        <v>413</v>
      </c>
      <c r="B415" s="2" t="s">
        <v>61</v>
      </c>
      <c r="C415" s="2" t="s">
        <v>698</v>
      </c>
      <c r="D415" s="2"/>
      <c r="E415" s="2"/>
      <c r="F415" s="2"/>
      <c r="G415" s="2"/>
      <c r="H415" s="2"/>
      <c r="I415" s="2"/>
      <c r="J415" s="55">
        <f t="shared" si="18"/>
        <v>256</v>
      </c>
      <c r="K415" s="2">
        <v>2</v>
      </c>
      <c r="L415" s="162">
        <v>1</v>
      </c>
      <c r="M415" s="162">
        <v>0.2</v>
      </c>
      <c r="N415" s="2" t="s">
        <v>106</v>
      </c>
      <c r="O415" s="2" t="s">
        <v>106</v>
      </c>
      <c r="P415" s="163"/>
      <c r="Q415" s="2" t="s">
        <v>552</v>
      </c>
      <c r="R415" s="75" t="s">
        <v>555</v>
      </c>
    </row>
    <row r="416" spans="1:18" x14ac:dyDescent="0.25">
      <c r="A416" s="2">
        <f t="shared" si="19"/>
        <v>414</v>
      </c>
      <c r="B416" s="2" t="s">
        <v>61</v>
      </c>
      <c r="C416" s="2" t="s">
        <v>699</v>
      </c>
      <c r="D416" s="2"/>
      <c r="E416" s="2"/>
      <c r="F416" s="2"/>
      <c r="G416" s="2"/>
      <c r="H416" s="2"/>
      <c r="I416" s="2"/>
      <c r="J416" s="55">
        <f t="shared" si="18"/>
        <v>256</v>
      </c>
      <c r="K416" s="2">
        <v>2</v>
      </c>
      <c r="L416" s="162">
        <v>1</v>
      </c>
      <c r="M416" s="162">
        <v>0.2</v>
      </c>
      <c r="N416" s="2" t="s">
        <v>106</v>
      </c>
      <c r="O416" s="2" t="s">
        <v>106</v>
      </c>
      <c r="P416" s="163"/>
      <c r="Q416" s="2" t="s">
        <v>552</v>
      </c>
      <c r="R416" s="75" t="s">
        <v>555</v>
      </c>
    </row>
    <row r="417" spans="1:18" x14ac:dyDescent="0.25">
      <c r="A417" s="2">
        <f t="shared" si="19"/>
        <v>415</v>
      </c>
      <c r="B417" s="2" t="s">
        <v>61</v>
      </c>
      <c r="C417" s="2" t="s">
        <v>698</v>
      </c>
      <c r="D417" s="2"/>
      <c r="E417" s="2"/>
      <c r="F417" s="2"/>
      <c r="G417" s="2"/>
      <c r="H417" s="2"/>
      <c r="I417" s="2"/>
      <c r="J417" s="55">
        <f t="shared" si="18"/>
        <v>259</v>
      </c>
      <c r="K417" s="2">
        <v>2</v>
      </c>
      <c r="L417" s="162">
        <v>1</v>
      </c>
      <c r="M417" s="162">
        <v>0.2</v>
      </c>
      <c r="N417" s="2" t="s">
        <v>106</v>
      </c>
      <c r="O417" s="2" t="s">
        <v>106</v>
      </c>
      <c r="P417" s="163"/>
      <c r="Q417" s="2" t="s">
        <v>552</v>
      </c>
      <c r="R417" s="75" t="s">
        <v>555</v>
      </c>
    </row>
    <row r="418" spans="1:18" x14ac:dyDescent="0.25">
      <c r="A418" s="2">
        <f t="shared" si="19"/>
        <v>416</v>
      </c>
      <c r="B418" s="2" t="s">
        <v>61</v>
      </c>
      <c r="C418" s="2" t="s">
        <v>699</v>
      </c>
      <c r="D418" s="2"/>
      <c r="E418" s="2"/>
      <c r="F418" s="2"/>
      <c r="G418" s="2"/>
      <c r="H418" s="2"/>
      <c r="I418" s="2"/>
      <c r="J418" s="55">
        <f t="shared" si="18"/>
        <v>259</v>
      </c>
      <c r="K418" s="2">
        <v>2</v>
      </c>
      <c r="L418" s="162">
        <v>1</v>
      </c>
      <c r="M418" s="162">
        <v>0.2</v>
      </c>
      <c r="N418" s="2" t="s">
        <v>106</v>
      </c>
      <c r="O418" s="2" t="s">
        <v>106</v>
      </c>
      <c r="P418" s="163"/>
      <c r="Q418" s="2" t="s">
        <v>552</v>
      </c>
      <c r="R418" s="75" t="s">
        <v>555</v>
      </c>
    </row>
    <row r="419" spans="1:18" x14ac:dyDescent="0.25">
      <c r="A419" s="2">
        <f t="shared" si="19"/>
        <v>417</v>
      </c>
      <c r="B419" s="2" t="s">
        <v>61</v>
      </c>
      <c r="C419" s="2" t="s">
        <v>698</v>
      </c>
      <c r="D419" s="2"/>
      <c r="E419" s="2"/>
      <c r="F419" s="2"/>
      <c r="G419" s="2"/>
      <c r="H419" s="2"/>
      <c r="I419" s="2"/>
      <c r="J419" s="55">
        <f t="shared" si="18"/>
        <v>260</v>
      </c>
      <c r="K419" s="2">
        <v>2</v>
      </c>
      <c r="L419" s="162">
        <v>1</v>
      </c>
      <c r="M419" s="162">
        <v>0.2</v>
      </c>
      <c r="N419" s="2" t="s">
        <v>106</v>
      </c>
      <c r="O419" s="2" t="s">
        <v>106</v>
      </c>
      <c r="P419" s="163"/>
      <c r="Q419" s="2" t="s">
        <v>552</v>
      </c>
      <c r="R419" s="75" t="s">
        <v>555</v>
      </c>
    </row>
    <row r="420" spans="1:18" x14ac:dyDescent="0.25">
      <c r="A420" s="2">
        <f t="shared" si="19"/>
        <v>418</v>
      </c>
      <c r="B420" s="2" t="s">
        <v>61</v>
      </c>
      <c r="C420" s="2" t="s">
        <v>699</v>
      </c>
      <c r="D420" s="2"/>
      <c r="E420" s="2"/>
      <c r="F420" s="2"/>
      <c r="G420" s="2"/>
      <c r="H420" s="2"/>
      <c r="I420" s="2"/>
      <c r="J420" s="55">
        <f t="shared" si="18"/>
        <v>260</v>
      </c>
      <c r="K420" s="2">
        <v>2</v>
      </c>
      <c r="L420" s="162">
        <v>1</v>
      </c>
      <c r="M420" s="162">
        <v>0.2</v>
      </c>
      <c r="N420" s="2" t="s">
        <v>106</v>
      </c>
      <c r="O420" s="2" t="s">
        <v>106</v>
      </c>
      <c r="P420" s="163"/>
      <c r="Q420" s="2" t="s">
        <v>552</v>
      </c>
      <c r="R420" s="75" t="s">
        <v>555</v>
      </c>
    </row>
    <row r="421" spans="1:18" x14ac:dyDescent="0.25">
      <c r="A421" s="2">
        <f t="shared" si="19"/>
        <v>419</v>
      </c>
      <c r="B421" s="2" t="s">
        <v>61</v>
      </c>
      <c r="C421" s="2" t="s">
        <v>698</v>
      </c>
      <c r="D421" s="2"/>
      <c r="E421" s="2"/>
      <c r="F421" s="2"/>
      <c r="G421" s="2"/>
      <c r="H421" s="2"/>
      <c r="I421" s="2"/>
      <c r="J421" s="55">
        <f t="shared" si="18"/>
        <v>261</v>
      </c>
      <c r="K421" s="2">
        <v>2</v>
      </c>
      <c r="L421" s="162">
        <v>1</v>
      </c>
      <c r="M421" s="162">
        <v>0.2</v>
      </c>
      <c r="N421" s="2" t="s">
        <v>106</v>
      </c>
      <c r="O421" s="2" t="s">
        <v>106</v>
      </c>
      <c r="P421" s="163"/>
      <c r="Q421" s="2" t="s">
        <v>552</v>
      </c>
      <c r="R421" s="75" t="s">
        <v>555</v>
      </c>
    </row>
    <row r="422" spans="1:18" x14ac:dyDescent="0.25">
      <c r="A422" s="2">
        <f t="shared" si="19"/>
        <v>420</v>
      </c>
      <c r="B422" s="2" t="s">
        <v>61</v>
      </c>
      <c r="C422" s="2" t="s">
        <v>699</v>
      </c>
      <c r="D422" s="2"/>
      <c r="E422" s="2"/>
      <c r="F422" s="2"/>
      <c r="G422" s="2"/>
      <c r="H422" s="2"/>
      <c r="I422" s="2"/>
      <c r="J422" s="55">
        <f t="shared" si="18"/>
        <v>261</v>
      </c>
      <c r="K422" s="2">
        <v>2</v>
      </c>
      <c r="L422" s="162">
        <v>1</v>
      </c>
      <c r="M422" s="162">
        <v>0.2</v>
      </c>
      <c r="N422" s="2" t="s">
        <v>106</v>
      </c>
      <c r="O422" s="2" t="s">
        <v>106</v>
      </c>
      <c r="P422" s="163"/>
      <c r="Q422" s="2" t="s">
        <v>552</v>
      </c>
      <c r="R422" s="75" t="s">
        <v>555</v>
      </c>
    </row>
    <row r="423" spans="1:18" x14ac:dyDescent="0.25">
      <c r="A423" s="2">
        <f t="shared" si="19"/>
        <v>421</v>
      </c>
      <c r="B423" s="2" t="s">
        <v>61</v>
      </c>
      <c r="C423" s="2" t="s">
        <v>698</v>
      </c>
      <c r="D423" s="2"/>
      <c r="E423" s="2"/>
      <c r="F423" s="2"/>
      <c r="G423" s="2"/>
      <c r="H423" s="2"/>
      <c r="I423" s="2"/>
      <c r="J423" s="55">
        <f t="shared" si="18"/>
        <v>264</v>
      </c>
      <c r="K423" s="2">
        <v>2</v>
      </c>
      <c r="L423" s="162">
        <v>1</v>
      </c>
      <c r="M423" s="162">
        <v>0.2</v>
      </c>
      <c r="N423" s="2" t="s">
        <v>106</v>
      </c>
      <c r="O423" s="2" t="s">
        <v>106</v>
      </c>
      <c r="P423" s="163"/>
      <c r="Q423" s="2" t="s">
        <v>552</v>
      </c>
      <c r="R423" s="75" t="s">
        <v>555</v>
      </c>
    </row>
    <row r="424" spans="1:18" x14ac:dyDescent="0.25">
      <c r="A424" s="2">
        <f t="shared" si="19"/>
        <v>422</v>
      </c>
      <c r="B424" s="2" t="s">
        <v>61</v>
      </c>
      <c r="C424" s="2" t="s">
        <v>699</v>
      </c>
      <c r="D424" s="2"/>
      <c r="E424" s="2"/>
      <c r="F424" s="2"/>
      <c r="G424" s="2"/>
      <c r="H424" s="2"/>
      <c r="I424" s="2"/>
      <c r="J424" s="55">
        <f t="shared" si="18"/>
        <v>264</v>
      </c>
      <c r="K424" s="2">
        <v>2</v>
      </c>
      <c r="L424" s="162">
        <v>1</v>
      </c>
      <c r="M424" s="162">
        <v>0.2</v>
      </c>
      <c r="N424" s="2" t="s">
        <v>106</v>
      </c>
      <c r="O424" s="2" t="s">
        <v>106</v>
      </c>
      <c r="P424" s="163"/>
      <c r="Q424" s="2" t="s">
        <v>552</v>
      </c>
      <c r="R424" s="75" t="s">
        <v>555</v>
      </c>
    </row>
    <row r="425" spans="1:18" x14ac:dyDescent="0.25">
      <c r="A425" s="2">
        <f t="shared" si="19"/>
        <v>423</v>
      </c>
      <c r="B425" s="2" t="s">
        <v>61</v>
      </c>
      <c r="C425" s="2" t="s">
        <v>698</v>
      </c>
      <c r="D425" s="2"/>
      <c r="E425" s="2"/>
      <c r="F425" s="2"/>
      <c r="G425" s="2"/>
      <c r="H425" s="2"/>
      <c r="I425" s="2"/>
      <c r="J425" s="55">
        <f t="shared" si="18"/>
        <v>265</v>
      </c>
      <c r="K425" s="2">
        <v>2</v>
      </c>
      <c r="L425" s="162">
        <v>1</v>
      </c>
      <c r="M425" s="162">
        <v>0.2</v>
      </c>
      <c r="N425" s="2" t="s">
        <v>106</v>
      </c>
      <c r="O425" s="2" t="s">
        <v>106</v>
      </c>
      <c r="P425" s="163"/>
      <c r="Q425" s="2" t="s">
        <v>552</v>
      </c>
      <c r="R425" s="75" t="s">
        <v>555</v>
      </c>
    </row>
    <row r="426" spans="1:18" x14ac:dyDescent="0.25">
      <c r="A426" s="2">
        <f t="shared" si="19"/>
        <v>424</v>
      </c>
      <c r="B426" s="2" t="s">
        <v>61</v>
      </c>
      <c r="C426" s="2" t="s">
        <v>699</v>
      </c>
      <c r="D426" s="2"/>
      <c r="E426" s="2"/>
      <c r="F426" s="2"/>
      <c r="G426" s="2"/>
      <c r="H426" s="2"/>
      <c r="I426" s="2"/>
      <c r="J426" s="55">
        <f t="shared" si="18"/>
        <v>265</v>
      </c>
      <c r="K426" s="2">
        <v>2</v>
      </c>
      <c r="L426" s="162">
        <v>1</v>
      </c>
      <c r="M426" s="162">
        <v>0.2</v>
      </c>
      <c r="N426" s="2" t="s">
        <v>106</v>
      </c>
      <c r="O426" s="2" t="s">
        <v>106</v>
      </c>
      <c r="P426" s="163"/>
      <c r="Q426" s="2" t="s">
        <v>552</v>
      </c>
      <c r="R426" s="75" t="s">
        <v>555</v>
      </c>
    </row>
    <row r="427" spans="1:18" x14ac:dyDescent="0.25">
      <c r="A427" s="2">
        <f t="shared" si="19"/>
        <v>425</v>
      </c>
      <c r="B427" s="2" t="s">
        <v>61</v>
      </c>
      <c r="C427" s="2" t="s">
        <v>698</v>
      </c>
      <c r="D427" s="2"/>
      <c r="E427" s="2"/>
      <c r="F427" s="2"/>
      <c r="G427" s="2"/>
      <c r="H427" s="2"/>
      <c r="I427" s="2"/>
      <c r="J427" s="55">
        <f t="shared" si="18"/>
        <v>266</v>
      </c>
      <c r="K427" s="2">
        <v>2</v>
      </c>
      <c r="L427" s="162">
        <v>1</v>
      </c>
      <c r="M427" s="162">
        <v>0.2</v>
      </c>
      <c r="N427" s="2" t="s">
        <v>106</v>
      </c>
      <c r="O427" s="2" t="s">
        <v>106</v>
      </c>
      <c r="P427" s="163"/>
      <c r="Q427" s="2" t="s">
        <v>552</v>
      </c>
      <c r="R427" s="75" t="s">
        <v>555</v>
      </c>
    </row>
    <row r="428" spans="1:18" x14ac:dyDescent="0.25">
      <c r="A428" s="2">
        <f t="shared" si="19"/>
        <v>426</v>
      </c>
      <c r="B428" s="2" t="s">
        <v>61</v>
      </c>
      <c r="C428" s="2" t="s">
        <v>699</v>
      </c>
      <c r="D428" s="2"/>
      <c r="E428" s="2"/>
      <c r="F428" s="2"/>
      <c r="G428" s="2"/>
      <c r="H428" s="2"/>
      <c r="I428" s="2"/>
      <c r="J428" s="55">
        <f t="shared" si="18"/>
        <v>266</v>
      </c>
      <c r="K428" s="2">
        <v>2</v>
      </c>
      <c r="L428" s="162">
        <v>1</v>
      </c>
      <c r="M428" s="162">
        <v>0.2</v>
      </c>
      <c r="N428" s="2" t="s">
        <v>106</v>
      </c>
      <c r="O428" s="2" t="s">
        <v>106</v>
      </c>
      <c r="P428" s="163"/>
      <c r="Q428" s="2" t="s">
        <v>552</v>
      </c>
      <c r="R428" s="75" t="s">
        <v>555</v>
      </c>
    </row>
    <row r="429" spans="1:18" x14ac:dyDescent="0.25">
      <c r="A429" s="2">
        <f t="shared" si="19"/>
        <v>427</v>
      </c>
      <c r="B429" s="2" t="s">
        <v>61</v>
      </c>
      <c r="C429" s="2" t="s">
        <v>698</v>
      </c>
      <c r="D429" s="2"/>
      <c r="E429" s="2"/>
      <c r="F429" s="2"/>
      <c r="G429" s="2"/>
      <c r="H429" s="2"/>
      <c r="I429" s="2"/>
      <c r="J429" s="55">
        <f t="shared" si="18"/>
        <v>269</v>
      </c>
      <c r="K429" s="2">
        <v>2</v>
      </c>
      <c r="L429" s="162">
        <v>1</v>
      </c>
      <c r="M429" s="162">
        <v>0.2</v>
      </c>
      <c r="N429" s="2" t="s">
        <v>106</v>
      </c>
      <c r="O429" s="2" t="s">
        <v>106</v>
      </c>
      <c r="P429" s="163"/>
      <c r="Q429" s="2" t="s">
        <v>552</v>
      </c>
      <c r="R429" s="75" t="s">
        <v>555</v>
      </c>
    </row>
    <row r="430" spans="1:18" x14ac:dyDescent="0.25">
      <c r="A430" s="2">
        <f t="shared" si="19"/>
        <v>428</v>
      </c>
      <c r="B430" s="2" t="s">
        <v>61</v>
      </c>
      <c r="C430" s="2" t="s">
        <v>699</v>
      </c>
      <c r="D430" s="2"/>
      <c r="E430" s="2"/>
      <c r="F430" s="2"/>
      <c r="G430" s="2"/>
      <c r="H430" s="2"/>
      <c r="I430" s="2"/>
      <c r="J430" s="55">
        <f t="shared" si="18"/>
        <v>269</v>
      </c>
      <c r="K430" s="2">
        <v>2</v>
      </c>
      <c r="L430" s="162">
        <v>1</v>
      </c>
      <c r="M430" s="162">
        <v>0.2</v>
      </c>
      <c r="N430" s="2" t="s">
        <v>106</v>
      </c>
      <c r="O430" s="2" t="s">
        <v>106</v>
      </c>
      <c r="P430" s="163"/>
      <c r="Q430" s="2" t="s">
        <v>552</v>
      </c>
      <c r="R430" s="75" t="s">
        <v>555</v>
      </c>
    </row>
    <row r="431" spans="1:18" x14ac:dyDescent="0.25">
      <c r="A431" s="2">
        <f t="shared" si="19"/>
        <v>429</v>
      </c>
      <c r="B431" s="2" t="s">
        <v>61</v>
      </c>
      <c r="C431" s="2" t="s">
        <v>698</v>
      </c>
      <c r="D431" s="2"/>
      <c r="E431" s="2"/>
      <c r="F431" s="2"/>
      <c r="G431" s="2"/>
      <c r="H431" s="2"/>
      <c r="I431" s="2"/>
      <c r="J431" s="55">
        <f t="shared" si="18"/>
        <v>270</v>
      </c>
      <c r="K431" s="2">
        <v>2</v>
      </c>
      <c r="L431" s="162">
        <v>1</v>
      </c>
      <c r="M431" s="162">
        <v>0.2</v>
      </c>
      <c r="N431" s="2" t="s">
        <v>106</v>
      </c>
      <c r="O431" s="2" t="s">
        <v>106</v>
      </c>
      <c r="P431" s="163"/>
      <c r="Q431" s="2" t="s">
        <v>552</v>
      </c>
      <c r="R431" s="75" t="s">
        <v>555</v>
      </c>
    </row>
    <row r="432" spans="1:18" x14ac:dyDescent="0.25">
      <c r="A432" s="2">
        <f t="shared" si="19"/>
        <v>430</v>
      </c>
      <c r="B432" s="27" t="s">
        <v>61</v>
      </c>
      <c r="C432" s="27" t="s">
        <v>699</v>
      </c>
      <c r="D432" s="27"/>
      <c r="E432" s="27"/>
      <c r="F432" s="27"/>
      <c r="G432" s="27"/>
      <c r="H432" s="27"/>
      <c r="I432" s="27"/>
      <c r="J432" s="55">
        <f t="shared" si="18"/>
        <v>270</v>
      </c>
      <c r="K432" s="2">
        <v>2</v>
      </c>
      <c r="L432" s="166">
        <v>1</v>
      </c>
      <c r="M432" s="166">
        <v>0.2</v>
      </c>
      <c r="N432" s="27" t="s">
        <v>106</v>
      </c>
      <c r="O432" s="27" t="s">
        <v>106</v>
      </c>
      <c r="P432" s="167"/>
      <c r="Q432" s="2" t="s">
        <v>552</v>
      </c>
      <c r="R432" s="312" t="s">
        <v>555</v>
      </c>
    </row>
    <row r="433" spans="1:18" x14ac:dyDescent="0.25">
      <c r="A433" s="2">
        <f t="shared" si="19"/>
        <v>431</v>
      </c>
      <c r="B433" s="2" t="s">
        <v>61</v>
      </c>
      <c r="C433" s="2" t="s">
        <v>698</v>
      </c>
      <c r="D433" s="2"/>
      <c r="E433" s="2"/>
      <c r="F433" s="2"/>
      <c r="G433" s="2"/>
      <c r="H433" s="2"/>
      <c r="I433" s="2"/>
      <c r="J433" s="55">
        <f t="shared" si="18"/>
        <v>271</v>
      </c>
      <c r="K433" s="2">
        <v>2</v>
      </c>
      <c r="L433" s="162">
        <v>1</v>
      </c>
      <c r="M433" s="162">
        <v>0.2</v>
      </c>
      <c r="N433" s="2" t="s">
        <v>106</v>
      </c>
      <c r="O433" s="2" t="s">
        <v>106</v>
      </c>
      <c r="P433" s="163"/>
      <c r="Q433" s="2" t="s">
        <v>552</v>
      </c>
      <c r="R433" s="75" t="s">
        <v>555</v>
      </c>
    </row>
    <row r="434" spans="1:18" x14ac:dyDescent="0.25">
      <c r="A434" s="2">
        <f t="shared" si="19"/>
        <v>432</v>
      </c>
      <c r="B434" s="2" t="s">
        <v>61</v>
      </c>
      <c r="C434" s="2" t="s">
        <v>699</v>
      </c>
      <c r="D434" s="2"/>
      <c r="E434" s="2"/>
      <c r="F434" s="2"/>
      <c r="G434" s="2"/>
      <c r="H434" s="2"/>
      <c r="I434" s="2"/>
      <c r="J434" s="55">
        <f t="shared" si="18"/>
        <v>271</v>
      </c>
      <c r="K434" s="2">
        <v>2</v>
      </c>
      <c r="L434" s="162">
        <v>1</v>
      </c>
      <c r="M434" s="162">
        <v>0.2</v>
      </c>
      <c r="N434" s="2" t="s">
        <v>106</v>
      </c>
      <c r="O434" s="2" t="s">
        <v>106</v>
      </c>
      <c r="P434" s="163"/>
      <c r="Q434" s="2" t="s">
        <v>552</v>
      </c>
      <c r="R434" s="75" t="s">
        <v>555</v>
      </c>
    </row>
    <row r="435" spans="1:18" x14ac:dyDescent="0.25">
      <c r="A435" s="2">
        <f t="shared" si="19"/>
        <v>433</v>
      </c>
      <c r="B435" s="2" t="s">
        <v>61</v>
      </c>
      <c r="C435" s="2" t="s">
        <v>698</v>
      </c>
      <c r="D435" s="2"/>
      <c r="E435" s="2"/>
      <c r="F435" s="2"/>
      <c r="G435" s="2"/>
      <c r="H435" s="2"/>
      <c r="I435" s="2"/>
      <c r="J435" s="55">
        <f t="shared" si="18"/>
        <v>274</v>
      </c>
      <c r="K435" s="2">
        <v>2</v>
      </c>
      <c r="L435" s="162">
        <v>1</v>
      </c>
      <c r="M435" s="162">
        <v>0.2</v>
      </c>
      <c r="N435" s="2" t="s">
        <v>106</v>
      </c>
      <c r="O435" s="2" t="s">
        <v>106</v>
      </c>
      <c r="P435" s="163"/>
      <c r="Q435" s="2" t="s">
        <v>552</v>
      </c>
      <c r="R435" s="75" t="s">
        <v>555</v>
      </c>
    </row>
    <row r="436" spans="1:18" x14ac:dyDescent="0.25">
      <c r="A436" s="2">
        <f t="shared" si="19"/>
        <v>434</v>
      </c>
      <c r="B436" s="2" t="s">
        <v>61</v>
      </c>
      <c r="C436" s="2" t="s">
        <v>699</v>
      </c>
      <c r="D436" s="2"/>
      <c r="E436" s="2"/>
      <c r="F436" s="2"/>
      <c r="G436" s="2"/>
      <c r="H436" s="2"/>
      <c r="I436" s="2"/>
      <c r="J436" s="55">
        <f t="shared" si="18"/>
        <v>274</v>
      </c>
      <c r="K436" s="2">
        <v>2</v>
      </c>
      <c r="L436" s="162">
        <v>1</v>
      </c>
      <c r="M436" s="162">
        <v>0.2</v>
      </c>
      <c r="N436" s="2" t="s">
        <v>106</v>
      </c>
      <c r="O436" s="2" t="s">
        <v>106</v>
      </c>
      <c r="P436" s="163"/>
      <c r="Q436" s="2" t="s">
        <v>552</v>
      </c>
      <c r="R436" s="75" t="s">
        <v>555</v>
      </c>
    </row>
    <row r="437" spans="1:18" x14ac:dyDescent="0.25">
      <c r="A437" s="2">
        <f t="shared" si="19"/>
        <v>435</v>
      </c>
      <c r="B437" s="2" t="s">
        <v>61</v>
      </c>
      <c r="C437" s="2" t="s">
        <v>698</v>
      </c>
      <c r="D437" s="2"/>
      <c r="E437" s="2"/>
      <c r="F437" s="2"/>
      <c r="G437" s="2"/>
      <c r="H437" s="2"/>
      <c r="I437" s="2"/>
      <c r="J437" s="55">
        <f t="shared" si="18"/>
        <v>275</v>
      </c>
      <c r="K437" s="2">
        <v>2</v>
      </c>
      <c r="L437" s="162">
        <v>1</v>
      </c>
      <c r="M437" s="162">
        <v>0.2</v>
      </c>
      <c r="N437" s="2" t="s">
        <v>106</v>
      </c>
      <c r="O437" s="2" t="s">
        <v>106</v>
      </c>
      <c r="P437" s="163"/>
      <c r="Q437" s="2" t="s">
        <v>552</v>
      </c>
      <c r="R437" s="75" t="s">
        <v>555</v>
      </c>
    </row>
    <row r="438" spans="1:18" x14ac:dyDescent="0.25">
      <c r="A438" s="2">
        <f t="shared" si="19"/>
        <v>436</v>
      </c>
      <c r="B438" s="2" t="s">
        <v>61</v>
      </c>
      <c r="C438" s="2" t="s">
        <v>699</v>
      </c>
      <c r="D438" s="2"/>
      <c r="E438" s="2"/>
      <c r="F438" s="2"/>
      <c r="G438" s="2"/>
      <c r="H438" s="2"/>
      <c r="I438" s="2"/>
      <c r="J438" s="55">
        <f t="shared" si="18"/>
        <v>275</v>
      </c>
      <c r="K438" s="2">
        <v>2</v>
      </c>
      <c r="L438" s="162">
        <v>1</v>
      </c>
      <c r="M438" s="162">
        <v>0.2</v>
      </c>
      <c r="N438" s="2" t="s">
        <v>106</v>
      </c>
      <c r="O438" s="2" t="s">
        <v>106</v>
      </c>
      <c r="P438" s="163"/>
      <c r="Q438" s="2" t="s">
        <v>552</v>
      </c>
      <c r="R438" s="75" t="s">
        <v>555</v>
      </c>
    </row>
    <row r="439" spans="1:18" x14ac:dyDescent="0.25">
      <c r="A439" s="2">
        <f t="shared" si="19"/>
        <v>437</v>
      </c>
      <c r="B439" s="2" t="s">
        <v>61</v>
      </c>
      <c r="C439" s="2" t="s">
        <v>698</v>
      </c>
      <c r="D439" s="2"/>
      <c r="E439" s="2"/>
      <c r="F439" s="2"/>
      <c r="G439" s="2"/>
      <c r="H439" s="2"/>
      <c r="I439" s="2"/>
      <c r="J439" s="55">
        <f t="shared" si="18"/>
        <v>276</v>
      </c>
      <c r="K439" s="2">
        <v>2</v>
      </c>
      <c r="L439" s="162">
        <v>1</v>
      </c>
      <c r="M439" s="162">
        <v>0.2</v>
      </c>
      <c r="N439" s="2" t="s">
        <v>106</v>
      </c>
      <c r="O439" s="2" t="s">
        <v>106</v>
      </c>
      <c r="P439" s="163"/>
      <c r="Q439" s="2" t="s">
        <v>552</v>
      </c>
      <c r="R439" s="75" t="s">
        <v>555</v>
      </c>
    </row>
    <row r="440" spans="1:18" x14ac:dyDescent="0.25">
      <c r="A440" s="2">
        <f t="shared" si="19"/>
        <v>438</v>
      </c>
      <c r="B440" s="2" t="s">
        <v>61</v>
      </c>
      <c r="C440" s="2" t="s">
        <v>699</v>
      </c>
      <c r="D440" s="2"/>
      <c r="E440" s="2"/>
      <c r="F440" s="2"/>
      <c r="G440" s="2"/>
      <c r="H440" s="2"/>
      <c r="I440" s="2"/>
      <c r="J440" s="55">
        <f t="shared" si="18"/>
        <v>276</v>
      </c>
      <c r="K440" s="2">
        <v>2</v>
      </c>
      <c r="L440" s="162">
        <v>1</v>
      </c>
      <c r="M440" s="162">
        <v>0.2</v>
      </c>
      <c r="N440" s="2" t="s">
        <v>106</v>
      </c>
      <c r="O440" s="2" t="s">
        <v>106</v>
      </c>
      <c r="P440" s="163"/>
      <c r="Q440" s="2" t="s">
        <v>552</v>
      </c>
      <c r="R440" s="75" t="s">
        <v>555</v>
      </c>
    </row>
    <row r="441" spans="1:18" x14ac:dyDescent="0.25">
      <c r="A441" s="2">
        <f t="shared" si="19"/>
        <v>439</v>
      </c>
      <c r="B441" s="2" t="s">
        <v>61</v>
      </c>
      <c r="C441" s="2" t="s">
        <v>698</v>
      </c>
      <c r="D441" s="2"/>
      <c r="E441" s="2"/>
      <c r="F441" s="2"/>
      <c r="G441" s="2"/>
      <c r="H441" s="2"/>
      <c r="I441" s="2"/>
      <c r="J441" s="55">
        <f t="shared" si="18"/>
        <v>279</v>
      </c>
      <c r="K441" s="2">
        <v>2</v>
      </c>
      <c r="L441" s="162">
        <v>1</v>
      </c>
      <c r="M441" s="162">
        <v>0.2</v>
      </c>
      <c r="N441" s="2" t="s">
        <v>106</v>
      </c>
      <c r="O441" s="2" t="s">
        <v>106</v>
      </c>
      <c r="P441" s="163"/>
      <c r="Q441" s="2" t="s">
        <v>552</v>
      </c>
      <c r="R441" s="75" t="s">
        <v>555</v>
      </c>
    </row>
    <row r="442" spans="1:18" x14ac:dyDescent="0.25">
      <c r="A442" s="2">
        <f t="shared" si="19"/>
        <v>440</v>
      </c>
      <c r="B442" s="2" t="s">
        <v>61</v>
      </c>
      <c r="C442" s="2" t="s">
        <v>699</v>
      </c>
      <c r="D442" s="2"/>
      <c r="E442" s="2"/>
      <c r="F442" s="2"/>
      <c r="G442" s="2"/>
      <c r="H442" s="2"/>
      <c r="I442" s="2"/>
      <c r="J442" s="55">
        <f t="shared" si="18"/>
        <v>279</v>
      </c>
      <c r="K442" s="2">
        <v>2</v>
      </c>
      <c r="L442" s="162">
        <v>1</v>
      </c>
      <c r="M442" s="162">
        <v>0.2</v>
      </c>
      <c r="N442" s="2" t="s">
        <v>106</v>
      </c>
      <c r="O442" s="2" t="s">
        <v>106</v>
      </c>
      <c r="P442" s="163"/>
      <c r="Q442" s="2" t="s">
        <v>552</v>
      </c>
      <c r="R442" s="75" t="s">
        <v>555</v>
      </c>
    </row>
    <row r="443" spans="1:18" x14ac:dyDescent="0.25">
      <c r="A443" s="2">
        <f t="shared" si="19"/>
        <v>441</v>
      </c>
      <c r="B443" s="2" t="s">
        <v>61</v>
      </c>
      <c r="C443" s="2" t="s">
        <v>698</v>
      </c>
      <c r="D443" s="2"/>
      <c r="E443" s="2"/>
      <c r="F443" s="2"/>
      <c r="G443" s="2"/>
      <c r="H443" s="2"/>
      <c r="I443" s="2"/>
      <c r="J443" s="55">
        <f t="shared" si="18"/>
        <v>280</v>
      </c>
      <c r="K443" s="2">
        <v>2</v>
      </c>
      <c r="L443" s="162">
        <v>1</v>
      </c>
      <c r="M443" s="162">
        <v>0.2</v>
      </c>
      <c r="N443" s="2" t="s">
        <v>106</v>
      </c>
      <c r="O443" s="2" t="s">
        <v>106</v>
      </c>
      <c r="P443" s="163"/>
      <c r="Q443" s="2" t="s">
        <v>552</v>
      </c>
      <c r="R443" s="75" t="s">
        <v>555</v>
      </c>
    </row>
    <row r="444" spans="1:18" ht="15.75" thickBot="1" x14ac:dyDescent="0.3">
      <c r="A444" s="2">
        <f t="shared" si="19"/>
        <v>442</v>
      </c>
      <c r="B444" s="35" t="s">
        <v>61</v>
      </c>
      <c r="C444" s="35" t="s">
        <v>699</v>
      </c>
      <c r="D444" s="35"/>
      <c r="E444" s="35"/>
      <c r="F444" s="35"/>
      <c r="G444" s="35"/>
      <c r="H444" s="35"/>
      <c r="I444" s="35"/>
      <c r="J444" s="55">
        <f t="shared" si="18"/>
        <v>280</v>
      </c>
      <c r="K444" s="35">
        <v>2</v>
      </c>
      <c r="L444" s="164">
        <v>1</v>
      </c>
      <c r="M444" s="164">
        <v>0.2</v>
      </c>
      <c r="N444" s="35" t="s">
        <v>106</v>
      </c>
      <c r="O444" s="35" t="s">
        <v>106</v>
      </c>
      <c r="P444" s="165"/>
      <c r="Q444" s="35" t="s">
        <v>552</v>
      </c>
      <c r="R444" s="77" t="s">
        <v>555</v>
      </c>
    </row>
    <row r="445" spans="1:18" x14ac:dyDescent="0.25">
      <c r="A445" s="2">
        <f t="shared" si="19"/>
        <v>443</v>
      </c>
      <c r="B445" s="36" t="s">
        <v>61</v>
      </c>
      <c r="C445" s="36" t="s">
        <v>698</v>
      </c>
      <c r="D445" s="36"/>
      <c r="E445" s="36"/>
      <c r="F445" s="36"/>
      <c r="G445" s="36"/>
      <c r="H445" s="36"/>
      <c r="I445" s="36"/>
      <c r="J445" s="316">
        <v>281</v>
      </c>
      <c r="K445" s="29">
        <v>2</v>
      </c>
      <c r="L445" s="160">
        <v>1</v>
      </c>
      <c r="M445" s="160">
        <v>0.2</v>
      </c>
      <c r="N445" s="36" t="s">
        <v>106</v>
      </c>
      <c r="O445" s="36" t="s">
        <v>106</v>
      </c>
      <c r="P445" s="161"/>
      <c r="Q445" s="36" t="s">
        <v>553</v>
      </c>
      <c r="R445" s="314" t="s">
        <v>555</v>
      </c>
    </row>
    <row r="446" spans="1:18" x14ac:dyDescent="0.25">
      <c r="A446" s="2">
        <f t="shared" si="19"/>
        <v>444</v>
      </c>
      <c r="B446" s="2" t="s">
        <v>61</v>
      </c>
      <c r="C446" s="2" t="s">
        <v>699</v>
      </c>
      <c r="D446" s="2"/>
      <c r="E446" s="2"/>
      <c r="F446" s="2"/>
      <c r="G446" s="2"/>
      <c r="H446" s="2"/>
      <c r="I446" s="2"/>
      <c r="J446" s="56">
        <f>J445</f>
        <v>281</v>
      </c>
      <c r="K446" s="2">
        <v>2</v>
      </c>
      <c r="L446" s="162">
        <v>1</v>
      </c>
      <c r="M446" s="162">
        <v>0.2</v>
      </c>
      <c r="N446" s="2" t="s">
        <v>106</v>
      </c>
      <c r="O446" s="2" t="s">
        <v>106</v>
      </c>
      <c r="P446" s="163"/>
      <c r="Q446" s="36" t="s">
        <v>553</v>
      </c>
      <c r="R446" s="75" t="s">
        <v>555</v>
      </c>
    </row>
    <row r="447" spans="1:18" x14ac:dyDescent="0.25">
      <c r="A447" s="2">
        <f t="shared" si="19"/>
        <v>445</v>
      </c>
      <c r="B447" s="2" t="s">
        <v>61</v>
      </c>
      <c r="C447" s="2" t="s">
        <v>698</v>
      </c>
      <c r="D447" s="2"/>
      <c r="E447" s="2"/>
      <c r="F447" s="2"/>
      <c r="G447" s="2"/>
      <c r="H447" s="2"/>
      <c r="I447" s="2"/>
      <c r="J447" s="55">
        <f>J445+3</f>
        <v>284</v>
      </c>
      <c r="K447" s="2">
        <v>2</v>
      </c>
      <c r="L447" s="162">
        <v>1</v>
      </c>
      <c r="M447" s="162">
        <v>0.2</v>
      </c>
      <c r="N447" s="2" t="s">
        <v>106</v>
      </c>
      <c r="O447" s="2" t="s">
        <v>106</v>
      </c>
      <c r="P447" s="163"/>
      <c r="Q447" s="36" t="s">
        <v>553</v>
      </c>
      <c r="R447" s="75" t="s">
        <v>555</v>
      </c>
    </row>
    <row r="448" spans="1:18" x14ac:dyDescent="0.25">
      <c r="A448" s="2">
        <f t="shared" si="19"/>
        <v>446</v>
      </c>
      <c r="B448" s="2" t="s">
        <v>61</v>
      </c>
      <c r="C448" s="2" t="s">
        <v>699</v>
      </c>
      <c r="D448" s="2"/>
      <c r="E448" s="2"/>
      <c r="F448" s="2"/>
      <c r="G448" s="2"/>
      <c r="H448" s="2"/>
      <c r="I448" s="2"/>
      <c r="J448" s="55">
        <f>J446+3</f>
        <v>284</v>
      </c>
      <c r="K448" s="2">
        <v>2</v>
      </c>
      <c r="L448" s="162">
        <v>1</v>
      </c>
      <c r="M448" s="162">
        <v>0.2</v>
      </c>
      <c r="N448" s="2" t="s">
        <v>106</v>
      </c>
      <c r="O448" s="2" t="s">
        <v>106</v>
      </c>
      <c r="P448" s="163"/>
      <c r="Q448" s="36" t="s">
        <v>553</v>
      </c>
      <c r="R448" s="75" t="s">
        <v>555</v>
      </c>
    </row>
    <row r="449" spans="1:18" x14ac:dyDescent="0.25">
      <c r="A449" s="2">
        <f t="shared" si="19"/>
        <v>447</v>
      </c>
      <c r="B449" s="2" t="s">
        <v>61</v>
      </c>
      <c r="C449" s="2" t="s">
        <v>698</v>
      </c>
      <c r="D449" s="2"/>
      <c r="E449" s="2"/>
      <c r="F449" s="2"/>
      <c r="G449" s="2"/>
      <c r="H449" s="2"/>
      <c r="I449" s="2"/>
      <c r="J449" s="55">
        <f>J447+1</f>
        <v>285</v>
      </c>
      <c r="K449" s="2">
        <v>2</v>
      </c>
      <c r="L449" s="162">
        <v>1</v>
      </c>
      <c r="M449" s="162">
        <v>0.2</v>
      </c>
      <c r="N449" s="2" t="s">
        <v>106</v>
      </c>
      <c r="O449" s="2" t="s">
        <v>106</v>
      </c>
      <c r="P449" s="163"/>
      <c r="Q449" s="36" t="s">
        <v>553</v>
      </c>
      <c r="R449" s="75" t="s">
        <v>555</v>
      </c>
    </row>
    <row r="450" spans="1:18" x14ac:dyDescent="0.25">
      <c r="A450" s="2">
        <f t="shared" si="19"/>
        <v>448</v>
      </c>
      <c r="B450" s="2" t="s">
        <v>61</v>
      </c>
      <c r="C450" s="2" t="s">
        <v>699</v>
      </c>
      <c r="D450" s="2"/>
      <c r="E450" s="2"/>
      <c r="F450" s="2"/>
      <c r="G450" s="2"/>
      <c r="H450" s="2"/>
      <c r="I450" s="2"/>
      <c r="J450" s="55">
        <f>J448+1</f>
        <v>285</v>
      </c>
      <c r="K450" s="2">
        <v>2</v>
      </c>
      <c r="L450" s="162">
        <v>1</v>
      </c>
      <c r="M450" s="162">
        <v>0.2</v>
      </c>
      <c r="N450" s="2" t="s">
        <v>106</v>
      </c>
      <c r="O450" s="2" t="s">
        <v>106</v>
      </c>
      <c r="P450" s="163"/>
      <c r="Q450" s="36" t="s">
        <v>553</v>
      </c>
      <c r="R450" s="75" t="s">
        <v>555</v>
      </c>
    </row>
    <row r="451" spans="1:18" x14ac:dyDescent="0.25">
      <c r="A451" s="2">
        <f t="shared" si="19"/>
        <v>449</v>
      </c>
      <c r="B451" s="2" t="s">
        <v>61</v>
      </c>
      <c r="C451" s="2" t="s">
        <v>698</v>
      </c>
      <c r="D451" s="2"/>
      <c r="E451" s="2"/>
      <c r="F451" s="2"/>
      <c r="G451" s="2"/>
      <c r="H451" s="2"/>
      <c r="I451" s="2"/>
      <c r="J451" s="55">
        <f>J445+5</f>
        <v>286</v>
      </c>
      <c r="K451" s="2">
        <v>2</v>
      </c>
      <c r="L451" s="162">
        <v>1</v>
      </c>
      <c r="M451" s="162">
        <v>0.2</v>
      </c>
      <c r="N451" s="2" t="s">
        <v>106</v>
      </c>
      <c r="O451" s="2" t="s">
        <v>106</v>
      </c>
      <c r="P451" s="163"/>
      <c r="Q451" s="36" t="s">
        <v>553</v>
      </c>
      <c r="R451" s="75" t="s">
        <v>555</v>
      </c>
    </row>
    <row r="452" spans="1:18" x14ac:dyDescent="0.25">
      <c r="A452" s="2">
        <f t="shared" si="19"/>
        <v>450</v>
      </c>
      <c r="B452" s="2" t="s">
        <v>61</v>
      </c>
      <c r="C452" s="2" t="s">
        <v>699</v>
      </c>
      <c r="D452" s="2"/>
      <c r="E452" s="2"/>
      <c r="F452" s="2"/>
      <c r="G452" s="2"/>
      <c r="H452" s="2"/>
      <c r="I452" s="2"/>
      <c r="J452" s="55">
        <f t="shared" ref="J452:J492" si="20">J446+5</f>
        <v>286</v>
      </c>
      <c r="K452" s="2">
        <v>2</v>
      </c>
      <c r="L452" s="162">
        <v>1</v>
      </c>
      <c r="M452" s="162">
        <v>0.2</v>
      </c>
      <c r="N452" s="2" t="s">
        <v>106</v>
      </c>
      <c r="O452" s="2" t="s">
        <v>106</v>
      </c>
      <c r="P452" s="163"/>
      <c r="Q452" s="36" t="s">
        <v>553</v>
      </c>
      <c r="R452" s="75" t="s">
        <v>555</v>
      </c>
    </row>
    <row r="453" spans="1:18" x14ac:dyDescent="0.25">
      <c r="A453" s="2">
        <f t="shared" si="19"/>
        <v>451</v>
      </c>
      <c r="B453" s="2" t="s">
        <v>61</v>
      </c>
      <c r="C453" s="2" t="s">
        <v>698</v>
      </c>
      <c r="D453" s="2"/>
      <c r="E453" s="2"/>
      <c r="F453" s="2"/>
      <c r="G453" s="2"/>
      <c r="H453" s="2"/>
      <c r="I453" s="2"/>
      <c r="J453" s="55">
        <f t="shared" si="20"/>
        <v>289</v>
      </c>
      <c r="K453" s="2">
        <v>2</v>
      </c>
      <c r="L453" s="162">
        <v>1</v>
      </c>
      <c r="M453" s="162">
        <v>0.2</v>
      </c>
      <c r="N453" s="2" t="s">
        <v>106</v>
      </c>
      <c r="O453" s="2" t="s">
        <v>106</v>
      </c>
      <c r="P453" s="163"/>
      <c r="Q453" s="36" t="s">
        <v>553</v>
      </c>
      <c r="R453" s="75" t="s">
        <v>555</v>
      </c>
    </row>
    <row r="454" spans="1:18" x14ac:dyDescent="0.25">
      <c r="A454" s="2">
        <f t="shared" si="19"/>
        <v>452</v>
      </c>
      <c r="B454" s="2" t="s">
        <v>61</v>
      </c>
      <c r="C454" s="2" t="s">
        <v>699</v>
      </c>
      <c r="D454" s="2"/>
      <c r="E454" s="2"/>
      <c r="F454" s="2"/>
      <c r="G454" s="2"/>
      <c r="H454" s="2"/>
      <c r="I454" s="2"/>
      <c r="J454" s="55">
        <f t="shared" si="20"/>
        <v>289</v>
      </c>
      <c r="K454" s="2">
        <v>2</v>
      </c>
      <c r="L454" s="162">
        <v>1</v>
      </c>
      <c r="M454" s="162">
        <v>0.2</v>
      </c>
      <c r="N454" s="2" t="s">
        <v>106</v>
      </c>
      <c r="O454" s="2" t="s">
        <v>106</v>
      </c>
      <c r="P454" s="163"/>
      <c r="Q454" s="36" t="s">
        <v>553</v>
      </c>
      <c r="R454" s="75" t="s">
        <v>555</v>
      </c>
    </row>
    <row r="455" spans="1:18" x14ac:dyDescent="0.25">
      <c r="A455" s="2">
        <f t="shared" si="19"/>
        <v>453</v>
      </c>
      <c r="B455" s="2" t="s">
        <v>61</v>
      </c>
      <c r="C455" s="2" t="s">
        <v>698</v>
      </c>
      <c r="D455" s="2"/>
      <c r="E455" s="2"/>
      <c r="F455" s="2"/>
      <c r="G455" s="2"/>
      <c r="H455" s="2"/>
      <c r="I455" s="2"/>
      <c r="J455" s="55">
        <f t="shared" si="20"/>
        <v>290</v>
      </c>
      <c r="K455" s="2">
        <v>2</v>
      </c>
      <c r="L455" s="162">
        <v>1</v>
      </c>
      <c r="M455" s="162">
        <v>0.2</v>
      </c>
      <c r="N455" s="2" t="s">
        <v>106</v>
      </c>
      <c r="O455" s="2" t="s">
        <v>106</v>
      </c>
      <c r="P455" s="163"/>
      <c r="Q455" s="36" t="s">
        <v>553</v>
      </c>
      <c r="R455" s="75" t="s">
        <v>555</v>
      </c>
    </row>
    <row r="456" spans="1:18" x14ac:dyDescent="0.25">
      <c r="A456" s="2">
        <f t="shared" si="19"/>
        <v>454</v>
      </c>
      <c r="B456" s="2" t="s">
        <v>61</v>
      </c>
      <c r="C456" s="2" t="s">
        <v>699</v>
      </c>
      <c r="D456" s="2"/>
      <c r="E456" s="2"/>
      <c r="F456" s="2"/>
      <c r="G456" s="2"/>
      <c r="H456" s="2"/>
      <c r="I456" s="2"/>
      <c r="J456" s="55">
        <f t="shared" si="20"/>
        <v>290</v>
      </c>
      <c r="K456" s="2">
        <v>2</v>
      </c>
      <c r="L456" s="162">
        <v>1</v>
      </c>
      <c r="M456" s="162">
        <v>0.2</v>
      </c>
      <c r="N456" s="2" t="s">
        <v>106</v>
      </c>
      <c r="O456" s="2" t="s">
        <v>106</v>
      </c>
      <c r="P456" s="163"/>
      <c r="Q456" s="36" t="s">
        <v>553</v>
      </c>
      <c r="R456" s="75" t="s">
        <v>555</v>
      </c>
    </row>
    <row r="457" spans="1:18" x14ac:dyDescent="0.25">
      <c r="A457" s="2">
        <f t="shared" si="19"/>
        <v>455</v>
      </c>
      <c r="B457" s="2" t="s">
        <v>61</v>
      </c>
      <c r="C457" s="2" t="s">
        <v>698</v>
      </c>
      <c r="D457" s="2"/>
      <c r="E457" s="2"/>
      <c r="F457" s="2"/>
      <c r="G457" s="2"/>
      <c r="H457" s="2"/>
      <c r="I457" s="2"/>
      <c r="J457" s="55">
        <f t="shared" si="20"/>
        <v>291</v>
      </c>
      <c r="K457" s="2">
        <v>2</v>
      </c>
      <c r="L457" s="162">
        <v>1</v>
      </c>
      <c r="M457" s="162">
        <v>0.2</v>
      </c>
      <c r="N457" s="2" t="s">
        <v>106</v>
      </c>
      <c r="O457" s="2" t="s">
        <v>106</v>
      </c>
      <c r="P457" s="163"/>
      <c r="Q457" s="36" t="s">
        <v>553</v>
      </c>
      <c r="R457" s="75" t="s">
        <v>555</v>
      </c>
    </row>
    <row r="458" spans="1:18" x14ac:dyDescent="0.25">
      <c r="A458" s="2">
        <f t="shared" si="19"/>
        <v>456</v>
      </c>
      <c r="B458" s="2" t="s">
        <v>61</v>
      </c>
      <c r="C458" s="2" t="s">
        <v>699</v>
      </c>
      <c r="D458" s="2"/>
      <c r="E458" s="2"/>
      <c r="F458" s="2"/>
      <c r="G458" s="2"/>
      <c r="H458" s="2"/>
      <c r="I458" s="2"/>
      <c r="J458" s="55">
        <f t="shared" si="20"/>
        <v>291</v>
      </c>
      <c r="K458" s="2">
        <v>2</v>
      </c>
      <c r="L458" s="162">
        <v>1</v>
      </c>
      <c r="M458" s="162">
        <v>0.2</v>
      </c>
      <c r="N458" s="2" t="s">
        <v>106</v>
      </c>
      <c r="O458" s="2" t="s">
        <v>106</v>
      </c>
      <c r="P458" s="163"/>
      <c r="Q458" s="36" t="s">
        <v>553</v>
      </c>
      <c r="R458" s="75" t="s">
        <v>555</v>
      </c>
    </row>
    <row r="459" spans="1:18" x14ac:dyDescent="0.25">
      <c r="A459" s="2">
        <f t="shared" si="19"/>
        <v>457</v>
      </c>
      <c r="B459" s="2" t="s">
        <v>61</v>
      </c>
      <c r="C459" s="2" t="s">
        <v>698</v>
      </c>
      <c r="D459" s="2"/>
      <c r="E459" s="2"/>
      <c r="F459" s="2"/>
      <c r="G459" s="2"/>
      <c r="H459" s="2"/>
      <c r="I459" s="2"/>
      <c r="J459" s="55">
        <f t="shared" si="20"/>
        <v>294</v>
      </c>
      <c r="K459" s="2">
        <v>2</v>
      </c>
      <c r="L459" s="162">
        <v>1</v>
      </c>
      <c r="M459" s="162">
        <v>0.2</v>
      </c>
      <c r="N459" s="2" t="s">
        <v>106</v>
      </c>
      <c r="O459" s="2" t="s">
        <v>106</v>
      </c>
      <c r="P459" s="163"/>
      <c r="Q459" s="36" t="s">
        <v>553</v>
      </c>
      <c r="R459" s="75" t="s">
        <v>555</v>
      </c>
    </row>
    <row r="460" spans="1:18" x14ac:dyDescent="0.25">
      <c r="A460" s="2">
        <f t="shared" si="19"/>
        <v>458</v>
      </c>
      <c r="B460" s="2" t="s">
        <v>61</v>
      </c>
      <c r="C460" s="2" t="s">
        <v>699</v>
      </c>
      <c r="D460" s="2"/>
      <c r="E460" s="2"/>
      <c r="F460" s="2"/>
      <c r="G460" s="2"/>
      <c r="H460" s="2"/>
      <c r="I460" s="2"/>
      <c r="J460" s="55">
        <f t="shared" si="20"/>
        <v>294</v>
      </c>
      <c r="K460" s="2">
        <v>2</v>
      </c>
      <c r="L460" s="162">
        <v>1</v>
      </c>
      <c r="M460" s="162">
        <v>0.2</v>
      </c>
      <c r="N460" s="2" t="s">
        <v>106</v>
      </c>
      <c r="O460" s="2" t="s">
        <v>106</v>
      </c>
      <c r="P460" s="163"/>
      <c r="Q460" s="36" t="s">
        <v>553</v>
      </c>
      <c r="R460" s="75" t="s">
        <v>555</v>
      </c>
    </row>
    <row r="461" spans="1:18" x14ac:dyDescent="0.25">
      <c r="A461" s="2">
        <f t="shared" si="19"/>
        <v>459</v>
      </c>
      <c r="B461" s="2" t="s">
        <v>61</v>
      </c>
      <c r="C461" s="2" t="s">
        <v>698</v>
      </c>
      <c r="D461" s="2"/>
      <c r="E461" s="2"/>
      <c r="F461" s="2"/>
      <c r="G461" s="2"/>
      <c r="H461" s="2"/>
      <c r="I461" s="2"/>
      <c r="J461" s="55">
        <f t="shared" si="20"/>
        <v>295</v>
      </c>
      <c r="K461" s="2">
        <v>2</v>
      </c>
      <c r="L461" s="162">
        <v>1</v>
      </c>
      <c r="M461" s="162">
        <v>0.2</v>
      </c>
      <c r="N461" s="2" t="s">
        <v>106</v>
      </c>
      <c r="O461" s="2" t="s">
        <v>106</v>
      </c>
      <c r="P461" s="163"/>
      <c r="Q461" s="36" t="s">
        <v>553</v>
      </c>
      <c r="R461" s="75" t="s">
        <v>555</v>
      </c>
    </row>
    <row r="462" spans="1:18" x14ac:dyDescent="0.25">
      <c r="A462" s="2">
        <f t="shared" si="19"/>
        <v>460</v>
      </c>
      <c r="B462" s="2" t="s">
        <v>61</v>
      </c>
      <c r="C462" s="2" t="s">
        <v>699</v>
      </c>
      <c r="D462" s="2"/>
      <c r="E462" s="2"/>
      <c r="F462" s="2"/>
      <c r="G462" s="2"/>
      <c r="H462" s="2"/>
      <c r="I462" s="2"/>
      <c r="J462" s="55">
        <f t="shared" si="20"/>
        <v>295</v>
      </c>
      <c r="K462" s="2">
        <v>2</v>
      </c>
      <c r="L462" s="162">
        <v>1</v>
      </c>
      <c r="M462" s="162">
        <v>0.2</v>
      </c>
      <c r="N462" s="2" t="s">
        <v>106</v>
      </c>
      <c r="O462" s="2" t="s">
        <v>106</v>
      </c>
      <c r="P462" s="163"/>
      <c r="Q462" s="36" t="s">
        <v>553</v>
      </c>
      <c r="R462" s="75" t="s">
        <v>555</v>
      </c>
    </row>
    <row r="463" spans="1:18" x14ac:dyDescent="0.25">
      <c r="A463" s="2">
        <f t="shared" si="19"/>
        <v>461</v>
      </c>
      <c r="B463" s="2" t="s">
        <v>61</v>
      </c>
      <c r="C463" s="2" t="s">
        <v>698</v>
      </c>
      <c r="D463" s="2"/>
      <c r="E463" s="2"/>
      <c r="F463" s="2"/>
      <c r="G463" s="2"/>
      <c r="H463" s="2"/>
      <c r="I463" s="2"/>
      <c r="J463" s="55">
        <f t="shared" si="20"/>
        <v>296</v>
      </c>
      <c r="K463" s="2">
        <v>2</v>
      </c>
      <c r="L463" s="162">
        <v>1</v>
      </c>
      <c r="M463" s="162">
        <v>0.2</v>
      </c>
      <c r="N463" s="2" t="s">
        <v>106</v>
      </c>
      <c r="O463" s="2" t="s">
        <v>106</v>
      </c>
      <c r="P463" s="163"/>
      <c r="Q463" s="36" t="s">
        <v>553</v>
      </c>
      <c r="R463" s="75" t="s">
        <v>555</v>
      </c>
    </row>
    <row r="464" spans="1:18" x14ac:dyDescent="0.25">
      <c r="A464" s="2">
        <f t="shared" si="19"/>
        <v>462</v>
      </c>
      <c r="B464" s="2" t="s">
        <v>61</v>
      </c>
      <c r="C464" s="2" t="s">
        <v>699</v>
      </c>
      <c r="D464" s="2"/>
      <c r="E464" s="2"/>
      <c r="F464" s="2"/>
      <c r="G464" s="2"/>
      <c r="H464" s="2"/>
      <c r="I464" s="2"/>
      <c r="J464" s="55">
        <f t="shared" si="20"/>
        <v>296</v>
      </c>
      <c r="K464" s="2">
        <v>2</v>
      </c>
      <c r="L464" s="162">
        <v>1</v>
      </c>
      <c r="M464" s="162">
        <v>0.2</v>
      </c>
      <c r="N464" s="2" t="s">
        <v>106</v>
      </c>
      <c r="O464" s="2" t="s">
        <v>106</v>
      </c>
      <c r="P464" s="163"/>
      <c r="Q464" s="36" t="s">
        <v>553</v>
      </c>
      <c r="R464" s="75" t="s">
        <v>555</v>
      </c>
    </row>
    <row r="465" spans="1:18" x14ac:dyDescent="0.25">
      <c r="A465" s="2">
        <f t="shared" si="19"/>
        <v>463</v>
      </c>
      <c r="B465" s="2" t="s">
        <v>61</v>
      </c>
      <c r="C465" s="2" t="s">
        <v>698</v>
      </c>
      <c r="D465" s="2"/>
      <c r="E465" s="2"/>
      <c r="F465" s="2"/>
      <c r="G465" s="2"/>
      <c r="H465" s="2"/>
      <c r="I465" s="2"/>
      <c r="J465" s="55">
        <f t="shared" si="20"/>
        <v>299</v>
      </c>
      <c r="K465" s="2">
        <v>2</v>
      </c>
      <c r="L465" s="162">
        <v>1</v>
      </c>
      <c r="M465" s="162">
        <v>0.2</v>
      </c>
      <c r="N465" s="2" t="s">
        <v>106</v>
      </c>
      <c r="O465" s="2" t="s">
        <v>106</v>
      </c>
      <c r="P465" s="163"/>
      <c r="Q465" s="36" t="s">
        <v>553</v>
      </c>
      <c r="R465" s="75" t="s">
        <v>555</v>
      </c>
    </row>
    <row r="466" spans="1:18" x14ac:dyDescent="0.25">
      <c r="A466" s="2">
        <f t="shared" si="19"/>
        <v>464</v>
      </c>
      <c r="B466" s="2" t="s">
        <v>61</v>
      </c>
      <c r="C466" s="2" t="s">
        <v>699</v>
      </c>
      <c r="D466" s="2"/>
      <c r="E466" s="2"/>
      <c r="F466" s="2"/>
      <c r="G466" s="2"/>
      <c r="H466" s="2"/>
      <c r="I466" s="2"/>
      <c r="J466" s="55">
        <f t="shared" si="20"/>
        <v>299</v>
      </c>
      <c r="K466" s="2">
        <v>2</v>
      </c>
      <c r="L466" s="162">
        <v>1</v>
      </c>
      <c r="M466" s="162">
        <v>0.2</v>
      </c>
      <c r="N466" s="2" t="s">
        <v>106</v>
      </c>
      <c r="O466" s="2" t="s">
        <v>106</v>
      </c>
      <c r="P466" s="163"/>
      <c r="Q466" s="36" t="s">
        <v>553</v>
      </c>
      <c r="R466" s="75" t="s">
        <v>555</v>
      </c>
    </row>
    <row r="467" spans="1:18" x14ac:dyDescent="0.25">
      <c r="A467" s="2">
        <f t="shared" si="19"/>
        <v>465</v>
      </c>
      <c r="B467" s="2" t="s">
        <v>61</v>
      </c>
      <c r="C467" s="2" t="s">
        <v>698</v>
      </c>
      <c r="D467" s="2"/>
      <c r="E467" s="2"/>
      <c r="F467" s="2"/>
      <c r="G467" s="2"/>
      <c r="H467" s="2"/>
      <c r="I467" s="2"/>
      <c r="J467" s="55">
        <f t="shared" si="20"/>
        <v>300</v>
      </c>
      <c r="K467" s="2">
        <v>2</v>
      </c>
      <c r="L467" s="162">
        <v>1</v>
      </c>
      <c r="M467" s="162">
        <v>0.2</v>
      </c>
      <c r="N467" s="2" t="s">
        <v>106</v>
      </c>
      <c r="O467" s="2" t="s">
        <v>106</v>
      </c>
      <c r="P467" s="163"/>
      <c r="Q467" s="36" t="s">
        <v>553</v>
      </c>
      <c r="R467" s="75" t="s">
        <v>555</v>
      </c>
    </row>
    <row r="468" spans="1:18" x14ac:dyDescent="0.25">
      <c r="A468" s="2">
        <f t="shared" si="19"/>
        <v>466</v>
      </c>
      <c r="B468" s="2" t="s">
        <v>61</v>
      </c>
      <c r="C468" s="2" t="s">
        <v>699</v>
      </c>
      <c r="D468" s="2"/>
      <c r="E468" s="2"/>
      <c r="F468" s="2"/>
      <c r="G468" s="2"/>
      <c r="H468" s="2"/>
      <c r="I468" s="2"/>
      <c r="J468" s="55">
        <f t="shared" si="20"/>
        <v>300</v>
      </c>
      <c r="K468" s="2">
        <v>2</v>
      </c>
      <c r="L468" s="162">
        <v>1</v>
      </c>
      <c r="M468" s="162">
        <v>0.2</v>
      </c>
      <c r="N468" s="2" t="s">
        <v>106</v>
      </c>
      <c r="O468" s="2" t="s">
        <v>106</v>
      </c>
      <c r="P468" s="163"/>
      <c r="Q468" s="36" t="s">
        <v>553</v>
      </c>
      <c r="R468" s="75" t="s">
        <v>555</v>
      </c>
    </row>
    <row r="469" spans="1:18" x14ac:dyDescent="0.25">
      <c r="A469" s="2">
        <f t="shared" si="19"/>
        <v>467</v>
      </c>
      <c r="B469" s="2" t="s">
        <v>61</v>
      </c>
      <c r="C469" s="2" t="s">
        <v>698</v>
      </c>
      <c r="D469" s="2"/>
      <c r="E469" s="2"/>
      <c r="F469" s="2"/>
      <c r="G469" s="2"/>
      <c r="H469" s="2"/>
      <c r="I469" s="2"/>
      <c r="J469" s="55">
        <f t="shared" si="20"/>
        <v>301</v>
      </c>
      <c r="K469" s="2">
        <v>2</v>
      </c>
      <c r="L469" s="162">
        <v>1</v>
      </c>
      <c r="M469" s="162">
        <v>0.2</v>
      </c>
      <c r="N469" s="2" t="s">
        <v>106</v>
      </c>
      <c r="O469" s="2" t="s">
        <v>106</v>
      </c>
      <c r="P469" s="163"/>
      <c r="Q469" s="36" t="s">
        <v>553</v>
      </c>
      <c r="R469" s="75" t="s">
        <v>555</v>
      </c>
    </row>
    <row r="470" spans="1:18" x14ac:dyDescent="0.25">
      <c r="A470" s="2">
        <f t="shared" si="19"/>
        <v>468</v>
      </c>
      <c r="B470" s="2" t="s">
        <v>61</v>
      </c>
      <c r="C470" s="2" t="s">
        <v>699</v>
      </c>
      <c r="D470" s="2"/>
      <c r="E470" s="2"/>
      <c r="F470" s="2"/>
      <c r="G470" s="2"/>
      <c r="H470" s="2"/>
      <c r="I470" s="2"/>
      <c r="J470" s="55">
        <f t="shared" si="20"/>
        <v>301</v>
      </c>
      <c r="K470" s="2">
        <v>2</v>
      </c>
      <c r="L470" s="162">
        <v>1</v>
      </c>
      <c r="M470" s="162">
        <v>0.2</v>
      </c>
      <c r="N470" s="2" t="s">
        <v>106</v>
      </c>
      <c r="O470" s="2" t="s">
        <v>106</v>
      </c>
      <c r="P470" s="163"/>
      <c r="Q470" s="36" t="s">
        <v>553</v>
      </c>
      <c r="R470" s="75" t="s">
        <v>555</v>
      </c>
    </row>
    <row r="471" spans="1:18" x14ac:dyDescent="0.25">
      <c r="A471" s="2">
        <f t="shared" si="19"/>
        <v>469</v>
      </c>
      <c r="B471" s="2" t="s">
        <v>61</v>
      </c>
      <c r="C471" s="2" t="s">
        <v>698</v>
      </c>
      <c r="D471" s="2"/>
      <c r="E471" s="2"/>
      <c r="F471" s="2"/>
      <c r="G471" s="2"/>
      <c r="H471" s="2"/>
      <c r="I471" s="2"/>
      <c r="J471" s="55">
        <f t="shared" si="20"/>
        <v>304</v>
      </c>
      <c r="K471" s="2">
        <v>2</v>
      </c>
      <c r="L471" s="162">
        <v>1</v>
      </c>
      <c r="M471" s="162">
        <v>0.2</v>
      </c>
      <c r="N471" s="2" t="s">
        <v>106</v>
      </c>
      <c r="O471" s="2" t="s">
        <v>106</v>
      </c>
      <c r="P471" s="163"/>
      <c r="Q471" s="36" t="s">
        <v>553</v>
      </c>
      <c r="R471" s="75" t="s">
        <v>555</v>
      </c>
    </row>
    <row r="472" spans="1:18" x14ac:dyDescent="0.25">
      <c r="A472" s="2">
        <f t="shared" ref="A472:A535" si="21">A471+1</f>
        <v>470</v>
      </c>
      <c r="B472" s="2" t="s">
        <v>61</v>
      </c>
      <c r="C472" s="2" t="s">
        <v>699</v>
      </c>
      <c r="D472" s="2"/>
      <c r="E472" s="2"/>
      <c r="F472" s="2"/>
      <c r="G472" s="2"/>
      <c r="H472" s="2"/>
      <c r="I472" s="2"/>
      <c r="J472" s="55">
        <f t="shared" si="20"/>
        <v>304</v>
      </c>
      <c r="K472" s="2">
        <v>2</v>
      </c>
      <c r="L472" s="162">
        <v>1</v>
      </c>
      <c r="M472" s="162">
        <v>0.2</v>
      </c>
      <c r="N472" s="2" t="s">
        <v>106</v>
      </c>
      <c r="O472" s="2" t="s">
        <v>106</v>
      </c>
      <c r="P472" s="163"/>
      <c r="Q472" s="36" t="s">
        <v>553</v>
      </c>
      <c r="R472" s="75" t="s">
        <v>555</v>
      </c>
    </row>
    <row r="473" spans="1:18" x14ac:dyDescent="0.25">
      <c r="A473" s="2">
        <f t="shared" si="21"/>
        <v>471</v>
      </c>
      <c r="B473" s="2" t="s">
        <v>61</v>
      </c>
      <c r="C473" s="2" t="s">
        <v>698</v>
      </c>
      <c r="D473" s="2"/>
      <c r="E473" s="2"/>
      <c r="F473" s="2"/>
      <c r="G473" s="2"/>
      <c r="H473" s="2"/>
      <c r="I473" s="2"/>
      <c r="J473" s="55">
        <f t="shared" si="20"/>
        <v>305</v>
      </c>
      <c r="K473" s="2">
        <v>2</v>
      </c>
      <c r="L473" s="162">
        <v>1</v>
      </c>
      <c r="M473" s="162">
        <v>0.2</v>
      </c>
      <c r="N473" s="2" t="s">
        <v>106</v>
      </c>
      <c r="O473" s="2" t="s">
        <v>106</v>
      </c>
      <c r="P473" s="163"/>
      <c r="Q473" s="36" t="s">
        <v>553</v>
      </c>
      <c r="R473" s="75" t="s">
        <v>555</v>
      </c>
    </row>
    <row r="474" spans="1:18" x14ac:dyDescent="0.25">
      <c r="A474" s="2">
        <f t="shared" si="21"/>
        <v>472</v>
      </c>
      <c r="B474" s="2" t="s">
        <v>61</v>
      </c>
      <c r="C474" s="2" t="s">
        <v>699</v>
      </c>
      <c r="D474" s="2"/>
      <c r="E474" s="2"/>
      <c r="F474" s="2"/>
      <c r="G474" s="2"/>
      <c r="H474" s="2"/>
      <c r="I474" s="2"/>
      <c r="J474" s="55">
        <f t="shared" si="20"/>
        <v>305</v>
      </c>
      <c r="K474" s="2">
        <v>2</v>
      </c>
      <c r="L474" s="162">
        <v>1</v>
      </c>
      <c r="M474" s="162">
        <v>0.2</v>
      </c>
      <c r="N474" s="2" t="s">
        <v>106</v>
      </c>
      <c r="O474" s="2" t="s">
        <v>106</v>
      </c>
      <c r="P474" s="163"/>
      <c r="Q474" s="36" t="s">
        <v>553</v>
      </c>
      <c r="R474" s="75" t="s">
        <v>555</v>
      </c>
    </row>
    <row r="475" spans="1:18" x14ac:dyDescent="0.25">
      <c r="A475" s="2">
        <f t="shared" si="21"/>
        <v>473</v>
      </c>
      <c r="B475" s="2" t="s">
        <v>61</v>
      </c>
      <c r="C475" s="2" t="s">
        <v>698</v>
      </c>
      <c r="D475" s="2"/>
      <c r="E475" s="2"/>
      <c r="F475" s="2"/>
      <c r="G475" s="2"/>
      <c r="H475" s="2"/>
      <c r="I475" s="2"/>
      <c r="J475" s="55">
        <f t="shared" si="20"/>
        <v>306</v>
      </c>
      <c r="K475" s="2">
        <v>2</v>
      </c>
      <c r="L475" s="162">
        <v>1</v>
      </c>
      <c r="M475" s="162">
        <v>0.2</v>
      </c>
      <c r="N475" s="2" t="s">
        <v>106</v>
      </c>
      <c r="O475" s="2" t="s">
        <v>106</v>
      </c>
      <c r="P475" s="163"/>
      <c r="Q475" s="36" t="s">
        <v>553</v>
      </c>
      <c r="R475" s="75" t="s">
        <v>555</v>
      </c>
    </row>
    <row r="476" spans="1:18" x14ac:dyDescent="0.25">
      <c r="A476" s="2">
        <f t="shared" si="21"/>
        <v>474</v>
      </c>
      <c r="B476" s="2" t="s">
        <v>61</v>
      </c>
      <c r="C476" s="2" t="s">
        <v>699</v>
      </c>
      <c r="D476" s="2"/>
      <c r="E476" s="2"/>
      <c r="F476" s="2"/>
      <c r="G476" s="2"/>
      <c r="H476" s="2"/>
      <c r="I476" s="2"/>
      <c r="J476" s="55">
        <f t="shared" si="20"/>
        <v>306</v>
      </c>
      <c r="K476" s="2">
        <v>2</v>
      </c>
      <c r="L476" s="162">
        <v>1</v>
      </c>
      <c r="M476" s="162">
        <v>0.2</v>
      </c>
      <c r="N476" s="2" t="s">
        <v>106</v>
      </c>
      <c r="O476" s="2" t="s">
        <v>106</v>
      </c>
      <c r="P476" s="163"/>
      <c r="Q476" s="36" t="s">
        <v>553</v>
      </c>
      <c r="R476" s="75" t="s">
        <v>555</v>
      </c>
    </row>
    <row r="477" spans="1:18" x14ac:dyDescent="0.25">
      <c r="A477" s="2">
        <f t="shared" si="21"/>
        <v>475</v>
      </c>
      <c r="B477" s="2" t="s">
        <v>61</v>
      </c>
      <c r="C477" s="2" t="s">
        <v>698</v>
      </c>
      <c r="D477" s="2"/>
      <c r="E477" s="2"/>
      <c r="F477" s="2"/>
      <c r="G477" s="2"/>
      <c r="H477" s="2"/>
      <c r="I477" s="2"/>
      <c r="J477" s="55">
        <f t="shared" si="20"/>
        <v>309</v>
      </c>
      <c r="K477" s="2">
        <v>2</v>
      </c>
      <c r="L477" s="162">
        <v>1</v>
      </c>
      <c r="M477" s="162">
        <v>0.2</v>
      </c>
      <c r="N477" s="2" t="s">
        <v>106</v>
      </c>
      <c r="O477" s="2" t="s">
        <v>106</v>
      </c>
      <c r="P477" s="163"/>
      <c r="Q477" s="2" t="s">
        <v>553</v>
      </c>
      <c r="R477" s="75" t="s">
        <v>555</v>
      </c>
    </row>
    <row r="478" spans="1:18" x14ac:dyDescent="0.25">
      <c r="A478" s="2">
        <f t="shared" si="21"/>
        <v>476</v>
      </c>
      <c r="B478" s="2" t="s">
        <v>61</v>
      </c>
      <c r="C478" s="2" t="s">
        <v>699</v>
      </c>
      <c r="D478" s="2"/>
      <c r="E478" s="2"/>
      <c r="F478" s="2"/>
      <c r="G478" s="2"/>
      <c r="H478" s="2"/>
      <c r="I478" s="2"/>
      <c r="J478" s="55">
        <f t="shared" si="20"/>
        <v>309</v>
      </c>
      <c r="K478" s="2">
        <v>2</v>
      </c>
      <c r="L478" s="162">
        <v>1</v>
      </c>
      <c r="M478" s="162">
        <v>0.2</v>
      </c>
      <c r="N478" s="2" t="s">
        <v>106</v>
      </c>
      <c r="O478" s="2" t="s">
        <v>106</v>
      </c>
      <c r="P478" s="163"/>
      <c r="Q478" s="2" t="s">
        <v>553</v>
      </c>
      <c r="R478" s="75" t="s">
        <v>555</v>
      </c>
    </row>
    <row r="479" spans="1:18" x14ac:dyDescent="0.25">
      <c r="A479" s="2">
        <f t="shared" si="21"/>
        <v>477</v>
      </c>
      <c r="B479" s="2" t="s">
        <v>61</v>
      </c>
      <c r="C479" s="2" t="s">
        <v>698</v>
      </c>
      <c r="D479" s="2"/>
      <c r="E479" s="2"/>
      <c r="F479" s="2"/>
      <c r="G479" s="2"/>
      <c r="H479" s="2"/>
      <c r="I479" s="2"/>
      <c r="J479" s="55">
        <f t="shared" si="20"/>
        <v>310</v>
      </c>
      <c r="K479" s="2">
        <v>2</v>
      </c>
      <c r="L479" s="162">
        <v>1</v>
      </c>
      <c r="M479" s="162">
        <v>0.2</v>
      </c>
      <c r="N479" s="2" t="s">
        <v>106</v>
      </c>
      <c r="O479" s="2" t="s">
        <v>106</v>
      </c>
      <c r="P479" s="163"/>
      <c r="Q479" s="2" t="s">
        <v>553</v>
      </c>
      <c r="R479" s="75" t="s">
        <v>555</v>
      </c>
    </row>
    <row r="480" spans="1:18" x14ac:dyDescent="0.25">
      <c r="A480" s="2">
        <f t="shared" si="21"/>
        <v>478</v>
      </c>
      <c r="B480" s="27" t="s">
        <v>61</v>
      </c>
      <c r="C480" s="27" t="s">
        <v>699</v>
      </c>
      <c r="D480" s="27"/>
      <c r="E480" s="27"/>
      <c r="F480" s="27"/>
      <c r="G480" s="27"/>
      <c r="H480" s="27"/>
      <c r="I480" s="27"/>
      <c r="J480" s="55">
        <f t="shared" si="20"/>
        <v>310</v>
      </c>
      <c r="K480" s="2">
        <v>2</v>
      </c>
      <c r="L480" s="166">
        <v>1</v>
      </c>
      <c r="M480" s="166">
        <v>0.2</v>
      </c>
      <c r="N480" s="27" t="s">
        <v>106</v>
      </c>
      <c r="O480" s="27" t="s">
        <v>106</v>
      </c>
      <c r="P480" s="167"/>
      <c r="Q480" s="2" t="s">
        <v>553</v>
      </c>
      <c r="R480" s="312" t="s">
        <v>555</v>
      </c>
    </row>
    <row r="481" spans="1:18" x14ac:dyDescent="0.25">
      <c r="A481" s="2">
        <f t="shared" si="21"/>
        <v>479</v>
      </c>
      <c r="B481" s="2" t="s">
        <v>61</v>
      </c>
      <c r="C481" s="2" t="s">
        <v>698</v>
      </c>
      <c r="D481" s="2"/>
      <c r="E481" s="2"/>
      <c r="F481" s="2"/>
      <c r="G481" s="2"/>
      <c r="H481" s="2"/>
      <c r="I481" s="2"/>
      <c r="J481" s="55">
        <f t="shared" si="20"/>
        <v>311</v>
      </c>
      <c r="K481" s="2">
        <v>2</v>
      </c>
      <c r="L481" s="162">
        <v>1</v>
      </c>
      <c r="M481" s="162">
        <v>0.2</v>
      </c>
      <c r="N481" s="2" t="s">
        <v>106</v>
      </c>
      <c r="O481" s="2" t="s">
        <v>106</v>
      </c>
      <c r="P481" s="163"/>
      <c r="Q481" s="2" t="s">
        <v>553</v>
      </c>
      <c r="R481" s="75" t="s">
        <v>555</v>
      </c>
    </row>
    <row r="482" spans="1:18" x14ac:dyDescent="0.25">
      <c r="A482" s="2">
        <f t="shared" si="21"/>
        <v>480</v>
      </c>
      <c r="B482" s="2" t="s">
        <v>61</v>
      </c>
      <c r="C482" s="2" t="s">
        <v>699</v>
      </c>
      <c r="D482" s="2"/>
      <c r="E482" s="2"/>
      <c r="F482" s="2"/>
      <c r="G482" s="2"/>
      <c r="H482" s="2"/>
      <c r="I482" s="2"/>
      <c r="J482" s="55">
        <f t="shared" si="20"/>
        <v>311</v>
      </c>
      <c r="K482" s="2">
        <v>2</v>
      </c>
      <c r="L482" s="162">
        <v>1</v>
      </c>
      <c r="M482" s="162">
        <v>0.2</v>
      </c>
      <c r="N482" s="2" t="s">
        <v>106</v>
      </c>
      <c r="O482" s="2" t="s">
        <v>106</v>
      </c>
      <c r="P482" s="163"/>
      <c r="Q482" s="2" t="s">
        <v>553</v>
      </c>
      <c r="R482" s="75" t="s">
        <v>555</v>
      </c>
    </row>
    <row r="483" spans="1:18" x14ac:dyDescent="0.25">
      <c r="A483" s="2">
        <f t="shared" si="21"/>
        <v>481</v>
      </c>
      <c r="B483" s="2" t="s">
        <v>61</v>
      </c>
      <c r="C483" s="2" t="s">
        <v>698</v>
      </c>
      <c r="D483" s="2"/>
      <c r="E483" s="2"/>
      <c r="F483" s="2"/>
      <c r="G483" s="2"/>
      <c r="H483" s="2"/>
      <c r="I483" s="2"/>
      <c r="J483" s="55">
        <f t="shared" si="20"/>
        <v>314</v>
      </c>
      <c r="K483" s="2">
        <v>2</v>
      </c>
      <c r="L483" s="162">
        <v>1</v>
      </c>
      <c r="M483" s="162">
        <v>0.2</v>
      </c>
      <c r="N483" s="2" t="s">
        <v>106</v>
      </c>
      <c r="O483" s="2" t="s">
        <v>106</v>
      </c>
      <c r="P483" s="163"/>
      <c r="Q483" s="2" t="s">
        <v>553</v>
      </c>
      <c r="R483" s="75" t="s">
        <v>555</v>
      </c>
    </row>
    <row r="484" spans="1:18" x14ac:dyDescent="0.25">
      <c r="A484" s="2">
        <f t="shared" si="21"/>
        <v>482</v>
      </c>
      <c r="B484" s="2" t="s">
        <v>61</v>
      </c>
      <c r="C484" s="2" t="s">
        <v>699</v>
      </c>
      <c r="D484" s="2"/>
      <c r="E484" s="2"/>
      <c r="F484" s="2"/>
      <c r="G484" s="2"/>
      <c r="H484" s="2"/>
      <c r="I484" s="2"/>
      <c r="J484" s="55">
        <f t="shared" si="20"/>
        <v>314</v>
      </c>
      <c r="K484" s="2">
        <v>2</v>
      </c>
      <c r="L484" s="162">
        <v>1</v>
      </c>
      <c r="M484" s="162">
        <v>0.2</v>
      </c>
      <c r="N484" s="2" t="s">
        <v>106</v>
      </c>
      <c r="O484" s="2" t="s">
        <v>106</v>
      </c>
      <c r="P484" s="163"/>
      <c r="Q484" s="2" t="s">
        <v>553</v>
      </c>
      <c r="R484" s="75" t="s">
        <v>555</v>
      </c>
    </row>
    <row r="485" spans="1:18" x14ac:dyDescent="0.25">
      <c r="A485" s="2">
        <f t="shared" si="21"/>
        <v>483</v>
      </c>
      <c r="B485" s="2" t="s">
        <v>61</v>
      </c>
      <c r="C485" s="2" t="s">
        <v>698</v>
      </c>
      <c r="D485" s="2"/>
      <c r="E485" s="2"/>
      <c r="F485" s="2"/>
      <c r="G485" s="2"/>
      <c r="H485" s="2"/>
      <c r="I485" s="2"/>
      <c r="J485" s="55">
        <f t="shared" si="20"/>
        <v>315</v>
      </c>
      <c r="K485" s="2">
        <v>2</v>
      </c>
      <c r="L485" s="162">
        <v>1</v>
      </c>
      <c r="M485" s="162">
        <v>0.2</v>
      </c>
      <c r="N485" s="2" t="s">
        <v>106</v>
      </c>
      <c r="O485" s="2" t="s">
        <v>106</v>
      </c>
      <c r="P485" s="163"/>
      <c r="Q485" s="2" t="s">
        <v>553</v>
      </c>
      <c r="R485" s="75" t="s">
        <v>555</v>
      </c>
    </row>
    <row r="486" spans="1:18" x14ac:dyDescent="0.25">
      <c r="A486" s="2">
        <f t="shared" si="21"/>
        <v>484</v>
      </c>
      <c r="B486" s="2" t="s">
        <v>61</v>
      </c>
      <c r="C486" s="2" t="s">
        <v>699</v>
      </c>
      <c r="D486" s="2"/>
      <c r="E486" s="2"/>
      <c r="F486" s="2"/>
      <c r="G486" s="2"/>
      <c r="H486" s="2"/>
      <c r="I486" s="2"/>
      <c r="J486" s="55">
        <f t="shared" si="20"/>
        <v>315</v>
      </c>
      <c r="K486" s="2">
        <v>2</v>
      </c>
      <c r="L486" s="162">
        <v>1</v>
      </c>
      <c r="M486" s="162">
        <v>0.2</v>
      </c>
      <c r="N486" s="2" t="s">
        <v>106</v>
      </c>
      <c r="O486" s="2" t="s">
        <v>106</v>
      </c>
      <c r="P486" s="163"/>
      <c r="Q486" s="2" t="s">
        <v>553</v>
      </c>
      <c r="R486" s="75" t="s">
        <v>555</v>
      </c>
    </row>
    <row r="487" spans="1:18" x14ac:dyDescent="0.25">
      <c r="A487" s="2">
        <f t="shared" si="21"/>
        <v>485</v>
      </c>
      <c r="B487" s="2" t="s">
        <v>61</v>
      </c>
      <c r="C487" s="2" t="s">
        <v>698</v>
      </c>
      <c r="D487" s="2"/>
      <c r="E487" s="2"/>
      <c r="F487" s="2"/>
      <c r="G487" s="2"/>
      <c r="H487" s="2"/>
      <c r="I487" s="2"/>
      <c r="J487" s="55">
        <f t="shared" si="20"/>
        <v>316</v>
      </c>
      <c r="K487" s="2">
        <v>2</v>
      </c>
      <c r="L487" s="162">
        <v>1</v>
      </c>
      <c r="M487" s="162">
        <v>0.2</v>
      </c>
      <c r="N487" s="2" t="s">
        <v>106</v>
      </c>
      <c r="O487" s="2" t="s">
        <v>106</v>
      </c>
      <c r="P487" s="163"/>
      <c r="Q487" s="2" t="s">
        <v>553</v>
      </c>
      <c r="R487" s="75" t="s">
        <v>555</v>
      </c>
    </row>
    <row r="488" spans="1:18" x14ac:dyDescent="0.25">
      <c r="A488" s="2">
        <f t="shared" si="21"/>
        <v>486</v>
      </c>
      <c r="B488" s="2" t="s">
        <v>61</v>
      </c>
      <c r="C488" s="2" t="s">
        <v>699</v>
      </c>
      <c r="D488" s="2"/>
      <c r="E488" s="2"/>
      <c r="F488" s="2"/>
      <c r="G488" s="2"/>
      <c r="H488" s="2"/>
      <c r="I488" s="2"/>
      <c r="J488" s="55">
        <f t="shared" si="20"/>
        <v>316</v>
      </c>
      <c r="K488" s="2">
        <v>2</v>
      </c>
      <c r="L488" s="162">
        <v>1</v>
      </c>
      <c r="M488" s="162">
        <v>0.2</v>
      </c>
      <c r="N488" s="2" t="s">
        <v>106</v>
      </c>
      <c r="O488" s="2" t="s">
        <v>106</v>
      </c>
      <c r="P488" s="163"/>
      <c r="Q488" s="2" t="s">
        <v>553</v>
      </c>
      <c r="R488" s="75" t="s">
        <v>555</v>
      </c>
    </row>
    <row r="489" spans="1:18" x14ac:dyDescent="0.25">
      <c r="A489" s="2">
        <f t="shared" si="21"/>
        <v>487</v>
      </c>
      <c r="B489" s="2" t="s">
        <v>61</v>
      </c>
      <c r="C489" s="2" t="s">
        <v>698</v>
      </c>
      <c r="D489" s="2"/>
      <c r="E489" s="2"/>
      <c r="F489" s="2"/>
      <c r="G489" s="2"/>
      <c r="H489" s="2"/>
      <c r="I489" s="2"/>
      <c r="J489" s="55">
        <f t="shared" si="20"/>
        <v>319</v>
      </c>
      <c r="K489" s="2">
        <v>2</v>
      </c>
      <c r="L489" s="162">
        <v>1</v>
      </c>
      <c r="M489" s="162">
        <v>0.2</v>
      </c>
      <c r="N489" s="2" t="s">
        <v>106</v>
      </c>
      <c r="O489" s="2" t="s">
        <v>106</v>
      </c>
      <c r="P489" s="163"/>
      <c r="Q489" s="2" t="s">
        <v>553</v>
      </c>
      <c r="R489" s="75" t="s">
        <v>555</v>
      </c>
    </row>
    <row r="490" spans="1:18" x14ac:dyDescent="0.25">
      <c r="A490" s="2">
        <f t="shared" si="21"/>
        <v>488</v>
      </c>
      <c r="B490" s="2" t="s">
        <v>61</v>
      </c>
      <c r="C490" s="2" t="s">
        <v>699</v>
      </c>
      <c r="D490" s="2"/>
      <c r="E490" s="2"/>
      <c r="F490" s="2"/>
      <c r="G490" s="2"/>
      <c r="H490" s="2"/>
      <c r="I490" s="2"/>
      <c r="J490" s="55">
        <f t="shared" si="20"/>
        <v>319</v>
      </c>
      <c r="K490" s="2">
        <v>2</v>
      </c>
      <c r="L490" s="162">
        <v>1</v>
      </c>
      <c r="M490" s="162">
        <v>0.2</v>
      </c>
      <c r="N490" s="2" t="s">
        <v>106</v>
      </c>
      <c r="O490" s="2" t="s">
        <v>106</v>
      </c>
      <c r="P490" s="163"/>
      <c r="Q490" s="2" t="s">
        <v>553</v>
      </c>
      <c r="R490" s="75" t="s">
        <v>555</v>
      </c>
    </row>
    <row r="491" spans="1:18" x14ac:dyDescent="0.25">
      <c r="A491" s="2">
        <f t="shared" si="21"/>
        <v>489</v>
      </c>
      <c r="B491" s="2" t="s">
        <v>61</v>
      </c>
      <c r="C491" s="2" t="s">
        <v>698</v>
      </c>
      <c r="D491" s="2"/>
      <c r="E491" s="2"/>
      <c r="F491" s="2"/>
      <c r="G491" s="2"/>
      <c r="H491" s="2"/>
      <c r="I491" s="2"/>
      <c r="J491" s="55">
        <f t="shared" si="20"/>
        <v>320</v>
      </c>
      <c r="K491" s="2">
        <v>2</v>
      </c>
      <c r="L491" s="162">
        <v>1</v>
      </c>
      <c r="M491" s="162">
        <v>0.2</v>
      </c>
      <c r="N491" s="2" t="s">
        <v>106</v>
      </c>
      <c r="O491" s="2" t="s">
        <v>106</v>
      </c>
      <c r="P491" s="163"/>
      <c r="Q491" s="2" t="s">
        <v>553</v>
      </c>
      <c r="R491" s="75" t="s">
        <v>555</v>
      </c>
    </row>
    <row r="492" spans="1:18" ht="15.75" thickBot="1" x14ac:dyDescent="0.3">
      <c r="A492" s="2">
        <f t="shared" si="21"/>
        <v>490</v>
      </c>
      <c r="B492" s="27" t="s">
        <v>61</v>
      </c>
      <c r="C492" s="27" t="s">
        <v>699</v>
      </c>
      <c r="D492" s="27"/>
      <c r="E492" s="27"/>
      <c r="F492" s="27"/>
      <c r="G492" s="27"/>
      <c r="H492" s="27"/>
      <c r="I492" s="27"/>
      <c r="J492" s="311">
        <f t="shared" si="20"/>
        <v>320</v>
      </c>
      <c r="K492" s="27">
        <v>2</v>
      </c>
      <c r="L492" s="166">
        <v>1</v>
      </c>
      <c r="M492" s="166">
        <v>0.2</v>
      </c>
      <c r="N492" s="27" t="s">
        <v>106</v>
      </c>
      <c r="O492" s="27" t="s">
        <v>106</v>
      </c>
      <c r="P492" s="167"/>
      <c r="Q492" s="27" t="s">
        <v>553</v>
      </c>
      <c r="R492" s="312" t="s">
        <v>555</v>
      </c>
    </row>
    <row r="493" spans="1:18" x14ac:dyDescent="0.25">
      <c r="A493" s="2">
        <f t="shared" si="21"/>
        <v>491</v>
      </c>
      <c r="B493" s="224" t="s">
        <v>59</v>
      </c>
      <c r="C493" s="224" t="s">
        <v>556</v>
      </c>
      <c r="D493" s="224"/>
      <c r="E493" s="224"/>
      <c r="F493" s="224"/>
      <c r="G493" s="224"/>
      <c r="H493" s="224"/>
      <c r="I493" s="224"/>
      <c r="J493" s="316">
        <v>441</v>
      </c>
      <c r="K493" s="224">
        <v>2</v>
      </c>
      <c r="L493" s="228">
        <v>1</v>
      </c>
      <c r="M493" s="228">
        <v>0.2</v>
      </c>
      <c r="N493" s="224" t="s">
        <v>105</v>
      </c>
      <c r="O493" s="224" t="s">
        <v>105</v>
      </c>
      <c r="P493" s="229"/>
      <c r="Q493" s="224" t="s">
        <v>549</v>
      </c>
      <c r="R493" s="227" t="s">
        <v>557</v>
      </c>
    </row>
    <row r="494" spans="1:18" x14ac:dyDescent="0.25">
      <c r="A494" s="2">
        <f t="shared" si="21"/>
        <v>492</v>
      </c>
      <c r="B494" s="2" t="s">
        <v>59</v>
      </c>
      <c r="C494" s="2" t="s">
        <v>558</v>
      </c>
      <c r="D494" s="2"/>
      <c r="E494" s="2"/>
      <c r="F494" s="2"/>
      <c r="G494" s="2"/>
      <c r="H494" s="2"/>
      <c r="I494" s="2"/>
      <c r="J494" s="56">
        <f>J493</f>
        <v>441</v>
      </c>
      <c r="K494" s="2">
        <v>2</v>
      </c>
      <c r="L494" s="162">
        <v>1</v>
      </c>
      <c r="M494" s="162">
        <v>0.2</v>
      </c>
      <c r="N494" s="2" t="s">
        <v>105</v>
      </c>
      <c r="O494" s="2" t="s">
        <v>105</v>
      </c>
      <c r="P494" s="163"/>
      <c r="Q494" s="2" t="s">
        <v>549</v>
      </c>
      <c r="R494" s="75" t="s">
        <v>557</v>
      </c>
    </row>
    <row r="495" spans="1:18" x14ac:dyDescent="0.25">
      <c r="A495" s="2">
        <f t="shared" si="21"/>
        <v>493</v>
      </c>
      <c r="B495" s="2" t="s">
        <v>59</v>
      </c>
      <c r="C495" s="2" t="s">
        <v>559</v>
      </c>
      <c r="D495" s="2"/>
      <c r="E495" s="2"/>
      <c r="F495" s="2"/>
      <c r="G495" s="2"/>
      <c r="H495" s="2"/>
      <c r="I495" s="2"/>
      <c r="J495" s="55">
        <f>J493+3</f>
        <v>444</v>
      </c>
      <c r="K495" s="2">
        <v>2</v>
      </c>
      <c r="L495" s="162">
        <v>1</v>
      </c>
      <c r="M495" s="162">
        <v>0.2</v>
      </c>
      <c r="N495" s="2" t="s">
        <v>105</v>
      </c>
      <c r="O495" s="2" t="s">
        <v>105</v>
      </c>
      <c r="P495" s="163"/>
      <c r="Q495" s="2" t="s">
        <v>549</v>
      </c>
      <c r="R495" s="75" t="s">
        <v>557</v>
      </c>
    </row>
    <row r="496" spans="1:18" x14ac:dyDescent="0.25">
      <c r="A496" s="2">
        <f t="shared" si="21"/>
        <v>494</v>
      </c>
      <c r="B496" s="2" t="s">
        <v>59</v>
      </c>
      <c r="C496" s="2" t="s">
        <v>560</v>
      </c>
      <c r="D496" s="2"/>
      <c r="E496" s="2"/>
      <c r="F496" s="2"/>
      <c r="G496" s="2"/>
      <c r="H496" s="2"/>
      <c r="I496" s="2"/>
      <c r="J496" s="55">
        <f>J494+3</f>
        <v>444</v>
      </c>
      <c r="K496" s="2">
        <v>2</v>
      </c>
      <c r="L496" s="162">
        <v>1</v>
      </c>
      <c r="M496" s="162">
        <v>0.2</v>
      </c>
      <c r="N496" s="2" t="s">
        <v>105</v>
      </c>
      <c r="O496" s="2" t="s">
        <v>105</v>
      </c>
      <c r="P496" s="163"/>
      <c r="Q496" s="2" t="s">
        <v>549</v>
      </c>
      <c r="R496" s="75" t="s">
        <v>557</v>
      </c>
    </row>
    <row r="497" spans="1:18" x14ac:dyDescent="0.25">
      <c r="A497" s="2">
        <f t="shared" si="21"/>
        <v>495</v>
      </c>
      <c r="B497" s="2" t="s">
        <v>59</v>
      </c>
      <c r="C497" s="2" t="s">
        <v>561</v>
      </c>
      <c r="D497" s="2"/>
      <c r="E497" s="2"/>
      <c r="F497" s="2"/>
      <c r="G497" s="2"/>
      <c r="H497" s="2"/>
      <c r="I497" s="2"/>
      <c r="J497" s="55">
        <f>J495+1</f>
        <v>445</v>
      </c>
      <c r="K497" s="2">
        <v>2</v>
      </c>
      <c r="L497" s="162">
        <v>1</v>
      </c>
      <c r="M497" s="162">
        <v>0.2</v>
      </c>
      <c r="N497" s="2" t="s">
        <v>105</v>
      </c>
      <c r="O497" s="2" t="s">
        <v>105</v>
      </c>
      <c r="P497" s="163"/>
      <c r="Q497" s="2" t="s">
        <v>549</v>
      </c>
      <c r="R497" s="75" t="s">
        <v>557</v>
      </c>
    </row>
    <row r="498" spans="1:18" x14ac:dyDescent="0.25">
      <c r="A498" s="2">
        <f t="shared" si="21"/>
        <v>496</v>
      </c>
      <c r="B498" s="2" t="s">
        <v>59</v>
      </c>
      <c r="C498" s="2" t="s">
        <v>562</v>
      </c>
      <c r="D498" s="2"/>
      <c r="E498" s="2"/>
      <c r="F498" s="2"/>
      <c r="G498" s="2"/>
      <c r="H498" s="2"/>
      <c r="I498" s="2"/>
      <c r="J498" s="55">
        <f>J496+1</f>
        <v>445</v>
      </c>
      <c r="K498" s="2">
        <v>2</v>
      </c>
      <c r="L498" s="162">
        <v>1</v>
      </c>
      <c r="M498" s="162">
        <v>0.2</v>
      </c>
      <c r="N498" s="2" t="s">
        <v>105</v>
      </c>
      <c r="O498" s="2" t="s">
        <v>105</v>
      </c>
      <c r="P498" s="163"/>
      <c r="Q498" s="2" t="s">
        <v>549</v>
      </c>
      <c r="R498" s="75" t="s">
        <v>557</v>
      </c>
    </row>
    <row r="499" spans="1:18" x14ac:dyDescent="0.25">
      <c r="A499" s="2">
        <f t="shared" si="21"/>
        <v>497</v>
      </c>
      <c r="B499" s="2" t="s">
        <v>59</v>
      </c>
      <c r="C499" s="2" t="s">
        <v>556</v>
      </c>
      <c r="D499" s="2"/>
      <c r="E499" s="2"/>
      <c r="F499" s="2"/>
      <c r="G499" s="2"/>
      <c r="H499" s="2"/>
      <c r="I499" s="2"/>
      <c r="J499" s="55">
        <f>J493+5</f>
        <v>446</v>
      </c>
      <c r="K499" s="2">
        <v>2</v>
      </c>
      <c r="L499" s="162">
        <v>1</v>
      </c>
      <c r="M499" s="162">
        <v>0.2</v>
      </c>
      <c r="N499" s="2" t="s">
        <v>105</v>
      </c>
      <c r="O499" s="2" t="s">
        <v>105</v>
      </c>
      <c r="P499" s="163"/>
      <c r="Q499" s="2" t="s">
        <v>549</v>
      </c>
      <c r="R499" s="75" t="s">
        <v>557</v>
      </c>
    </row>
    <row r="500" spans="1:18" x14ac:dyDescent="0.25">
      <c r="A500" s="2">
        <f t="shared" si="21"/>
        <v>498</v>
      </c>
      <c r="B500" s="2" t="s">
        <v>59</v>
      </c>
      <c r="C500" s="2" t="s">
        <v>558</v>
      </c>
      <c r="D500" s="2"/>
      <c r="E500" s="2"/>
      <c r="F500" s="2"/>
      <c r="G500" s="2"/>
      <c r="H500" s="2"/>
      <c r="I500" s="2"/>
      <c r="J500" s="55">
        <f t="shared" ref="J500:J540" si="22">J494+5</f>
        <v>446</v>
      </c>
      <c r="K500" s="2">
        <v>2</v>
      </c>
      <c r="L500" s="162">
        <v>1</v>
      </c>
      <c r="M500" s="162">
        <v>0.2</v>
      </c>
      <c r="N500" s="2" t="s">
        <v>105</v>
      </c>
      <c r="O500" s="2" t="s">
        <v>105</v>
      </c>
      <c r="P500" s="163"/>
      <c r="Q500" s="2" t="s">
        <v>549</v>
      </c>
      <c r="R500" s="75" t="s">
        <v>557</v>
      </c>
    </row>
    <row r="501" spans="1:18" x14ac:dyDescent="0.25">
      <c r="A501" s="2">
        <f t="shared" si="21"/>
        <v>499</v>
      </c>
      <c r="B501" s="2" t="s">
        <v>59</v>
      </c>
      <c r="C501" s="2" t="s">
        <v>559</v>
      </c>
      <c r="D501" s="2"/>
      <c r="E501" s="2"/>
      <c r="F501" s="2"/>
      <c r="G501" s="2"/>
      <c r="H501" s="2"/>
      <c r="I501" s="2"/>
      <c r="J501" s="55">
        <f t="shared" si="22"/>
        <v>449</v>
      </c>
      <c r="K501" s="2">
        <v>2</v>
      </c>
      <c r="L501" s="162">
        <v>1</v>
      </c>
      <c r="M501" s="162">
        <v>0.2</v>
      </c>
      <c r="N501" s="2" t="s">
        <v>105</v>
      </c>
      <c r="O501" s="2" t="s">
        <v>105</v>
      </c>
      <c r="P501" s="163"/>
      <c r="Q501" s="2" t="s">
        <v>549</v>
      </c>
      <c r="R501" s="75" t="s">
        <v>557</v>
      </c>
    </row>
    <row r="502" spans="1:18" x14ac:dyDescent="0.25">
      <c r="A502" s="2">
        <f t="shared" si="21"/>
        <v>500</v>
      </c>
      <c r="B502" s="2" t="s">
        <v>59</v>
      </c>
      <c r="C502" s="2" t="s">
        <v>560</v>
      </c>
      <c r="D502" s="2"/>
      <c r="E502" s="2"/>
      <c r="F502" s="2"/>
      <c r="G502" s="2"/>
      <c r="H502" s="2"/>
      <c r="I502" s="2"/>
      <c r="J502" s="55">
        <f t="shared" si="22"/>
        <v>449</v>
      </c>
      <c r="K502" s="2">
        <v>2</v>
      </c>
      <c r="L502" s="162">
        <v>1</v>
      </c>
      <c r="M502" s="162">
        <v>0.2</v>
      </c>
      <c r="N502" s="2" t="s">
        <v>105</v>
      </c>
      <c r="O502" s="2" t="s">
        <v>105</v>
      </c>
      <c r="P502" s="163"/>
      <c r="Q502" s="2" t="s">
        <v>549</v>
      </c>
      <c r="R502" s="75" t="s">
        <v>557</v>
      </c>
    </row>
    <row r="503" spans="1:18" x14ac:dyDescent="0.25">
      <c r="A503" s="2">
        <f t="shared" si="21"/>
        <v>501</v>
      </c>
      <c r="B503" s="2" t="s">
        <v>59</v>
      </c>
      <c r="C503" s="2" t="s">
        <v>561</v>
      </c>
      <c r="D503" s="2"/>
      <c r="E503" s="2"/>
      <c r="F503" s="2"/>
      <c r="G503" s="2"/>
      <c r="H503" s="2"/>
      <c r="I503" s="2"/>
      <c r="J503" s="55">
        <f t="shared" si="22"/>
        <v>450</v>
      </c>
      <c r="K503" s="2">
        <v>2</v>
      </c>
      <c r="L503" s="162">
        <v>1</v>
      </c>
      <c r="M503" s="162">
        <v>0.2</v>
      </c>
      <c r="N503" s="2" t="s">
        <v>105</v>
      </c>
      <c r="O503" s="2" t="s">
        <v>105</v>
      </c>
      <c r="P503" s="163"/>
      <c r="Q503" s="2" t="s">
        <v>549</v>
      </c>
      <c r="R503" s="75" t="s">
        <v>557</v>
      </c>
    </row>
    <row r="504" spans="1:18" x14ac:dyDescent="0.25">
      <c r="A504" s="2">
        <f t="shared" si="21"/>
        <v>502</v>
      </c>
      <c r="B504" s="2" t="s">
        <v>59</v>
      </c>
      <c r="C504" s="2" t="s">
        <v>562</v>
      </c>
      <c r="D504" s="2"/>
      <c r="E504" s="2"/>
      <c r="F504" s="2"/>
      <c r="G504" s="2"/>
      <c r="H504" s="2"/>
      <c r="I504" s="2"/>
      <c r="J504" s="55">
        <f t="shared" si="22"/>
        <v>450</v>
      </c>
      <c r="K504" s="2">
        <v>2</v>
      </c>
      <c r="L504" s="162">
        <v>1</v>
      </c>
      <c r="M504" s="162">
        <v>0.2</v>
      </c>
      <c r="N504" s="2" t="s">
        <v>105</v>
      </c>
      <c r="O504" s="2" t="s">
        <v>105</v>
      </c>
      <c r="P504" s="163"/>
      <c r="Q504" s="2" t="s">
        <v>549</v>
      </c>
      <c r="R504" s="75" t="s">
        <v>557</v>
      </c>
    </row>
    <row r="505" spans="1:18" x14ac:dyDescent="0.25">
      <c r="A505" s="2">
        <f t="shared" si="21"/>
        <v>503</v>
      </c>
      <c r="B505" s="2" t="s">
        <v>59</v>
      </c>
      <c r="C505" s="2" t="s">
        <v>556</v>
      </c>
      <c r="D505" s="2"/>
      <c r="E505" s="2"/>
      <c r="F505" s="2"/>
      <c r="G505" s="2"/>
      <c r="H505" s="2"/>
      <c r="I505" s="2"/>
      <c r="J505" s="55">
        <f t="shared" si="22"/>
        <v>451</v>
      </c>
      <c r="K505" s="2">
        <v>2</v>
      </c>
      <c r="L505" s="162">
        <v>1</v>
      </c>
      <c r="M505" s="162">
        <v>0.2</v>
      </c>
      <c r="N505" s="2" t="s">
        <v>105</v>
      </c>
      <c r="O505" s="2" t="s">
        <v>105</v>
      </c>
      <c r="P505" s="163"/>
      <c r="Q505" s="2" t="s">
        <v>549</v>
      </c>
      <c r="R505" s="75" t="s">
        <v>557</v>
      </c>
    </row>
    <row r="506" spans="1:18" x14ac:dyDescent="0.25">
      <c r="A506" s="2">
        <f t="shared" si="21"/>
        <v>504</v>
      </c>
      <c r="B506" s="2" t="s">
        <v>59</v>
      </c>
      <c r="C506" s="2" t="s">
        <v>558</v>
      </c>
      <c r="D506" s="2"/>
      <c r="E506" s="2"/>
      <c r="F506" s="2"/>
      <c r="G506" s="2"/>
      <c r="H506" s="2"/>
      <c r="I506" s="2"/>
      <c r="J506" s="55">
        <f t="shared" si="22"/>
        <v>451</v>
      </c>
      <c r="K506" s="2">
        <v>2</v>
      </c>
      <c r="L506" s="162">
        <v>1</v>
      </c>
      <c r="M506" s="162">
        <v>0.2</v>
      </c>
      <c r="N506" s="2" t="s">
        <v>105</v>
      </c>
      <c r="O506" s="2" t="s">
        <v>105</v>
      </c>
      <c r="P506" s="163"/>
      <c r="Q506" s="2" t="s">
        <v>549</v>
      </c>
      <c r="R506" s="75" t="s">
        <v>557</v>
      </c>
    </row>
    <row r="507" spans="1:18" x14ac:dyDescent="0.25">
      <c r="A507" s="2">
        <f t="shared" si="21"/>
        <v>505</v>
      </c>
      <c r="B507" s="2" t="s">
        <v>59</v>
      </c>
      <c r="C507" s="2" t="s">
        <v>559</v>
      </c>
      <c r="D507" s="2"/>
      <c r="E507" s="2"/>
      <c r="F507" s="2"/>
      <c r="G507" s="2"/>
      <c r="H507" s="2"/>
      <c r="I507" s="2"/>
      <c r="J507" s="55">
        <f t="shared" si="22"/>
        <v>454</v>
      </c>
      <c r="K507" s="2">
        <v>2</v>
      </c>
      <c r="L507" s="162">
        <v>1</v>
      </c>
      <c r="M507" s="162">
        <v>0.2</v>
      </c>
      <c r="N507" s="2" t="s">
        <v>105</v>
      </c>
      <c r="O507" s="2" t="s">
        <v>105</v>
      </c>
      <c r="P507" s="163"/>
      <c r="Q507" s="2" t="s">
        <v>549</v>
      </c>
      <c r="R507" s="75" t="s">
        <v>557</v>
      </c>
    </row>
    <row r="508" spans="1:18" x14ac:dyDescent="0.25">
      <c r="A508" s="2">
        <f t="shared" si="21"/>
        <v>506</v>
      </c>
      <c r="B508" s="2" t="s">
        <v>59</v>
      </c>
      <c r="C508" s="2" t="s">
        <v>560</v>
      </c>
      <c r="D508" s="2"/>
      <c r="E508" s="2"/>
      <c r="F508" s="2"/>
      <c r="G508" s="2"/>
      <c r="H508" s="2"/>
      <c r="I508" s="2"/>
      <c r="J508" s="55">
        <f t="shared" si="22"/>
        <v>454</v>
      </c>
      <c r="K508" s="2">
        <v>2</v>
      </c>
      <c r="L508" s="162">
        <v>1</v>
      </c>
      <c r="M508" s="162">
        <v>0.2</v>
      </c>
      <c r="N508" s="2" t="s">
        <v>105</v>
      </c>
      <c r="O508" s="2" t="s">
        <v>105</v>
      </c>
      <c r="P508" s="163"/>
      <c r="Q508" s="2" t="s">
        <v>549</v>
      </c>
      <c r="R508" s="75" t="s">
        <v>557</v>
      </c>
    </row>
    <row r="509" spans="1:18" x14ac:dyDescent="0.25">
      <c r="A509" s="2">
        <f t="shared" si="21"/>
        <v>507</v>
      </c>
      <c r="B509" s="2" t="s">
        <v>59</v>
      </c>
      <c r="C509" s="2" t="s">
        <v>561</v>
      </c>
      <c r="D509" s="2"/>
      <c r="E509" s="2"/>
      <c r="F509" s="2"/>
      <c r="G509" s="2"/>
      <c r="H509" s="2"/>
      <c r="I509" s="2"/>
      <c r="J509" s="55">
        <f t="shared" si="22"/>
        <v>455</v>
      </c>
      <c r="K509" s="2">
        <v>2</v>
      </c>
      <c r="L509" s="162">
        <v>1</v>
      </c>
      <c r="M509" s="162">
        <v>0.2</v>
      </c>
      <c r="N509" s="2" t="s">
        <v>105</v>
      </c>
      <c r="O509" s="2" t="s">
        <v>105</v>
      </c>
      <c r="P509" s="163"/>
      <c r="Q509" s="2" t="s">
        <v>549</v>
      </c>
      <c r="R509" s="75" t="s">
        <v>557</v>
      </c>
    </row>
    <row r="510" spans="1:18" x14ac:dyDescent="0.25">
      <c r="A510" s="2">
        <f t="shared" si="21"/>
        <v>508</v>
      </c>
      <c r="B510" s="2" t="s">
        <v>59</v>
      </c>
      <c r="C510" s="2" t="s">
        <v>562</v>
      </c>
      <c r="D510" s="2"/>
      <c r="E510" s="2"/>
      <c r="F510" s="2"/>
      <c r="G510" s="2"/>
      <c r="H510" s="2"/>
      <c r="I510" s="2"/>
      <c r="J510" s="55">
        <f t="shared" si="22"/>
        <v>455</v>
      </c>
      <c r="K510" s="2">
        <v>2</v>
      </c>
      <c r="L510" s="162">
        <v>1</v>
      </c>
      <c r="M510" s="162">
        <v>0.2</v>
      </c>
      <c r="N510" s="2" t="s">
        <v>105</v>
      </c>
      <c r="O510" s="2" t="s">
        <v>105</v>
      </c>
      <c r="P510" s="163"/>
      <c r="Q510" s="2" t="s">
        <v>549</v>
      </c>
      <c r="R510" s="75" t="s">
        <v>557</v>
      </c>
    </row>
    <row r="511" spans="1:18" x14ac:dyDescent="0.25">
      <c r="A511" s="2">
        <f t="shared" si="21"/>
        <v>509</v>
      </c>
      <c r="B511" s="2" t="s">
        <v>59</v>
      </c>
      <c r="C511" s="2" t="s">
        <v>556</v>
      </c>
      <c r="D511" s="2"/>
      <c r="E511" s="2"/>
      <c r="F511" s="2"/>
      <c r="G511" s="2"/>
      <c r="H511" s="2"/>
      <c r="I511" s="2"/>
      <c r="J511" s="55">
        <f t="shared" si="22"/>
        <v>456</v>
      </c>
      <c r="K511" s="2">
        <v>2</v>
      </c>
      <c r="L511" s="162">
        <v>1</v>
      </c>
      <c r="M511" s="162">
        <v>0.2</v>
      </c>
      <c r="N511" s="2" t="s">
        <v>105</v>
      </c>
      <c r="O511" s="2" t="s">
        <v>105</v>
      </c>
      <c r="P511" s="163"/>
      <c r="Q511" s="2" t="s">
        <v>549</v>
      </c>
      <c r="R511" s="75" t="s">
        <v>557</v>
      </c>
    </row>
    <row r="512" spans="1:18" x14ac:dyDescent="0.25">
      <c r="A512" s="2">
        <f t="shared" si="21"/>
        <v>510</v>
      </c>
      <c r="B512" s="2" t="s">
        <v>59</v>
      </c>
      <c r="C512" s="2" t="s">
        <v>558</v>
      </c>
      <c r="D512" s="2"/>
      <c r="E512" s="2"/>
      <c r="F512" s="2"/>
      <c r="G512" s="2"/>
      <c r="H512" s="2"/>
      <c r="I512" s="2"/>
      <c r="J512" s="55">
        <f t="shared" si="22"/>
        <v>456</v>
      </c>
      <c r="K512" s="2">
        <v>2</v>
      </c>
      <c r="L512" s="162">
        <v>1</v>
      </c>
      <c r="M512" s="162">
        <v>0.2</v>
      </c>
      <c r="N512" s="2" t="s">
        <v>105</v>
      </c>
      <c r="O512" s="2" t="s">
        <v>105</v>
      </c>
      <c r="P512" s="163"/>
      <c r="Q512" s="2" t="s">
        <v>549</v>
      </c>
      <c r="R512" s="75" t="s">
        <v>557</v>
      </c>
    </row>
    <row r="513" spans="1:18" x14ac:dyDescent="0.25">
      <c r="A513" s="2">
        <f t="shared" si="21"/>
        <v>511</v>
      </c>
      <c r="B513" s="2" t="s">
        <v>59</v>
      </c>
      <c r="C513" s="2" t="s">
        <v>559</v>
      </c>
      <c r="D513" s="2"/>
      <c r="E513" s="2"/>
      <c r="F513" s="2"/>
      <c r="G513" s="2"/>
      <c r="H513" s="2"/>
      <c r="I513" s="2"/>
      <c r="J513" s="55">
        <f t="shared" si="22"/>
        <v>459</v>
      </c>
      <c r="K513" s="2">
        <v>2</v>
      </c>
      <c r="L513" s="162">
        <v>1</v>
      </c>
      <c r="M513" s="162">
        <v>0.2</v>
      </c>
      <c r="N513" s="2" t="s">
        <v>105</v>
      </c>
      <c r="O513" s="2" t="s">
        <v>105</v>
      </c>
      <c r="P513" s="163"/>
      <c r="Q513" s="2" t="s">
        <v>549</v>
      </c>
      <c r="R513" s="75" t="s">
        <v>557</v>
      </c>
    </row>
    <row r="514" spans="1:18" x14ac:dyDescent="0.25">
      <c r="A514" s="2">
        <f t="shared" si="21"/>
        <v>512</v>
      </c>
      <c r="B514" s="2" t="s">
        <v>59</v>
      </c>
      <c r="C514" s="2" t="s">
        <v>560</v>
      </c>
      <c r="D514" s="2"/>
      <c r="E514" s="2"/>
      <c r="F514" s="2"/>
      <c r="G514" s="2"/>
      <c r="H514" s="2"/>
      <c r="I514" s="2"/>
      <c r="J514" s="55">
        <f t="shared" si="22"/>
        <v>459</v>
      </c>
      <c r="K514" s="2">
        <v>2</v>
      </c>
      <c r="L514" s="162">
        <v>1</v>
      </c>
      <c r="M514" s="162">
        <v>0.2</v>
      </c>
      <c r="N514" s="2" t="s">
        <v>105</v>
      </c>
      <c r="O514" s="2" t="s">
        <v>105</v>
      </c>
      <c r="P514" s="163"/>
      <c r="Q514" s="2" t="s">
        <v>549</v>
      </c>
      <c r="R514" s="75" t="s">
        <v>557</v>
      </c>
    </row>
    <row r="515" spans="1:18" x14ac:dyDescent="0.25">
      <c r="A515" s="2">
        <f t="shared" si="21"/>
        <v>513</v>
      </c>
      <c r="B515" s="2" t="s">
        <v>59</v>
      </c>
      <c r="C515" s="2" t="s">
        <v>561</v>
      </c>
      <c r="D515" s="2"/>
      <c r="E515" s="2"/>
      <c r="F515" s="2"/>
      <c r="G515" s="2"/>
      <c r="H515" s="2"/>
      <c r="I515" s="2"/>
      <c r="J515" s="55">
        <f t="shared" si="22"/>
        <v>460</v>
      </c>
      <c r="K515" s="2">
        <v>2</v>
      </c>
      <c r="L515" s="162">
        <v>1</v>
      </c>
      <c r="M515" s="162">
        <v>0.2</v>
      </c>
      <c r="N515" s="2" t="s">
        <v>105</v>
      </c>
      <c r="O515" s="2" t="s">
        <v>105</v>
      </c>
      <c r="P515" s="163"/>
      <c r="Q515" s="2" t="s">
        <v>549</v>
      </c>
      <c r="R515" s="75" t="s">
        <v>557</v>
      </c>
    </row>
    <row r="516" spans="1:18" x14ac:dyDescent="0.25">
      <c r="A516" s="2">
        <f t="shared" si="21"/>
        <v>514</v>
      </c>
      <c r="B516" s="2" t="s">
        <v>59</v>
      </c>
      <c r="C516" s="2" t="s">
        <v>562</v>
      </c>
      <c r="D516" s="2"/>
      <c r="E516" s="2"/>
      <c r="F516" s="2"/>
      <c r="G516" s="2"/>
      <c r="H516" s="2"/>
      <c r="I516" s="2"/>
      <c r="J516" s="55">
        <f t="shared" si="22"/>
        <v>460</v>
      </c>
      <c r="K516" s="2">
        <v>2</v>
      </c>
      <c r="L516" s="162">
        <v>1</v>
      </c>
      <c r="M516" s="162">
        <v>0.2</v>
      </c>
      <c r="N516" s="2" t="s">
        <v>105</v>
      </c>
      <c r="O516" s="2" t="s">
        <v>105</v>
      </c>
      <c r="P516" s="163"/>
      <c r="Q516" s="2" t="s">
        <v>549</v>
      </c>
      <c r="R516" s="75" t="s">
        <v>557</v>
      </c>
    </row>
    <row r="517" spans="1:18" x14ac:dyDescent="0.25">
      <c r="A517" s="2">
        <f t="shared" si="21"/>
        <v>515</v>
      </c>
      <c r="B517" s="2" t="s">
        <v>59</v>
      </c>
      <c r="C517" s="2" t="s">
        <v>556</v>
      </c>
      <c r="D517" s="2"/>
      <c r="E517" s="2"/>
      <c r="F517" s="2"/>
      <c r="G517" s="2"/>
      <c r="H517" s="2"/>
      <c r="I517" s="2"/>
      <c r="J517" s="55">
        <f t="shared" si="22"/>
        <v>461</v>
      </c>
      <c r="K517" s="2">
        <v>2</v>
      </c>
      <c r="L517" s="162">
        <v>1</v>
      </c>
      <c r="M517" s="162">
        <v>0.2</v>
      </c>
      <c r="N517" s="2" t="s">
        <v>105</v>
      </c>
      <c r="O517" s="2" t="s">
        <v>105</v>
      </c>
      <c r="P517" s="163"/>
      <c r="Q517" s="2" t="s">
        <v>549</v>
      </c>
      <c r="R517" s="75" t="s">
        <v>557</v>
      </c>
    </row>
    <row r="518" spans="1:18" x14ac:dyDescent="0.25">
      <c r="A518" s="2">
        <f t="shared" si="21"/>
        <v>516</v>
      </c>
      <c r="B518" s="2" t="s">
        <v>59</v>
      </c>
      <c r="C518" s="2" t="s">
        <v>558</v>
      </c>
      <c r="D518" s="2"/>
      <c r="E518" s="2"/>
      <c r="F518" s="2"/>
      <c r="G518" s="2"/>
      <c r="H518" s="2"/>
      <c r="I518" s="2"/>
      <c r="J518" s="55">
        <f t="shared" si="22"/>
        <v>461</v>
      </c>
      <c r="K518" s="2">
        <v>2</v>
      </c>
      <c r="L518" s="162">
        <v>1</v>
      </c>
      <c r="M518" s="162">
        <v>0.2</v>
      </c>
      <c r="N518" s="2" t="s">
        <v>105</v>
      </c>
      <c r="O518" s="2" t="s">
        <v>105</v>
      </c>
      <c r="P518" s="163"/>
      <c r="Q518" s="2" t="s">
        <v>549</v>
      </c>
      <c r="R518" s="75" t="s">
        <v>557</v>
      </c>
    </row>
    <row r="519" spans="1:18" x14ac:dyDescent="0.25">
      <c r="A519" s="2">
        <f t="shared" si="21"/>
        <v>517</v>
      </c>
      <c r="B519" s="2" t="s">
        <v>59</v>
      </c>
      <c r="C519" s="2" t="s">
        <v>559</v>
      </c>
      <c r="D519" s="2"/>
      <c r="E519" s="2"/>
      <c r="F519" s="2"/>
      <c r="G519" s="2"/>
      <c r="H519" s="2"/>
      <c r="I519" s="2"/>
      <c r="J519" s="55">
        <f t="shared" si="22"/>
        <v>464</v>
      </c>
      <c r="K519" s="2">
        <v>2</v>
      </c>
      <c r="L519" s="162">
        <v>1</v>
      </c>
      <c r="M519" s="162">
        <v>0.2</v>
      </c>
      <c r="N519" s="2" t="s">
        <v>105</v>
      </c>
      <c r="O519" s="2" t="s">
        <v>105</v>
      </c>
      <c r="P519" s="163"/>
      <c r="Q519" s="2" t="s">
        <v>549</v>
      </c>
      <c r="R519" s="75" t="s">
        <v>557</v>
      </c>
    </row>
    <row r="520" spans="1:18" x14ac:dyDescent="0.25">
      <c r="A520" s="2">
        <f t="shared" si="21"/>
        <v>518</v>
      </c>
      <c r="B520" s="2" t="s">
        <v>59</v>
      </c>
      <c r="C520" s="2" t="s">
        <v>560</v>
      </c>
      <c r="D520" s="2"/>
      <c r="E520" s="2"/>
      <c r="F520" s="2"/>
      <c r="G520" s="2"/>
      <c r="H520" s="2"/>
      <c r="I520" s="2"/>
      <c r="J520" s="55">
        <f t="shared" si="22"/>
        <v>464</v>
      </c>
      <c r="K520" s="2">
        <v>2</v>
      </c>
      <c r="L520" s="162">
        <v>1</v>
      </c>
      <c r="M520" s="162">
        <v>0.2</v>
      </c>
      <c r="N520" s="2" t="s">
        <v>105</v>
      </c>
      <c r="O520" s="2" t="s">
        <v>105</v>
      </c>
      <c r="P520" s="163"/>
      <c r="Q520" s="2" t="s">
        <v>549</v>
      </c>
      <c r="R520" s="75" t="s">
        <v>557</v>
      </c>
    </row>
    <row r="521" spans="1:18" x14ac:dyDescent="0.25">
      <c r="A521" s="2">
        <f t="shared" si="21"/>
        <v>519</v>
      </c>
      <c r="B521" s="2" t="s">
        <v>59</v>
      </c>
      <c r="C521" s="2" t="s">
        <v>561</v>
      </c>
      <c r="D521" s="2"/>
      <c r="E521" s="2"/>
      <c r="F521" s="2"/>
      <c r="G521" s="2"/>
      <c r="H521" s="2"/>
      <c r="I521" s="2"/>
      <c r="J521" s="55">
        <f t="shared" si="22"/>
        <v>465</v>
      </c>
      <c r="K521" s="2">
        <v>2</v>
      </c>
      <c r="L521" s="162">
        <v>1</v>
      </c>
      <c r="M521" s="162">
        <v>0.2</v>
      </c>
      <c r="N521" s="2" t="s">
        <v>105</v>
      </c>
      <c r="O521" s="2" t="s">
        <v>105</v>
      </c>
      <c r="P521" s="163"/>
      <c r="Q521" s="2" t="s">
        <v>549</v>
      </c>
      <c r="R521" s="75" t="s">
        <v>557</v>
      </c>
    </row>
    <row r="522" spans="1:18" x14ac:dyDescent="0.25">
      <c r="A522" s="2">
        <f t="shared" si="21"/>
        <v>520</v>
      </c>
      <c r="B522" s="2" t="s">
        <v>59</v>
      </c>
      <c r="C522" s="2" t="s">
        <v>562</v>
      </c>
      <c r="D522" s="2"/>
      <c r="E522" s="2"/>
      <c r="F522" s="2"/>
      <c r="G522" s="2"/>
      <c r="H522" s="2"/>
      <c r="I522" s="2"/>
      <c r="J522" s="55">
        <f t="shared" si="22"/>
        <v>465</v>
      </c>
      <c r="K522" s="2">
        <v>2</v>
      </c>
      <c r="L522" s="162">
        <v>1</v>
      </c>
      <c r="M522" s="162">
        <v>0.2</v>
      </c>
      <c r="N522" s="2" t="s">
        <v>105</v>
      </c>
      <c r="O522" s="2" t="s">
        <v>105</v>
      </c>
      <c r="P522" s="163"/>
      <c r="Q522" s="2" t="s">
        <v>549</v>
      </c>
      <c r="R522" s="75" t="s">
        <v>557</v>
      </c>
    </row>
    <row r="523" spans="1:18" x14ac:dyDescent="0.25">
      <c r="A523" s="2">
        <f t="shared" si="21"/>
        <v>521</v>
      </c>
      <c r="B523" s="2" t="s">
        <v>59</v>
      </c>
      <c r="C523" s="2" t="s">
        <v>556</v>
      </c>
      <c r="D523" s="2"/>
      <c r="E523" s="2"/>
      <c r="F523" s="2"/>
      <c r="G523" s="2"/>
      <c r="H523" s="2"/>
      <c r="I523" s="2"/>
      <c r="J523" s="55">
        <f t="shared" si="22"/>
        <v>466</v>
      </c>
      <c r="K523" s="2">
        <v>2</v>
      </c>
      <c r="L523" s="162">
        <v>1</v>
      </c>
      <c r="M523" s="162">
        <v>0.2</v>
      </c>
      <c r="N523" s="2" t="s">
        <v>105</v>
      </c>
      <c r="O523" s="2" t="s">
        <v>105</v>
      </c>
      <c r="P523" s="163"/>
      <c r="Q523" s="2" t="s">
        <v>549</v>
      </c>
      <c r="R523" s="75" t="s">
        <v>557</v>
      </c>
    </row>
    <row r="524" spans="1:18" x14ac:dyDescent="0.25">
      <c r="A524" s="2">
        <f t="shared" si="21"/>
        <v>522</v>
      </c>
      <c r="B524" s="2" t="s">
        <v>59</v>
      </c>
      <c r="C524" s="2" t="s">
        <v>558</v>
      </c>
      <c r="D524" s="2"/>
      <c r="E524" s="2"/>
      <c r="F524" s="2"/>
      <c r="G524" s="2"/>
      <c r="H524" s="2"/>
      <c r="I524" s="2"/>
      <c r="J524" s="55">
        <f t="shared" si="22"/>
        <v>466</v>
      </c>
      <c r="K524" s="2">
        <v>2</v>
      </c>
      <c r="L524" s="162">
        <v>1</v>
      </c>
      <c r="M524" s="162">
        <v>0.2</v>
      </c>
      <c r="N524" s="2" t="s">
        <v>105</v>
      </c>
      <c r="O524" s="2" t="s">
        <v>105</v>
      </c>
      <c r="P524" s="163"/>
      <c r="Q524" s="2" t="s">
        <v>549</v>
      </c>
      <c r="R524" s="75" t="s">
        <v>557</v>
      </c>
    </row>
    <row r="525" spans="1:18" x14ac:dyDescent="0.25">
      <c r="A525" s="2">
        <f t="shared" si="21"/>
        <v>523</v>
      </c>
      <c r="B525" s="2" t="s">
        <v>59</v>
      </c>
      <c r="C525" s="2" t="s">
        <v>559</v>
      </c>
      <c r="D525" s="2"/>
      <c r="E525" s="2"/>
      <c r="F525" s="2"/>
      <c r="G525" s="2"/>
      <c r="H525" s="2"/>
      <c r="I525" s="2"/>
      <c r="J525" s="55">
        <f t="shared" si="22"/>
        <v>469</v>
      </c>
      <c r="K525" s="2">
        <v>2</v>
      </c>
      <c r="L525" s="162">
        <v>1</v>
      </c>
      <c r="M525" s="162">
        <v>0.2</v>
      </c>
      <c r="N525" s="2" t="s">
        <v>105</v>
      </c>
      <c r="O525" s="2" t="s">
        <v>105</v>
      </c>
      <c r="P525" s="163"/>
      <c r="Q525" s="2" t="s">
        <v>549</v>
      </c>
      <c r="R525" s="75" t="s">
        <v>557</v>
      </c>
    </row>
    <row r="526" spans="1:18" x14ac:dyDescent="0.25">
      <c r="A526" s="2">
        <f t="shared" si="21"/>
        <v>524</v>
      </c>
      <c r="B526" s="2" t="s">
        <v>59</v>
      </c>
      <c r="C526" s="2" t="s">
        <v>560</v>
      </c>
      <c r="D526" s="2"/>
      <c r="E526" s="2"/>
      <c r="F526" s="2"/>
      <c r="G526" s="2"/>
      <c r="H526" s="2"/>
      <c r="I526" s="2"/>
      <c r="J526" s="55">
        <f t="shared" si="22"/>
        <v>469</v>
      </c>
      <c r="K526" s="2">
        <v>2</v>
      </c>
      <c r="L526" s="162">
        <v>1</v>
      </c>
      <c r="M526" s="162">
        <v>0.2</v>
      </c>
      <c r="N526" s="2" t="s">
        <v>105</v>
      </c>
      <c r="O526" s="2" t="s">
        <v>105</v>
      </c>
      <c r="P526" s="163"/>
      <c r="Q526" s="2" t="s">
        <v>549</v>
      </c>
      <c r="R526" s="75" t="s">
        <v>557</v>
      </c>
    </row>
    <row r="527" spans="1:18" x14ac:dyDescent="0.25">
      <c r="A527" s="2">
        <f t="shared" si="21"/>
        <v>525</v>
      </c>
      <c r="B527" s="2" t="s">
        <v>59</v>
      </c>
      <c r="C527" s="2" t="s">
        <v>561</v>
      </c>
      <c r="D527" s="2"/>
      <c r="E527" s="2"/>
      <c r="F527" s="2"/>
      <c r="G527" s="2"/>
      <c r="H527" s="2"/>
      <c r="I527" s="2"/>
      <c r="J527" s="55">
        <f t="shared" si="22"/>
        <v>470</v>
      </c>
      <c r="K527" s="2">
        <v>2</v>
      </c>
      <c r="L527" s="162">
        <v>1</v>
      </c>
      <c r="M527" s="162">
        <v>0.2</v>
      </c>
      <c r="N527" s="2" t="s">
        <v>105</v>
      </c>
      <c r="O527" s="2" t="s">
        <v>105</v>
      </c>
      <c r="P527" s="163"/>
      <c r="Q527" s="2" t="s">
        <v>549</v>
      </c>
      <c r="R527" s="75" t="s">
        <v>557</v>
      </c>
    </row>
    <row r="528" spans="1:18" x14ac:dyDescent="0.25">
      <c r="A528" s="2">
        <f t="shared" si="21"/>
        <v>526</v>
      </c>
      <c r="B528" s="2" t="s">
        <v>59</v>
      </c>
      <c r="C528" s="2" t="s">
        <v>562</v>
      </c>
      <c r="D528" s="2"/>
      <c r="E528" s="2"/>
      <c r="F528" s="2"/>
      <c r="G528" s="2"/>
      <c r="H528" s="2"/>
      <c r="I528" s="2"/>
      <c r="J528" s="55">
        <f t="shared" si="22"/>
        <v>470</v>
      </c>
      <c r="K528" s="2">
        <v>2</v>
      </c>
      <c r="L528" s="162">
        <v>1</v>
      </c>
      <c r="M528" s="162">
        <v>0.2</v>
      </c>
      <c r="N528" s="2" t="s">
        <v>105</v>
      </c>
      <c r="O528" s="2" t="s">
        <v>105</v>
      </c>
      <c r="P528" s="163"/>
      <c r="Q528" s="2" t="s">
        <v>549</v>
      </c>
      <c r="R528" s="75" t="s">
        <v>557</v>
      </c>
    </row>
    <row r="529" spans="1:18" x14ac:dyDescent="0.25">
      <c r="A529" s="2">
        <f t="shared" si="21"/>
        <v>527</v>
      </c>
      <c r="B529" s="2" t="s">
        <v>59</v>
      </c>
      <c r="C529" s="2" t="s">
        <v>556</v>
      </c>
      <c r="D529" s="2"/>
      <c r="E529" s="2"/>
      <c r="F529" s="2"/>
      <c r="G529" s="2"/>
      <c r="H529" s="2"/>
      <c r="I529" s="2"/>
      <c r="J529" s="55">
        <f t="shared" si="22"/>
        <v>471</v>
      </c>
      <c r="K529" s="2">
        <v>2</v>
      </c>
      <c r="L529" s="162">
        <v>1</v>
      </c>
      <c r="M529" s="162">
        <v>0.2</v>
      </c>
      <c r="N529" s="2" t="s">
        <v>105</v>
      </c>
      <c r="O529" s="2" t="s">
        <v>105</v>
      </c>
      <c r="P529" s="163"/>
      <c r="Q529" s="2" t="s">
        <v>549</v>
      </c>
      <c r="R529" s="75" t="s">
        <v>557</v>
      </c>
    </row>
    <row r="530" spans="1:18" x14ac:dyDescent="0.25">
      <c r="A530" s="2">
        <f t="shared" si="21"/>
        <v>528</v>
      </c>
      <c r="B530" s="2" t="s">
        <v>59</v>
      </c>
      <c r="C530" s="2" t="s">
        <v>558</v>
      </c>
      <c r="D530" s="2"/>
      <c r="E530" s="2"/>
      <c r="F530" s="2"/>
      <c r="G530" s="2"/>
      <c r="H530" s="2"/>
      <c r="I530" s="2"/>
      <c r="J530" s="55">
        <f t="shared" si="22"/>
        <v>471</v>
      </c>
      <c r="K530" s="2">
        <v>2</v>
      </c>
      <c r="L530" s="162">
        <v>1</v>
      </c>
      <c r="M530" s="162">
        <v>0.2</v>
      </c>
      <c r="N530" s="2" t="s">
        <v>105</v>
      </c>
      <c r="O530" s="2" t="s">
        <v>105</v>
      </c>
      <c r="P530" s="163"/>
      <c r="Q530" s="2" t="s">
        <v>549</v>
      </c>
      <c r="R530" s="75" t="s">
        <v>557</v>
      </c>
    </row>
    <row r="531" spans="1:18" x14ac:dyDescent="0.25">
      <c r="A531" s="2">
        <f t="shared" si="21"/>
        <v>529</v>
      </c>
      <c r="B531" s="2" t="s">
        <v>59</v>
      </c>
      <c r="C531" s="2" t="s">
        <v>559</v>
      </c>
      <c r="D531" s="2"/>
      <c r="E531" s="2"/>
      <c r="F531" s="2"/>
      <c r="G531" s="2"/>
      <c r="H531" s="2"/>
      <c r="I531" s="2"/>
      <c r="J531" s="55">
        <f t="shared" si="22"/>
        <v>474</v>
      </c>
      <c r="K531" s="2">
        <v>2</v>
      </c>
      <c r="L531" s="162">
        <v>1</v>
      </c>
      <c r="M531" s="162">
        <v>0.2</v>
      </c>
      <c r="N531" s="2" t="s">
        <v>105</v>
      </c>
      <c r="O531" s="2" t="s">
        <v>105</v>
      </c>
      <c r="P531" s="163"/>
      <c r="Q531" s="2" t="s">
        <v>549</v>
      </c>
      <c r="R531" s="75" t="s">
        <v>557</v>
      </c>
    </row>
    <row r="532" spans="1:18" x14ac:dyDescent="0.25">
      <c r="A532" s="2">
        <f t="shared" si="21"/>
        <v>530</v>
      </c>
      <c r="B532" s="2" t="s">
        <v>59</v>
      </c>
      <c r="C532" s="2" t="s">
        <v>560</v>
      </c>
      <c r="D532" s="2"/>
      <c r="E532" s="2"/>
      <c r="F532" s="2"/>
      <c r="G532" s="2"/>
      <c r="H532" s="2"/>
      <c r="I532" s="2"/>
      <c r="J532" s="55">
        <f t="shared" si="22"/>
        <v>474</v>
      </c>
      <c r="K532" s="2">
        <v>2</v>
      </c>
      <c r="L532" s="162">
        <v>1</v>
      </c>
      <c r="M532" s="162">
        <v>0.2</v>
      </c>
      <c r="N532" s="2" t="s">
        <v>105</v>
      </c>
      <c r="O532" s="2" t="s">
        <v>105</v>
      </c>
      <c r="P532" s="163"/>
      <c r="Q532" s="2" t="s">
        <v>549</v>
      </c>
      <c r="R532" s="75" t="s">
        <v>557</v>
      </c>
    </row>
    <row r="533" spans="1:18" x14ac:dyDescent="0.25">
      <c r="A533" s="2">
        <f t="shared" si="21"/>
        <v>531</v>
      </c>
      <c r="B533" s="2" t="s">
        <v>59</v>
      </c>
      <c r="C533" s="2" t="s">
        <v>561</v>
      </c>
      <c r="D533" s="2"/>
      <c r="E533" s="2"/>
      <c r="F533" s="2"/>
      <c r="G533" s="2"/>
      <c r="H533" s="2"/>
      <c r="I533" s="2"/>
      <c r="J533" s="55">
        <f t="shared" si="22"/>
        <v>475</v>
      </c>
      <c r="K533" s="2">
        <v>2</v>
      </c>
      <c r="L533" s="162">
        <v>1</v>
      </c>
      <c r="M533" s="162">
        <v>0.2</v>
      </c>
      <c r="N533" s="2" t="s">
        <v>105</v>
      </c>
      <c r="O533" s="2" t="s">
        <v>105</v>
      </c>
      <c r="P533" s="163"/>
      <c r="Q533" s="2" t="s">
        <v>549</v>
      </c>
      <c r="R533" s="75" t="s">
        <v>557</v>
      </c>
    </row>
    <row r="534" spans="1:18" x14ac:dyDescent="0.25">
      <c r="A534" s="2">
        <f t="shared" si="21"/>
        <v>532</v>
      </c>
      <c r="B534" s="2" t="s">
        <v>59</v>
      </c>
      <c r="C534" s="2" t="s">
        <v>562</v>
      </c>
      <c r="D534" s="2"/>
      <c r="E534" s="2"/>
      <c r="F534" s="2"/>
      <c r="G534" s="2"/>
      <c r="H534" s="2"/>
      <c r="I534" s="2"/>
      <c r="J534" s="55">
        <f t="shared" si="22"/>
        <v>475</v>
      </c>
      <c r="K534" s="2">
        <v>2</v>
      </c>
      <c r="L534" s="162">
        <v>1</v>
      </c>
      <c r="M534" s="162">
        <v>0.2</v>
      </c>
      <c r="N534" s="2" t="s">
        <v>105</v>
      </c>
      <c r="O534" s="2" t="s">
        <v>105</v>
      </c>
      <c r="P534" s="163"/>
      <c r="Q534" s="2" t="s">
        <v>549</v>
      </c>
      <c r="R534" s="75" t="s">
        <v>557</v>
      </c>
    </row>
    <row r="535" spans="1:18" x14ac:dyDescent="0.25">
      <c r="A535" s="2">
        <f t="shared" si="21"/>
        <v>533</v>
      </c>
      <c r="B535" s="2" t="s">
        <v>59</v>
      </c>
      <c r="C535" s="2" t="s">
        <v>556</v>
      </c>
      <c r="D535" s="2"/>
      <c r="E535" s="2"/>
      <c r="F535" s="2"/>
      <c r="G535" s="2"/>
      <c r="H535" s="2"/>
      <c r="I535" s="2"/>
      <c r="J535" s="55">
        <f t="shared" si="22"/>
        <v>476</v>
      </c>
      <c r="K535" s="2">
        <v>2</v>
      </c>
      <c r="L535" s="162">
        <v>1</v>
      </c>
      <c r="M535" s="162">
        <v>0.2</v>
      </c>
      <c r="N535" s="2" t="s">
        <v>105</v>
      </c>
      <c r="O535" s="2" t="s">
        <v>105</v>
      </c>
      <c r="P535" s="163"/>
      <c r="Q535" s="2" t="s">
        <v>549</v>
      </c>
      <c r="R535" s="75" t="s">
        <v>557</v>
      </c>
    </row>
    <row r="536" spans="1:18" x14ac:dyDescent="0.25">
      <c r="A536" s="2">
        <f t="shared" ref="A536:A599" si="23">A535+1</f>
        <v>534</v>
      </c>
      <c r="B536" s="2" t="s">
        <v>59</v>
      </c>
      <c r="C536" s="2" t="s">
        <v>558</v>
      </c>
      <c r="D536" s="2"/>
      <c r="E536" s="2"/>
      <c r="F536" s="2"/>
      <c r="G536" s="2"/>
      <c r="H536" s="2"/>
      <c r="I536" s="2"/>
      <c r="J536" s="55">
        <f t="shared" si="22"/>
        <v>476</v>
      </c>
      <c r="K536" s="2">
        <v>2</v>
      </c>
      <c r="L536" s="162">
        <v>1</v>
      </c>
      <c r="M536" s="162">
        <v>0.2</v>
      </c>
      <c r="N536" s="2" t="s">
        <v>105</v>
      </c>
      <c r="O536" s="2" t="s">
        <v>105</v>
      </c>
      <c r="P536" s="163"/>
      <c r="Q536" s="2" t="s">
        <v>549</v>
      </c>
      <c r="R536" s="75" t="s">
        <v>557</v>
      </c>
    </row>
    <row r="537" spans="1:18" x14ac:dyDescent="0.25">
      <c r="A537" s="2">
        <f t="shared" si="23"/>
        <v>535</v>
      </c>
      <c r="B537" s="2" t="s">
        <v>59</v>
      </c>
      <c r="C537" s="2" t="s">
        <v>559</v>
      </c>
      <c r="D537" s="2"/>
      <c r="E537" s="2"/>
      <c r="F537" s="2"/>
      <c r="G537" s="2"/>
      <c r="H537" s="2"/>
      <c r="I537" s="2"/>
      <c r="J537" s="55">
        <f t="shared" si="22"/>
        <v>479</v>
      </c>
      <c r="K537" s="2">
        <v>2</v>
      </c>
      <c r="L537" s="162">
        <v>1</v>
      </c>
      <c r="M537" s="162">
        <v>0.2</v>
      </c>
      <c r="N537" s="2" t="s">
        <v>105</v>
      </c>
      <c r="O537" s="2" t="s">
        <v>105</v>
      </c>
      <c r="P537" s="163"/>
      <c r="Q537" s="2" t="s">
        <v>549</v>
      </c>
      <c r="R537" s="75" t="s">
        <v>557</v>
      </c>
    </row>
    <row r="538" spans="1:18" x14ac:dyDescent="0.25">
      <c r="A538" s="2">
        <f t="shared" si="23"/>
        <v>536</v>
      </c>
      <c r="B538" s="2" t="s">
        <v>59</v>
      </c>
      <c r="C538" s="2" t="s">
        <v>560</v>
      </c>
      <c r="D538" s="2"/>
      <c r="E538" s="2"/>
      <c r="F538" s="2"/>
      <c r="G538" s="2"/>
      <c r="H538" s="2"/>
      <c r="I538" s="2"/>
      <c r="J538" s="55">
        <f t="shared" si="22"/>
        <v>479</v>
      </c>
      <c r="K538" s="2">
        <v>2</v>
      </c>
      <c r="L538" s="162">
        <v>1</v>
      </c>
      <c r="M538" s="162">
        <v>0.2</v>
      </c>
      <c r="N538" s="2" t="s">
        <v>105</v>
      </c>
      <c r="O538" s="2" t="s">
        <v>105</v>
      </c>
      <c r="P538" s="163"/>
      <c r="Q538" s="2" t="s">
        <v>549</v>
      </c>
      <c r="R538" s="75" t="s">
        <v>557</v>
      </c>
    </row>
    <row r="539" spans="1:18" x14ac:dyDescent="0.25">
      <c r="A539" s="2">
        <f t="shared" si="23"/>
        <v>537</v>
      </c>
      <c r="B539" s="2" t="s">
        <v>59</v>
      </c>
      <c r="C539" s="2" t="s">
        <v>561</v>
      </c>
      <c r="D539" s="2"/>
      <c r="E539" s="2"/>
      <c r="F539" s="2"/>
      <c r="G539" s="2"/>
      <c r="H539" s="2"/>
      <c r="I539" s="2"/>
      <c r="J539" s="55">
        <f t="shared" si="22"/>
        <v>480</v>
      </c>
      <c r="K539" s="2">
        <v>2</v>
      </c>
      <c r="L539" s="162">
        <v>1</v>
      </c>
      <c r="M539" s="162">
        <v>0.2</v>
      </c>
      <c r="N539" s="2" t="s">
        <v>105</v>
      </c>
      <c r="O539" s="2" t="s">
        <v>105</v>
      </c>
      <c r="P539" s="163"/>
      <c r="Q539" s="2" t="s">
        <v>549</v>
      </c>
      <c r="R539" s="75" t="s">
        <v>557</v>
      </c>
    </row>
    <row r="540" spans="1:18" ht="15.75" thickBot="1" x14ac:dyDescent="0.3">
      <c r="A540" s="2">
        <f t="shared" si="23"/>
        <v>538</v>
      </c>
      <c r="B540" s="35" t="s">
        <v>59</v>
      </c>
      <c r="C540" s="35" t="s">
        <v>562</v>
      </c>
      <c r="D540" s="35"/>
      <c r="E540" s="35"/>
      <c r="F540" s="35"/>
      <c r="G540" s="35"/>
      <c r="H540" s="35"/>
      <c r="I540" s="35"/>
      <c r="J540" s="311">
        <f t="shared" si="22"/>
        <v>480</v>
      </c>
      <c r="K540" s="35">
        <v>2</v>
      </c>
      <c r="L540" s="164">
        <v>1</v>
      </c>
      <c r="M540" s="164">
        <v>0.2</v>
      </c>
      <c r="N540" s="35" t="s">
        <v>105</v>
      </c>
      <c r="O540" s="35" t="s">
        <v>105</v>
      </c>
      <c r="P540" s="165"/>
      <c r="Q540" s="2" t="s">
        <v>549</v>
      </c>
      <c r="R540" s="77" t="s">
        <v>557</v>
      </c>
    </row>
    <row r="541" spans="1:18" x14ac:dyDescent="0.25">
      <c r="A541" s="2">
        <f t="shared" si="23"/>
        <v>539</v>
      </c>
      <c r="B541" s="224" t="s">
        <v>59</v>
      </c>
      <c r="C541" s="224" t="s">
        <v>556</v>
      </c>
      <c r="D541" s="224"/>
      <c r="E541" s="224"/>
      <c r="F541" s="224"/>
      <c r="G541" s="224"/>
      <c r="H541" s="224"/>
      <c r="I541" s="224"/>
      <c r="J541" s="316">
        <v>481</v>
      </c>
      <c r="K541" s="224">
        <v>2</v>
      </c>
      <c r="L541" s="228">
        <v>1</v>
      </c>
      <c r="M541" s="228">
        <v>0.2</v>
      </c>
      <c r="N541" s="224" t="s">
        <v>105</v>
      </c>
      <c r="O541" s="224" t="s">
        <v>105</v>
      </c>
      <c r="P541" s="229"/>
      <c r="Q541" s="224" t="s">
        <v>552</v>
      </c>
      <c r="R541" s="227" t="s">
        <v>557</v>
      </c>
    </row>
    <row r="542" spans="1:18" x14ac:dyDescent="0.25">
      <c r="A542" s="2">
        <f t="shared" si="23"/>
        <v>540</v>
      </c>
      <c r="B542" s="2" t="s">
        <v>59</v>
      </c>
      <c r="C542" s="2" t="s">
        <v>558</v>
      </c>
      <c r="D542" s="2"/>
      <c r="E542" s="2"/>
      <c r="F542" s="2"/>
      <c r="G542" s="2"/>
      <c r="H542" s="2"/>
      <c r="I542" s="2"/>
      <c r="J542" s="56">
        <f>J541</f>
        <v>481</v>
      </c>
      <c r="K542" s="2">
        <v>2</v>
      </c>
      <c r="L542" s="162">
        <v>1</v>
      </c>
      <c r="M542" s="162">
        <v>0.2</v>
      </c>
      <c r="N542" s="2" t="s">
        <v>105</v>
      </c>
      <c r="O542" s="2" t="s">
        <v>105</v>
      </c>
      <c r="P542" s="163"/>
      <c r="Q542" s="2" t="s">
        <v>552</v>
      </c>
      <c r="R542" s="75" t="s">
        <v>557</v>
      </c>
    </row>
    <row r="543" spans="1:18" x14ac:dyDescent="0.25">
      <c r="A543" s="2">
        <f t="shared" si="23"/>
        <v>541</v>
      </c>
      <c r="B543" s="2" t="s">
        <v>59</v>
      </c>
      <c r="C543" s="2" t="s">
        <v>559</v>
      </c>
      <c r="D543" s="2"/>
      <c r="E543" s="2"/>
      <c r="F543" s="2"/>
      <c r="G543" s="2"/>
      <c r="H543" s="2"/>
      <c r="I543" s="2"/>
      <c r="J543" s="55">
        <f>J541+3</f>
        <v>484</v>
      </c>
      <c r="K543" s="2">
        <v>2</v>
      </c>
      <c r="L543" s="162">
        <v>1</v>
      </c>
      <c r="M543" s="162">
        <v>0.2</v>
      </c>
      <c r="N543" s="2" t="s">
        <v>105</v>
      </c>
      <c r="O543" s="2" t="s">
        <v>105</v>
      </c>
      <c r="P543" s="163"/>
      <c r="Q543" s="2" t="s">
        <v>552</v>
      </c>
      <c r="R543" s="75" t="s">
        <v>557</v>
      </c>
    </row>
    <row r="544" spans="1:18" x14ac:dyDescent="0.25">
      <c r="A544" s="2">
        <f t="shared" si="23"/>
        <v>542</v>
      </c>
      <c r="B544" s="2" t="s">
        <v>59</v>
      </c>
      <c r="C544" s="2" t="s">
        <v>560</v>
      </c>
      <c r="D544" s="2"/>
      <c r="E544" s="2"/>
      <c r="F544" s="2"/>
      <c r="G544" s="2"/>
      <c r="H544" s="2"/>
      <c r="I544" s="2"/>
      <c r="J544" s="55">
        <f>J542+3</f>
        <v>484</v>
      </c>
      <c r="K544" s="2">
        <v>2</v>
      </c>
      <c r="L544" s="162">
        <v>1</v>
      </c>
      <c r="M544" s="162">
        <v>0.2</v>
      </c>
      <c r="N544" s="2" t="s">
        <v>105</v>
      </c>
      <c r="O544" s="2" t="s">
        <v>105</v>
      </c>
      <c r="P544" s="163"/>
      <c r="Q544" s="2" t="s">
        <v>552</v>
      </c>
      <c r="R544" s="75" t="s">
        <v>557</v>
      </c>
    </row>
    <row r="545" spans="1:18" x14ac:dyDescent="0.25">
      <c r="A545" s="2">
        <f t="shared" si="23"/>
        <v>543</v>
      </c>
      <c r="B545" s="2" t="s">
        <v>59</v>
      </c>
      <c r="C545" s="2" t="s">
        <v>561</v>
      </c>
      <c r="D545" s="2"/>
      <c r="E545" s="2"/>
      <c r="F545" s="2"/>
      <c r="G545" s="2"/>
      <c r="H545" s="2"/>
      <c r="I545" s="2"/>
      <c r="J545" s="55">
        <f>J543+1</f>
        <v>485</v>
      </c>
      <c r="K545" s="2">
        <v>2</v>
      </c>
      <c r="L545" s="162">
        <v>1</v>
      </c>
      <c r="M545" s="162">
        <v>0.2</v>
      </c>
      <c r="N545" s="2" t="s">
        <v>105</v>
      </c>
      <c r="O545" s="2" t="s">
        <v>105</v>
      </c>
      <c r="P545" s="163"/>
      <c r="Q545" s="2" t="s">
        <v>552</v>
      </c>
      <c r="R545" s="75" t="s">
        <v>557</v>
      </c>
    </row>
    <row r="546" spans="1:18" x14ac:dyDescent="0.25">
      <c r="A546" s="2">
        <f t="shared" si="23"/>
        <v>544</v>
      </c>
      <c r="B546" s="2" t="s">
        <v>59</v>
      </c>
      <c r="C546" s="2" t="s">
        <v>562</v>
      </c>
      <c r="D546" s="2"/>
      <c r="E546" s="2"/>
      <c r="F546" s="2"/>
      <c r="G546" s="2"/>
      <c r="H546" s="2"/>
      <c r="I546" s="2"/>
      <c r="J546" s="55">
        <f>J544+1</f>
        <v>485</v>
      </c>
      <c r="K546" s="2">
        <v>2</v>
      </c>
      <c r="L546" s="162">
        <v>1</v>
      </c>
      <c r="M546" s="162">
        <v>0.2</v>
      </c>
      <c r="N546" s="2" t="s">
        <v>105</v>
      </c>
      <c r="O546" s="2" t="s">
        <v>105</v>
      </c>
      <c r="P546" s="163"/>
      <c r="Q546" s="2" t="s">
        <v>552</v>
      </c>
      <c r="R546" s="75" t="s">
        <v>557</v>
      </c>
    </row>
    <row r="547" spans="1:18" x14ac:dyDescent="0.25">
      <c r="A547" s="2">
        <f t="shared" si="23"/>
        <v>545</v>
      </c>
      <c r="B547" s="2" t="s">
        <v>59</v>
      </c>
      <c r="C547" s="2" t="s">
        <v>556</v>
      </c>
      <c r="D547" s="2"/>
      <c r="E547" s="2"/>
      <c r="F547" s="2"/>
      <c r="G547" s="2"/>
      <c r="H547" s="2"/>
      <c r="I547" s="2"/>
      <c r="J547" s="55">
        <f>J541+5</f>
        <v>486</v>
      </c>
      <c r="K547" s="2">
        <v>2</v>
      </c>
      <c r="L547" s="162">
        <v>1</v>
      </c>
      <c r="M547" s="162">
        <v>0.2</v>
      </c>
      <c r="N547" s="2" t="s">
        <v>105</v>
      </c>
      <c r="O547" s="2" t="s">
        <v>105</v>
      </c>
      <c r="P547" s="163"/>
      <c r="Q547" s="2" t="s">
        <v>552</v>
      </c>
      <c r="R547" s="75" t="s">
        <v>557</v>
      </c>
    </row>
    <row r="548" spans="1:18" x14ac:dyDescent="0.25">
      <c r="A548" s="2">
        <f t="shared" si="23"/>
        <v>546</v>
      </c>
      <c r="B548" s="2" t="s">
        <v>59</v>
      </c>
      <c r="C548" s="2" t="s">
        <v>558</v>
      </c>
      <c r="D548" s="2"/>
      <c r="E548" s="2"/>
      <c r="F548" s="2"/>
      <c r="G548" s="2"/>
      <c r="H548" s="2"/>
      <c r="I548" s="2"/>
      <c r="J548" s="55">
        <f t="shared" ref="J548:J588" si="24">J542+5</f>
        <v>486</v>
      </c>
      <c r="K548" s="2">
        <v>2</v>
      </c>
      <c r="L548" s="162">
        <v>1</v>
      </c>
      <c r="M548" s="162">
        <v>0.2</v>
      </c>
      <c r="N548" s="2" t="s">
        <v>105</v>
      </c>
      <c r="O548" s="2" t="s">
        <v>105</v>
      </c>
      <c r="P548" s="163"/>
      <c r="Q548" s="2" t="s">
        <v>552</v>
      </c>
      <c r="R548" s="75" t="s">
        <v>557</v>
      </c>
    </row>
    <row r="549" spans="1:18" x14ac:dyDescent="0.25">
      <c r="A549" s="2">
        <f t="shared" si="23"/>
        <v>547</v>
      </c>
      <c r="B549" s="2" t="s">
        <v>59</v>
      </c>
      <c r="C549" s="2" t="s">
        <v>559</v>
      </c>
      <c r="D549" s="2"/>
      <c r="E549" s="2"/>
      <c r="F549" s="2"/>
      <c r="G549" s="2"/>
      <c r="H549" s="2"/>
      <c r="I549" s="2"/>
      <c r="J549" s="55">
        <f t="shared" si="24"/>
        <v>489</v>
      </c>
      <c r="K549" s="2">
        <v>2</v>
      </c>
      <c r="L549" s="162">
        <v>1</v>
      </c>
      <c r="M549" s="162">
        <v>0.2</v>
      </c>
      <c r="N549" s="2" t="s">
        <v>105</v>
      </c>
      <c r="O549" s="2" t="s">
        <v>105</v>
      </c>
      <c r="P549" s="163"/>
      <c r="Q549" s="2" t="s">
        <v>552</v>
      </c>
      <c r="R549" s="75" t="s">
        <v>557</v>
      </c>
    </row>
    <row r="550" spans="1:18" x14ac:dyDescent="0.25">
      <c r="A550" s="2">
        <f t="shared" si="23"/>
        <v>548</v>
      </c>
      <c r="B550" s="2" t="s">
        <v>59</v>
      </c>
      <c r="C550" s="2" t="s">
        <v>560</v>
      </c>
      <c r="D550" s="2"/>
      <c r="E550" s="2"/>
      <c r="F550" s="2"/>
      <c r="G550" s="2"/>
      <c r="H550" s="2"/>
      <c r="I550" s="2"/>
      <c r="J550" s="55">
        <f t="shared" si="24"/>
        <v>489</v>
      </c>
      <c r="K550" s="2">
        <v>2</v>
      </c>
      <c r="L550" s="162">
        <v>1</v>
      </c>
      <c r="M550" s="162">
        <v>0.2</v>
      </c>
      <c r="N550" s="2" t="s">
        <v>105</v>
      </c>
      <c r="O550" s="2" t="s">
        <v>105</v>
      </c>
      <c r="P550" s="163"/>
      <c r="Q550" s="2" t="s">
        <v>552</v>
      </c>
      <c r="R550" s="75" t="s">
        <v>557</v>
      </c>
    </row>
    <row r="551" spans="1:18" x14ac:dyDescent="0.25">
      <c r="A551" s="2">
        <f t="shared" si="23"/>
        <v>549</v>
      </c>
      <c r="B551" s="2" t="s">
        <v>59</v>
      </c>
      <c r="C551" s="2" t="s">
        <v>561</v>
      </c>
      <c r="D551" s="2"/>
      <c r="E551" s="2"/>
      <c r="F551" s="2"/>
      <c r="G551" s="2"/>
      <c r="H551" s="2"/>
      <c r="I551" s="2"/>
      <c r="J551" s="55">
        <f t="shared" si="24"/>
        <v>490</v>
      </c>
      <c r="K551" s="2">
        <v>2</v>
      </c>
      <c r="L551" s="162">
        <v>1</v>
      </c>
      <c r="M551" s="162">
        <v>0.2</v>
      </c>
      <c r="N551" s="2" t="s">
        <v>105</v>
      </c>
      <c r="O551" s="2" t="s">
        <v>105</v>
      </c>
      <c r="P551" s="163"/>
      <c r="Q551" s="2" t="s">
        <v>552</v>
      </c>
      <c r="R551" s="75" t="s">
        <v>557</v>
      </c>
    </row>
    <row r="552" spans="1:18" x14ac:dyDescent="0.25">
      <c r="A552" s="2">
        <f t="shared" si="23"/>
        <v>550</v>
      </c>
      <c r="B552" s="2" t="s">
        <v>59</v>
      </c>
      <c r="C552" s="2" t="s">
        <v>562</v>
      </c>
      <c r="D552" s="2"/>
      <c r="E552" s="2"/>
      <c r="F552" s="2"/>
      <c r="G552" s="2"/>
      <c r="H552" s="2"/>
      <c r="I552" s="2"/>
      <c r="J552" s="55">
        <f t="shared" si="24"/>
        <v>490</v>
      </c>
      <c r="K552" s="2">
        <v>2</v>
      </c>
      <c r="L552" s="162">
        <v>1</v>
      </c>
      <c r="M552" s="162">
        <v>0.2</v>
      </c>
      <c r="N552" s="2" t="s">
        <v>105</v>
      </c>
      <c r="O552" s="2" t="s">
        <v>105</v>
      </c>
      <c r="P552" s="163"/>
      <c r="Q552" s="2" t="s">
        <v>552</v>
      </c>
      <c r="R552" s="75" t="s">
        <v>557</v>
      </c>
    </row>
    <row r="553" spans="1:18" x14ac:dyDescent="0.25">
      <c r="A553" s="2">
        <f t="shared" si="23"/>
        <v>551</v>
      </c>
      <c r="B553" s="2" t="s">
        <v>59</v>
      </c>
      <c r="C553" s="2" t="s">
        <v>556</v>
      </c>
      <c r="D553" s="2"/>
      <c r="E553" s="2"/>
      <c r="F553" s="2"/>
      <c r="G553" s="2"/>
      <c r="H553" s="2"/>
      <c r="I553" s="2"/>
      <c r="J553" s="55">
        <f t="shared" si="24"/>
        <v>491</v>
      </c>
      <c r="K553" s="2">
        <v>2</v>
      </c>
      <c r="L553" s="162">
        <v>1</v>
      </c>
      <c r="M553" s="162">
        <v>0.2</v>
      </c>
      <c r="N553" s="2" t="s">
        <v>105</v>
      </c>
      <c r="O553" s="2" t="s">
        <v>105</v>
      </c>
      <c r="P553" s="163"/>
      <c r="Q553" s="2" t="s">
        <v>552</v>
      </c>
      <c r="R553" s="75" t="s">
        <v>557</v>
      </c>
    </row>
    <row r="554" spans="1:18" x14ac:dyDescent="0.25">
      <c r="A554" s="2">
        <f t="shared" si="23"/>
        <v>552</v>
      </c>
      <c r="B554" s="2" t="s">
        <v>59</v>
      </c>
      <c r="C554" s="2" t="s">
        <v>558</v>
      </c>
      <c r="D554" s="2"/>
      <c r="E554" s="2"/>
      <c r="F554" s="2"/>
      <c r="G554" s="2"/>
      <c r="H554" s="2"/>
      <c r="I554" s="2"/>
      <c r="J554" s="55">
        <f t="shared" si="24"/>
        <v>491</v>
      </c>
      <c r="K554" s="2">
        <v>2</v>
      </c>
      <c r="L554" s="162">
        <v>1</v>
      </c>
      <c r="M554" s="162">
        <v>0.2</v>
      </c>
      <c r="N554" s="2" t="s">
        <v>105</v>
      </c>
      <c r="O554" s="2" t="s">
        <v>105</v>
      </c>
      <c r="P554" s="163"/>
      <c r="Q554" s="2" t="s">
        <v>552</v>
      </c>
      <c r="R554" s="75" t="s">
        <v>557</v>
      </c>
    </row>
    <row r="555" spans="1:18" x14ac:dyDescent="0.25">
      <c r="A555" s="2">
        <f t="shared" si="23"/>
        <v>553</v>
      </c>
      <c r="B555" s="2" t="s">
        <v>59</v>
      </c>
      <c r="C555" s="2" t="s">
        <v>559</v>
      </c>
      <c r="D555" s="2"/>
      <c r="E555" s="2"/>
      <c r="F555" s="2"/>
      <c r="G555" s="2"/>
      <c r="H555" s="2"/>
      <c r="I555" s="2"/>
      <c r="J555" s="55">
        <f t="shared" si="24"/>
        <v>494</v>
      </c>
      <c r="K555" s="2">
        <v>2</v>
      </c>
      <c r="L555" s="162">
        <v>1</v>
      </c>
      <c r="M555" s="162">
        <v>0.2</v>
      </c>
      <c r="N555" s="2" t="s">
        <v>105</v>
      </c>
      <c r="O555" s="2" t="s">
        <v>105</v>
      </c>
      <c r="P555" s="163"/>
      <c r="Q555" s="2" t="s">
        <v>552</v>
      </c>
      <c r="R555" s="75" t="s">
        <v>557</v>
      </c>
    </row>
    <row r="556" spans="1:18" x14ac:dyDescent="0.25">
      <c r="A556" s="2">
        <f t="shared" si="23"/>
        <v>554</v>
      </c>
      <c r="B556" s="2" t="s">
        <v>59</v>
      </c>
      <c r="C556" s="2" t="s">
        <v>560</v>
      </c>
      <c r="D556" s="2"/>
      <c r="E556" s="2"/>
      <c r="F556" s="2"/>
      <c r="G556" s="2"/>
      <c r="H556" s="2"/>
      <c r="I556" s="2"/>
      <c r="J556" s="55">
        <f t="shared" si="24"/>
        <v>494</v>
      </c>
      <c r="K556" s="2">
        <v>2</v>
      </c>
      <c r="L556" s="162">
        <v>1</v>
      </c>
      <c r="M556" s="162">
        <v>0.2</v>
      </c>
      <c r="N556" s="2" t="s">
        <v>105</v>
      </c>
      <c r="O556" s="2" t="s">
        <v>105</v>
      </c>
      <c r="P556" s="163"/>
      <c r="Q556" s="2" t="s">
        <v>552</v>
      </c>
      <c r="R556" s="75" t="s">
        <v>557</v>
      </c>
    </row>
    <row r="557" spans="1:18" x14ac:dyDescent="0.25">
      <c r="A557" s="2">
        <f t="shared" si="23"/>
        <v>555</v>
      </c>
      <c r="B557" s="2" t="s">
        <v>59</v>
      </c>
      <c r="C557" s="2" t="s">
        <v>561</v>
      </c>
      <c r="D557" s="2"/>
      <c r="E557" s="2"/>
      <c r="F557" s="2"/>
      <c r="G557" s="2"/>
      <c r="H557" s="2"/>
      <c r="I557" s="2"/>
      <c r="J557" s="55">
        <f t="shared" si="24"/>
        <v>495</v>
      </c>
      <c r="K557" s="2">
        <v>2</v>
      </c>
      <c r="L557" s="162">
        <v>1</v>
      </c>
      <c r="M557" s="162">
        <v>0.2</v>
      </c>
      <c r="N557" s="2" t="s">
        <v>105</v>
      </c>
      <c r="O557" s="2" t="s">
        <v>105</v>
      </c>
      <c r="P557" s="163"/>
      <c r="Q557" s="2" t="s">
        <v>552</v>
      </c>
      <c r="R557" s="75" t="s">
        <v>557</v>
      </c>
    </row>
    <row r="558" spans="1:18" x14ac:dyDescent="0.25">
      <c r="A558" s="2">
        <f t="shared" si="23"/>
        <v>556</v>
      </c>
      <c r="B558" s="2" t="s">
        <v>59</v>
      </c>
      <c r="C558" s="2" t="s">
        <v>562</v>
      </c>
      <c r="D558" s="2"/>
      <c r="E558" s="2"/>
      <c r="F558" s="2"/>
      <c r="G558" s="2"/>
      <c r="H558" s="2"/>
      <c r="I558" s="2"/>
      <c r="J558" s="55">
        <f t="shared" si="24"/>
        <v>495</v>
      </c>
      <c r="K558" s="2">
        <v>2</v>
      </c>
      <c r="L558" s="162">
        <v>1</v>
      </c>
      <c r="M558" s="162">
        <v>0.2</v>
      </c>
      <c r="N558" s="2" t="s">
        <v>105</v>
      </c>
      <c r="O558" s="2" t="s">
        <v>105</v>
      </c>
      <c r="P558" s="163"/>
      <c r="Q558" s="2" t="s">
        <v>552</v>
      </c>
      <c r="R558" s="75" t="s">
        <v>557</v>
      </c>
    </row>
    <row r="559" spans="1:18" x14ac:dyDescent="0.25">
      <c r="A559" s="2">
        <f t="shared" si="23"/>
        <v>557</v>
      </c>
      <c r="B559" s="2" t="s">
        <v>59</v>
      </c>
      <c r="C559" s="2" t="s">
        <v>556</v>
      </c>
      <c r="D559" s="2"/>
      <c r="E559" s="2"/>
      <c r="F559" s="2"/>
      <c r="G559" s="2"/>
      <c r="H559" s="2"/>
      <c r="I559" s="2"/>
      <c r="J559" s="55">
        <f t="shared" si="24"/>
        <v>496</v>
      </c>
      <c r="K559" s="2">
        <v>2</v>
      </c>
      <c r="L559" s="162">
        <v>1</v>
      </c>
      <c r="M559" s="162">
        <v>0.2</v>
      </c>
      <c r="N559" s="2" t="s">
        <v>105</v>
      </c>
      <c r="O559" s="2" t="s">
        <v>105</v>
      </c>
      <c r="P559" s="163"/>
      <c r="Q559" s="2" t="s">
        <v>552</v>
      </c>
      <c r="R559" s="75" t="s">
        <v>557</v>
      </c>
    </row>
    <row r="560" spans="1:18" x14ac:dyDescent="0.25">
      <c r="A560" s="2">
        <f t="shared" si="23"/>
        <v>558</v>
      </c>
      <c r="B560" s="2" t="s">
        <v>59</v>
      </c>
      <c r="C560" s="2" t="s">
        <v>558</v>
      </c>
      <c r="D560" s="2"/>
      <c r="E560" s="2"/>
      <c r="F560" s="2"/>
      <c r="G560" s="2"/>
      <c r="H560" s="2"/>
      <c r="I560" s="2"/>
      <c r="J560" s="55">
        <f t="shared" si="24"/>
        <v>496</v>
      </c>
      <c r="K560" s="2">
        <v>2</v>
      </c>
      <c r="L560" s="162">
        <v>1</v>
      </c>
      <c r="M560" s="162">
        <v>0.2</v>
      </c>
      <c r="N560" s="2" t="s">
        <v>105</v>
      </c>
      <c r="O560" s="2" t="s">
        <v>105</v>
      </c>
      <c r="P560" s="163"/>
      <c r="Q560" s="2" t="s">
        <v>552</v>
      </c>
      <c r="R560" s="75" t="s">
        <v>557</v>
      </c>
    </row>
    <row r="561" spans="1:18" x14ac:dyDescent="0.25">
      <c r="A561" s="2">
        <f t="shared" si="23"/>
        <v>559</v>
      </c>
      <c r="B561" s="2" t="s">
        <v>59</v>
      </c>
      <c r="C561" s="2" t="s">
        <v>559</v>
      </c>
      <c r="D561" s="2"/>
      <c r="E561" s="2"/>
      <c r="F561" s="2"/>
      <c r="G561" s="2"/>
      <c r="H561" s="2"/>
      <c r="I561" s="2"/>
      <c r="J561" s="55">
        <f t="shared" si="24"/>
        <v>499</v>
      </c>
      <c r="K561" s="2">
        <v>2</v>
      </c>
      <c r="L561" s="162">
        <v>1</v>
      </c>
      <c r="M561" s="162">
        <v>0.2</v>
      </c>
      <c r="N561" s="2" t="s">
        <v>105</v>
      </c>
      <c r="O561" s="2" t="s">
        <v>105</v>
      </c>
      <c r="P561" s="163"/>
      <c r="Q561" s="2" t="s">
        <v>552</v>
      </c>
      <c r="R561" s="75" t="s">
        <v>557</v>
      </c>
    </row>
    <row r="562" spans="1:18" x14ac:dyDescent="0.25">
      <c r="A562" s="2">
        <f t="shared" si="23"/>
        <v>560</v>
      </c>
      <c r="B562" s="2" t="s">
        <v>59</v>
      </c>
      <c r="C562" s="2" t="s">
        <v>560</v>
      </c>
      <c r="D562" s="2"/>
      <c r="E562" s="2"/>
      <c r="F562" s="2"/>
      <c r="G562" s="2"/>
      <c r="H562" s="2"/>
      <c r="I562" s="2"/>
      <c r="J562" s="55">
        <f t="shared" si="24"/>
        <v>499</v>
      </c>
      <c r="K562" s="2">
        <v>2</v>
      </c>
      <c r="L562" s="162">
        <v>1</v>
      </c>
      <c r="M562" s="162">
        <v>0.2</v>
      </c>
      <c r="N562" s="2" t="s">
        <v>105</v>
      </c>
      <c r="O562" s="2" t="s">
        <v>105</v>
      </c>
      <c r="P562" s="163"/>
      <c r="Q562" s="2" t="s">
        <v>552</v>
      </c>
      <c r="R562" s="75" t="s">
        <v>557</v>
      </c>
    </row>
    <row r="563" spans="1:18" x14ac:dyDescent="0.25">
      <c r="A563" s="2">
        <f t="shared" si="23"/>
        <v>561</v>
      </c>
      <c r="B563" s="2" t="s">
        <v>59</v>
      </c>
      <c r="C563" s="2" t="s">
        <v>561</v>
      </c>
      <c r="D563" s="2"/>
      <c r="E563" s="2"/>
      <c r="F563" s="2"/>
      <c r="G563" s="2"/>
      <c r="H563" s="2"/>
      <c r="I563" s="2"/>
      <c r="J563" s="55">
        <f t="shared" si="24"/>
        <v>500</v>
      </c>
      <c r="K563" s="2">
        <v>2</v>
      </c>
      <c r="L563" s="162">
        <v>1</v>
      </c>
      <c r="M563" s="162">
        <v>0.2</v>
      </c>
      <c r="N563" s="2" t="s">
        <v>105</v>
      </c>
      <c r="O563" s="2" t="s">
        <v>105</v>
      </c>
      <c r="P563" s="163"/>
      <c r="Q563" s="2" t="s">
        <v>552</v>
      </c>
      <c r="R563" s="75" t="s">
        <v>557</v>
      </c>
    </row>
    <row r="564" spans="1:18" x14ac:dyDescent="0.25">
      <c r="A564" s="2">
        <f t="shared" si="23"/>
        <v>562</v>
      </c>
      <c r="B564" s="2" t="s">
        <v>59</v>
      </c>
      <c r="C564" s="2" t="s">
        <v>562</v>
      </c>
      <c r="D564" s="2"/>
      <c r="E564" s="2"/>
      <c r="F564" s="2"/>
      <c r="G564" s="2"/>
      <c r="H564" s="2"/>
      <c r="I564" s="2"/>
      <c r="J564" s="55">
        <f t="shared" si="24"/>
        <v>500</v>
      </c>
      <c r="K564" s="2">
        <v>2</v>
      </c>
      <c r="L564" s="162">
        <v>1</v>
      </c>
      <c r="M564" s="162">
        <v>0.2</v>
      </c>
      <c r="N564" s="2" t="s">
        <v>105</v>
      </c>
      <c r="O564" s="2" t="s">
        <v>105</v>
      </c>
      <c r="P564" s="163"/>
      <c r="Q564" s="2" t="s">
        <v>552</v>
      </c>
      <c r="R564" s="75" t="s">
        <v>557</v>
      </c>
    </row>
    <row r="565" spans="1:18" x14ac:dyDescent="0.25">
      <c r="A565" s="2">
        <f t="shared" si="23"/>
        <v>563</v>
      </c>
      <c r="B565" s="2" t="s">
        <v>59</v>
      </c>
      <c r="C565" s="2" t="s">
        <v>556</v>
      </c>
      <c r="D565" s="2"/>
      <c r="E565" s="2"/>
      <c r="F565" s="2"/>
      <c r="G565" s="2"/>
      <c r="H565" s="2"/>
      <c r="I565" s="2"/>
      <c r="J565" s="55">
        <f t="shared" si="24"/>
        <v>501</v>
      </c>
      <c r="K565" s="2">
        <v>2</v>
      </c>
      <c r="L565" s="162">
        <v>1</v>
      </c>
      <c r="M565" s="162">
        <v>0.2</v>
      </c>
      <c r="N565" s="2" t="s">
        <v>105</v>
      </c>
      <c r="O565" s="2" t="s">
        <v>105</v>
      </c>
      <c r="P565" s="163"/>
      <c r="Q565" s="2" t="s">
        <v>552</v>
      </c>
      <c r="R565" s="75" t="s">
        <v>557</v>
      </c>
    </row>
    <row r="566" spans="1:18" x14ac:dyDescent="0.25">
      <c r="A566" s="2">
        <f t="shared" si="23"/>
        <v>564</v>
      </c>
      <c r="B566" s="2" t="s">
        <v>59</v>
      </c>
      <c r="C566" s="2" t="s">
        <v>558</v>
      </c>
      <c r="D566" s="2"/>
      <c r="E566" s="2"/>
      <c r="F566" s="2"/>
      <c r="G566" s="2"/>
      <c r="H566" s="2"/>
      <c r="I566" s="2"/>
      <c r="J566" s="55">
        <f t="shared" si="24"/>
        <v>501</v>
      </c>
      <c r="K566" s="2">
        <v>2</v>
      </c>
      <c r="L566" s="162">
        <v>1</v>
      </c>
      <c r="M566" s="162">
        <v>0.2</v>
      </c>
      <c r="N566" s="2" t="s">
        <v>105</v>
      </c>
      <c r="O566" s="2" t="s">
        <v>105</v>
      </c>
      <c r="P566" s="163"/>
      <c r="Q566" s="2" t="s">
        <v>552</v>
      </c>
      <c r="R566" s="75" t="s">
        <v>557</v>
      </c>
    </row>
    <row r="567" spans="1:18" x14ac:dyDescent="0.25">
      <c r="A567" s="2">
        <f t="shared" si="23"/>
        <v>565</v>
      </c>
      <c r="B567" s="2" t="s">
        <v>59</v>
      </c>
      <c r="C567" s="2" t="s">
        <v>559</v>
      </c>
      <c r="D567" s="2"/>
      <c r="E567" s="2"/>
      <c r="F567" s="2"/>
      <c r="G567" s="2"/>
      <c r="H567" s="2"/>
      <c r="I567" s="2"/>
      <c r="J567" s="55">
        <f t="shared" si="24"/>
        <v>504</v>
      </c>
      <c r="K567" s="2">
        <v>2</v>
      </c>
      <c r="L567" s="162">
        <v>1</v>
      </c>
      <c r="M567" s="162">
        <v>0.2</v>
      </c>
      <c r="N567" s="2" t="s">
        <v>105</v>
      </c>
      <c r="O567" s="2" t="s">
        <v>105</v>
      </c>
      <c r="P567" s="163"/>
      <c r="Q567" s="2" t="s">
        <v>552</v>
      </c>
      <c r="R567" s="75" t="s">
        <v>557</v>
      </c>
    </row>
    <row r="568" spans="1:18" x14ac:dyDescent="0.25">
      <c r="A568" s="2">
        <f t="shared" si="23"/>
        <v>566</v>
      </c>
      <c r="B568" s="2" t="s">
        <v>59</v>
      </c>
      <c r="C568" s="2" t="s">
        <v>560</v>
      </c>
      <c r="D568" s="2"/>
      <c r="E568" s="2"/>
      <c r="F568" s="2"/>
      <c r="G568" s="2"/>
      <c r="H568" s="2"/>
      <c r="I568" s="2"/>
      <c r="J568" s="55">
        <f t="shared" si="24"/>
        <v>504</v>
      </c>
      <c r="K568" s="2">
        <v>2</v>
      </c>
      <c r="L568" s="162">
        <v>1</v>
      </c>
      <c r="M568" s="162">
        <v>0.2</v>
      </c>
      <c r="N568" s="2" t="s">
        <v>105</v>
      </c>
      <c r="O568" s="2" t="s">
        <v>105</v>
      </c>
      <c r="P568" s="163"/>
      <c r="Q568" s="2" t="s">
        <v>552</v>
      </c>
      <c r="R568" s="75" t="s">
        <v>557</v>
      </c>
    </row>
    <row r="569" spans="1:18" x14ac:dyDescent="0.25">
      <c r="A569" s="2">
        <f t="shared" si="23"/>
        <v>567</v>
      </c>
      <c r="B569" s="2" t="s">
        <v>59</v>
      </c>
      <c r="C569" s="2" t="s">
        <v>561</v>
      </c>
      <c r="D569" s="2"/>
      <c r="E569" s="2"/>
      <c r="F569" s="2"/>
      <c r="G569" s="2"/>
      <c r="H569" s="2"/>
      <c r="I569" s="2"/>
      <c r="J569" s="55">
        <f t="shared" si="24"/>
        <v>505</v>
      </c>
      <c r="K569" s="2">
        <v>2</v>
      </c>
      <c r="L569" s="162">
        <v>1</v>
      </c>
      <c r="M569" s="162">
        <v>0.2</v>
      </c>
      <c r="N569" s="2" t="s">
        <v>105</v>
      </c>
      <c r="O569" s="2" t="s">
        <v>105</v>
      </c>
      <c r="P569" s="163"/>
      <c r="Q569" s="2" t="s">
        <v>552</v>
      </c>
      <c r="R569" s="75" t="s">
        <v>557</v>
      </c>
    </row>
    <row r="570" spans="1:18" x14ac:dyDescent="0.25">
      <c r="A570" s="2">
        <f t="shared" si="23"/>
        <v>568</v>
      </c>
      <c r="B570" s="2" t="s">
        <v>59</v>
      </c>
      <c r="C570" s="2" t="s">
        <v>562</v>
      </c>
      <c r="D570" s="2"/>
      <c r="E570" s="2"/>
      <c r="F570" s="2"/>
      <c r="G570" s="2"/>
      <c r="H570" s="2"/>
      <c r="I570" s="2"/>
      <c r="J570" s="55">
        <f t="shared" si="24"/>
        <v>505</v>
      </c>
      <c r="K570" s="2">
        <v>2</v>
      </c>
      <c r="L570" s="162">
        <v>1</v>
      </c>
      <c r="M570" s="162">
        <v>0.2</v>
      </c>
      <c r="N570" s="2" t="s">
        <v>105</v>
      </c>
      <c r="O570" s="2" t="s">
        <v>105</v>
      </c>
      <c r="P570" s="163"/>
      <c r="Q570" s="2" t="s">
        <v>552</v>
      </c>
      <c r="R570" s="75" t="s">
        <v>557</v>
      </c>
    </row>
    <row r="571" spans="1:18" x14ac:dyDescent="0.25">
      <c r="A571" s="2">
        <f t="shared" si="23"/>
        <v>569</v>
      </c>
      <c r="B571" s="2" t="s">
        <v>59</v>
      </c>
      <c r="C571" s="2" t="s">
        <v>556</v>
      </c>
      <c r="D571" s="2"/>
      <c r="E571" s="2"/>
      <c r="F571" s="2"/>
      <c r="G571" s="2"/>
      <c r="H571" s="2"/>
      <c r="I571" s="2"/>
      <c r="J571" s="55">
        <f t="shared" si="24"/>
        <v>506</v>
      </c>
      <c r="K571" s="2">
        <v>2</v>
      </c>
      <c r="L571" s="162">
        <v>1</v>
      </c>
      <c r="M571" s="162">
        <v>0.2</v>
      </c>
      <c r="N571" s="2" t="s">
        <v>105</v>
      </c>
      <c r="O571" s="2" t="s">
        <v>105</v>
      </c>
      <c r="P571" s="163"/>
      <c r="Q571" s="2" t="s">
        <v>552</v>
      </c>
      <c r="R571" s="75" t="s">
        <v>557</v>
      </c>
    </row>
    <row r="572" spans="1:18" x14ac:dyDescent="0.25">
      <c r="A572" s="2">
        <f t="shared" si="23"/>
        <v>570</v>
      </c>
      <c r="B572" s="2" t="s">
        <v>59</v>
      </c>
      <c r="C572" s="2" t="s">
        <v>558</v>
      </c>
      <c r="D572" s="2"/>
      <c r="E572" s="2"/>
      <c r="F572" s="2"/>
      <c r="G572" s="2"/>
      <c r="H572" s="2"/>
      <c r="I572" s="2"/>
      <c r="J572" s="55">
        <f t="shared" si="24"/>
        <v>506</v>
      </c>
      <c r="K572" s="2">
        <v>2</v>
      </c>
      <c r="L572" s="162">
        <v>1</v>
      </c>
      <c r="M572" s="162">
        <v>0.2</v>
      </c>
      <c r="N572" s="2" t="s">
        <v>105</v>
      </c>
      <c r="O572" s="2" t="s">
        <v>105</v>
      </c>
      <c r="P572" s="163"/>
      <c r="Q572" s="2" t="s">
        <v>552</v>
      </c>
      <c r="R572" s="75" t="s">
        <v>557</v>
      </c>
    </row>
    <row r="573" spans="1:18" x14ac:dyDescent="0.25">
      <c r="A573" s="2">
        <f t="shared" si="23"/>
        <v>571</v>
      </c>
      <c r="B573" s="2" t="s">
        <v>59</v>
      </c>
      <c r="C573" s="2" t="s">
        <v>559</v>
      </c>
      <c r="D573" s="2"/>
      <c r="E573" s="2"/>
      <c r="F573" s="2"/>
      <c r="G573" s="2"/>
      <c r="H573" s="2"/>
      <c r="I573" s="2"/>
      <c r="J573" s="55">
        <f t="shared" si="24"/>
        <v>509</v>
      </c>
      <c r="K573" s="2">
        <v>2</v>
      </c>
      <c r="L573" s="162">
        <v>1</v>
      </c>
      <c r="M573" s="162">
        <v>0.2</v>
      </c>
      <c r="N573" s="2" t="s">
        <v>105</v>
      </c>
      <c r="O573" s="2" t="s">
        <v>105</v>
      </c>
      <c r="P573" s="163"/>
      <c r="Q573" s="2" t="s">
        <v>552</v>
      </c>
      <c r="R573" s="75" t="s">
        <v>557</v>
      </c>
    </row>
    <row r="574" spans="1:18" x14ac:dyDescent="0.25">
      <c r="A574" s="2">
        <f t="shared" si="23"/>
        <v>572</v>
      </c>
      <c r="B574" s="2" t="s">
        <v>59</v>
      </c>
      <c r="C574" s="2" t="s">
        <v>560</v>
      </c>
      <c r="D574" s="2"/>
      <c r="E574" s="2"/>
      <c r="F574" s="2"/>
      <c r="G574" s="2"/>
      <c r="H574" s="2"/>
      <c r="I574" s="2"/>
      <c r="J574" s="55">
        <f t="shared" si="24"/>
        <v>509</v>
      </c>
      <c r="K574" s="2">
        <v>2</v>
      </c>
      <c r="L574" s="162">
        <v>1</v>
      </c>
      <c r="M574" s="162">
        <v>0.2</v>
      </c>
      <c r="N574" s="2" t="s">
        <v>105</v>
      </c>
      <c r="O574" s="2" t="s">
        <v>105</v>
      </c>
      <c r="P574" s="163"/>
      <c r="Q574" s="2" t="s">
        <v>552</v>
      </c>
      <c r="R574" s="75" t="s">
        <v>557</v>
      </c>
    </row>
    <row r="575" spans="1:18" x14ac:dyDescent="0.25">
      <c r="A575" s="2">
        <f t="shared" si="23"/>
        <v>573</v>
      </c>
      <c r="B575" s="2" t="s">
        <v>59</v>
      </c>
      <c r="C575" s="2" t="s">
        <v>561</v>
      </c>
      <c r="D575" s="2"/>
      <c r="E575" s="2"/>
      <c r="F575" s="2"/>
      <c r="G575" s="2"/>
      <c r="H575" s="2"/>
      <c r="I575" s="2"/>
      <c r="J575" s="55">
        <f t="shared" si="24"/>
        <v>510</v>
      </c>
      <c r="K575" s="2">
        <v>2</v>
      </c>
      <c r="L575" s="162">
        <v>1</v>
      </c>
      <c r="M575" s="162">
        <v>0.2</v>
      </c>
      <c r="N575" s="2" t="s">
        <v>105</v>
      </c>
      <c r="O575" s="2" t="s">
        <v>105</v>
      </c>
      <c r="P575" s="163"/>
      <c r="Q575" s="2" t="s">
        <v>552</v>
      </c>
      <c r="R575" s="75" t="s">
        <v>557</v>
      </c>
    </row>
    <row r="576" spans="1:18" x14ac:dyDescent="0.25">
      <c r="A576" s="2">
        <f t="shared" si="23"/>
        <v>574</v>
      </c>
      <c r="B576" s="2" t="s">
        <v>59</v>
      </c>
      <c r="C576" s="2" t="s">
        <v>562</v>
      </c>
      <c r="D576" s="2"/>
      <c r="E576" s="2"/>
      <c r="F576" s="2"/>
      <c r="G576" s="2"/>
      <c r="H576" s="2"/>
      <c r="I576" s="2"/>
      <c r="J576" s="55">
        <f t="shared" si="24"/>
        <v>510</v>
      </c>
      <c r="K576" s="2">
        <v>2</v>
      </c>
      <c r="L576" s="162">
        <v>1</v>
      </c>
      <c r="M576" s="162">
        <v>0.2</v>
      </c>
      <c r="N576" s="2" t="s">
        <v>105</v>
      </c>
      <c r="O576" s="2" t="s">
        <v>105</v>
      </c>
      <c r="P576" s="163"/>
      <c r="Q576" s="2" t="s">
        <v>552</v>
      </c>
      <c r="R576" s="75" t="s">
        <v>557</v>
      </c>
    </row>
    <row r="577" spans="1:18" x14ac:dyDescent="0.25">
      <c r="A577" s="2">
        <f t="shared" si="23"/>
        <v>575</v>
      </c>
      <c r="B577" s="2" t="s">
        <v>59</v>
      </c>
      <c r="C577" s="2" t="s">
        <v>556</v>
      </c>
      <c r="D577" s="2"/>
      <c r="E577" s="2"/>
      <c r="F577" s="2"/>
      <c r="G577" s="2"/>
      <c r="H577" s="2"/>
      <c r="I577" s="2"/>
      <c r="J577" s="55">
        <f t="shared" si="24"/>
        <v>511</v>
      </c>
      <c r="K577" s="2">
        <v>2</v>
      </c>
      <c r="L577" s="162">
        <v>1</v>
      </c>
      <c r="M577" s="162">
        <v>0.2</v>
      </c>
      <c r="N577" s="2" t="s">
        <v>105</v>
      </c>
      <c r="O577" s="2" t="s">
        <v>105</v>
      </c>
      <c r="P577" s="163"/>
      <c r="Q577" s="2" t="s">
        <v>552</v>
      </c>
      <c r="R577" s="75" t="s">
        <v>557</v>
      </c>
    </row>
    <row r="578" spans="1:18" x14ac:dyDescent="0.25">
      <c r="A578" s="2">
        <f t="shared" si="23"/>
        <v>576</v>
      </c>
      <c r="B578" s="2" t="s">
        <v>59</v>
      </c>
      <c r="C578" s="2" t="s">
        <v>558</v>
      </c>
      <c r="D578" s="2"/>
      <c r="E578" s="2"/>
      <c r="F578" s="2"/>
      <c r="G578" s="2"/>
      <c r="H578" s="2"/>
      <c r="I578" s="2"/>
      <c r="J578" s="55">
        <f t="shared" si="24"/>
        <v>511</v>
      </c>
      <c r="K578" s="2">
        <v>2</v>
      </c>
      <c r="L578" s="162">
        <v>1</v>
      </c>
      <c r="M578" s="162">
        <v>0.2</v>
      </c>
      <c r="N578" s="2" t="s">
        <v>105</v>
      </c>
      <c r="O578" s="2" t="s">
        <v>105</v>
      </c>
      <c r="P578" s="163"/>
      <c r="Q578" s="2" t="s">
        <v>552</v>
      </c>
      <c r="R578" s="75" t="s">
        <v>557</v>
      </c>
    </row>
    <row r="579" spans="1:18" x14ac:dyDescent="0.25">
      <c r="A579" s="2">
        <f t="shared" si="23"/>
        <v>577</v>
      </c>
      <c r="B579" s="2" t="s">
        <v>59</v>
      </c>
      <c r="C579" s="2" t="s">
        <v>559</v>
      </c>
      <c r="D579" s="2"/>
      <c r="E579" s="2"/>
      <c r="F579" s="2"/>
      <c r="G579" s="2"/>
      <c r="H579" s="2"/>
      <c r="I579" s="2"/>
      <c r="J579" s="55">
        <f t="shared" si="24"/>
        <v>514</v>
      </c>
      <c r="K579" s="2">
        <v>2</v>
      </c>
      <c r="L579" s="162">
        <v>1</v>
      </c>
      <c r="M579" s="162">
        <v>0.2</v>
      </c>
      <c r="N579" s="2" t="s">
        <v>105</v>
      </c>
      <c r="O579" s="2" t="s">
        <v>105</v>
      </c>
      <c r="P579" s="163"/>
      <c r="Q579" s="2" t="s">
        <v>552</v>
      </c>
      <c r="R579" s="75" t="s">
        <v>557</v>
      </c>
    </row>
    <row r="580" spans="1:18" x14ac:dyDescent="0.25">
      <c r="A580" s="2">
        <f t="shared" si="23"/>
        <v>578</v>
      </c>
      <c r="B580" s="2" t="s">
        <v>59</v>
      </c>
      <c r="C580" s="2" t="s">
        <v>560</v>
      </c>
      <c r="D580" s="2"/>
      <c r="E580" s="2"/>
      <c r="F580" s="2"/>
      <c r="G580" s="2"/>
      <c r="H580" s="2"/>
      <c r="I580" s="2"/>
      <c r="J580" s="55">
        <f t="shared" si="24"/>
        <v>514</v>
      </c>
      <c r="K580" s="2">
        <v>2</v>
      </c>
      <c r="L580" s="162">
        <v>1</v>
      </c>
      <c r="M580" s="162">
        <v>0.2</v>
      </c>
      <c r="N580" s="2" t="s">
        <v>105</v>
      </c>
      <c r="O580" s="2" t="s">
        <v>105</v>
      </c>
      <c r="P580" s="163"/>
      <c r="Q580" s="2" t="s">
        <v>552</v>
      </c>
      <c r="R580" s="75" t="s">
        <v>557</v>
      </c>
    </row>
    <row r="581" spans="1:18" x14ac:dyDescent="0.25">
      <c r="A581" s="2">
        <f t="shared" si="23"/>
        <v>579</v>
      </c>
      <c r="B581" s="2" t="s">
        <v>59</v>
      </c>
      <c r="C581" s="2" t="s">
        <v>561</v>
      </c>
      <c r="D581" s="2"/>
      <c r="E581" s="2"/>
      <c r="F581" s="2"/>
      <c r="G581" s="2"/>
      <c r="H581" s="2"/>
      <c r="I581" s="2"/>
      <c r="J581" s="55">
        <f t="shared" si="24"/>
        <v>515</v>
      </c>
      <c r="K581" s="2">
        <v>2</v>
      </c>
      <c r="L581" s="162">
        <v>1</v>
      </c>
      <c r="M581" s="162">
        <v>0.2</v>
      </c>
      <c r="N581" s="2" t="s">
        <v>105</v>
      </c>
      <c r="O581" s="2" t="s">
        <v>105</v>
      </c>
      <c r="P581" s="163"/>
      <c r="Q581" s="2" t="s">
        <v>552</v>
      </c>
      <c r="R581" s="75" t="s">
        <v>557</v>
      </c>
    </row>
    <row r="582" spans="1:18" x14ac:dyDescent="0.25">
      <c r="A582" s="2">
        <f t="shared" si="23"/>
        <v>580</v>
      </c>
      <c r="B582" s="2" t="s">
        <v>59</v>
      </c>
      <c r="C582" s="2" t="s">
        <v>562</v>
      </c>
      <c r="D582" s="2"/>
      <c r="E582" s="2"/>
      <c r="F582" s="2"/>
      <c r="G582" s="2"/>
      <c r="H582" s="2"/>
      <c r="I582" s="2"/>
      <c r="J582" s="55">
        <f t="shared" si="24"/>
        <v>515</v>
      </c>
      <c r="K582" s="2">
        <v>2</v>
      </c>
      <c r="L582" s="162">
        <v>1</v>
      </c>
      <c r="M582" s="162">
        <v>0.2</v>
      </c>
      <c r="N582" s="2" t="s">
        <v>105</v>
      </c>
      <c r="O582" s="2" t="s">
        <v>105</v>
      </c>
      <c r="P582" s="163"/>
      <c r="Q582" s="2" t="s">
        <v>552</v>
      </c>
      <c r="R582" s="75" t="s">
        <v>557</v>
      </c>
    </row>
    <row r="583" spans="1:18" x14ac:dyDescent="0.25">
      <c r="A583" s="2">
        <f t="shared" si="23"/>
        <v>581</v>
      </c>
      <c r="B583" s="2" t="s">
        <v>59</v>
      </c>
      <c r="C583" s="2" t="s">
        <v>556</v>
      </c>
      <c r="D583" s="2"/>
      <c r="E583" s="2"/>
      <c r="F583" s="2"/>
      <c r="G583" s="2"/>
      <c r="H583" s="2"/>
      <c r="I583" s="2"/>
      <c r="J583" s="55">
        <f t="shared" si="24"/>
        <v>516</v>
      </c>
      <c r="K583" s="2">
        <v>2</v>
      </c>
      <c r="L583" s="162">
        <v>1</v>
      </c>
      <c r="M583" s="162">
        <v>0.2</v>
      </c>
      <c r="N583" s="2" t="s">
        <v>105</v>
      </c>
      <c r="O583" s="2" t="s">
        <v>105</v>
      </c>
      <c r="P583" s="163"/>
      <c r="Q583" s="2" t="s">
        <v>552</v>
      </c>
      <c r="R583" s="75" t="s">
        <v>557</v>
      </c>
    </row>
    <row r="584" spans="1:18" x14ac:dyDescent="0.25">
      <c r="A584" s="2">
        <f t="shared" si="23"/>
        <v>582</v>
      </c>
      <c r="B584" s="2" t="s">
        <v>59</v>
      </c>
      <c r="C584" s="2" t="s">
        <v>558</v>
      </c>
      <c r="D584" s="2"/>
      <c r="E584" s="2"/>
      <c r="F584" s="2"/>
      <c r="G584" s="2"/>
      <c r="H584" s="2"/>
      <c r="I584" s="2"/>
      <c r="J584" s="55">
        <f t="shared" si="24"/>
        <v>516</v>
      </c>
      <c r="K584" s="2">
        <v>2</v>
      </c>
      <c r="L584" s="162">
        <v>1</v>
      </c>
      <c r="M584" s="162">
        <v>0.2</v>
      </c>
      <c r="N584" s="2" t="s">
        <v>105</v>
      </c>
      <c r="O584" s="2" t="s">
        <v>105</v>
      </c>
      <c r="P584" s="163"/>
      <c r="Q584" s="2" t="s">
        <v>552</v>
      </c>
      <c r="R584" s="75" t="s">
        <v>557</v>
      </c>
    </row>
    <row r="585" spans="1:18" x14ac:dyDescent="0.25">
      <c r="A585" s="2">
        <f t="shared" si="23"/>
        <v>583</v>
      </c>
      <c r="B585" s="2" t="s">
        <v>59</v>
      </c>
      <c r="C585" s="2" t="s">
        <v>559</v>
      </c>
      <c r="D585" s="2"/>
      <c r="E585" s="2"/>
      <c r="F585" s="2"/>
      <c r="G585" s="2"/>
      <c r="H585" s="2"/>
      <c r="I585" s="2"/>
      <c r="J585" s="55">
        <f t="shared" si="24"/>
        <v>519</v>
      </c>
      <c r="K585" s="2">
        <v>2</v>
      </c>
      <c r="L585" s="162">
        <v>1</v>
      </c>
      <c r="M585" s="162">
        <v>0.2</v>
      </c>
      <c r="N585" s="2" t="s">
        <v>105</v>
      </c>
      <c r="O585" s="2" t="s">
        <v>105</v>
      </c>
      <c r="P585" s="163"/>
      <c r="Q585" s="2" t="s">
        <v>552</v>
      </c>
      <c r="R585" s="75" t="s">
        <v>557</v>
      </c>
    </row>
    <row r="586" spans="1:18" x14ac:dyDescent="0.25">
      <c r="A586" s="2">
        <f t="shared" si="23"/>
        <v>584</v>
      </c>
      <c r="B586" s="2" t="s">
        <v>59</v>
      </c>
      <c r="C586" s="2" t="s">
        <v>560</v>
      </c>
      <c r="D586" s="2"/>
      <c r="E586" s="2"/>
      <c r="F586" s="2"/>
      <c r="G586" s="2"/>
      <c r="H586" s="2"/>
      <c r="I586" s="2"/>
      <c r="J586" s="55">
        <f t="shared" si="24"/>
        <v>519</v>
      </c>
      <c r="K586" s="2">
        <v>2</v>
      </c>
      <c r="L586" s="162">
        <v>1</v>
      </c>
      <c r="M586" s="162">
        <v>0.2</v>
      </c>
      <c r="N586" s="2" t="s">
        <v>105</v>
      </c>
      <c r="O586" s="2" t="s">
        <v>105</v>
      </c>
      <c r="P586" s="163"/>
      <c r="Q586" s="2" t="s">
        <v>552</v>
      </c>
      <c r="R586" s="75" t="s">
        <v>557</v>
      </c>
    </row>
    <row r="587" spans="1:18" x14ac:dyDescent="0.25">
      <c r="A587" s="2">
        <f t="shared" si="23"/>
        <v>585</v>
      </c>
      <c r="B587" s="2" t="s">
        <v>59</v>
      </c>
      <c r="C587" s="2" t="s">
        <v>561</v>
      </c>
      <c r="D587" s="2"/>
      <c r="E587" s="2"/>
      <c r="F587" s="2"/>
      <c r="G587" s="2"/>
      <c r="H587" s="2"/>
      <c r="I587" s="2"/>
      <c r="J587" s="55">
        <f t="shared" si="24"/>
        <v>520</v>
      </c>
      <c r="K587" s="2">
        <v>2</v>
      </c>
      <c r="L587" s="162">
        <v>1</v>
      </c>
      <c r="M587" s="162">
        <v>0.2</v>
      </c>
      <c r="N587" s="2" t="s">
        <v>105</v>
      </c>
      <c r="O587" s="2" t="s">
        <v>105</v>
      </c>
      <c r="P587" s="163"/>
      <c r="Q587" s="2" t="s">
        <v>552</v>
      </c>
      <c r="R587" s="75" t="s">
        <v>557</v>
      </c>
    </row>
    <row r="588" spans="1:18" ht="15.75" thickBot="1" x14ac:dyDescent="0.3">
      <c r="A588" s="2">
        <f t="shared" si="23"/>
        <v>586</v>
      </c>
      <c r="B588" s="35" t="s">
        <v>59</v>
      </c>
      <c r="C588" s="35" t="s">
        <v>562</v>
      </c>
      <c r="D588" s="35"/>
      <c r="E588" s="35"/>
      <c r="F588" s="35"/>
      <c r="G588" s="35"/>
      <c r="H588" s="35"/>
      <c r="I588" s="35"/>
      <c r="J588" s="311">
        <f t="shared" si="24"/>
        <v>520</v>
      </c>
      <c r="K588" s="35">
        <v>2</v>
      </c>
      <c r="L588" s="164">
        <v>1</v>
      </c>
      <c r="M588" s="164">
        <v>0.2</v>
      </c>
      <c r="N588" s="35" t="s">
        <v>105</v>
      </c>
      <c r="O588" s="35" t="s">
        <v>105</v>
      </c>
      <c r="P588" s="165"/>
      <c r="Q588" s="35" t="s">
        <v>552</v>
      </c>
      <c r="R588" s="77" t="s">
        <v>557</v>
      </c>
    </row>
    <row r="589" spans="1:18" x14ac:dyDescent="0.25">
      <c r="A589" s="2">
        <f t="shared" si="23"/>
        <v>587</v>
      </c>
      <c r="B589" s="224" t="s">
        <v>59</v>
      </c>
      <c r="C589" s="224" t="s">
        <v>556</v>
      </c>
      <c r="D589" s="224"/>
      <c r="E589" s="224"/>
      <c r="F589" s="224"/>
      <c r="G589" s="224"/>
      <c r="H589" s="224"/>
      <c r="I589" s="224"/>
      <c r="J589" s="316">
        <v>521</v>
      </c>
      <c r="K589" s="224">
        <v>2</v>
      </c>
      <c r="L589" s="228">
        <v>1</v>
      </c>
      <c r="M589" s="228">
        <v>0.2</v>
      </c>
      <c r="N589" s="224" t="s">
        <v>105</v>
      </c>
      <c r="O589" s="224" t="s">
        <v>105</v>
      </c>
      <c r="P589" s="229"/>
      <c r="Q589" s="224" t="s">
        <v>553</v>
      </c>
      <c r="R589" s="227" t="s">
        <v>557</v>
      </c>
    </row>
    <row r="590" spans="1:18" x14ac:dyDescent="0.25">
      <c r="A590" s="2">
        <f t="shared" si="23"/>
        <v>588</v>
      </c>
      <c r="B590" s="2" t="s">
        <v>59</v>
      </c>
      <c r="C590" s="2" t="s">
        <v>558</v>
      </c>
      <c r="D590" s="2"/>
      <c r="E590" s="2"/>
      <c r="F590" s="2"/>
      <c r="G590" s="2"/>
      <c r="H590" s="2"/>
      <c r="I590" s="2"/>
      <c r="J590" s="56">
        <f>J589</f>
        <v>521</v>
      </c>
      <c r="K590" s="2">
        <v>2</v>
      </c>
      <c r="L590" s="162">
        <v>1</v>
      </c>
      <c r="M590" s="162">
        <v>0.2</v>
      </c>
      <c r="N590" s="2" t="s">
        <v>105</v>
      </c>
      <c r="O590" s="2" t="s">
        <v>105</v>
      </c>
      <c r="P590" s="163"/>
      <c r="Q590" s="2" t="s">
        <v>553</v>
      </c>
      <c r="R590" s="75" t="s">
        <v>557</v>
      </c>
    </row>
    <row r="591" spans="1:18" x14ac:dyDescent="0.25">
      <c r="A591" s="2">
        <f t="shared" si="23"/>
        <v>589</v>
      </c>
      <c r="B591" s="2" t="s">
        <v>59</v>
      </c>
      <c r="C591" s="2" t="s">
        <v>559</v>
      </c>
      <c r="D591" s="2"/>
      <c r="E591" s="2"/>
      <c r="F591" s="2"/>
      <c r="G591" s="2"/>
      <c r="H591" s="2"/>
      <c r="I591" s="2"/>
      <c r="J591" s="55">
        <f>J589+3</f>
        <v>524</v>
      </c>
      <c r="K591" s="2">
        <v>2</v>
      </c>
      <c r="L591" s="162">
        <v>1</v>
      </c>
      <c r="M591" s="162">
        <v>0.2</v>
      </c>
      <c r="N591" s="2" t="s">
        <v>105</v>
      </c>
      <c r="O591" s="2" t="s">
        <v>105</v>
      </c>
      <c r="P591" s="163"/>
      <c r="Q591" s="2" t="s">
        <v>553</v>
      </c>
      <c r="R591" s="75" t="s">
        <v>557</v>
      </c>
    </row>
    <row r="592" spans="1:18" x14ac:dyDescent="0.25">
      <c r="A592" s="2">
        <f t="shared" si="23"/>
        <v>590</v>
      </c>
      <c r="B592" s="2" t="s">
        <v>59</v>
      </c>
      <c r="C592" s="2" t="s">
        <v>560</v>
      </c>
      <c r="D592" s="2"/>
      <c r="E592" s="2"/>
      <c r="F592" s="2"/>
      <c r="G592" s="2"/>
      <c r="H592" s="2"/>
      <c r="I592" s="2"/>
      <c r="J592" s="55">
        <f>J590+3</f>
        <v>524</v>
      </c>
      <c r="K592" s="2">
        <v>2</v>
      </c>
      <c r="L592" s="162">
        <v>1</v>
      </c>
      <c r="M592" s="162">
        <v>0.2</v>
      </c>
      <c r="N592" s="2" t="s">
        <v>105</v>
      </c>
      <c r="O592" s="2" t="s">
        <v>105</v>
      </c>
      <c r="P592" s="163"/>
      <c r="Q592" s="2" t="s">
        <v>553</v>
      </c>
      <c r="R592" s="75" t="s">
        <v>557</v>
      </c>
    </row>
    <row r="593" spans="1:18" x14ac:dyDescent="0.25">
      <c r="A593" s="2">
        <f t="shared" si="23"/>
        <v>591</v>
      </c>
      <c r="B593" s="2" t="s">
        <v>59</v>
      </c>
      <c r="C593" s="2" t="s">
        <v>561</v>
      </c>
      <c r="D593" s="2"/>
      <c r="E593" s="2"/>
      <c r="F593" s="2"/>
      <c r="G593" s="2"/>
      <c r="H593" s="2"/>
      <c r="I593" s="2"/>
      <c r="J593" s="55">
        <f>J591+1</f>
        <v>525</v>
      </c>
      <c r="K593" s="2">
        <v>2</v>
      </c>
      <c r="L593" s="162">
        <v>1</v>
      </c>
      <c r="M593" s="162">
        <v>0.2</v>
      </c>
      <c r="N593" s="2" t="s">
        <v>105</v>
      </c>
      <c r="O593" s="2" t="s">
        <v>105</v>
      </c>
      <c r="P593" s="163"/>
      <c r="Q593" s="2" t="s">
        <v>553</v>
      </c>
      <c r="R593" s="75" t="s">
        <v>557</v>
      </c>
    </row>
    <row r="594" spans="1:18" x14ac:dyDescent="0.25">
      <c r="A594" s="2">
        <f t="shared" si="23"/>
        <v>592</v>
      </c>
      <c r="B594" s="2" t="s">
        <v>59</v>
      </c>
      <c r="C594" s="2" t="s">
        <v>562</v>
      </c>
      <c r="D594" s="2"/>
      <c r="E594" s="2"/>
      <c r="F594" s="2"/>
      <c r="G594" s="2"/>
      <c r="H594" s="2"/>
      <c r="I594" s="2"/>
      <c r="J594" s="55">
        <f>J592+1</f>
        <v>525</v>
      </c>
      <c r="K594" s="2">
        <v>2</v>
      </c>
      <c r="L594" s="162">
        <v>1</v>
      </c>
      <c r="M594" s="162">
        <v>0.2</v>
      </c>
      <c r="N594" s="2" t="s">
        <v>105</v>
      </c>
      <c r="O594" s="2" t="s">
        <v>105</v>
      </c>
      <c r="P594" s="163"/>
      <c r="Q594" s="2" t="s">
        <v>553</v>
      </c>
      <c r="R594" s="75" t="s">
        <v>557</v>
      </c>
    </row>
    <row r="595" spans="1:18" x14ac:dyDescent="0.25">
      <c r="A595" s="2">
        <f t="shared" si="23"/>
        <v>593</v>
      </c>
      <c r="B595" s="2" t="s">
        <v>59</v>
      </c>
      <c r="C595" s="2" t="s">
        <v>556</v>
      </c>
      <c r="D595" s="2"/>
      <c r="E595" s="2"/>
      <c r="F595" s="2"/>
      <c r="G595" s="2"/>
      <c r="H595" s="2"/>
      <c r="I595" s="2"/>
      <c r="J595" s="55">
        <f>J589+5</f>
        <v>526</v>
      </c>
      <c r="K595" s="2">
        <v>2</v>
      </c>
      <c r="L595" s="162">
        <v>1</v>
      </c>
      <c r="M595" s="162">
        <v>0.2</v>
      </c>
      <c r="N595" s="2" t="s">
        <v>105</v>
      </c>
      <c r="O595" s="2" t="s">
        <v>105</v>
      </c>
      <c r="P595" s="163"/>
      <c r="Q595" s="2" t="s">
        <v>553</v>
      </c>
      <c r="R595" s="75" t="s">
        <v>557</v>
      </c>
    </row>
    <row r="596" spans="1:18" x14ac:dyDescent="0.25">
      <c r="A596" s="2">
        <f t="shared" si="23"/>
        <v>594</v>
      </c>
      <c r="B596" s="2" t="s">
        <v>59</v>
      </c>
      <c r="C596" s="2" t="s">
        <v>558</v>
      </c>
      <c r="D596" s="2"/>
      <c r="E596" s="2"/>
      <c r="F596" s="2"/>
      <c r="G596" s="2"/>
      <c r="H596" s="2"/>
      <c r="I596" s="2"/>
      <c r="J596" s="55">
        <f t="shared" ref="J596:J636" si="25">J590+5</f>
        <v>526</v>
      </c>
      <c r="K596" s="2">
        <v>2</v>
      </c>
      <c r="L596" s="162">
        <v>1</v>
      </c>
      <c r="M596" s="162">
        <v>0.2</v>
      </c>
      <c r="N596" s="2" t="s">
        <v>105</v>
      </c>
      <c r="O596" s="2" t="s">
        <v>105</v>
      </c>
      <c r="P596" s="163"/>
      <c r="Q596" s="2" t="s">
        <v>553</v>
      </c>
      <c r="R596" s="75" t="s">
        <v>557</v>
      </c>
    </row>
    <row r="597" spans="1:18" x14ac:dyDescent="0.25">
      <c r="A597" s="2">
        <f t="shared" si="23"/>
        <v>595</v>
      </c>
      <c r="B597" s="2" t="s">
        <v>59</v>
      </c>
      <c r="C597" s="2" t="s">
        <v>559</v>
      </c>
      <c r="D597" s="2"/>
      <c r="E597" s="2"/>
      <c r="F597" s="2"/>
      <c r="G597" s="2"/>
      <c r="H597" s="2"/>
      <c r="I597" s="2"/>
      <c r="J597" s="55">
        <f t="shared" si="25"/>
        <v>529</v>
      </c>
      <c r="K597" s="2">
        <v>2</v>
      </c>
      <c r="L597" s="162">
        <v>1</v>
      </c>
      <c r="M597" s="162">
        <v>0.2</v>
      </c>
      <c r="N597" s="2" t="s">
        <v>105</v>
      </c>
      <c r="O597" s="2" t="s">
        <v>105</v>
      </c>
      <c r="P597" s="163"/>
      <c r="Q597" s="2" t="s">
        <v>553</v>
      </c>
      <c r="R597" s="75" t="s">
        <v>557</v>
      </c>
    </row>
    <row r="598" spans="1:18" x14ac:dyDescent="0.25">
      <c r="A598" s="2">
        <f t="shared" si="23"/>
        <v>596</v>
      </c>
      <c r="B598" s="2" t="s">
        <v>59</v>
      </c>
      <c r="C598" s="2" t="s">
        <v>560</v>
      </c>
      <c r="D598" s="2"/>
      <c r="E598" s="2"/>
      <c r="F598" s="2"/>
      <c r="G598" s="2"/>
      <c r="H598" s="2"/>
      <c r="I598" s="2"/>
      <c r="J598" s="55">
        <f t="shared" si="25"/>
        <v>529</v>
      </c>
      <c r="K598" s="2">
        <v>2</v>
      </c>
      <c r="L598" s="162">
        <v>1</v>
      </c>
      <c r="M598" s="162">
        <v>0.2</v>
      </c>
      <c r="N598" s="2" t="s">
        <v>105</v>
      </c>
      <c r="O598" s="2" t="s">
        <v>105</v>
      </c>
      <c r="P598" s="163"/>
      <c r="Q598" s="2" t="s">
        <v>553</v>
      </c>
      <c r="R598" s="75" t="s">
        <v>557</v>
      </c>
    </row>
    <row r="599" spans="1:18" x14ac:dyDescent="0.25">
      <c r="A599" s="2">
        <f t="shared" si="23"/>
        <v>597</v>
      </c>
      <c r="B599" s="2" t="s">
        <v>59</v>
      </c>
      <c r="C599" s="2" t="s">
        <v>561</v>
      </c>
      <c r="D599" s="2"/>
      <c r="E599" s="2"/>
      <c r="F599" s="2"/>
      <c r="G599" s="2"/>
      <c r="H599" s="2"/>
      <c r="I599" s="2"/>
      <c r="J599" s="55">
        <f t="shared" si="25"/>
        <v>530</v>
      </c>
      <c r="K599" s="2">
        <v>2</v>
      </c>
      <c r="L599" s="162">
        <v>1</v>
      </c>
      <c r="M599" s="162">
        <v>0.2</v>
      </c>
      <c r="N599" s="2" t="s">
        <v>105</v>
      </c>
      <c r="O599" s="2" t="s">
        <v>105</v>
      </c>
      <c r="P599" s="163"/>
      <c r="Q599" s="2" t="s">
        <v>553</v>
      </c>
      <c r="R599" s="75" t="s">
        <v>557</v>
      </c>
    </row>
    <row r="600" spans="1:18" x14ac:dyDescent="0.25">
      <c r="A600" s="2">
        <f t="shared" ref="A600:A663" si="26">A599+1</f>
        <v>598</v>
      </c>
      <c r="B600" s="2" t="s">
        <v>59</v>
      </c>
      <c r="C600" s="2" t="s">
        <v>562</v>
      </c>
      <c r="D600" s="2"/>
      <c r="E600" s="2"/>
      <c r="F600" s="2"/>
      <c r="G600" s="2"/>
      <c r="H600" s="2"/>
      <c r="I600" s="2"/>
      <c r="J600" s="55">
        <f t="shared" si="25"/>
        <v>530</v>
      </c>
      <c r="K600" s="2">
        <v>2</v>
      </c>
      <c r="L600" s="162">
        <v>1</v>
      </c>
      <c r="M600" s="162">
        <v>0.2</v>
      </c>
      <c r="N600" s="2" t="s">
        <v>105</v>
      </c>
      <c r="O600" s="2" t="s">
        <v>105</v>
      </c>
      <c r="P600" s="163"/>
      <c r="Q600" s="2" t="s">
        <v>553</v>
      </c>
      <c r="R600" s="75" t="s">
        <v>557</v>
      </c>
    </row>
    <row r="601" spans="1:18" x14ac:dyDescent="0.25">
      <c r="A601" s="2">
        <f t="shared" si="26"/>
        <v>599</v>
      </c>
      <c r="B601" s="2" t="s">
        <v>59</v>
      </c>
      <c r="C601" s="2" t="s">
        <v>556</v>
      </c>
      <c r="D601" s="2"/>
      <c r="E601" s="2"/>
      <c r="F601" s="2"/>
      <c r="G601" s="2"/>
      <c r="H601" s="2"/>
      <c r="I601" s="2"/>
      <c r="J601" s="55">
        <f t="shared" si="25"/>
        <v>531</v>
      </c>
      <c r="K601" s="2">
        <v>2</v>
      </c>
      <c r="L601" s="162">
        <v>1</v>
      </c>
      <c r="M601" s="162">
        <v>0.2</v>
      </c>
      <c r="N601" s="2" t="s">
        <v>105</v>
      </c>
      <c r="O601" s="2" t="s">
        <v>105</v>
      </c>
      <c r="P601" s="163"/>
      <c r="Q601" s="2" t="s">
        <v>553</v>
      </c>
      <c r="R601" s="75" t="s">
        <v>557</v>
      </c>
    </row>
    <row r="602" spans="1:18" x14ac:dyDescent="0.25">
      <c r="A602" s="2">
        <f t="shared" si="26"/>
        <v>600</v>
      </c>
      <c r="B602" s="2" t="s">
        <v>59</v>
      </c>
      <c r="C602" s="2" t="s">
        <v>558</v>
      </c>
      <c r="D602" s="2"/>
      <c r="E602" s="2"/>
      <c r="F602" s="2"/>
      <c r="G602" s="2"/>
      <c r="H602" s="2"/>
      <c r="I602" s="2"/>
      <c r="J602" s="55">
        <f t="shared" si="25"/>
        <v>531</v>
      </c>
      <c r="K602" s="2">
        <v>2</v>
      </c>
      <c r="L602" s="162">
        <v>1</v>
      </c>
      <c r="M602" s="162">
        <v>0.2</v>
      </c>
      <c r="N602" s="2" t="s">
        <v>105</v>
      </c>
      <c r="O602" s="2" t="s">
        <v>105</v>
      </c>
      <c r="P602" s="163"/>
      <c r="Q602" s="2" t="s">
        <v>553</v>
      </c>
      <c r="R602" s="75" t="s">
        <v>557</v>
      </c>
    </row>
    <row r="603" spans="1:18" x14ac:dyDescent="0.25">
      <c r="A603" s="2">
        <f t="shared" si="26"/>
        <v>601</v>
      </c>
      <c r="B603" s="2" t="s">
        <v>59</v>
      </c>
      <c r="C603" s="2" t="s">
        <v>559</v>
      </c>
      <c r="D603" s="2"/>
      <c r="E603" s="2"/>
      <c r="F603" s="2"/>
      <c r="G603" s="2"/>
      <c r="H603" s="2"/>
      <c r="I603" s="2"/>
      <c r="J603" s="55">
        <f t="shared" si="25"/>
        <v>534</v>
      </c>
      <c r="K603" s="2">
        <v>2</v>
      </c>
      <c r="L603" s="162">
        <v>1</v>
      </c>
      <c r="M603" s="162">
        <v>0.2</v>
      </c>
      <c r="N603" s="2" t="s">
        <v>105</v>
      </c>
      <c r="O603" s="2" t="s">
        <v>105</v>
      </c>
      <c r="P603" s="163"/>
      <c r="Q603" s="2" t="s">
        <v>553</v>
      </c>
      <c r="R603" s="75" t="s">
        <v>557</v>
      </c>
    </row>
    <row r="604" spans="1:18" x14ac:dyDescent="0.25">
      <c r="A604" s="2">
        <f t="shared" si="26"/>
        <v>602</v>
      </c>
      <c r="B604" s="2" t="s">
        <v>59</v>
      </c>
      <c r="C604" s="2" t="s">
        <v>560</v>
      </c>
      <c r="D604" s="2"/>
      <c r="E604" s="2"/>
      <c r="F604" s="2"/>
      <c r="G604" s="2"/>
      <c r="H604" s="2"/>
      <c r="I604" s="2"/>
      <c r="J604" s="55">
        <f t="shared" si="25"/>
        <v>534</v>
      </c>
      <c r="K604" s="2">
        <v>2</v>
      </c>
      <c r="L604" s="162">
        <v>1</v>
      </c>
      <c r="M604" s="162">
        <v>0.2</v>
      </c>
      <c r="N604" s="2" t="s">
        <v>105</v>
      </c>
      <c r="O604" s="2" t="s">
        <v>105</v>
      </c>
      <c r="P604" s="163"/>
      <c r="Q604" s="2" t="s">
        <v>553</v>
      </c>
      <c r="R604" s="75" t="s">
        <v>557</v>
      </c>
    </row>
    <row r="605" spans="1:18" x14ac:dyDescent="0.25">
      <c r="A605" s="2">
        <f t="shared" si="26"/>
        <v>603</v>
      </c>
      <c r="B605" s="2" t="s">
        <v>59</v>
      </c>
      <c r="C605" s="2" t="s">
        <v>561</v>
      </c>
      <c r="D605" s="2"/>
      <c r="E605" s="2"/>
      <c r="F605" s="2"/>
      <c r="G605" s="2"/>
      <c r="H605" s="2"/>
      <c r="I605" s="2"/>
      <c r="J605" s="55">
        <f t="shared" si="25"/>
        <v>535</v>
      </c>
      <c r="K605" s="2">
        <v>2</v>
      </c>
      <c r="L605" s="162">
        <v>1</v>
      </c>
      <c r="M605" s="162">
        <v>0.2</v>
      </c>
      <c r="N605" s="2" t="s">
        <v>105</v>
      </c>
      <c r="O605" s="2" t="s">
        <v>105</v>
      </c>
      <c r="P605" s="163"/>
      <c r="Q605" s="2" t="s">
        <v>553</v>
      </c>
      <c r="R605" s="75" t="s">
        <v>557</v>
      </c>
    </row>
    <row r="606" spans="1:18" x14ac:dyDescent="0.25">
      <c r="A606" s="2">
        <f t="shared" si="26"/>
        <v>604</v>
      </c>
      <c r="B606" s="2" t="s">
        <v>59</v>
      </c>
      <c r="C606" s="2" t="s">
        <v>562</v>
      </c>
      <c r="D606" s="2"/>
      <c r="E606" s="2"/>
      <c r="F606" s="2"/>
      <c r="G606" s="2"/>
      <c r="H606" s="2"/>
      <c r="I606" s="2"/>
      <c r="J606" s="55">
        <f t="shared" si="25"/>
        <v>535</v>
      </c>
      <c r="K606" s="2">
        <v>2</v>
      </c>
      <c r="L606" s="162">
        <v>1</v>
      </c>
      <c r="M606" s="162">
        <v>0.2</v>
      </c>
      <c r="N606" s="2" t="s">
        <v>105</v>
      </c>
      <c r="O606" s="2" t="s">
        <v>105</v>
      </c>
      <c r="P606" s="163"/>
      <c r="Q606" s="2" t="s">
        <v>553</v>
      </c>
      <c r="R606" s="75" t="s">
        <v>557</v>
      </c>
    </row>
    <row r="607" spans="1:18" x14ac:dyDescent="0.25">
      <c r="A607" s="2">
        <f t="shared" si="26"/>
        <v>605</v>
      </c>
      <c r="B607" s="2" t="s">
        <v>59</v>
      </c>
      <c r="C607" s="2" t="s">
        <v>556</v>
      </c>
      <c r="D607" s="2"/>
      <c r="E607" s="2"/>
      <c r="F607" s="2"/>
      <c r="G607" s="2"/>
      <c r="H607" s="2"/>
      <c r="I607" s="2"/>
      <c r="J607" s="55">
        <f t="shared" si="25"/>
        <v>536</v>
      </c>
      <c r="K607" s="2">
        <v>2</v>
      </c>
      <c r="L607" s="162">
        <v>1</v>
      </c>
      <c r="M607" s="162">
        <v>0.2</v>
      </c>
      <c r="N607" s="2" t="s">
        <v>105</v>
      </c>
      <c r="O607" s="2" t="s">
        <v>105</v>
      </c>
      <c r="P607" s="163"/>
      <c r="Q607" s="2" t="s">
        <v>553</v>
      </c>
      <c r="R607" s="75" t="s">
        <v>557</v>
      </c>
    </row>
    <row r="608" spans="1:18" x14ac:dyDescent="0.25">
      <c r="A608" s="2">
        <f t="shared" si="26"/>
        <v>606</v>
      </c>
      <c r="B608" s="2" t="s">
        <v>59</v>
      </c>
      <c r="C608" s="2" t="s">
        <v>558</v>
      </c>
      <c r="D608" s="2"/>
      <c r="E608" s="2"/>
      <c r="F608" s="2"/>
      <c r="G608" s="2"/>
      <c r="H608" s="2"/>
      <c r="I608" s="2"/>
      <c r="J608" s="55">
        <f t="shared" si="25"/>
        <v>536</v>
      </c>
      <c r="K608" s="2">
        <v>2</v>
      </c>
      <c r="L608" s="162">
        <v>1</v>
      </c>
      <c r="M608" s="162">
        <v>0.2</v>
      </c>
      <c r="N608" s="2" t="s">
        <v>105</v>
      </c>
      <c r="O608" s="2" t="s">
        <v>105</v>
      </c>
      <c r="P608" s="163"/>
      <c r="Q608" s="2" t="s">
        <v>553</v>
      </c>
      <c r="R608" s="75" t="s">
        <v>557</v>
      </c>
    </row>
    <row r="609" spans="1:18" x14ac:dyDescent="0.25">
      <c r="A609" s="2">
        <f t="shared" si="26"/>
        <v>607</v>
      </c>
      <c r="B609" s="2" t="s">
        <v>59</v>
      </c>
      <c r="C609" s="2" t="s">
        <v>559</v>
      </c>
      <c r="D609" s="2"/>
      <c r="E609" s="2"/>
      <c r="F609" s="2"/>
      <c r="G609" s="2"/>
      <c r="H609" s="2"/>
      <c r="I609" s="2"/>
      <c r="J609" s="55">
        <f t="shared" si="25"/>
        <v>539</v>
      </c>
      <c r="K609" s="2">
        <v>2</v>
      </c>
      <c r="L609" s="162">
        <v>1</v>
      </c>
      <c r="M609" s="162">
        <v>0.2</v>
      </c>
      <c r="N609" s="2" t="s">
        <v>105</v>
      </c>
      <c r="O609" s="2" t="s">
        <v>105</v>
      </c>
      <c r="P609" s="163"/>
      <c r="Q609" s="2" t="s">
        <v>553</v>
      </c>
      <c r="R609" s="75" t="s">
        <v>557</v>
      </c>
    </row>
    <row r="610" spans="1:18" x14ac:dyDescent="0.25">
      <c r="A610" s="2">
        <f t="shared" si="26"/>
        <v>608</v>
      </c>
      <c r="B610" s="2" t="s">
        <v>59</v>
      </c>
      <c r="C610" s="2" t="s">
        <v>560</v>
      </c>
      <c r="D610" s="2"/>
      <c r="E610" s="2"/>
      <c r="F610" s="2"/>
      <c r="G610" s="2"/>
      <c r="H610" s="2"/>
      <c r="I610" s="2"/>
      <c r="J610" s="55">
        <f t="shared" si="25"/>
        <v>539</v>
      </c>
      <c r="K610" s="2">
        <v>2</v>
      </c>
      <c r="L610" s="162">
        <v>1</v>
      </c>
      <c r="M610" s="162">
        <v>0.2</v>
      </c>
      <c r="N610" s="2" t="s">
        <v>105</v>
      </c>
      <c r="O610" s="2" t="s">
        <v>105</v>
      </c>
      <c r="P610" s="163"/>
      <c r="Q610" s="2" t="s">
        <v>553</v>
      </c>
      <c r="R610" s="75" t="s">
        <v>557</v>
      </c>
    </row>
    <row r="611" spans="1:18" x14ac:dyDescent="0.25">
      <c r="A611" s="2">
        <f t="shared" si="26"/>
        <v>609</v>
      </c>
      <c r="B611" s="2" t="s">
        <v>59</v>
      </c>
      <c r="C611" s="2" t="s">
        <v>561</v>
      </c>
      <c r="D611" s="2"/>
      <c r="E611" s="2"/>
      <c r="F611" s="2"/>
      <c r="G611" s="2"/>
      <c r="H611" s="2"/>
      <c r="I611" s="2"/>
      <c r="J611" s="55">
        <f t="shared" si="25"/>
        <v>540</v>
      </c>
      <c r="K611" s="2">
        <v>2</v>
      </c>
      <c r="L611" s="162">
        <v>1</v>
      </c>
      <c r="M611" s="162">
        <v>0.2</v>
      </c>
      <c r="N611" s="2" t="s">
        <v>105</v>
      </c>
      <c r="O611" s="2" t="s">
        <v>105</v>
      </c>
      <c r="P611" s="163"/>
      <c r="Q611" s="2" t="s">
        <v>553</v>
      </c>
      <c r="R611" s="75" t="s">
        <v>557</v>
      </c>
    </row>
    <row r="612" spans="1:18" x14ac:dyDescent="0.25">
      <c r="A612" s="2">
        <f t="shared" si="26"/>
        <v>610</v>
      </c>
      <c r="B612" s="2" t="s">
        <v>59</v>
      </c>
      <c r="C612" s="2" t="s">
        <v>562</v>
      </c>
      <c r="D612" s="2"/>
      <c r="E612" s="2"/>
      <c r="F612" s="2"/>
      <c r="G612" s="2"/>
      <c r="H612" s="2"/>
      <c r="I612" s="2"/>
      <c r="J612" s="55">
        <f t="shared" si="25"/>
        <v>540</v>
      </c>
      <c r="K612" s="2">
        <v>2</v>
      </c>
      <c r="L612" s="162">
        <v>1</v>
      </c>
      <c r="M612" s="162">
        <v>0.2</v>
      </c>
      <c r="N612" s="2" t="s">
        <v>105</v>
      </c>
      <c r="O612" s="2" t="s">
        <v>105</v>
      </c>
      <c r="P612" s="163"/>
      <c r="Q612" s="2" t="s">
        <v>553</v>
      </c>
      <c r="R612" s="75" t="s">
        <v>557</v>
      </c>
    </row>
    <row r="613" spans="1:18" x14ac:dyDescent="0.25">
      <c r="A613" s="2">
        <f t="shared" si="26"/>
        <v>611</v>
      </c>
      <c r="B613" s="2" t="s">
        <v>59</v>
      </c>
      <c r="C613" s="2" t="s">
        <v>556</v>
      </c>
      <c r="D613" s="2"/>
      <c r="E613" s="2"/>
      <c r="F613" s="2"/>
      <c r="G613" s="2"/>
      <c r="H613" s="2"/>
      <c r="I613" s="2"/>
      <c r="J613" s="55">
        <f t="shared" si="25"/>
        <v>541</v>
      </c>
      <c r="K613" s="2">
        <v>2</v>
      </c>
      <c r="L613" s="162">
        <v>1</v>
      </c>
      <c r="M613" s="162">
        <v>0.2</v>
      </c>
      <c r="N613" s="2" t="s">
        <v>105</v>
      </c>
      <c r="O613" s="2" t="s">
        <v>105</v>
      </c>
      <c r="P613" s="163"/>
      <c r="Q613" s="2" t="s">
        <v>553</v>
      </c>
      <c r="R613" s="75" t="s">
        <v>557</v>
      </c>
    </row>
    <row r="614" spans="1:18" x14ac:dyDescent="0.25">
      <c r="A614" s="2">
        <f t="shared" si="26"/>
        <v>612</v>
      </c>
      <c r="B614" s="2" t="s">
        <v>59</v>
      </c>
      <c r="C614" s="2" t="s">
        <v>558</v>
      </c>
      <c r="D614" s="2"/>
      <c r="E614" s="2"/>
      <c r="F614" s="2"/>
      <c r="G614" s="2"/>
      <c r="H614" s="2"/>
      <c r="I614" s="2"/>
      <c r="J614" s="55">
        <f t="shared" si="25"/>
        <v>541</v>
      </c>
      <c r="K614" s="2">
        <v>2</v>
      </c>
      <c r="L614" s="162">
        <v>1</v>
      </c>
      <c r="M614" s="162">
        <v>0.2</v>
      </c>
      <c r="N614" s="2" t="s">
        <v>105</v>
      </c>
      <c r="O614" s="2" t="s">
        <v>105</v>
      </c>
      <c r="P614" s="163"/>
      <c r="Q614" s="2" t="s">
        <v>553</v>
      </c>
      <c r="R614" s="75" t="s">
        <v>557</v>
      </c>
    </row>
    <row r="615" spans="1:18" x14ac:dyDescent="0.25">
      <c r="A615" s="2">
        <f t="shared" si="26"/>
        <v>613</v>
      </c>
      <c r="B615" s="2" t="s">
        <v>59</v>
      </c>
      <c r="C615" s="2" t="s">
        <v>559</v>
      </c>
      <c r="D615" s="2"/>
      <c r="E615" s="2"/>
      <c r="F615" s="2"/>
      <c r="G615" s="2"/>
      <c r="H615" s="2"/>
      <c r="I615" s="2"/>
      <c r="J615" s="55">
        <f t="shared" si="25"/>
        <v>544</v>
      </c>
      <c r="K615" s="2">
        <v>2</v>
      </c>
      <c r="L615" s="162">
        <v>1</v>
      </c>
      <c r="M615" s="162">
        <v>0.2</v>
      </c>
      <c r="N615" s="2" t="s">
        <v>105</v>
      </c>
      <c r="O615" s="2" t="s">
        <v>105</v>
      </c>
      <c r="P615" s="163"/>
      <c r="Q615" s="2" t="s">
        <v>553</v>
      </c>
      <c r="R615" s="75" t="s">
        <v>557</v>
      </c>
    </row>
    <row r="616" spans="1:18" x14ac:dyDescent="0.25">
      <c r="A616" s="2">
        <f t="shared" si="26"/>
        <v>614</v>
      </c>
      <c r="B616" s="2" t="s">
        <v>59</v>
      </c>
      <c r="C616" s="2" t="s">
        <v>560</v>
      </c>
      <c r="D616" s="2"/>
      <c r="E616" s="2"/>
      <c r="F616" s="2"/>
      <c r="G616" s="2"/>
      <c r="H616" s="2"/>
      <c r="I616" s="2"/>
      <c r="J616" s="55">
        <f t="shared" si="25"/>
        <v>544</v>
      </c>
      <c r="K616" s="2">
        <v>2</v>
      </c>
      <c r="L616" s="162">
        <v>1</v>
      </c>
      <c r="M616" s="162">
        <v>0.2</v>
      </c>
      <c r="N616" s="2" t="s">
        <v>105</v>
      </c>
      <c r="O616" s="2" t="s">
        <v>105</v>
      </c>
      <c r="P616" s="163"/>
      <c r="Q616" s="2" t="s">
        <v>553</v>
      </c>
      <c r="R616" s="75" t="s">
        <v>557</v>
      </c>
    </row>
    <row r="617" spans="1:18" x14ac:dyDescent="0.25">
      <c r="A617" s="2">
        <f t="shared" si="26"/>
        <v>615</v>
      </c>
      <c r="B617" s="2" t="s">
        <v>59</v>
      </c>
      <c r="C617" s="2" t="s">
        <v>561</v>
      </c>
      <c r="D617" s="2"/>
      <c r="E617" s="2"/>
      <c r="F617" s="2"/>
      <c r="G617" s="2"/>
      <c r="H617" s="2"/>
      <c r="I617" s="2"/>
      <c r="J617" s="55">
        <f t="shared" si="25"/>
        <v>545</v>
      </c>
      <c r="K617" s="2">
        <v>2</v>
      </c>
      <c r="L617" s="162">
        <v>1</v>
      </c>
      <c r="M617" s="162">
        <v>0.2</v>
      </c>
      <c r="N617" s="2" t="s">
        <v>105</v>
      </c>
      <c r="O617" s="2" t="s">
        <v>105</v>
      </c>
      <c r="P617" s="163"/>
      <c r="Q617" s="2" t="s">
        <v>553</v>
      </c>
      <c r="R617" s="75" t="s">
        <v>557</v>
      </c>
    </row>
    <row r="618" spans="1:18" x14ac:dyDescent="0.25">
      <c r="A618" s="2">
        <f t="shared" si="26"/>
        <v>616</v>
      </c>
      <c r="B618" s="2" t="s">
        <v>59</v>
      </c>
      <c r="C618" s="2" t="s">
        <v>562</v>
      </c>
      <c r="D618" s="2"/>
      <c r="E618" s="2"/>
      <c r="F618" s="2"/>
      <c r="G618" s="2"/>
      <c r="H618" s="2"/>
      <c r="I618" s="2"/>
      <c r="J618" s="55">
        <f t="shared" si="25"/>
        <v>545</v>
      </c>
      <c r="K618" s="2">
        <v>2</v>
      </c>
      <c r="L618" s="162">
        <v>1</v>
      </c>
      <c r="M618" s="162">
        <v>0.2</v>
      </c>
      <c r="N618" s="2" t="s">
        <v>105</v>
      </c>
      <c r="O618" s="2" t="s">
        <v>105</v>
      </c>
      <c r="P618" s="163"/>
      <c r="Q618" s="2" t="s">
        <v>553</v>
      </c>
      <c r="R618" s="75" t="s">
        <v>557</v>
      </c>
    </row>
    <row r="619" spans="1:18" x14ac:dyDescent="0.25">
      <c r="A619" s="2">
        <f t="shared" si="26"/>
        <v>617</v>
      </c>
      <c r="B619" s="2" t="s">
        <v>59</v>
      </c>
      <c r="C619" s="2" t="s">
        <v>556</v>
      </c>
      <c r="D619" s="2"/>
      <c r="E619" s="2"/>
      <c r="F619" s="2"/>
      <c r="G619" s="2"/>
      <c r="H619" s="2"/>
      <c r="I619" s="2"/>
      <c r="J619" s="55">
        <f t="shared" si="25"/>
        <v>546</v>
      </c>
      <c r="K619" s="2">
        <v>2</v>
      </c>
      <c r="L619" s="162">
        <v>1</v>
      </c>
      <c r="M619" s="162">
        <v>0.2</v>
      </c>
      <c r="N619" s="2" t="s">
        <v>105</v>
      </c>
      <c r="O619" s="2" t="s">
        <v>105</v>
      </c>
      <c r="P619" s="163"/>
      <c r="Q619" s="2" t="s">
        <v>553</v>
      </c>
      <c r="R619" s="75" t="s">
        <v>557</v>
      </c>
    </row>
    <row r="620" spans="1:18" x14ac:dyDescent="0.25">
      <c r="A620" s="2">
        <f t="shared" si="26"/>
        <v>618</v>
      </c>
      <c r="B620" s="2" t="s">
        <v>59</v>
      </c>
      <c r="C620" s="2" t="s">
        <v>558</v>
      </c>
      <c r="D620" s="2"/>
      <c r="E620" s="2"/>
      <c r="F620" s="2"/>
      <c r="G620" s="2"/>
      <c r="H620" s="2"/>
      <c r="I620" s="2"/>
      <c r="J620" s="55">
        <f t="shared" si="25"/>
        <v>546</v>
      </c>
      <c r="K620" s="2">
        <v>2</v>
      </c>
      <c r="L620" s="162">
        <v>1</v>
      </c>
      <c r="M620" s="162">
        <v>0.2</v>
      </c>
      <c r="N620" s="2" t="s">
        <v>105</v>
      </c>
      <c r="O620" s="2" t="s">
        <v>105</v>
      </c>
      <c r="P620" s="163"/>
      <c r="Q620" s="2" t="s">
        <v>553</v>
      </c>
      <c r="R620" s="75" t="s">
        <v>557</v>
      </c>
    </row>
    <row r="621" spans="1:18" x14ac:dyDescent="0.25">
      <c r="A621" s="2">
        <f t="shared" si="26"/>
        <v>619</v>
      </c>
      <c r="B621" s="2" t="s">
        <v>59</v>
      </c>
      <c r="C621" s="2" t="s">
        <v>559</v>
      </c>
      <c r="D621" s="2"/>
      <c r="E621" s="2"/>
      <c r="F621" s="2"/>
      <c r="G621" s="2"/>
      <c r="H621" s="2"/>
      <c r="I621" s="2"/>
      <c r="J621" s="55">
        <f t="shared" si="25"/>
        <v>549</v>
      </c>
      <c r="K621" s="2">
        <v>2</v>
      </c>
      <c r="L621" s="162">
        <v>1</v>
      </c>
      <c r="M621" s="162">
        <v>0.2</v>
      </c>
      <c r="N621" s="2" t="s">
        <v>105</v>
      </c>
      <c r="O621" s="2" t="s">
        <v>105</v>
      </c>
      <c r="P621" s="163"/>
      <c r="Q621" s="2" t="s">
        <v>553</v>
      </c>
      <c r="R621" s="75" t="s">
        <v>557</v>
      </c>
    </row>
    <row r="622" spans="1:18" x14ac:dyDescent="0.25">
      <c r="A622" s="2">
        <f t="shared" si="26"/>
        <v>620</v>
      </c>
      <c r="B622" s="2" t="s">
        <v>59</v>
      </c>
      <c r="C622" s="2" t="s">
        <v>560</v>
      </c>
      <c r="D622" s="2"/>
      <c r="E622" s="2"/>
      <c r="F622" s="2"/>
      <c r="G622" s="2"/>
      <c r="H622" s="2"/>
      <c r="I622" s="2"/>
      <c r="J622" s="55">
        <f t="shared" si="25"/>
        <v>549</v>
      </c>
      <c r="K622" s="2">
        <v>2</v>
      </c>
      <c r="L622" s="162">
        <v>1</v>
      </c>
      <c r="M622" s="162">
        <v>0.2</v>
      </c>
      <c r="N622" s="2" t="s">
        <v>105</v>
      </c>
      <c r="O622" s="2" t="s">
        <v>105</v>
      </c>
      <c r="P622" s="163"/>
      <c r="Q622" s="2" t="s">
        <v>553</v>
      </c>
      <c r="R622" s="75" t="s">
        <v>557</v>
      </c>
    </row>
    <row r="623" spans="1:18" x14ac:dyDescent="0.25">
      <c r="A623" s="2">
        <f t="shared" si="26"/>
        <v>621</v>
      </c>
      <c r="B623" s="2" t="s">
        <v>59</v>
      </c>
      <c r="C623" s="2" t="s">
        <v>561</v>
      </c>
      <c r="D623" s="2"/>
      <c r="E623" s="2"/>
      <c r="F623" s="2"/>
      <c r="G623" s="2"/>
      <c r="H623" s="2"/>
      <c r="I623" s="2"/>
      <c r="J623" s="55">
        <f t="shared" si="25"/>
        <v>550</v>
      </c>
      <c r="K623" s="2">
        <v>2</v>
      </c>
      <c r="L623" s="162">
        <v>1</v>
      </c>
      <c r="M623" s="162">
        <v>0.2</v>
      </c>
      <c r="N623" s="2" t="s">
        <v>105</v>
      </c>
      <c r="O623" s="2" t="s">
        <v>105</v>
      </c>
      <c r="P623" s="163"/>
      <c r="Q623" s="2" t="s">
        <v>553</v>
      </c>
      <c r="R623" s="75" t="s">
        <v>557</v>
      </c>
    </row>
    <row r="624" spans="1:18" x14ac:dyDescent="0.25">
      <c r="A624" s="2">
        <f t="shared" si="26"/>
        <v>622</v>
      </c>
      <c r="B624" s="2" t="s">
        <v>59</v>
      </c>
      <c r="C624" s="2" t="s">
        <v>562</v>
      </c>
      <c r="D624" s="2"/>
      <c r="E624" s="2"/>
      <c r="F624" s="2"/>
      <c r="G624" s="2"/>
      <c r="H624" s="2"/>
      <c r="I624" s="2"/>
      <c r="J624" s="55">
        <f t="shared" si="25"/>
        <v>550</v>
      </c>
      <c r="K624" s="2">
        <v>2</v>
      </c>
      <c r="L624" s="162">
        <v>1</v>
      </c>
      <c r="M624" s="162">
        <v>0.2</v>
      </c>
      <c r="N624" s="2" t="s">
        <v>105</v>
      </c>
      <c r="O624" s="2" t="s">
        <v>105</v>
      </c>
      <c r="P624" s="163"/>
      <c r="Q624" s="2" t="s">
        <v>553</v>
      </c>
      <c r="R624" s="75" t="s">
        <v>557</v>
      </c>
    </row>
    <row r="625" spans="1:18" x14ac:dyDescent="0.25">
      <c r="A625" s="2">
        <f t="shared" si="26"/>
        <v>623</v>
      </c>
      <c r="B625" s="2" t="s">
        <v>59</v>
      </c>
      <c r="C625" s="2" t="s">
        <v>556</v>
      </c>
      <c r="D625" s="2"/>
      <c r="E625" s="2"/>
      <c r="F625" s="2"/>
      <c r="G625" s="2"/>
      <c r="H625" s="2"/>
      <c r="I625" s="2"/>
      <c r="J625" s="55">
        <f t="shared" si="25"/>
        <v>551</v>
      </c>
      <c r="K625" s="2">
        <v>2</v>
      </c>
      <c r="L625" s="162">
        <v>1</v>
      </c>
      <c r="M625" s="162">
        <v>0.2</v>
      </c>
      <c r="N625" s="2" t="s">
        <v>105</v>
      </c>
      <c r="O625" s="2" t="s">
        <v>105</v>
      </c>
      <c r="P625" s="163"/>
      <c r="Q625" s="2" t="s">
        <v>553</v>
      </c>
      <c r="R625" s="75" t="s">
        <v>557</v>
      </c>
    </row>
    <row r="626" spans="1:18" x14ac:dyDescent="0.25">
      <c r="A626" s="2">
        <f t="shared" si="26"/>
        <v>624</v>
      </c>
      <c r="B626" s="2" t="s">
        <v>59</v>
      </c>
      <c r="C626" s="2" t="s">
        <v>558</v>
      </c>
      <c r="D626" s="2"/>
      <c r="E626" s="2"/>
      <c r="F626" s="2"/>
      <c r="G626" s="2"/>
      <c r="H626" s="2"/>
      <c r="I626" s="2"/>
      <c r="J626" s="55">
        <f t="shared" si="25"/>
        <v>551</v>
      </c>
      <c r="K626" s="2">
        <v>2</v>
      </c>
      <c r="L626" s="162">
        <v>1</v>
      </c>
      <c r="M626" s="162">
        <v>0.2</v>
      </c>
      <c r="N626" s="2" t="s">
        <v>105</v>
      </c>
      <c r="O626" s="2" t="s">
        <v>105</v>
      </c>
      <c r="P626" s="163"/>
      <c r="Q626" s="2" t="s">
        <v>553</v>
      </c>
      <c r="R626" s="75" t="s">
        <v>557</v>
      </c>
    </row>
    <row r="627" spans="1:18" x14ac:dyDescent="0.25">
      <c r="A627" s="2">
        <f t="shared" si="26"/>
        <v>625</v>
      </c>
      <c r="B627" s="2" t="s">
        <v>59</v>
      </c>
      <c r="C627" s="2" t="s">
        <v>559</v>
      </c>
      <c r="D627" s="2"/>
      <c r="E627" s="2"/>
      <c r="F627" s="2"/>
      <c r="G627" s="2"/>
      <c r="H627" s="2"/>
      <c r="I627" s="2"/>
      <c r="J627" s="55">
        <f t="shared" si="25"/>
        <v>554</v>
      </c>
      <c r="K627" s="2">
        <v>2</v>
      </c>
      <c r="L627" s="162">
        <v>1</v>
      </c>
      <c r="M627" s="162">
        <v>0.2</v>
      </c>
      <c r="N627" s="2" t="s">
        <v>105</v>
      </c>
      <c r="O627" s="2" t="s">
        <v>105</v>
      </c>
      <c r="P627" s="163"/>
      <c r="Q627" s="2" t="s">
        <v>553</v>
      </c>
      <c r="R627" s="75" t="s">
        <v>557</v>
      </c>
    </row>
    <row r="628" spans="1:18" x14ac:dyDescent="0.25">
      <c r="A628" s="2">
        <f t="shared" si="26"/>
        <v>626</v>
      </c>
      <c r="B628" s="2" t="s">
        <v>59</v>
      </c>
      <c r="C628" s="2" t="s">
        <v>560</v>
      </c>
      <c r="D628" s="2"/>
      <c r="E628" s="2"/>
      <c r="F628" s="2"/>
      <c r="G628" s="2"/>
      <c r="H628" s="2"/>
      <c r="I628" s="2"/>
      <c r="J628" s="55">
        <f t="shared" si="25"/>
        <v>554</v>
      </c>
      <c r="K628" s="2">
        <v>2</v>
      </c>
      <c r="L628" s="162">
        <v>1</v>
      </c>
      <c r="M628" s="162">
        <v>0.2</v>
      </c>
      <c r="N628" s="2" t="s">
        <v>105</v>
      </c>
      <c r="O628" s="2" t="s">
        <v>105</v>
      </c>
      <c r="P628" s="163"/>
      <c r="Q628" s="2" t="s">
        <v>553</v>
      </c>
      <c r="R628" s="75" t="s">
        <v>557</v>
      </c>
    </row>
    <row r="629" spans="1:18" x14ac:dyDescent="0.25">
      <c r="A629" s="2">
        <f t="shared" si="26"/>
        <v>627</v>
      </c>
      <c r="B629" s="2" t="s">
        <v>59</v>
      </c>
      <c r="C629" s="2" t="s">
        <v>561</v>
      </c>
      <c r="D629" s="2"/>
      <c r="E629" s="2"/>
      <c r="F629" s="2"/>
      <c r="G629" s="2"/>
      <c r="H629" s="2"/>
      <c r="I629" s="2"/>
      <c r="J629" s="55">
        <f t="shared" si="25"/>
        <v>555</v>
      </c>
      <c r="K629" s="2">
        <v>2</v>
      </c>
      <c r="L629" s="162">
        <v>1</v>
      </c>
      <c r="M629" s="162">
        <v>0.2</v>
      </c>
      <c r="N629" s="2" t="s">
        <v>105</v>
      </c>
      <c r="O629" s="2" t="s">
        <v>105</v>
      </c>
      <c r="P629" s="163"/>
      <c r="Q629" s="2" t="s">
        <v>553</v>
      </c>
      <c r="R629" s="75" t="s">
        <v>557</v>
      </c>
    </row>
    <row r="630" spans="1:18" x14ac:dyDescent="0.25">
      <c r="A630" s="2">
        <f t="shared" si="26"/>
        <v>628</v>
      </c>
      <c r="B630" s="2" t="s">
        <v>59</v>
      </c>
      <c r="C630" s="2" t="s">
        <v>562</v>
      </c>
      <c r="D630" s="2"/>
      <c r="E630" s="2"/>
      <c r="F630" s="2"/>
      <c r="G630" s="2"/>
      <c r="H630" s="2"/>
      <c r="I630" s="2"/>
      <c r="J630" s="55">
        <f t="shared" si="25"/>
        <v>555</v>
      </c>
      <c r="K630" s="2">
        <v>2</v>
      </c>
      <c r="L630" s="162">
        <v>1</v>
      </c>
      <c r="M630" s="162">
        <v>0.2</v>
      </c>
      <c r="N630" s="2" t="s">
        <v>105</v>
      </c>
      <c r="O630" s="2" t="s">
        <v>105</v>
      </c>
      <c r="P630" s="163"/>
      <c r="Q630" s="2" t="s">
        <v>553</v>
      </c>
      <c r="R630" s="75" t="s">
        <v>557</v>
      </c>
    </row>
    <row r="631" spans="1:18" x14ac:dyDescent="0.25">
      <c r="A631" s="2">
        <f t="shared" si="26"/>
        <v>629</v>
      </c>
      <c r="B631" s="2" t="s">
        <v>59</v>
      </c>
      <c r="C631" s="2" t="s">
        <v>556</v>
      </c>
      <c r="D631" s="2"/>
      <c r="E631" s="2"/>
      <c r="F631" s="2"/>
      <c r="G631" s="2"/>
      <c r="H631" s="2"/>
      <c r="I631" s="2"/>
      <c r="J631" s="55">
        <f t="shared" si="25"/>
        <v>556</v>
      </c>
      <c r="K631" s="2">
        <v>2</v>
      </c>
      <c r="L631" s="162">
        <v>1</v>
      </c>
      <c r="M631" s="162">
        <v>0.2</v>
      </c>
      <c r="N631" s="2" t="s">
        <v>105</v>
      </c>
      <c r="O631" s="2" t="s">
        <v>105</v>
      </c>
      <c r="P631" s="163"/>
      <c r="Q631" s="2" t="s">
        <v>553</v>
      </c>
      <c r="R631" s="75" t="s">
        <v>557</v>
      </c>
    </row>
    <row r="632" spans="1:18" x14ac:dyDescent="0.25">
      <c r="A632" s="2">
        <f t="shared" si="26"/>
        <v>630</v>
      </c>
      <c r="B632" s="2" t="s">
        <v>59</v>
      </c>
      <c r="C632" s="2" t="s">
        <v>558</v>
      </c>
      <c r="D632" s="2"/>
      <c r="E632" s="2"/>
      <c r="F632" s="2"/>
      <c r="G632" s="2"/>
      <c r="H632" s="2"/>
      <c r="I632" s="2"/>
      <c r="J632" s="55">
        <f t="shared" si="25"/>
        <v>556</v>
      </c>
      <c r="K632" s="2">
        <v>2</v>
      </c>
      <c r="L632" s="162">
        <v>1</v>
      </c>
      <c r="M632" s="162">
        <v>0.2</v>
      </c>
      <c r="N632" s="2" t="s">
        <v>105</v>
      </c>
      <c r="O632" s="2" t="s">
        <v>105</v>
      </c>
      <c r="P632" s="163"/>
      <c r="Q632" s="2" t="s">
        <v>553</v>
      </c>
      <c r="R632" s="75" t="s">
        <v>557</v>
      </c>
    </row>
    <row r="633" spans="1:18" x14ac:dyDescent="0.25">
      <c r="A633" s="2">
        <f t="shared" si="26"/>
        <v>631</v>
      </c>
      <c r="B633" s="2" t="s">
        <v>59</v>
      </c>
      <c r="C633" s="2" t="s">
        <v>559</v>
      </c>
      <c r="D633" s="2"/>
      <c r="E633" s="2"/>
      <c r="F633" s="2"/>
      <c r="G633" s="2"/>
      <c r="H633" s="2"/>
      <c r="I633" s="2"/>
      <c r="J633" s="55">
        <f t="shared" si="25"/>
        <v>559</v>
      </c>
      <c r="K633" s="2">
        <v>2</v>
      </c>
      <c r="L633" s="162">
        <v>1</v>
      </c>
      <c r="M633" s="162">
        <v>0.2</v>
      </c>
      <c r="N633" s="2" t="s">
        <v>105</v>
      </c>
      <c r="O633" s="2" t="s">
        <v>105</v>
      </c>
      <c r="P633" s="163"/>
      <c r="Q633" s="2" t="s">
        <v>553</v>
      </c>
      <c r="R633" s="75" t="s">
        <v>557</v>
      </c>
    </row>
    <row r="634" spans="1:18" x14ac:dyDescent="0.25">
      <c r="A634" s="2">
        <f t="shared" si="26"/>
        <v>632</v>
      </c>
      <c r="B634" s="2" t="s">
        <v>59</v>
      </c>
      <c r="C634" s="2" t="s">
        <v>560</v>
      </c>
      <c r="D634" s="2"/>
      <c r="E634" s="2"/>
      <c r="F634" s="2"/>
      <c r="G634" s="2"/>
      <c r="H634" s="2"/>
      <c r="I634" s="2"/>
      <c r="J634" s="55">
        <f t="shared" si="25"/>
        <v>559</v>
      </c>
      <c r="K634" s="2">
        <v>2</v>
      </c>
      <c r="L634" s="162">
        <v>1</v>
      </c>
      <c r="M634" s="162">
        <v>0.2</v>
      </c>
      <c r="N634" s="2" t="s">
        <v>105</v>
      </c>
      <c r="O634" s="2" t="s">
        <v>105</v>
      </c>
      <c r="P634" s="163"/>
      <c r="Q634" s="2" t="s">
        <v>553</v>
      </c>
      <c r="R634" s="75" t="s">
        <v>557</v>
      </c>
    </row>
    <row r="635" spans="1:18" x14ac:dyDescent="0.25">
      <c r="A635" s="2">
        <f t="shared" si="26"/>
        <v>633</v>
      </c>
      <c r="B635" s="2" t="s">
        <v>59</v>
      </c>
      <c r="C635" s="2" t="s">
        <v>561</v>
      </c>
      <c r="D635" s="2"/>
      <c r="E635" s="2"/>
      <c r="F635" s="2"/>
      <c r="G635" s="2"/>
      <c r="H635" s="2"/>
      <c r="I635" s="2"/>
      <c r="J635" s="55">
        <f t="shared" si="25"/>
        <v>560</v>
      </c>
      <c r="K635" s="2">
        <v>2</v>
      </c>
      <c r="L635" s="162">
        <v>1</v>
      </c>
      <c r="M635" s="162">
        <v>0.2</v>
      </c>
      <c r="N635" s="2" t="s">
        <v>105</v>
      </c>
      <c r="O635" s="2" t="s">
        <v>105</v>
      </c>
      <c r="P635" s="163"/>
      <c r="Q635" s="2" t="s">
        <v>553</v>
      </c>
      <c r="R635" s="75" t="s">
        <v>557</v>
      </c>
    </row>
    <row r="636" spans="1:18" ht="15.75" thickBot="1" x14ac:dyDescent="0.3">
      <c r="A636" s="2">
        <f t="shared" si="26"/>
        <v>634</v>
      </c>
      <c r="B636" s="35" t="s">
        <v>59</v>
      </c>
      <c r="C636" s="35" t="s">
        <v>562</v>
      </c>
      <c r="D636" s="35"/>
      <c r="E636" s="35"/>
      <c r="F636" s="35"/>
      <c r="G636" s="35"/>
      <c r="H636" s="35"/>
      <c r="I636" s="35"/>
      <c r="J636" s="311">
        <f t="shared" si="25"/>
        <v>560</v>
      </c>
      <c r="K636" s="35">
        <v>2</v>
      </c>
      <c r="L636" s="164">
        <v>1</v>
      </c>
      <c r="M636" s="164">
        <v>0.2</v>
      </c>
      <c r="N636" s="35" t="s">
        <v>105</v>
      </c>
      <c r="O636" s="35" t="s">
        <v>105</v>
      </c>
      <c r="P636" s="165"/>
      <c r="Q636" s="2" t="s">
        <v>553</v>
      </c>
      <c r="R636" s="77" t="s">
        <v>557</v>
      </c>
    </row>
    <row r="637" spans="1:18" x14ac:dyDescent="0.25">
      <c r="A637" s="2">
        <f t="shared" si="26"/>
        <v>635</v>
      </c>
      <c r="B637" s="36" t="s">
        <v>59</v>
      </c>
      <c r="C637" s="36" t="s">
        <v>563</v>
      </c>
      <c r="D637" s="36"/>
      <c r="E637" s="36"/>
      <c r="F637" s="36"/>
      <c r="G637" s="36"/>
      <c r="H637" s="36"/>
      <c r="I637" s="36"/>
      <c r="J637" s="56">
        <v>24</v>
      </c>
      <c r="K637" s="36">
        <v>2</v>
      </c>
      <c r="L637" s="160">
        <v>1</v>
      </c>
      <c r="M637" s="160">
        <v>0.2</v>
      </c>
      <c r="N637" s="36" t="s">
        <v>106</v>
      </c>
      <c r="O637" s="36" t="s">
        <v>106</v>
      </c>
      <c r="P637" s="161"/>
      <c r="Q637" s="36" t="s">
        <v>549</v>
      </c>
      <c r="R637" s="36" t="s">
        <v>564</v>
      </c>
    </row>
    <row r="638" spans="1:18" x14ac:dyDescent="0.25">
      <c r="A638" s="2">
        <f t="shared" si="26"/>
        <v>636</v>
      </c>
      <c r="B638" s="2" t="s">
        <v>59</v>
      </c>
      <c r="C638" s="36" t="s">
        <v>565</v>
      </c>
      <c r="D638" s="2"/>
      <c r="E638" s="2"/>
      <c r="F638" s="2"/>
      <c r="G638" s="2"/>
      <c r="H638" s="2"/>
      <c r="I638" s="2"/>
      <c r="J638" s="55">
        <v>25</v>
      </c>
      <c r="K638" s="2">
        <v>2</v>
      </c>
      <c r="L638" s="162">
        <v>1</v>
      </c>
      <c r="M638" s="162">
        <v>0.2</v>
      </c>
      <c r="N638" s="36" t="s">
        <v>106</v>
      </c>
      <c r="O638" s="36" t="s">
        <v>106</v>
      </c>
      <c r="P638" s="163"/>
      <c r="Q638" s="36" t="s">
        <v>549</v>
      </c>
      <c r="R638" s="2" t="s">
        <v>564</v>
      </c>
    </row>
    <row r="639" spans="1:18" x14ac:dyDescent="0.25">
      <c r="A639" s="2">
        <f t="shared" si="26"/>
        <v>637</v>
      </c>
      <c r="B639" s="2" t="s">
        <v>59</v>
      </c>
      <c r="C639" s="2" t="s">
        <v>563</v>
      </c>
      <c r="D639" s="2"/>
      <c r="E639" s="2"/>
      <c r="F639" s="2"/>
      <c r="G639" s="2"/>
      <c r="H639" s="2"/>
      <c r="I639" s="2"/>
      <c r="J639" s="55">
        <v>29</v>
      </c>
      <c r="K639" s="2">
        <v>2</v>
      </c>
      <c r="L639" s="162">
        <v>1</v>
      </c>
      <c r="M639" s="162">
        <v>0.2</v>
      </c>
      <c r="N639" s="36" t="s">
        <v>106</v>
      </c>
      <c r="O639" s="36" t="s">
        <v>106</v>
      </c>
      <c r="P639" s="163"/>
      <c r="Q639" s="36" t="s">
        <v>549</v>
      </c>
      <c r="R639" s="2" t="s">
        <v>564</v>
      </c>
    </row>
    <row r="640" spans="1:18" x14ac:dyDescent="0.25">
      <c r="A640" s="2">
        <f t="shared" si="26"/>
        <v>638</v>
      </c>
      <c r="B640" s="2" t="s">
        <v>59</v>
      </c>
      <c r="C640" s="36" t="s">
        <v>565</v>
      </c>
      <c r="D640" s="2"/>
      <c r="E640" s="2"/>
      <c r="F640" s="2"/>
      <c r="G640" s="2"/>
      <c r="H640" s="2"/>
      <c r="I640" s="2"/>
      <c r="J640" s="55">
        <v>30</v>
      </c>
      <c r="K640" s="2">
        <v>2</v>
      </c>
      <c r="L640" s="162">
        <v>1</v>
      </c>
      <c r="M640" s="162">
        <v>0.2</v>
      </c>
      <c r="N640" s="36" t="s">
        <v>106</v>
      </c>
      <c r="O640" s="36" t="s">
        <v>106</v>
      </c>
      <c r="P640" s="163"/>
      <c r="Q640" s="36" t="s">
        <v>549</v>
      </c>
      <c r="R640" s="2" t="s">
        <v>564</v>
      </c>
    </row>
    <row r="641" spans="1:19" x14ac:dyDescent="0.25">
      <c r="A641" s="2">
        <f t="shared" si="26"/>
        <v>639</v>
      </c>
      <c r="B641" s="2" t="s">
        <v>59</v>
      </c>
      <c r="C641" s="2" t="s">
        <v>563</v>
      </c>
      <c r="D641" s="2"/>
      <c r="E641" s="2"/>
      <c r="F641" s="2"/>
      <c r="G641" s="2"/>
      <c r="H641" s="2"/>
      <c r="I641" s="2"/>
      <c r="J641" s="55">
        <v>154</v>
      </c>
      <c r="K641" s="2">
        <v>2</v>
      </c>
      <c r="L641" s="162">
        <v>1</v>
      </c>
      <c r="M641" s="162">
        <v>0.2</v>
      </c>
      <c r="N641" s="36" t="s">
        <v>106</v>
      </c>
      <c r="O641" s="36" t="s">
        <v>106</v>
      </c>
      <c r="P641" s="163"/>
      <c r="Q641" s="2" t="s">
        <v>552</v>
      </c>
      <c r="R641" s="2" t="s">
        <v>564</v>
      </c>
    </row>
    <row r="642" spans="1:19" x14ac:dyDescent="0.25">
      <c r="A642" s="2">
        <f t="shared" si="26"/>
        <v>640</v>
      </c>
      <c r="B642" s="2" t="s">
        <v>59</v>
      </c>
      <c r="C642" s="36" t="s">
        <v>565</v>
      </c>
      <c r="D642" s="2"/>
      <c r="E642" s="2"/>
      <c r="F642" s="2"/>
      <c r="G642" s="2"/>
      <c r="H642" s="2"/>
      <c r="I642" s="2"/>
      <c r="J642" s="55">
        <v>155</v>
      </c>
      <c r="K642" s="2">
        <v>2</v>
      </c>
      <c r="L642" s="162">
        <v>1</v>
      </c>
      <c r="M642" s="162">
        <v>0.2</v>
      </c>
      <c r="N642" s="36" t="s">
        <v>106</v>
      </c>
      <c r="O642" s="36" t="s">
        <v>106</v>
      </c>
      <c r="P642" s="163"/>
      <c r="Q642" s="2" t="s">
        <v>552</v>
      </c>
      <c r="R642" s="2" t="s">
        <v>564</v>
      </c>
    </row>
    <row r="643" spans="1:19" x14ac:dyDescent="0.25">
      <c r="A643" s="2">
        <f t="shared" si="26"/>
        <v>641</v>
      </c>
      <c r="B643" s="2" t="s">
        <v>59</v>
      </c>
      <c r="C643" s="2" t="s">
        <v>563</v>
      </c>
      <c r="D643" s="2"/>
      <c r="E643" s="2"/>
      <c r="F643" s="2"/>
      <c r="G643" s="2"/>
      <c r="H643" s="2"/>
      <c r="I643" s="2"/>
      <c r="J643" s="55">
        <v>159</v>
      </c>
      <c r="K643" s="2">
        <v>2</v>
      </c>
      <c r="L643" s="162">
        <v>1</v>
      </c>
      <c r="M643" s="162">
        <v>0.2</v>
      </c>
      <c r="N643" s="36" t="s">
        <v>106</v>
      </c>
      <c r="O643" s="36" t="s">
        <v>106</v>
      </c>
      <c r="P643" s="163"/>
      <c r="Q643" s="2" t="s">
        <v>552</v>
      </c>
      <c r="R643" s="2" t="s">
        <v>564</v>
      </c>
    </row>
    <row r="644" spans="1:19" x14ac:dyDescent="0.25">
      <c r="A644" s="2">
        <f t="shared" si="26"/>
        <v>642</v>
      </c>
      <c r="B644" s="2" t="s">
        <v>59</v>
      </c>
      <c r="C644" s="36" t="s">
        <v>565</v>
      </c>
      <c r="D644" s="2"/>
      <c r="E644" s="2"/>
      <c r="F644" s="2"/>
      <c r="G644" s="2"/>
      <c r="H644" s="2"/>
      <c r="I644" s="2"/>
      <c r="J644" s="55">
        <v>160</v>
      </c>
      <c r="K644" s="2">
        <v>2</v>
      </c>
      <c r="L644" s="162">
        <v>1</v>
      </c>
      <c r="M644" s="162">
        <v>0.2</v>
      </c>
      <c r="N644" s="36" t="s">
        <v>106</v>
      </c>
      <c r="O644" s="36" t="s">
        <v>106</v>
      </c>
      <c r="P644" s="163"/>
      <c r="Q644" s="2" t="s">
        <v>552</v>
      </c>
      <c r="R644" s="2" t="s">
        <v>564</v>
      </c>
    </row>
    <row r="645" spans="1:19" x14ac:dyDescent="0.25">
      <c r="A645" s="2">
        <f t="shared" si="26"/>
        <v>643</v>
      </c>
      <c r="B645" s="2" t="s">
        <v>59</v>
      </c>
      <c r="C645" s="2" t="s">
        <v>563</v>
      </c>
      <c r="D645" s="2"/>
      <c r="E645" s="2"/>
      <c r="F645" s="2"/>
      <c r="G645" s="2"/>
      <c r="H645" s="2"/>
      <c r="I645" s="2"/>
      <c r="J645" s="55">
        <v>194</v>
      </c>
      <c r="K645" s="2">
        <v>2</v>
      </c>
      <c r="L645" s="162">
        <v>1</v>
      </c>
      <c r="M645" s="162">
        <v>0.2</v>
      </c>
      <c r="N645" s="36" t="s">
        <v>106</v>
      </c>
      <c r="O645" s="36" t="s">
        <v>106</v>
      </c>
      <c r="P645" s="163"/>
      <c r="Q645" s="2" t="s">
        <v>553</v>
      </c>
      <c r="R645" s="2" t="s">
        <v>564</v>
      </c>
    </row>
    <row r="646" spans="1:19" x14ac:dyDescent="0.25">
      <c r="A646" s="2">
        <f t="shared" si="26"/>
        <v>644</v>
      </c>
      <c r="B646" s="2" t="s">
        <v>59</v>
      </c>
      <c r="C646" s="36" t="s">
        <v>565</v>
      </c>
      <c r="D646" s="2"/>
      <c r="E646" s="2"/>
      <c r="F646" s="2"/>
      <c r="G646" s="2"/>
      <c r="H646" s="2"/>
      <c r="I646" s="2"/>
      <c r="J646" s="55">
        <v>195</v>
      </c>
      <c r="K646" s="2">
        <v>2</v>
      </c>
      <c r="L646" s="162">
        <v>1</v>
      </c>
      <c r="M646" s="162">
        <v>0.2</v>
      </c>
      <c r="N646" s="36" t="s">
        <v>106</v>
      </c>
      <c r="O646" s="36" t="s">
        <v>106</v>
      </c>
      <c r="P646" s="163"/>
      <c r="Q646" s="2" t="s">
        <v>553</v>
      </c>
      <c r="R646" s="2" t="s">
        <v>564</v>
      </c>
    </row>
    <row r="647" spans="1:19" ht="15.75" thickBot="1" x14ac:dyDescent="0.3">
      <c r="A647" s="2">
        <f t="shared" si="26"/>
        <v>645</v>
      </c>
      <c r="B647" s="2" t="s">
        <v>59</v>
      </c>
      <c r="C647" s="2" t="s">
        <v>563</v>
      </c>
      <c r="D647" s="2"/>
      <c r="E647" s="2"/>
      <c r="F647" s="2"/>
      <c r="G647" s="2"/>
      <c r="H647" s="2"/>
      <c r="I647" s="2"/>
      <c r="J647" s="55">
        <v>199</v>
      </c>
      <c r="K647" s="2">
        <v>2</v>
      </c>
      <c r="L647" s="162">
        <v>1</v>
      </c>
      <c r="M647" s="162">
        <v>0.2</v>
      </c>
      <c r="N647" s="36" t="s">
        <v>106</v>
      </c>
      <c r="O647" s="36" t="s">
        <v>106</v>
      </c>
      <c r="P647" s="163"/>
      <c r="Q647" s="2" t="s">
        <v>553</v>
      </c>
      <c r="R647" s="2" t="s">
        <v>564</v>
      </c>
    </row>
    <row r="648" spans="1:19" x14ac:dyDescent="0.25">
      <c r="A648" s="2">
        <f t="shared" si="26"/>
        <v>646</v>
      </c>
      <c r="B648" s="224" t="s">
        <v>59</v>
      </c>
      <c r="C648" s="224" t="s">
        <v>700</v>
      </c>
      <c r="D648" s="224"/>
      <c r="E648" s="224"/>
      <c r="F648" s="224"/>
      <c r="G648" s="224"/>
      <c r="H648" s="224"/>
      <c r="I648" s="224"/>
      <c r="J648" s="316">
        <v>481</v>
      </c>
      <c r="K648" s="224">
        <v>2</v>
      </c>
      <c r="L648" s="228">
        <v>1</v>
      </c>
      <c r="M648" s="228">
        <v>0.2</v>
      </c>
      <c r="N648" s="224" t="s">
        <v>105</v>
      </c>
      <c r="O648" s="224" t="s">
        <v>105</v>
      </c>
      <c r="P648" s="229"/>
      <c r="Q648" s="224" t="s">
        <v>552</v>
      </c>
      <c r="R648" s="75" t="s">
        <v>1021</v>
      </c>
      <c r="S648" s="2" t="s">
        <v>920</v>
      </c>
    </row>
    <row r="649" spans="1:19" x14ac:dyDescent="0.25">
      <c r="A649" s="2">
        <f t="shared" si="26"/>
        <v>647</v>
      </c>
      <c r="B649" s="2" t="s">
        <v>59</v>
      </c>
      <c r="C649" s="2" t="s">
        <v>701</v>
      </c>
      <c r="D649" s="2"/>
      <c r="E649" s="2"/>
      <c r="F649" s="2"/>
      <c r="G649" s="2"/>
      <c r="H649" s="2"/>
      <c r="I649" s="2"/>
      <c r="J649" s="56">
        <f>J648</f>
        <v>481</v>
      </c>
      <c r="K649" s="2">
        <v>2</v>
      </c>
      <c r="L649" s="162">
        <v>1</v>
      </c>
      <c r="M649" s="162">
        <v>0.2</v>
      </c>
      <c r="N649" s="2" t="s">
        <v>105</v>
      </c>
      <c r="O649" s="2" t="s">
        <v>105</v>
      </c>
      <c r="P649" s="163"/>
      <c r="Q649" s="2" t="s">
        <v>552</v>
      </c>
      <c r="R649" s="75" t="s">
        <v>1021</v>
      </c>
      <c r="S649" s="2" t="s">
        <v>920</v>
      </c>
    </row>
    <row r="650" spans="1:19" x14ac:dyDescent="0.25">
      <c r="A650" s="2">
        <f t="shared" si="26"/>
        <v>648</v>
      </c>
      <c r="B650" s="2" t="s">
        <v>59</v>
      </c>
      <c r="C650" s="2" t="s">
        <v>700</v>
      </c>
      <c r="D650" s="2"/>
      <c r="E650" s="2"/>
      <c r="F650" s="2"/>
      <c r="G650" s="2"/>
      <c r="H650" s="2"/>
      <c r="I650" s="2"/>
      <c r="J650" s="55">
        <f>J648+3</f>
        <v>484</v>
      </c>
      <c r="K650" s="2">
        <v>2</v>
      </c>
      <c r="L650" s="162">
        <v>1</v>
      </c>
      <c r="M650" s="162">
        <v>0.2</v>
      </c>
      <c r="N650" s="2" t="s">
        <v>105</v>
      </c>
      <c r="O650" s="2" t="s">
        <v>105</v>
      </c>
      <c r="P650" s="163"/>
      <c r="Q650" s="2" t="s">
        <v>552</v>
      </c>
      <c r="R650" s="75" t="s">
        <v>1021</v>
      </c>
      <c r="S650" s="2" t="s">
        <v>920</v>
      </c>
    </row>
    <row r="651" spans="1:19" x14ac:dyDescent="0.25">
      <c r="A651" s="2">
        <f t="shared" si="26"/>
        <v>649</v>
      </c>
      <c r="B651" s="2" t="s">
        <v>59</v>
      </c>
      <c r="C651" s="2" t="s">
        <v>701</v>
      </c>
      <c r="D651" s="2"/>
      <c r="E651" s="2"/>
      <c r="F651" s="2"/>
      <c r="G651" s="2"/>
      <c r="H651" s="2"/>
      <c r="I651" s="2"/>
      <c r="J651" s="55">
        <f>J649+3</f>
        <v>484</v>
      </c>
      <c r="K651" s="2">
        <v>2</v>
      </c>
      <c r="L651" s="162">
        <v>1</v>
      </c>
      <c r="M651" s="162">
        <v>0.2</v>
      </c>
      <c r="N651" s="2" t="s">
        <v>105</v>
      </c>
      <c r="O651" s="2" t="s">
        <v>105</v>
      </c>
      <c r="P651" s="163"/>
      <c r="Q651" s="2" t="s">
        <v>552</v>
      </c>
      <c r="R651" s="75" t="s">
        <v>1021</v>
      </c>
      <c r="S651" s="2" t="s">
        <v>920</v>
      </c>
    </row>
    <row r="652" spans="1:19" x14ac:dyDescent="0.25">
      <c r="A652" s="2">
        <f t="shared" si="26"/>
        <v>650</v>
      </c>
      <c r="B652" s="2" t="s">
        <v>59</v>
      </c>
      <c r="C652" s="2" t="s">
        <v>700</v>
      </c>
      <c r="D652" s="2"/>
      <c r="E652" s="2"/>
      <c r="F652" s="2"/>
      <c r="G652" s="2"/>
      <c r="H652" s="2"/>
      <c r="I652" s="2"/>
      <c r="J652" s="55">
        <f>J650+1</f>
        <v>485</v>
      </c>
      <c r="K652" s="2">
        <v>2</v>
      </c>
      <c r="L652" s="162">
        <v>1</v>
      </c>
      <c r="M652" s="162">
        <v>0.2</v>
      </c>
      <c r="N652" s="2" t="s">
        <v>105</v>
      </c>
      <c r="O652" s="2" t="s">
        <v>105</v>
      </c>
      <c r="P652" s="163"/>
      <c r="Q652" s="2" t="s">
        <v>552</v>
      </c>
      <c r="R652" s="75" t="s">
        <v>1021</v>
      </c>
      <c r="S652" s="2" t="s">
        <v>920</v>
      </c>
    </row>
    <row r="653" spans="1:19" x14ac:dyDescent="0.25">
      <c r="A653" s="2">
        <f t="shared" si="26"/>
        <v>651</v>
      </c>
      <c r="B653" s="2" t="s">
        <v>59</v>
      </c>
      <c r="C653" s="2" t="s">
        <v>701</v>
      </c>
      <c r="D653" s="2"/>
      <c r="E653" s="2"/>
      <c r="F653" s="2"/>
      <c r="G653" s="2"/>
      <c r="H653" s="2"/>
      <c r="I653" s="2"/>
      <c r="J653" s="55">
        <f>J651+1</f>
        <v>485</v>
      </c>
      <c r="K653" s="2">
        <v>2</v>
      </c>
      <c r="L653" s="162">
        <v>1</v>
      </c>
      <c r="M653" s="162">
        <v>0.2</v>
      </c>
      <c r="N653" s="2" t="s">
        <v>105</v>
      </c>
      <c r="O653" s="2" t="s">
        <v>105</v>
      </c>
      <c r="P653" s="163"/>
      <c r="Q653" s="2" t="s">
        <v>552</v>
      </c>
      <c r="R653" s="75" t="s">
        <v>1021</v>
      </c>
      <c r="S653" s="2" t="s">
        <v>920</v>
      </c>
    </row>
    <row r="654" spans="1:19" x14ac:dyDescent="0.25">
      <c r="A654" s="2">
        <f t="shared" si="26"/>
        <v>652</v>
      </c>
      <c r="B654" s="2" t="s">
        <v>59</v>
      </c>
      <c r="C654" s="2" t="s">
        <v>700</v>
      </c>
      <c r="D654" s="2"/>
      <c r="E654" s="2"/>
      <c r="F654" s="2"/>
      <c r="G654" s="2"/>
      <c r="H654" s="2"/>
      <c r="I654" s="2"/>
      <c r="J654" s="55">
        <f>J648+5</f>
        <v>486</v>
      </c>
      <c r="K654" s="2">
        <v>2</v>
      </c>
      <c r="L654" s="162">
        <v>1</v>
      </c>
      <c r="M654" s="162">
        <v>0.2</v>
      </c>
      <c r="N654" s="2" t="s">
        <v>105</v>
      </c>
      <c r="O654" s="2" t="s">
        <v>105</v>
      </c>
      <c r="P654" s="163"/>
      <c r="Q654" s="2" t="s">
        <v>552</v>
      </c>
      <c r="R654" s="75" t="s">
        <v>1021</v>
      </c>
      <c r="S654" s="2" t="s">
        <v>920</v>
      </c>
    </row>
    <row r="655" spans="1:19" x14ac:dyDescent="0.25">
      <c r="A655" s="2">
        <f t="shared" si="26"/>
        <v>653</v>
      </c>
      <c r="B655" s="2" t="s">
        <v>59</v>
      </c>
      <c r="C655" s="2" t="s">
        <v>701</v>
      </c>
      <c r="D655" s="2"/>
      <c r="E655" s="2"/>
      <c r="F655" s="2"/>
      <c r="G655" s="2"/>
      <c r="H655" s="2"/>
      <c r="I655" s="2"/>
      <c r="J655" s="55">
        <f t="shared" ref="J655" si="27">J649+5</f>
        <v>486</v>
      </c>
      <c r="K655" s="2">
        <v>2</v>
      </c>
      <c r="L655" s="162">
        <v>1</v>
      </c>
      <c r="M655" s="162">
        <v>0.2</v>
      </c>
      <c r="N655" s="2" t="s">
        <v>105</v>
      </c>
      <c r="O655" s="2" t="s">
        <v>105</v>
      </c>
      <c r="P655" s="163"/>
      <c r="Q655" s="2" t="s">
        <v>552</v>
      </c>
      <c r="R655" s="75" t="s">
        <v>1021</v>
      </c>
      <c r="S655" s="2" t="s">
        <v>920</v>
      </c>
    </row>
    <row r="656" spans="1:19" x14ac:dyDescent="0.25">
      <c r="A656" s="2">
        <f t="shared" si="26"/>
        <v>654</v>
      </c>
      <c r="B656" s="2" t="s">
        <v>59</v>
      </c>
      <c r="C656" s="2" t="s">
        <v>700</v>
      </c>
      <c r="D656" s="2"/>
      <c r="E656" s="2"/>
      <c r="F656" s="2"/>
      <c r="G656" s="2"/>
      <c r="H656" s="2"/>
      <c r="I656" s="2"/>
      <c r="J656" s="55">
        <f>J654+3</f>
        <v>489</v>
      </c>
      <c r="K656" s="2">
        <v>2</v>
      </c>
      <c r="L656" s="162">
        <v>1</v>
      </c>
      <c r="M656" s="162">
        <v>0.2</v>
      </c>
      <c r="N656" s="2" t="s">
        <v>105</v>
      </c>
      <c r="O656" s="2" t="s">
        <v>105</v>
      </c>
      <c r="P656" s="163"/>
      <c r="Q656" s="2" t="s">
        <v>552</v>
      </c>
      <c r="R656" s="75" t="s">
        <v>1021</v>
      </c>
      <c r="S656" s="2" t="s">
        <v>920</v>
      </c>
    </row>
    <row r="657" spans="1:19" x14ac:dyDescent="0.25">
      <c r="A657" s="2">
        <f t="shared" si="26"/>
        <v>655</v>
      </c>
      <c r="B657" s="2" t="s">
        <v>59</v>
      </c>
      <c r="C657" s="2" t="s">
        <v>701</v>
      </c>
      <c r="D657" s="2"/>
      <c r="E657" s="2"/>
      <c r="F657" s="2"/>
      <c r="G657" s="2"/>
      <c r="H657" s="2"/>
      <c r="I657" s="2"/>
      <c r="J657" s="55">
        <f>J655+3</f>
        <v>489</v>
      </c>
      <c r="K657" s="2">
        <v>2</v>
      </c>
      <c r="L657" s="162">
        <v>1</v>
      </c>
      <c r="M657" s="162">
        <v>0.2</v>
      </c>
      <c r="N657" s="2" t="s">
        <v>105</v>
      </c>
      <c r="O657" s="2" t="s">
        <v>105</v>
      </c>
      <c r="P657" s="163"/>
      <c r="Q657" s="2" t="s">
        <v>552</v>
      </c>
      <c r="R657" s="75" t="s">
        <v>1021</v>
      </c>
      <c r="S657" s="2" t="s">
        <v>920</v>
      </c>
    </row>
    <row r="658" spans="1:19" x14ac:dyDescent="0.25">
      <c r="A658" s="2">
        <f t="shared" si="26"/>
        <v>656</v>
      </c>
      <c r="B658" s="2" t="s">
        <v>59</v>
      </c>
      <c r="C658" s="2" t="s">
        <v>700</v>
      </c>
      <c r="D658" s="2"/>
      <c r="E658" s="2"/>
      <c r="F658" s="2"/>
      <c r="G658" s="2"/>
      <c r="H658" s="2"/>
      <c r="I658" s="2"/>
      <c r="J658" s="55">
        <f>J656+1</f>
        <v>490</v>
      </c>
      <c r="K658" s="2">
        <v>2</v>
      </c>
      <c r="L658" s="162">
        <v>1</v>
      </c>
      <c r="M658" s="162">
        <v>0.2</v>
      </c>
      <c r="N658" s="2" t="s">
        <v>105</v>
      </c>
      <c r="O658" s="2" t="s">
        <v>105</v>
      </c>
      <c r="P658" s="163"/>
      <c r="Q658" s="2" t="s">
        <v>552</v>
      </c>
      <c r="R658" s="75" t="s">
        <v>1021</v>
      </c>
      <c r="S658" s="2" t="s">
        <v>920</v>
      </c>
    </row>
    <row r="659" spans="1:19" x14ac:dyDescent="0.25">
      <c r="A659" s="2">
        <f t="shared" si="26"/>
        <v>657</v>
      </c>
      <c r="B659" s="2" t="s">
        <v>59</v>
      </c>
      <c r="C659" s="2" t="s">
        <v>701</v>
      </c>
      <c r="D659" s="2"/>
      <c r="E659" s="2"/>
      <c r="F659" s="2"/>
      <c r="G659" s="2"/>
      <c r="H659" s="2"/>
      <c r="I659" s="2"/>
      <c r="J659" s="55">
        <f>J657+1</f>
        <v>490</v>
      </c>
      <c r="K659" s="2">
        <v>2</v>
      </c>
      <c r="L659" s="162">
        <v>1</v>
      </c>
      <c r="M659" s="162">
        <v>0.2</v>
      </c>
      <c r="N659" s="2" t="s">
        <v>105</v>
      </c>
      <c r="O659" s="2" t="s">
        <v>105</v>
      </c>
      <c r="P659" s="163"/>
      <c r="Q659" s="2" t="s">
        <v>552</v>
      </c>
      <c r="R659" s="75" t="s">
        <v>1021</v>
      </c>
      <c r="S659" s="2" t="s">
        <v>920</v>
      </c>
    </row>
    <row r="660" spans="1:19" x14ac:dyDescent="0.25">
      <c r="A660" s="2">
        <f t="shared" si="26"/>
        <v>658</v>
      </c>
      <c r="B660" s="2" t="s">
        <v>59</v>
      </c>
      <c r="C660" s="2" t="s">
        <v>700</v>
      </c>
      <c r="D660" s="2"/>
      <c r="E660" s="2"/>
      <c r="F660" s="2"/>
      <c r="G660" s="2"/>
      <c r="H660" s="2"/>
      <c r="I660" s="2"/>
      <c r="J660" s="55">
        <f>J654+5</f>
        <v>491</v>
      </c>
      <c r="K660" s="2">
        <v>2</v>
      </c>
      <c r="L660" s="162">
        <v>1</v>
      </c>
      <c r="M660" s="162">
        <v>0.2</v>
      </c>
      <c r="N660" s="2" t="s">
        <v>105</v>
      </c>
      <c r="O660" s="2" t="s">
        <v>105</v>
      </c>
      <c r="P660" s="163"/>
      <c r="Q660" s="2" t="s">
        <v>552</v>
      </c>
      <c r="R660" s="75" t="s">
        <v>1021</v>
      </c>
      <c r="S660" s="2" t="s">
        <v>920</v>
      </c>
    </row>
    <row r="661" spans="1:19" x14ac:dyDescent="0.25">
      <c r="A661" s="2">
        <f t="shared" si="26"/>
        <v>659</v>
      </c>
      <c r="B661" s="2" t="s">
        <v>59</v>
      </c>
      <c r="C661" s="2" t="s">
        <v>701</v>
      </c>
      <c r="D661" s="2"/>
      <c r="E661" s="2"/>
      <c r="F661" s="2"/>
      <c r="G661" s="2"/>
      <c r="H661" s="2"/>
      <c r="I661" s="2"/>
      <c r="J661" s="55">
        <f t="shared" ref="J661" si="28">J655+5</f>
        <v>491</v>
      </c>
      <c r="K661" s="2">
        <v>2</v>
      </c>
      <c r="L661" s="162">
        <v>1</v>
      </c>
      <c r="M661" s="162">
        <v>0.2</v>
      </c>
      <c r="N661" s="2" t="s">
        <v>105</v>
      </c>
      <c r="O661" s="2" t="s">
        <v>105</v>
      </c>
      <c r="P661" s="163"/>
      <c r="Q661" s="2" t="s">
        <v>552</v>
      </c>
      <c r="R661" s="75" t="s">
        <v>1021</v>
      </c>
      <c r="S661" s="2" t="s">
        <v>920</v>
      </c>
    </row>
    <row r="662" spans="1:19" x14ac:dyDescent="0.25">
      <c r="A662" s="2">
        <f t="shared" si="26"/>
        <v>660</v>
      </c>
      <c r="B662" s="2" t="s">
        <v>59</v>
      </c>
      <c r="C662" s="2" t="s">
        <v>700</v>
      </c>
      <c r="D662" s="2"/>
      <c r="E662" s="2"/>
      <c r="F662" s="2"/>
      <c r="G662" s="2"/>
      <c r="H662" s="2"/>
      <c r="I662" s="2"/>
      <c r="J662" s="55">
        <f>J660+3</f>
        <v>494</v>
      </c>
      <c r="K662" s="2">
        <v>2</v>
      </c>
      <c r="L662" s="162">
        <v>1</v>
      </c>
      <c r="M662" s="162">
        <v>0.2</v>
      </c>
      <c r="N662" s="2" t="s">
        <v>105</v>
      </c>
      <c r="O662" s="2" t="s">
        <v>105</v>
      </c>
      <c r="P662" s="163"/>
      <c r="Q662" s="2" t="s">
        <v>552</v>
      </c>
      <c r="R662" s="75" t="s">
        <v>1021</v>
      </c>
      <c r="S662" s="2" t="s">
        <v>920</v>
      </c>
    </row>
    <row r="663" spans="1:19" x14ac:dyDescent="0.25">
      <c r="A663" s="2">
        <f t="shared" si="26"/>
        <v>661</v>
      </c>
      <c r="B663" s="2" t="s">
        <v>59</v>
      </c>
      <c r="C663" s="2" t="s">
        <v>701</v>
      </c>
      <c r="D663" s="2"/>
      <c r="E663" s="2"/>
      <c r="F663" s="2"/>
      <c r="G663" s="2"/>
      <c r="H663" s="2"/>
      <c r="I663" s="2"/>
      <c r="J663" s="55">
        <f>J661+3</f>
        <v>494</v>
      </c>
      <c r="K663" s="2">
        <v>2</v>
      </c>
      <c r="L663" s="162">
        <v>1</v>
      </c>
      <c r="M663" s="162">
        <v>0.2</v>
      </c>
      <c r="N663" s="2" t="s">
        <v>105</v>
      </c>
      <c r="O663" s="2" t="s">
        <v>105</v>
      </c>
      <c r="P663" s="163"/>
      <c r="Q663" s="2" t="s">
        <v>552</v>
      </c>
      <c r="R663" s="75" t="s">
        <v>1021</v>
      </c>
      <c r="S663" s="2" t="s">
        <v>920</v>
      </c>
    </row>
    <row r="664" spans="1:19" x14ac:dyDescent="0.25">
      <c r="A664" s="2">
        <f t="shared" ref="A664:A727" si="29">A663+1</f>
        <v>662</v>
      </c>
      <c r="B664" s="2" t="s">
        <v>59</v>
      </c>
      <c r="C664" s="2" t="s">
        <v>700</v>
      </c>
      <c r="D664" s="2"/>
      <c r="E664" s="2"/>
      <c r="F664" s="2"/>
      <c r="G664" s="2"/>
      <c r="H664" s="2"/>
      <c r="I664" s="2"/>
      <c r="J664" s="55">
        <f>J662+1</f>
        <v>495</v>
      </c>
      <c r="K664" s="2">
        <v>2</v>
      </c>
      <c r="L664" s="162">
        <v>1</v>
      </c>
      <c r="M664" s="162">
        <v>0.2</v>
      </c>
      <c r="N664" s="2" t="s">
        <v>105</v>
      </c>
      <c r="O664" s="2" t="s">
        <v>105</v>
      </c>
      <c r="P664" s="163"/>
      <c r="Q664" s="2" t="s">
        <v>552</v>
      </c>
      <c r="R664" s="75" t="s">
        <v>1021</v>
      </c>
      <c r="S664" s="2" t="s">
        <v>920</v>
      </c>
    </row>
    <row r="665" spans="1:19" x14ac:dyDescent="0.25">
      <c r="A665" s="2">
        <f t="shared" si="29"/>
        <v>663</v>
      </c>
      <c r="B665" s="2" t="s">
        <v>59</v>
      </c>
      <c r="C665" s="2" t="s">
        <v>701</v>
      </c>
      <c r="D665" s="2"/>
      <c r="E665" s="2"/>
      <c r="F665" s="2"/>
      <c r="G665" s="2"/>
      <c r="H665" s="2"/>
      <c r="I665" s="2"/>
      <c r="J665" s="55">
        <f>J663+1</f>
        <v>495</v>
      </c>
      <c r="K665" s="2">
        <v>2</v>
      </c>
      <c r="L665" s="162">
        <v>1</v>
      </c>
      <c r="M665" s="162">
        <v>0.2</v>
      </c>
      <c r="N665" s="2" t="s">
        <v>105</v>
      </c>
      <c r="O665" s="2" t="s">
        <v>105</v>
      </c>
      <c r="P665" s="163"/>
      <c r="Q665" s="2" t="s">
        <v>552</v>
      </c>
      <c r="R665" s="75" t="s">
        <v>1021</v>
      </c>
      <c r="S665" s="2" t="s">
        <v>920</v>
      </c>
    </row>
    <row r="666" spans="1:19" x14ac:dyDescent="0.25">
      <c r="A666" s="2">
        <f t="shared" si="29"/>
        <v>664</v>
      </c>
      <c r="B666" s="2" t="s">
        <v>59</v>
      </c>
      <c r="C666" s="2" t="s">
        <v>700</v>
      </c>
      <c r="D666" s="2"/>
      <c r="E666" s="2"/>
      <c r="F666" s="2"/>
      <c r="G666" s="2"/>
      <c r="H666" s="2"/>
      <c r="I666" s="2"/>
      <c r="J666" s="55">
        <f>J660+5</f>
        <v>496</v>
      </c>
      <c r="K666" s="2">
        <v>2</v>
      </c>
      <c r="L666" s="162">
        <v>1</v>
      </c>
      <c r="M666" s="162">
        <v>0.2</v>
      </c>
      <c r="N666" s="2" t="s">
        <v>105</v>
      </c>
      <c r="O666" s="2" t="s">
        <v>105</v>
      </c>
      <c r="P666" s="163"/>
      <c r="Q666" s="2" t="s">
        <v>552</v>
      </c>
      <c r="R666" s="75" t="s">
        <v>1021</v>
      </c>
      <c r="S666" s="2" t="s">
        <v>920</v>
      </c>
    </row>
    <row r="667" spans="1:19" x14ac:dyDescent="0.25">
      <c r="A667" s="2">
        <f t="shared" si="29"/>
        <v>665</v>
      </c>
      <c r="B667" s="2" t="s">
        <v>59</v>
      </c>
      <c r="C667" s="2" t="s">
        <v>701</v>
      </c>
      <c r="D667" s="2"/>
      <c r="E667" s="2"/>
      <c r="F667" s="2"/>
      <c r="G667" s="2"/>
      <c r="H667" s="2"/>
      <c r="I667" s="2"/>
      <c r="J667" s="55">
        <f t="shared" ref="J667" si="30">J661+5</f>
        <v>496</v>
      </c>
      <c r="K667" s="2">
        <v>2</v>
      </c>
      <c r="L667" s="162">
        <v>1</v>
      </c>
      <c r="M667" s="162">
        <v>0.2</v>
      </c>
      <c r="N667" s="2" t="s">
        <v>105</v>
      </c>
      <c r="O667" s="2" t="s">
        <v>105</v>
      </c>
      <c r="P667" s="163"/>
      <c r="Q667" s="2" t="s">
        <v>552</v>
      </c>
      <c r="R667" s="75" t="s">
        <v>1021</v>
      </c>
      <c r="S667" s="2" t="s">
        <v>920</v>
      </c>
    </row>
    <row r="668" spans="1:19" x14ac:dyDescent="0.25">
      <c r="A668" s="2">
        <f t="shared" si="29"/>
        <v>666</v>
      </c>
      <c r="B668" s="2" t="s">
        <v>59</v>
      </c>
      <c r="C668" s="2" t="s">
        <v>700</v>
      </c>
      <c r="D668" s="2"/>
      <c r="E668" s="2"/>
      <c r="F668" s="2"/>
      <c r="G668" s="2"/>
      <c r="H668" s="2"/>
      <c r="I668" s="2"/>
      <c r="J668" s="55">
        <f>J666+3</f>
        <v>499</v>
      </c>
      <c r="K668" s="2">
        <v>2</v>
      </c>
      <c r="L668" s="162">
        <v>1</v>
      </c>
      <c r="M668" s="162">
        <v>0.2</v>
      </c>
      <c r="N668" s="2" t="s">
        <v>105</v>
      </c>
      <c r="O668" s="2" t="s">
        <v>105</v>
      </c>
      <c r="P668" s="163"/>
      <c r="Q668" s="2" t="s">
        <v>552</v>
      </c>
      <c r="R668" s="75" t="s">
        <v>1021</v>
      </c>
      <c r="S668" s="2" t="s">
        <v>920</v>
      </c>
    </row>
    <row r="669" spans="1:19" x14ac:dyDescent="0.25">
      <c r="A669" s="2">
        <f t="shared" si="29"/>
        <v>667</v>
      </c>
      <c r="B669" s="2" t="s">
        <v>59</v>
      </c>
      <c r="C669" s="2" t="s">
        <v>701</v>
      </c>
      <c r="D669" s="2"/>
      <c r="E669" s="2"/>
      <c r="F669" s="2"/>
      <c r="G669" s="2"/>
      <c r="H669" s="2"/>
      <c r="I669" s="2"/>
      <c r="J669" s="55">
        <f>J667+3</f>
        <v>499</v>
      </c>
      <c r="K669" s="2">
        <v>2</v>
      </c>
      <c r="L669" s="162">
        <v>1</v>
      </c>
      <c r="M669" s="162">
        <v>0.2</v>
      </c>
      <c r="N669" s="2" t="s">
        <v>105</v>
      </c>
      <c r="O669" s="2" t="s">
        <v>105</v>
      </c>
      <c r="P669" s="163"/>
      <c r="Q669" s="2" t="s">
        <v>552</v>
      </c>
      <c r="R669" s="75" t="s">
        <v>1021</v>
      </c>
      <c r="S669" s="2" t="s">
        <v>920</v>
      </c>
    </row>
    <row r="670" spans="1:19" x14ac:dyDescent="0.25">
      <c r="A670" s="2">
        <f t="shared" si="29"/>
        <v>668</v>
      </c>
      <c r="B670" s="2" t="s">
        <v>59</v>
      </c>
      <c r="C670" s="2" t="s">
        <v>700</v>
      </c>
      <c r="D670" s="2"/>
      <c r="E670" s="2"/>
      <c r="F670" s="2"/>
      <c r="G670" s="2"/>
      <c r="H670" s="2"/>
      <c r="I670" s="2"/>
      <c r="J670" s="55">
        <f>J668+1</f>
        <v>500</v>
      </c>
      <c r="K670" s="2">
        <v>2</v>
      </c>
      <c r="L670" s="162">
        <v>1</v>
      </c>
      <c r="M670" s="162">
        <v>0.2</v>
      </c>
      <c r="N670" s="2" t="s">
        <v>105</v>
      </c>
      <c r="O670" s="2" t="s">
        <v>105</v>
      </c>
      <c r="P670" s="163"/>
      <c r="Q670" s="2" t="s">
        <v>552</v>
      </c>
      <c r="R670" s="75" t="s">
        <v>1021</v>
      </c>
      <c r="S670" s="2" t="s">
        <v>920</v>
      </c>
    </row>
    <row r="671" spans="1:19" x14ac:dyDescent="0.25">
      <c r="A671" s="2">
        <f t="shared" si="29"/>
        <v>669</v>
      </c>
      <c r="B671" s="2" t="s">
        <v>59</v>
      </c>
      <c r="C671" s="2" t="s">
        <v>701</v>
      </c>
      <c r="D671" s="2"/>
      <c r="E671" s="2"/>
      <c r="F671" s="2"/>
      <c r="G671" s="2"/>
      <c r="H671" s="2"/>
      <c r="I671" s="2"/>
      <c r="J671" s="55">
        <f>J669+1</f>
        <v>500</v>
      </c>
      <c r="K671" s="2">
        <v>2</v>
      </c>
      <c r="L671" s="162">
        <v>1</v>
      </c>
      <c r="M671" s="162">
        <v>0.2</v>
      </c>
      <c r="N671" s="2" t="s">
        <v>105</v>
      </c>
      <c r="O671" s="2" t="s">
        <v>105</v>
      </c>
      <c r="P671" s="163"/>
      <c r="Q671" s="2" t="s">
        <v>552</v>
      </c>
      <c r="R671" s="75" t="s">
        <v>1021</v>
      </c>
      <c r="S671" s="2" t="s">
        <v>920</v>
      </c>
    </row>
    <row r="672" spans="1:19" x14ac:dyDescent="0.25">
      <c r="A672" s="2">
        <f t="shared" si="29"/>
        <v>670</v>
      </c>
      <c r="B672" s="2" t="s">
        <v>59</v>
      </c>
      <c r="C672" s="2" t="s">
        <v>700</v>
      </c>
      <c r="D672" s="2"/>
      <c r="E672" s="2"/>
      <c r="F672" s="2"/>
      <c r="G672" s="2"/>
      <c r="H672" s="2"/>
      <c r="I672" s="2"/>
      <c r="J672" s="55">
        <f>J666+5</f>
        <v>501</v>
      </c>
      <c r="K672" s="2">
        <v>2</v>
      </c>
      <c r="L672" s="162">
        <v>1</v>
      </c>
      <c r="M672" s="162">
        <v>0.2</v>
      </c>
      <c r="N672" s="2" t="s">
        <v>105</v>
      </c>
      <c r="O672" s="2" t="s">
        <v>105</v>
      </c>
      <c r="P672" s="163"/>
      <c r="Q672" s="2" t="s">
        <v>552</v>
      </c>
      <c r="R672" s="75" t="s">
        <v>1021</v>
      </c>
      <c r="S672" s="2" t="s">
        <v>920</v>
      </c>
    </row>
    <row r="673" spans="1:19" x14ac:dyDescent="0.25">
      <c r="A673" s="2">
        <f t="shared" si="29"/>
        <v>671</v>
      </c>
      <c r="B673" s="2" t="s">
        <v>59</v>
      </c>
      <c r="C673" s="2" t="s">
        <v>701</v>
      </c>
      <c r="D673" s="2"/>
      <c r="E673" s="2"/>
      <c r="F673" s="2"/>
      <c r="G673" s="2"/>
      <c r="H673" s="2"/>
      <c r="I673" s="2"/>
      <c r="J673" s="55">
        <f t="shared" ref="J673" si="31">J667+5</f>
        <v>501</v>
      </c>
      <c r="K673" s="2">
        <v>2</v>
      </c>
      <c r="L673" s="162">
        <v>1</v>
      </c>
      <c r="M673" s="162">
        <v>0.2</v>
      </c>
      <c r="N673" s="2" t="s">
        <v>105</v>
      </c>
      <c r="O673" s="2" t="s">
        <v>105</v>
      </c>
      <c r="P673" s="163"/>
      <c r="Q673" s="2" t="s">
        <v>552</v>
      </c>
      <c r="R673" s="75" t="s">
        <v>1021</v>
      </c>
      <c r="S673" s="2" t="s">
        <v>920</v>
      </c>
    </row>
    <row r="674" spans="1:19" x14ac:dyDescent="0.25">
      <c r="A674" s="2">
        <f t="shared" si="29"/>
        <v>672</v>
      </c>
      <c r="B674" s="2" t="s">
        <v>59</v>
      </c>
      <c r="C674" s="2" t="s">
        <v>700</v>
      </c>
      <c r="D674" s="2"/>
      <c r="E674" s="2"/>
      <c r="F674" s="2"/>
      <c r="G674" s="2"/>
      <c r="H674" s="2"/>
      <c r="I674" s="2"/>
      <c r="J674" s="55">
        <f>J672+3</f>
        <v>504</v>
      </c>
      <c r="K674" s="2">
        <v>2</v>
      </c>
      <c r="L674" s="162">
        <v>1</v>
      </c>
      <c r="M674" s="162">
        <v>0.2</v>
      </c>
      <c r="N674" s="2" t="s">
        <v>105</v>
      </c>
      <c r="O674" s="2" t="s">
        <v>105</v>
      </c>
      <c r="P674" s="163"/>
      <c r="Q674" s="2" t="s">
        <v>552</v>
      </c>
      <c r="R674" s="75" t="s">
        <v>1021</v>
      </c>
      <c r="S674" s="2" t="s">
        <v>920</v>
      </c>
    </row>
    <row r="675" spans="1:19" x14ac:dyDescent="0.25">
      <c r="A675" s="2">
        <f t="shared" si="29"/>
        <v>673</v>
      </c>
      <c r="B675" s="2" t="s">
        <v>59</v>
      </c>
      <c r="C675" s="2" t="s">
        <v>701</v>
      </c>
      <c r="D675" s="2"/>
      <c r="E675" s="2"/>
      <c r="F675" s="2"/>
      <c r="G675" s="2"/>
      <c r="H675" s="2"/>
      <c r="I675" s="2"/>
      <c r="J675" s="55">
        <f>J673+3</f>
        <v>504</v>
      </c>
      <c r="K675" s="2">
        <v>2</v>
      </c>
      <c r="L675" s="162">
        <v>1</v>
      </c>
      <c r="M675" s="162">
        <v>0.2</v>
      </c>
      <c r="N675" s="2" t="s">
        <v>105</v>
      </c>
      <c r="O675" s="2" t="s">
        <v>105</v>
      </c>
      <c r="P675" s="163"/>
      <c r="Q675" s="2" t="s">
        <v>552</v>
      </c>
      <c r="R675" s="75" t="s">
        <v>1021</v>
      </c>
      <c r="S675" s="2" t="s">
        <v>920</v>
      </c>
    </row>
    <row r="676" spans="1:19" x14ac:dyDescent="0.25">
      <c r="A676" s="2">
        <f t="shared" si="29"/>
        <v>674</v>
      </c>
      <c r="B676" s="2" t="s">
        <v>59</v>
      </c>
      <c r="C676" s="2" t="s">
        <v>700</v>
      </c>
      <c r="D676" s="2"/>
      <c r="E676" s="2"/>
      <c r="F676" s="2"/>
      <c r="G676" s="2"/>
      <c r="H676" s="2"/>
      <c r="I676" s="2"/>
      <c r="J676" s="55">
        <f>J674+1</f>
        <v>505</v>
      </c>
      <c r="K676" s="2">
        <v>2</v>
      </c>
      <c r="L676" s="162">
        <v>1</v>
      </c>
      <c r="M676" s="162">
        <v>0.2</v>
      </c>
      <c r="N676" s="2" t="s">
        <v>105</v>
      </c>
      <c r="O676" s="2" t="s">
        <v>105</v>
      </c>
      <c r="P676" s="163"/>
      <c r="Q676" s="2" t="s">
        <v>552</v>
      </c>
      <c r="R676" s="75" t="s">
        <v>1021</v>
      </c>
      <c r="S676" s="2" t="s">
        <v>920</v>
      </c>
    </row>
    <row r="677" spans="1:19" x14ac:dyDescent="0.25">
      <c r="A677" s="2">
        <f t="shared" si="29"/>
        <v>675</v>
      </c>
      <c r="B677" s="2" t="s">
        <v>59</v>
      </c>
      <c r="C677" s="2" t="s">
        <v>701</v>
      </c>
      <c r="D677" s="2"/>
      <c r="E677" s="2"/>
      <c r="F677" s="2"/>
      <c r="G677" s="2"/>
      <c r="H677" s="2"/>
      <c r="I677" s="2"/>
      <c r="J677" s="55">
        <f>J675+1</f>
        <v>505</v>
      </c>
      <c r="K677" s="2">
        <v>2</v>
      </c>
      <c r="L677" s="162">
        <v>1</v>
      </c>
      <c r="M677" s="162">
        <v>0.2</v>
      </c>
      <c r="N677" s="2" t="s">
        <v>105</v>
      </c>
      <c r="O677" s="2" t="s">
        <v>105</v>
      </c>
      <c r="P677" s="163"/>
      <c r="Q677" s="2" t="s">
        <v>552</v>
      </c>
      <c r="R677" s="75" t="s">
        <v>1021</v>
      </c>
      <c r="S677" s="2" t="s">
        <v>920</v>
      </c>
    </row>
    <row r="678" spans="1:19" x14ac:dyDescent="0.25">
      <c r="A678" s="2">
        <f t="shared" si="29"/>
        <v>676</v>
      </c>
      <c r="B678" s="2" t="s">
        <v>59</v>
      </c>
      <c r="C678" s="2" t="s">
        <v>700</v>
      </c>
      <c r="D678" s="2"/>
      <c r="E678" s="2"/>
      <c r="F678" s="2"/>
      <c r="G678" s="2"/>
      <c r="H678" s="2"/>
      <c r="I678" s="2"/>
      <c r="J678" s="55">
        <f>J672+5</f>
        <v>506</v>
      </c>
      <c r="K678" s="2">
        <v>2</v>
      </c>
      <c r="L678" s="162">
        <v>1</v>
      </c>
      <c r="M678" s="162">
        <v>0.2</v>
      </c>
      <c r="N678" s="2" t="s">
        <v>105</v>
      </c>
      <c r="O678" s="2" t="s">
        <v>105</v>
      </c>
      <c r="P678" s="163"/>
      <c r="Q678" s="2" t="s">
        <v>552</v>
      </c>
      <c r="R678" s="75" t="s">
        <v>1021</v>
      </c>
      <c r="S678" s="2" t="s">
        <v>920</v>
      </c>
    </row>
    <row r="679" spans="1:19" x14ac:dyDescent="0.25">
      <c r="A679" s="2">
        <f t="shared" si="29"/>
        <v>677</v>
      </c>
      <c r="B679" s="2" t="s">
        <v>59</v>
      </c>
      <c r="C679" s="2" t="s">
        <v>701</v>
      </c>
      <c r="D679" s="2"/>
      <c r="E679" s="2"/>
      <c r="F679" s="2"/>
      <c r="G679" s="2"/>
      <c r="H679" s="2"/>
      <c r="I679" s="2"/>
      <c r="J679" s="55">
        <f t="shared" ref="J679" si="32">J673+5</f>
        <v>506</v>
      </c>
      <c r="K679" s="2">
        <v>2</v>
      </c>
      <c r="L679" s="162">
        <v>1</v>
      </c>
      <c r="M679" s="162">
        <v>0.2</v>
      </c>
      <c r="N679" s="2" t="s">
        <v>105</v>
      </c>
      <c r="O679" s="2" t="s">
        <v>105</v>
      </c>
      <c r="P679" s="163"/>
      <c r="Q679" s="2" t="s">
        <v>552</v>
      </c>
      <c r="R679" s="75" t="s">
        <v>1021</v>
      </c>
      <c r="S679" s="2" t="s">
        <v>920</v>
      </c>
    </row>
    <row r="680" spans="1:19" x14ac:dyDescent="0.25">
      <c r="A680" s="2">
        <f t="shared" si="29"/>
        <v>678</v>
      </c>
      <c r="B680" s="2" t="s">
        <v>59</v>
      </c>
      <c r="C680" s="2" t="s">
        <v>700</v>
      </c>
      <c r="D680" s="2"/>
      <c r="E680" s="2"/>
      <c r="F680" s="2"/>
      <c r="G680" s="2"/>
      <c r="H680" s="2"/>
      <c r="I680" s="2"/>
      <c r="J680" s="55">
        <f>J678+3</f>
        <v>509</v>
      </c>
      <c r="K680" s="2">
        <v>2</v>
      </c>
      <c r="L680" s="162">
        <v>1</v>
      </c>
      <c r="M680" s="162">
        <v>0.2</v>
      </c>
      <c r="N680" s="2" t="s">
        <v>105</v>
      </c>
      <c r="O680" s="2" t="s">
        <v>105</v>
      </c>
      <c r="P680" s="163"/>
      <c r="Q680" s="2" t="s">
        <v>552</v>
      </c>
      <c r="R680" s="75" t="s">
        <v>1021</v>
      </c>
      <c r="S680" s="2" t="s">
        <v>920</v>
      </c>
    </row>
    <row r="681" spans="1:19" x14ac:dyDescent="0.25">
      <c r="A681" s="2">
        <f t="shared" si="29"/>
        <v>679</v>
      </c>
      <c r="B681" s="2" t="s">
        <v>59</v>
      </c>
      <c r="C681" s="2" t="s">
        <v>701</v>
      </c>
      <c r="D681" s="2"/>
      <c r="E681" s="2"/>
      <c r="F681" s="2"/>
      <c r="G681" s="2"/>
      <c r="H681" s="2"/>
      <c r="I681" s="2"/>
      <c r="J681" s="55">
        <f>J679+3</f>
        <v>509</v>
      </c>
      <c r="K681" s="2">
        <v>2</v>
      </c>
      <c r="L681" s="162">
        <v>1</v>
      </c>
      <c r="M681" s="162">
        <v>0.2</v>
      </c>
      <c r="N681" s="2" t="s">
        <v>105</v>
      </c>
      <c r="O681" s="2" t="s">
        <v>105</v>
      </c>
      <c r="P681" s="163"/>
      <c r="Q681" s="2" t="s">
        <v>552</v>
      </c>
      <c r="R681" s="75" t="s">
        <v>1021</v>
      </c>
      <c r="S681" s="2" t="s">
        <v>920</v>
      </c>
    </row>
    <row r="682" spans="1:19" x14ac:dyDescent="0.25">
      <c r="A682" s="2">
        <f t="shared" si="29"/>
        <v>680</v>
      </c>
      <c r="B682" s="2" t="s">
        <v>59</v>
      </c>
      <c r="C682" s="2" t="s">
        <v>700</v>
      </c>
      <c r="D682" s="2"/>
      <c r="E682" s="2"/>
      <c r="F682" s="2"/>
      <c r="G682" s="2"/>
      <c r="H682" s="2"/>
      <c r="I682" s="2"/>
      <c r="J682" s="55">
        <f>J680+1</f>
        <v>510</v>
      </c>
      <c r="K682" s="2">
        <v>2</v>
      </c>
      <c r="L682" s="162">
        <v>1</v>
      </c>
      <c r="M682" s="162">
        <v>0.2</v>
      </c>
      <c r="N682" s="2" t="s">
        <v>105</v>
      </c>
      <c r="O682" s="2" t="s">
        <v>105</v>
      </c>
      <c r="P682" s="163"/>
      <c r="Q682" s="2" t="s">
        <v>552</v>
      </c>
      <c r="R682" s="75" t="s">
        <v>1021</v>
      </c>
      <c r="S682" s="2" t="s">
        <v>920</v>
      </c>
    </row>
    <row r="683" spans="1:19" x14ac:dyDescent="0.25">
      <c r="A683" s="2">
        <f t="shared" si="29"/>
        <v>681</v>
      </c>
      <c r="B683" s="2" t="s">
        <v>59</v>
      </c>
      <c r="C683" s="2" t="s">
        <v>701</v>
      </c>
      <c r="D683" s="2"/>
      <c r="E683" s="2"/>
      <c r="F683" s="2"/>
      <c r="G683" s="2"/>
      <c r="H683" s="2"/>
      <c r="I683" s="2"/>
      <c r="J683" s="55">
        <f>J681+1</f>
        <v>510</v>
      </c>
      <c r="K683" s="2">
        <v>2</v>
      </c>
      <c r="L683" s="162">
        <v>1</v>
      </c>
      <c r="M683" s="162">
        <v>0.2</v>
      </c>
      <c r="N683" s="2" t="s">
        <v>105</v>
      </c>
      <c r="O683" s="2" t="s">
        <v>105</v>
      </c>
      <c r="P683" s="163"/>
      <c r="Q683" s="2" t="s">
        <v>552</v>
      </c>
      <c r="R683" s="75" t="s">
        <v>1021</v>
      </c>
      <c r="S683" s="2" t="s">
        <v>920</v>
      </c>
    </row>
    <row r="684" spans="1:19" x14ac:dyDescent="0.25">
      <c r="A684" s="2">
        <f t="shared" si="29"/>
        <v>682</v>
      </c>
      <c r="B684" s="2" t="s">
        <v>59</v>
      </c>
      <c r="C684" s="2" t="s">
        <v>700</v>
      </c>
      <c r="D684" s="2"/>
      <c r="E684" s="2"/>
      <c r="F684" s="2"/>
      <c r="G684" s="2"/>
      <c r="H684" s="2"/>
      <c r="I684" s="2"/>
      <c r="J684" s="55">
        <f>J678+5</f>
        <v>511</v>
      </c>
      <c r="K684" s="2">
        <v>2</v>
      </c>
      <c r="L684" s="162">
        <v>1</v>
      </c>
      <c r="M684" s="162">
        <v>0.2</v>
      </c>
      <c r="N684" s="2" t="s">
        <v>105</v>
      </c>
      <c r="O684" s="2" t="s">
        <v>105</v>
      </c>
      <c r="P684" s="163"/>
      <c r="Q684" s="2" t="s">
        <v>552</v>
      </c>
      <c r="R684" s="75" t="s">
        <v>1021</v>
      </c>
      <c r="S684" s="2" t="s">
        <v>920</v>
      </c>
    </row>
    <row r="685" spans="1:19" x14ac:dyDescent="0.25">
      <c r="A685" s="2">
        <f t="shared" si="29"/>
        <v>683</v>
      </c>
      <c r="B685" s="2" t="s">
        <v>59</v>
      </c>
      <c r="C685" s="2" t="s">
        <v>701</v>
      </c>
      <c r="D685" s="2"/>
      <c r="E685" s="2"/>
      <c r="F685" s="2"/>
      <c r="G685" s="2"/>
      <c r="H685" s="2"/>
      <c r="I685" s="2"/>
      <c r="J685" s="55">
        <f t="shared" ref="J685" si="33">J679+5</f>
        <v>511</v>
      </c>
      <c r="K685" s="2">
        <v>2</v>
      </c>
      <c r="L685" s="162">
        <v>1</v>
      </c>
      <c r="M685" s="162">
        <v>0.2</v>
      </c>
      <c r="N685" s="2" t="s">
        <v>105</v>
      </c>
      <c r="O685" s="2" t="s">
        <v>105</v>
      </c>
      <c r="P685" s="163"/>
      <c r="Q685" s="2" t="s">
        <v>552</v>
      </c>
      <c r="R685" s="75" t="s">
        <v>1021</v>
      </c>
      <c r="S685" s="2" t="s">
        <v>920</v>
      </c>
    </row>
    <row r="686" spans="1:19" x14ac:dyDescent="0.25">
      <c r="A686" s="2">
        <f t="shared" si="29"/>
        <v>684</v>
      </c>
      <c r="B686" s="2" t="s">
        <v>59</v>
      </c>
      <c r="C686" s="2" t="s">
        <v>700</v>
      </c>
      <c r="D686" s="2"/>
      <c r="E686" s="2"/>
      <c r="F686" s="2"/>
      <c r="G686" s="2"/>
      <c r="H686" s="2"/>
      <c r="I686" s="2"/>
      <c r="J686" s="55">
        <f>J684+3</f>
        <v>514</v>
      </c>
      <c r="K686" s="2">
        <v>2</v>
      </c>
      <c r="L686" s="162">
        <v>1</v>
      </c>
      <c r="M686" s="162">
        <v>0.2</v>
      </c>
      <c r="N686" s="2" t="s">
        <v>105</v>
      </c>
      <c r="O686" s="2" t="s">
        <v>105</v>
      </c>
      <c r="P686" s="163"/>
      <c r="Q686" s="2" t="s">
        <v>552</v>
      </c>
      <c r="R686" s="75" t="s">
        <v>1021</v>
      </c>
      <c r="S686" s="2" t="s">
        <v>920</v>
      </c>
    </row>
    <row r="687" spans="1:19" x14ac:dyDescent="0.25">
      <c r="A687" s="2">
        <f t="shared" si="29"/>
        <v>685</v>
      </c>
      <c r="B687" s="2" t="s">
        <v>59</v>
      </c>
      <c r="C687" s="2" t="s">
        <v>701</v>
      </c>
      <c r="D687" s="2"/>
      <c r="E687" s="2"/>
      <c r="F687" s="2"/>
      <c r="G687" s="2"/>
      <c r="H687" s="2"/>
      <c r="I687" s="2"/>
      <c r="J687" s="55">
        <f>J685+3</f>
        <v>514</v>
      </c>
      <c r="K687" s="2">
        <v>2</v>
      </c>
      <c r="L687" s="162">
        <v>1</v>
      </c>
      <c r="M687" s="162">
        <v>0.2</v>
      </c>
      <c r="N687" s="2" t="s">
        <v>105</v>
      </c>
      <c r="O687" s="2" t="s">
        <v>105</v>
      </c>
      <c r="P687" s="163"/>
      <c r="Q687" s="2" t="s">
        <v>552</v>
      </c>
      <c r="R687" s="75" t="s">
        <v>1021</v>
      </c>
      <c r="S687" s="2" t="s">
        <v>920</v>
      </c>
    </row>
    <row r="688" spans="1:19" x14ac:dyDescent="0.25">
      <c r="A688" s="2">
        <f t="shared" si="29"/>
        <v>686</v>
      </c>
      <c r="B688" s="2" t="s">
        <v>59</v>
      </c>
      <c r="C688" s="2" t="s">
        <v>700</v>
      </c>
      <c r="D688" s="2"/>
      <c r="E688" s="2"/>
      <c r="F688" s="2"/>
      <c r="G688" s="2"/>
      <c r="H688" s="2"/>
      <c r="I688" s="2"/>
      <c r="J688" s="55">
        <f>J686+1</f>
        <v>515</v>
      </c>
      <c r="K688" s="2">
        <v>2</v>
      </c>
      <c r="L688" s="162">
        <v>1</v>
      </c>
      <c r="M688" s="162">
        <v>0.2</v>
      </c>
      <c r="N688" s="2" t="s">
        <v>105</v>
      </c>
      <c r="O688" s="2" t="s">
        <v>105</v>
      </c>
      <c r="P688" s="163"/>
      <c r="Q688" s="2" t="s">
        <v>552</v>
      </c>
      <c r="R688" s="75" t="s">
        <v>1021</v>
      </c>
      <c r="S688" s="2" t="s">
        <v>920</v>
      </c>
    </row>
    <row r="689" spans="1:19" x14ac:dyDescent="0.25">
      <c r="A689" s="2">
        <f t="shared" si="29"/>
        <v>687</v>
      </c>
      <c r="B689" s="2" t="s">
        <v>59</v>
      </c>
      <c r="C689" s="2" t="s">
        <v>701</v>
      </c>
      <c r="D689" s="2"/>
      <c r="E689" s="2"/>
      <c r="F689" s="2"/>
      <c r="G689" s="2"/>
      <c r="H689" s="2"/>
      <c r="I689" s="2"/>
      <c r="J689" s="55">
        <f>J687+1</f>
        <v>515</v>
      </c>
      <c r="K689" s="2">
        <v>2</v>
      </c>
      <c r="L689" s="162">
        <v>1</v>
      </c>
      <c r="M689" s="162">
        <v>0.2</v>
      </c>
      <c r="N689" s="2" t="s">
        <v>105</v>
      </c>
      <c r="O689" s="2" t="s">
        <v>105</v>
      </c>
      <c r="P689" s="163"/>
      <c r="Q689" s="2" t="s">
        <v>552</v>
      </c>
      <c r="R689" s="75" t="s">
        <v>1021</v>
      </c>
      <c r="S689" s="2" t="s">
        <v>920</v>
      </c>
    </row>
    <row r="690" spans="1:19" x14ac:dyDescent="0.25">
      <c r="A690" s="2">
        <f t="shared" si="29"/>
        <v>688</v>
      </c>
      <c r="B690" s="2" t="s">
        <v>59</v>
      </c>
      <c r="C690" s="2" t="s">
        <v>700</v>
      </c>
      <c r="D690" s="2"/>
      <c r="E690" s="2"/>
      <c r="F690" s="2"/>
      <c r="G690" s="2"/>
      <c r="H690" s="2"/>
      <c r="I690" s="2"/>
      <c r="J690" s="55">
        <f>J684+5</f>
        <v>516</v>
      </c>
      <c r="K690" s="2">
        <v>2</v>
      </c>
      <c r="L690" s="162">
        <v>1</v>
      </c>
      <c r="M690" s="162">
        <v>0.2</v>
      </c>
      <c r="N690" s="2" t="s">
        <v>105</v>
      </c>
      <c r="O690" s="2" t="s">
        <v>105</v>
      </c>
      <c r="P690" s="163"/>
      <c r="Q690" s="2" t="s">
        <v>552</v>
      </c>
      <c r="R690" s="75" t="s">
        <v>1021</v>
      </c>
      <c r="S690" s="2" t="s">
        <v>920</v>
      </c>
    </row>
    <row r="691" spans="1:19" x14ac:dyDescent="0.25">
      <c r="A691" s="2">
        <f t="shared" si="29"/>
        <v>689</v>
      </c>
      <c r="B691" s="2" t="s">
        <v>59</v>
      </c>
      <c r="C691" s="2" t="s">
        <v>701</v>
      </c>
      <c r="D691" s="2"/>
      <c r="E691" s="2"/>
      <c r="F691" s="2"/>
      <c r="G691" s="2"/>
      <c r="H691" s="2"/>
      <c r="I691" s="2"/>
      <c r="J691" s="55">
        <f t="shared" ref="J691" si="34">J685+5</f>
        <v>516</v>
      </c>
      <c r="K691" s="2">
        <v>2</v>
      </c>
      <c r="L691" s="162">
        <v>1</v>
      </c>
      <c r="M691" s="162">
        <v>0.2</v>
      </c>
      <c r="N691" s="2" t="s">
        <v>105</v>
      </c>
      <c r="O691" s="2" t="s">
        <v>105</v>
      </c>
      <c r="P691" s="163"/>
      <c r="Q691" s="2" t="s">
        <v>552</v>
      </c>
      <c r="R691" s="75" t="s">
        <v>1021</v>
      </c>
      <c r="S691" s="2" t="s">
        <v>920</v>
      </c>
    </row>
    <row r="692" spans="1:19" x14ac:dyDescent="0.25">
      <c r="A692" s="2">
        <f t="shared" si="29"/>
        <v>690</v>
      </c>
      <c r="B692" s="2" t="s">
        <v>59</v>
      </c>
      <c r="C692" s="2" t="s">
        <v>700</v>
      </c>
      <c r="D692" s="2"/>
      <c r="E692" s="2"/>
      <c r="F692" s="2"/>
      <c r="G692" s="2"/>
      <c r="H692" s="2"/>
      <c r="I692" s="2"/>
      <c r="J692" s="55">
        <f>J690+3</f>
        <v>519</v>
      </c>
      <c r="K692" s="2">
        <v>2</v>
      </c>
      <c r="L692" s="162">
        <v>1</v>
      </c>
      <c r="M692" s="162">
        <v>0.2</v>
      </c>
      <c r="N692" s="2" t="s">
        <v>105</v>
      </c>
      <c r="O692" s="2" t="s">
        <v>105</v>
      </c>
      <c r="P692" s="163"/>
      <c r="Q692" s="2" t="s">
        <v>552</v>
      </c>
      <c r="R692" s="75" t="s">
        <v>1021</v>
      </c>
      <c r="S692" s="2" t="s">
        <v>920</v>
      </c>
    </row>
    <row r="693" spans="1:19" x14ac:dyDescent="0.25">
      <c r="A693" s="2">
        <f t="shared" si="29"/>
        <v>691</v>
      </c>
      <c r="B693" s="2" t="s">
        <v>59</v>
      </c>
      <c r="C693" s="2" t="s">
        <v>701</v>
      </c>
      <c r="D693" s="2"/>
      <c r="E693" s="2"/>
      <c r="F693" s="2"/>
      <c r="G693" s="2"/>
      <c r="H693" s="2"/>
      <c r="I693" s="2"/>
      <c r="J693" s="55">
        <f>J691+3</f>
        <v>519</v>
      </c>
      <c r="K693" s="2">
        <v>2</v>
      </c>
      <c r="L693" s="162">
        <v>1</v>
      </c>
      <c r="M693" s="162">
        <v>0.2</v>
      </c>
      <c r="N693" s="2" t="s">
        <v>105</v>
      </c>
      <c r="O693" s="2" t="s">
        <v>105</v>
      </c>
      <c r="P693" s="163"/>
      <c r="Q693" s="2" t="s">
        <v>552</v>
      </c>
      <c r="R693" s="75" t="s">
        <v>1021</v>
      </c>
      <c r="S693" s="2" t="s">
        <v>920</v>
      </c>
    </row>
    <row r="694" spans="1:19" x14ac:dyDescent="0.25">
      <c r="A694" s="2">
        <f t="shared" si="29"/>
        <v>692</v>
      </c>
      <c r="B694" s="2" t="s">
        <v>59</v>
      </c>
      <c r="C694" s="2" t="s">
        <v>700</v>
      </c>
      <c r="D694" s="2"/>
      <c r="E694" s="2"/>
      <c r="F694" s="2"/>
      <c r="G694" s="2"/>
      <c r="H694" s="2"/>
      <c r="I694" s="2"/>
      <c r="J694" s="55">
        <f>J692+1</f>
        <v>520</v>
      </c>
      <c r="K694" s="2">
        <v>2</v>
      </c>
      <c r="L694" s="162">
        <v>1</v>
      </c>
      <c r="M694" s="162">
        <v>0.2</v>
      </c>
      <c r="N694" s="2" t="s">
        <v>105</v>
      </c>
      <c r="O694" s="2" t="s">
        <v>105</v>
      </c>
      <c r="P694" s="163"/>
      <c r="Q694" s="2" t="s">
        <v>552</v>
      </c>
      <c r="R694" s="75" t="s">
        <v>1021</v>
      </c>
      <c r="S694" s="2" t="s">
        <v>920</v>
      </c>
    </row>
    <row r="695" spans="1:19" ht="15.75" thickBot="1" x14ac:dyDescent="0.3">
      <c r="A695" s="2">
        <f t="shared" si="29"/>
        <v>693</v>
      </c>
      <c r="B695" s="35" t="s">
        <v>59</v>
      </c>
      <c r="C695" s="35" t="s">
        <v>701</v>
      </c>
      <c r="D695" s="35"/>
      <c r="E695" s="35"/>
      <c r="F695" s="35"/>
      <c r="G695" s="35"/>
      <c r="H695" s="35"/>
      <c r="I695" s="35"/>
      <c r="J695" s="116">
        <f>J693+1</f>
        <v>520</v>
      </c>
      <c r="K695" s="35">
        <v>2</v>
      </c>
      <c r="L695" s="164">
        <v>1</v>
      </c>
      <c r="M695" s="164">
        <v>0.2</v>
      </c>
      <c r="N695" s="35" t="s">
        <v>105</v>
      </c>
      <c r="O695" s="35" t="s">
        <v>105</v>
      </c>
      <c r="P695" s="165"/>
      <c r="Q695" s="35" t="s">
        <v>552</v>
      </c>
      <c r="R695" s="75" t="s">
        <v>1021</v>
      </c>
      <c r="S695" s="35" t="s">
        <v>920</v>
      </c>
    </row>
    <row r="696" spans="1:19" x14ac:dyDescent="0.25">
      <c r="A696" s="2">
        <f t="shared" si="29"/>
        <v>694</v>
      </c>
      <c r="B696" s="36" t="s">
        <v>61</v>
      </c>
      <c r="C696" s="8" t="s">
        <v>566</v>
      </c>
      <c r="D696" s="36"/>
      <c r="E696" s="36"/>
      <c r="F696" s="36"/>
      <c r="G696" s="36"/>
      <c r="H696" s="36"/>
      <c r="I696" s="36"/>
      <c r="J696" s="142">
        <v>201</v>
      </c>
      <c r="K696" s="36">
        <v>2</v>
      </c>
      <c r="L696" s="160">
        <v>1</v>
      </c>
      <c r="M696" s="160">
        <v>0.2</v>
      </c>
      <c r="N696" s="36" t="s">
        <v>105</v>
      </c>
      <c r="O696" s="36" t="s">
        <v>105</v>
      </c>
      <c r="P696" s="161"/>
      <c r="Q696" s="36" t="s">
        <v>549</v>
      </c>
      <c r="R696" s="36" t="s">
        <v>567</v>
      </c>
    </row>
    <row r="697" spans="1:19" x14ac:dyDescent="0.25">
      <c r="A697" s="2">
        <f t="shared" si="29"/>
        <v>695</v>
      </c>
      <c r="B697" s="2" t="s">
        <v>61</v>
      </c>
      <c r="C697" s="8" t="s">
        <v>566</v>
      </c>
      <c r="D697" s="2"/>
      <c r="E697" s="2"/>
      <c r="F697" s="2"/>
      <c r="G697" s="2"/>
      <c r="H697" s="2"/>
      <c r="I697" s="2"/>
      <c r="J697" s="56">
        <f>J696+3</f>
        <v>204</v>
      </c>
      <c r="K697" s="2">
        <v>2</v>
      </c>
      <c r="L697" s="162">
        <v>1</v>
      </c>
      <c r="M697" s="162">
        <v>0.2</v>
      </c>
      <c r="N697" s="36" t="s">
        <v>105</v>
      </c>
      <c r="O697" s="2" t="s">
        <v>105</v>
      </c>
      <c r="P697" s="163"/>
      <c r="Q697" s="36" t="s">
        <v>549</v>
      </c>
      <c r="R697" s="36" t="s">
        <v>567</v>
      </c>
    </row>
    <row r="698" spans="1:19" x14ac:dyDescent="0.25">
      <c r="A698" s="2">
        <f t="shared" si="29"/>
        <v>696</v>
      </c>
      <c r="B698" s="2" t="s">
        <v>61</v>
      </c>
      <c r="C698" s="8" t="s">
        <v>566</v>
      </c>
      <c r="D698" s="2"/>
      <c r="E698" s="2"/>
      <c r="F698" s="2"/>
      <c r="G698" s="2"/>
      <c r="H698" s="2"/>
      <c r="I698" s="2"/>
      <c r="J698" s="56">
        <f>J697+1</f>
        <v>205</v>
      </c>
      <c r="K698" s="2">
        <v>2</v>
      </c>
      <c r="L698" s="162">
        <v>1</v>
      </c>
      <c r="M698" s="162">
        <v>0.2</v>
      </c>
      <c r="N698" s="36" t="s">
        <v>105</v>
      </c>
      <c r="O698" s="2" t="s">
        <v>105</v>
      </c>
      <c r="P698" s="163"/>
      <c r="Q698" s="36" t="s">
        <v>549</v>
      </c>
      <c r="R698" s="36" t="s">
        <v>567</v>
      </c>
    </row>
    <row r="699" spans="1:19" x14ac:dyDescent="0.25">
      <c r="A699" s="2">
        <f t="shared" si="29"/>
        <v>697</v>
      </c>
      <c r="B699" s="2" t="s">
        <v>61</v>
      </c>
      <c r="C699" s="8" t="s">
        <v>566</v>
      </c>
      <c r="D699" s="2"/>
      <c r="E699" s="2"/>
      <c r="F699" s="2"/>
      <c r="G699" s="2"/>
      <c r="H699" s="2"/>
      <c r="I699" s="2"/>
      <c r="J699" s="56">
        <f>J696+5</f>
        <v>206</v>
      </c>
      <c r="K699" s="2">
        <v>2</v>
      </c>
      <c r="L699" s="162">
        <v>1</v>
      </c>
      <c r="M699" s="162">
        <v>0.2</v>
      </c>
      <c r="N699" s="36" t="s">
        <v>105</v>
      </c>
      <c r="O699" s="2" t="s">
        <v>105</v>
      </c>
      <c r="P699" s="163"/>
      <c r="Q699" s="36" t="s">
        <v>549</v>
      </c>
      <c r="R699" s="36" t="s">
        <v>567</v>
      </c>
    </row>
    <row r="700" spans="1:19" x14ac:dyDescent="0.25">
      <c r="A700" s="2">
        <f t="shared" si="29"/>
        <v>698</v>
      </c>
      <c r="B700" s="2" t="s">
        <v>61</v>
      </c>
      <c r="C700" s="8" t="s">
        <v>566</v>
      </c>
      <c r="D700" s="2"/>
      <c r="E700" s="2"/>
      <c r="F700" s="2"/>
      <c r="G700" s="2"/>
      <c r="H700" s="2"/>
      <c r="I700" s="2"/>
      <c r="J700" s="56">
        <f t="shared" ref="J700:J719" si="35">J697+5</f>
        <v>209</v>
      </c>
      <c r="K700" s="2">
        <v>2</v>
      </c>
      <c r="L700" s="162">
        <v>1</v>
      </c>
      <c r="M700" s="162">
        <v>0.2</v>
      </c>
      <c r="N700" s="36" t="s">
        <v>105</v>
      </c>
      <c r="O700" s="2" t="s">
        <v>105</v>
      </c>
      <c r="P700" s="163"/>
      <c r="Q700" s="36" t="s">
        <v>549</v>
      </c>
      <c r="R700" s="36" t="s">
        <v>567</v>
      </c>
    </row>
    <row r="701" spans="1:19" x14ac:dyDescent="0.25">
      <c r="A701" s="2">
        <f t="shared" si="29"/>
        <v>699</v>
      </c>
      <c r="B701" s="2" t="s">
        <v>61</v>
      </c>
      <c r="C701" s="8" t="s">
        <v>566</v>
      </c>
      <c r="D701" s="2"/>
      <c r="E701" s="2"/>
      <c r="F701" s="2"/>
      <c r="G701" s="2"/>
      <c r="H701" s="2"/>
      <c r="I701" s="2"/>
      <c r="J701" s="56">
        <f t="shared" si="35"/>
        <v>210</v>
      </c>
      <c r="K701" s="2">
        <v>2</v>
      </c>
      <c r="L701" s="162">
        <v>1</v>
      </c>
      <c r="M701" s="162">
        <v>0.2</v>
      </c>
      <c r="N701" s="36" t="s">
        <v>105</v>
      </c>
      <c r="O701" s="2" t="s">
        <v>105</v>
      </c>
      <c r="P701" s="163"/>
      <c r="Q701" s="36" t="s">
        <v>549</v>
      </c>
      <c r="R701" s="36" t="s">
        <v>567</v>
      </c>
    </row>
    <row r="702" spans="1:19" x14ac:dyDescent="0.25">
      <c r="A702" s="2">
        <f t="shared" si="29"/>
        <v>700</v>
      </c>
      <c r="B702" s="2" t="s">
        <v>61</v>
      </c>
      <c r="C702" s="8" t="s">
        <v>566</v>
      </c>
      <c r="D702" s="2"/>
      <c r="E702" s="2"/>
      <c r="F702" s="2"/>
      <c r="G702" s="2"/>
      <c r="H702" s="2"/>
      <c r="I702" s="2"/>
      <c r="J702" s="56">
        <f t="shared" si="35"/>
        <v>211</v>
      </c>
      <c r="K702" s="2">
        <v>2</v>
      </c>
      <c r="L702" s="162">
        <v>1</v>
      </c>
      <c r="M702" s="162">
        <v>0.2</v>
      </c>
      <c r="N702" s="2" t="s">
        <v>105</v>
      </c>
      <c r="O702" s="2" t="s">
        <v>105</v>
      </c>
      <c r="P702" s="163"/>
      <c r="Q702" s="36" t="s">
        <v>549</v>
      </c>
      <c r="R702" s="36" t="s">
        <v>567</v>
      </c>
    </row>
    <row r="703" spans="1:19" x14ac:dyDescent="0.25">
      <c r="A703" s="2">
        <f t="shared" si="29"/>
        <v>701</v>
      </c>
      <c r="B703" s="2" t="s">
        <v>61</v>
      </c>
      <c r="C703" s="8" t="s">
        <v>566</v>
      </c>
      <c r="D703" s="2"/>
      <c r="E703" s="2"/>
      <c r="F703" s="2"/>
      <c r="G703" s="2"/>
      <c r="H703" s="2"/>
      <c r="I703" s="2"/>
      <c r="J703" s="56">
        <f t="shared" si="35"/>
        <v>214</v>
      </c>
      <c r="K703" s="2">
        <v>2</v>
      </c>
      <c r="L703" s="162">
        <v>1</v>
      </c>
      <c r="M703" s="162">
        <v>0.2</v>
      </c>
      <c r="N703" s="2" t="s">
        <v>105</v>
      </c>
      <c r="O703" s="2" t="s">
        <v>105</v>
      </c>
      <c r="P703" s="163"/>
      <c r="Q703" s="36" t="s">
        <v>549</v>
      </c>
      <c r="R703" s="36" t="s">
        <v>567</v>
      </c>
    </row>
    <row r="704" spans="1:19" x14ac:dyDescent="0.25">
      <c r="A704" s="2">
        <f t="shared" si="29"/>
        <v>702</v>
      </c>
      <c r="B704" s="2" t="s">
        <v>61</v>
      </c>
      <c r="C704" s="8" t="s">
        <v>566</v>
      </c>
      <c r="D704" s="2"/>
      <c r="E704" s="2"/>
      <c r="F704" s="2"/>
      <c r="G704" s="2"/>
      <c r="H704" s="2"/>
      <c r="I704" s="2"/>
      <c r="J704" s="56">
        <f t="shared" si="35"/>
        <v>215</v>
      </c>
      <c r="K704" s="2">
        <v>2</v>
      </c>
      <c r="L704" s="162">
        <v>1</v>
      </c>
      <c r="M704" s="162">
        <v>0.2</v>
      </c>
      <c r="N704" s="2" t="s">
        <v>105</v>
      </c>
      <c r="O704" s="2" t="s">
        <v>105</v>
      </c>
      <c r="P704" s="163"/>
      <c r="Q704" s="36" t="s">
        <v>549</v>
      </c>
      <c r="R704" s="36" t="s">
        <v>567</v>
      </c>
    </row>
    <row r="705" spans="1:18" x14ac:dyDescent="0.25">
      <c r="A705" s="2">
        <f t="shared" si="29"/>
        <v>703</v>
      </c>
      <c r="B705" s="2" t="s">
        <v>61</v>
      </c>
      <c r="C705" s="8" t="s">
        <v>566</v>
      </c>
      <c r="D705" s="2"/>
      <c r="E705" s="2"/>
      <c r="F705" s="2"/>
      <c r="G705" s="2"/>
      <c r="H705" s="2"/>
      <c r="I705" s="2"/>
      <c r="J705" s="56">
        <f t="shared" si="35"/>
        <v>216</v>
      </c>
      <c r="K705" s="2">
        <v>2</v>
      </c>
      <c r="L705" s="162">
        <v>1</v>
      </c>
      <c r="M705" s="162">
        <v>0.2</v>
      </c>
      <c r="N705" s="2" t="s">
        <v>105</v>
      </c>
      <c r="O705" s="2" t="s">
        <v>105</v>
      </c>
      <c r="P705" s="163"/>
      <c r="Q705" s="36" t="s">
        <v>549</v>
      </c>
      <c r="R705" s="36" t="s">
        <v>567</v>
      </c>
    </row>
    <row r="706" spans="1:18" x14ac:dyDescent="0.25">
      <c r="A706" s="2">
        <f t="shared" si="29"/>
        <v>704</v>
      </c>
      <c r="B706" s="2" t="s">
        <v>61</v>
      </c>
      <c r="C706" s="8" t="s">
        <v>566</v>
      </c>
      <c r="D706" s="2"/>
      <c r="E706" s="2"/>
      <c r="F706" s="2"/>
      <c r="G706" s="2"/>
      <c r="H706" s="2"/>
      <c r="I706" s="2"/>
      <c r="J706" s="56">
        <f t="shared" si="35"/>
        <v>219</v>
      </c>
      <c r="K706" s="2">
        <v>2</v>
      </c>
      <c r="L706" s="162">
        <v>1</v>
      </c>
      <c r="M706" s="162">
        <v>0.2</v>
      </c>
      <c r="N706" s="2" t="s">
        <v>105</v>
      </c>
      <c r="O706" s="2" t="s">
        <v>105</v>
      </c>
      <c r="P706" s="163"/>
      <c r="Q706" s="36" t="s">
        <v>549</v>
      </c>
      <c r="R706" s="36" t="s">
        <v>567</v>
      </c>
    </row>
    <row r="707" spans="1:18" x14ac:dyDescent="0.25">
      <c r="A707" s="2">
        <f t="shared" si="29"/>
        <v>705</v>
      </c>
      <c r="B707" s="2" t="s">
        <v>61</v>
      </c>
      <c r="C707" s="8" t="s">
        <v>566</v>
      </c>
      <c r="D707" s="2"/>
      <c r="E707" s="2"/>
      <c r="F707" s="2"/>
      <c r="G707" s="2"/>
      <c r="H707" s="2"/>
      <c r="I707" s="2"/>
      <c r="J707" s="56">
        <f t="shared" si="35"/>
        <v>220</v>
      </c>
      <c r="K707" s="2">
        <v>2</v>
      </c>
      <c r="L707" s="162">
        <v>1</v>
      </c>
      <c r="M707" s="162">
        <v>0.2</v>
      </c>
      <c r="N707" s="2" t="s">
        <v>105</v>
      </c>
      <c r="O707" s="2" t="s">
        <v>105</v>
      </c>
      <c r="P707" s="163"/>
      <c r="Q707" s="36" t="s">
        <v>549</v>
      </c>
      <c r="R707" s="36" t="s">
        <v>567</v>
      </c>
    </row>
    <row r="708" spans="1:18" x14ac:dyDescent="0.25">
      <c r="A708" s="2">
        <f t="shared" si="29"/>
        <v>706</v>
      </c>
      <c r="B708" s="36" t="s">
        <v>61</v>
      </c>
      <c r="C708" s="8" t="s">
        <v>566</v>
      </c>
      <c r="D708" s="36"/>
      <c r="E708" s="36"/>
      <c r="F708" s="36"/>
      <c r="G708" s="36"/>
      <c r="H708" s="36"/>
      <c r="I708" s="36"/>
      <c r="J708" s="56">
        <f t="shared" si="35"/>
        <v>221</v>
      </c>
      <c r="K708" s="36">
        <v>2</v>
      </c>
      <c r="L708" s="160">
        <v>1</v>
      </c>
      <c r="M708" s="160">
        <v>0.2</v>
      </c>
      <c r="N708" s="36" t="s">
        <v>105</v>
      </c>
      <c r="O708" s="36" t="s">
        <v>105</v>
      </c>
      <c r="P708" s="161"/>
      <c r="Q708" s="36" t="s">
        <v>549</v>
      </c>
      <c r="R708" s="36" t="s">
        <v>567</v>
      </c>
    </row>
    <row r="709" spans="1:18" x14ac:dyDescent="0.25">
      <c r="A709" s="2">
        <f t="shared" si="29"/>
        <v>707</v>
      </c>
      <c r="B709" s="2" t="s">
        <v>61</v>
      </c>
      <c r="C709" s="8" t="s">
        <v>566</v>
      </c>
      <c r="D709" s="2"/>
      <c r="E709" s="2"/>
      <c r="F709" s="2"/>
      <c r="G709" s="2"/>
      <c r="H709" s="2"/>
      <c r="I709" s="2"/>
      <c r="J709" s="56">
        <f t="shared" si="35"/>
        <v>224</v>
      </c>
      <c r="K709" s="2">
        <v>2</v>
      </c>
      <c r="L709" s="162">
        <v>1</v>
      </c>
      <c r="M709" s="162">
        <v>0.2</v>
      </c>
      <c r="N709" s="36" t="s">
        <v>105</v>
      </c>
      <c r="O709" s="2" t="s">
        <v>105</v>
      </c>
      <c r="P709" s="163"/>
      <c r="Q709" s="36" t="s">
        <v>549</v>
      </c>
      <c r="R709" s="2" t="s">
        <v>567</v>
      </c>
    </row>
    <row r="710" spans="1:18" x14ac:dyDescent="0.25">
      <c r="A710" s="2">
        <f t="shared" si="29"/>
        <v>708</v>
      </c>
      <c r="B710" s="2" t="s">
        <v>61</v>
      </c>
      <c r="C710" s="8" t="s">
        <v>566</v>
      </c>
      <c r="D710" s="2"/>
      <c r="E710" s="2"/>
      <c r="F710" s="2"/>
      <c r="G710" s="2"/>
      <c r="H710" s="2"/>
      <c r="I710" s="2"/>
      <c r="J710" s="56">
        <f t="shared" si="35"/>
        <v>225</v>
      </c>
      <c r="K710" s="2">
        <v>2</v>
      </c>
      <c r="L710" s="162">
        <v>1</v>
      </c>
      <c r="M710" s="162">
        <v>0.2</v>
      </c>
      <c r="N710" s="36" t="s">
        <v>105</v>
      </c>
      <c r="O710" s="2" t="s">
        <v>105</v>
      </c>
      <c r="P710" s="163"/>
      <c r="Q710" s="36" t="s">
        <v>549</v>
      </c>
      <c r="R710" s="2" t="s">
        <v>567</v>
      </c>
    </row>
    <row r="711" spans="1:18" x14ac:dyDescent="0.25">
      <c r="A711" s="2">
        <f t="shared" si="29"/>
        <v>709</v>
      </c>
      <c r="B711" s="2" t="s">
        <v>61</v>
      </c>
      <c r="C711" s="8" t="s">
        <v>566</v>
      </c>
      <c r="D711" s="2"/>
      <c r="E711" s="2"/>
      <c r="F711" s="2"/>
      <c r="G711" s="2"/>
      <c r="H711" s="2"/>
      <c r="I711" s="2"/>
      <c r="J711" s="56">
        <f t="shared" si="35"/>
        <v>226</v>
      </c>
      <c r="K711" s="2">
        <v>2</v>
      </c>
      <c r="L711" s="162">
        <v>1</v>
      </c>
      <c r="M711" s="162">
        <v>0.2</v>
      </c>
      <c r="N711" s="36" t="s">
        <v>105</v>
      </c>
      <c r="O711" s="2" t="s">
        <v>105</v>
      </c>
      <c r="P711" s="163"/>
      <c r="Q711" s="36" t="s">
        <v>549</v>
      </c>
      <c r="R711" s="2" t="s">
        <v>567</v>
      </c>
    </row>
    <row r="712" spans="1:18" x14ac:dyDescent="0.25">
      <c r="A712" s="2">
        <f t="shared" si="29"/>
        <v>710</v>
      </c>
      <c r="B712" s="2" t="s">
        <v>61</v>
      </c>
      <c r="C712" s="8" t="s">
        <v>566</v>
      </c>
      <c r="D712" s="2"/>
      <c r="E712" s="2"/>
      <c r="F712" s="2"/>
      <c r="G712" s="2"/>
      <c r="H712" s="2"/>
      <c r="I712" s="2"/>
      <c r="J712" s="56">
        <f t="shared" si="35"/>
        <v>229</v>
      </c>
      <c r="K712" s="2">
        <v>2</v>
      </c>
      <c r="L712" s="162">
        <v>1</v>
      </c>
      <c r="M712" s="162">
        <v>0.2</v>
      </c>
      <c r="N712" s="36" t="s">
        <v>105</v>
      </c>
      <c r="O712" s="2" t="s">
        <v>105</v>
      </c>
      <c r="P712" s="163"/>
      <c r="Q712" s="36" t="s">
        <v>549</v>
      </c>
      <c r="R712" s="2" t="s">
        <v>567</v>
      </c>
    </row>
    <row r="713" spans="1:18" x14ac:dyDescent="0.25">
      <c r="A713" s="2">
        <f t="shared" si="29"/>
        <v>711</v>
      </c>
      <c r="B713" s="2" t="s">
        <v>61</v>
      </c>
      <c r="C713" s="8" t="s">
        <v>566</v>
      </c>
      <c r="D713" s="2"/>
      <c r="E713" s="2"/>
      <c r="F713" s="2"/>
      <c r="G713" s="2"/>
      <c r="H713" s="2"/>
      <c r="I713" s="2"/>
      <c r="J713" s="56">
        <f t="shared" si="35"/>
        <v>230</v>
      </c>
      <c r="K713" s="2">
        <v>2</v>
      </c>
      <c r="L713" s="162">
        <v>1</v>
      </c>
      <c r="M713" s="162">
        <v>0.2</v>
      </c>
      <c r="N713" s="36" t="s">
        <v>105</v>
      </c>
      <c r="O713" s="2" t="s">
        <v>105</v>
      </c>
      <c r="P713" s="163"/>
      <c r="Q713" s="36" t="s">
        <v>549</v>
      </c>
      <c r="R713" s="2" t="s">
        <v>567</v>
      </c>
    </row>
    <row r="714" spans="1:18" x14ac:dyDescent="0.25">
      <c r="A714" s="2">
        <f t="shared" si="29"/>
        <v>712</v>
      </c>
      <c r="B714" s="2" t="s">
        <v>61</v>
      </c>
      <c r="C714" s="8" t="s">
        <v>566</v>
      </c>
      <c r="D714" s="2"/>
      <c r="E714" s="2"/>
      <c r="F714" s="2"/>
      <c r="G714" s="2"/>
      <c r="H714" s="2"/>
      <c r="I714" s="2"/>
      <c r="J714" s="56">
        <f t="shared" si="35"/>
        <v>231</v>
      </c>
      <c r="K714" s="2">
        <v>2</v>
      </c>
      <c r="L714" s="162">
        <v>1</v>
      </c>
      <c r="M714" s="162">
        <v>0.2</v>
      </c>
      <c r="N714" s="2" t="s">
        <v>105</v>
      </c>
      <c r="O714" s="2" t="s">
        <v>105</v>
      </c>
      <c r="P714" s="163"/>
      <c r="Q714" s="36" t="s">
        <v>549</v>
      </c>
      <c r="R714" s="2" t="s">
        <v>567</v>
      </c>
    </row>
    <row r="715" spans="1:18" x14ac:dyDescent="0.25">
      <c r="A715" s="2">
        <f t="shared" si="29"/>
        <v>713</v>
      </c>
      <c r="B715" s="2" t="s">
        <v>61</v>
      </c>
      <c r="C715" s="8" t="s">
        <v>566</v>
      </c>
      <c r="D715" s="2"/>
      <c r="E715" s="2"/>
      <c r="F715" s="2"/>
      <c r="G715" s="2"/>
      <c r="H715" s="2"/>
      <c r="I715" s="2"/>
      <c r="J715" s="56">
        <f t="shared" si="35"/>
        <v>234</v>
      </c>
      <c r="K715" s="2">
        <v>2</v>
      </c>
      <c r="L715" s="162">
        <v>1</v>
      </c>
      <c r="M715" s="162">
        <v>0.2</v>
      </c>
      <c r="N715" s="2" t="s">
        <v>105</v>
      </c>
      <c r="O715" s="2" t="s">
        <v>105</v>
      </c>
      <c r="P715" s="163"/>
      <c r="Q715" s="36" t="s">
        <v>549</v>
      </c>
      <c r="R715" s="2" t="s">
        <v>567</v>
      </c>
    </row>
    <row r="716" spans="1:18" x14ac:dyDescent="0.25">
      <c r="A716" s="2">
        <f t="shared" si="29"/>
        <v>714</v>
      </c>
      <c r="B716" s="2" t="s">
        <v>61</v>
      </c>
      <c r="C716" s="8" t="s">
        <v>566</v>
      </c>
      <c r="D716" s="2"/>
      <c r="E716" s="2"/>
      <c r="F716" s="2"/>
      <c r="G716" s="2"/>
      <c r="H716" s="2"/>
      <c r="I716" s="2"/>
      <c r="J716" s="56">
        <f t="shared" si="35"/>
        <v>235</v>
      </c>
      <c r="K716" s="2">
        <v>2</v>
      </c>
      <c r="L716" s="162">
        <v>1</v>
      </c>
      <c r="M716" s="162">
        <v>0.2</v>
      </c>
      <c r="N716" s="2" t="s">
        <v>105</v>
      </c>
      <c r="O716" s="2" t="s">
        <v>105</v>
      </c>
      <c r="P716" s="163"/>
      <c r="Q716" s="36" t="s">
        <v>549</v>
      </c>
      <c r="R716" s="2" t="s">
        <v>567</v>
      </c>
    </row>
    <row r="717" spans="1:18" x14ac:dyDescent="0.25">
      <c r="A717" s="2">
        <f t="shared" si="29"/>
        <v>715</v>
      </c>
      <c r="B717" s="2" t="s">
        <v>61</v>
      </c>
      <c r="C717" s="8" t="s">
        <v>566</v>
      </c>
      <c r="D717" s="2"/>
      <c r="E717" s="2"/>
      <c r="F717" s="2"/>
      <c r="G717" s="2"/>
      <c r="H717" s="2"/>
      <c r="I717" s="2"/>
      <c r="J717" s="56">
        <f t="shared" si="35"/>
        <v>236</v>
      </c>
      <c r="K717" s="2">
        <v>2</v>
      </c>
      <c r="L717" s="162">
        <v>1</v>
      </c>
      <c r="M717" s="162">
        <v>0.2</v>
      </c>
      <c r="N717" s="2" t="s">
        <v>105</v>
      </c>
      <c r="O717" s="2" t="s">
        <v>105</v>
      </c>
      <c r="P717" s="163"/>
      <c r="Q717" s="36" t="s">
        <v>549</v>
      </c>
      <c r="R717" s="2" t="s">
        <v>567</v>
      </c>
    </row>
    <row r="718" spans="1:18" x14ac:dyDescent="0.25">
      <c r="A718" s="2">
        <f t="shared" si="29"/>
        <v>716</v>
      </c>
      <c r="B718" s="2" t="s">
        <v>61</v>
      </c>
      <c r="C718" s="8" t="s">
        <v>566</v>
      </c>
      <c r="D718" s="2"/>
      <c r="E718" s="2"/>
      <c r="F718" s="2"/>
      <c r="G718" s="2"/>
      <c r="H718" s="2"/>
      <c r="I718" s="2"/>
      <c r="J718" s="56">
        <f t="shared" si="35"/>
        <v>239</v>
      </c>
      <c r="K718" s="2">
        <v>2</v>
      </c>
      <c r="L718" s="162">
        <v>1</v>
      </c>
      <c r="M718" s="162">
        <v>0.2</v>
      </c>
      <c r="N718" s="2" t="s">
        <v>105</v>
      </c>
      <c r="O718" s="2" t="s">
        <v>105</v>
      </c>
      <c r="P718" s="163"/>
      <c r="Q718" s="36" t="s">
        <v>549</v>
      </c>
      <c r="R718" s="2" t="s">
        <v>567</v>
      </c>
    </row>
    <row r="719" spans="1:18" ht="15.75" thickBot="1" x14ac:dyDescent="0.3">
      <c r="A719" s="2">
        <f t="shared" si="29"/>
        <v>717</v>
      </c>
      <c r="B719" s="2" t="s">
        <v>61</v>
      </c>
      <c r="C719" s="37" t="s">
        <v>566</v>
      </c>
      <c r="D719" s="35"/>
      <c r="E719" s="35"/>
      <c r="F719" s="35"/>
      <c r="G719" s="35"/>
      <c r="H719" s="35"/>
      <c r="I719" s="35"/>
      <c r="J719" s="116">
        <f t="shared" si="35"/>
        <v>240</v>
      </c>
      <c r="K719" s="35">
        <v>2</v>
      </c>
      <c r="L719" s="164">
        <v>1</v>
      </c>
      <c r="M719" s="164">
        <v>0.2</v>
      </c>
      <c r="N719" s="35" t="s">
        <v>105</v>
      </c>
      <c r="O719" s="35" t="s">
        <v>105</v>
      </c>
      <c r="P719" s="165"/>
      <c r="Q719" s="35" t="s">
        <v>549</v>
      </c>
      <c r="R719" s="35" t="s">
        <v>567</v>
      </c>
    </row>
    <row r="720" spans="1:18" x14ac:dyDescent="0.25">
      <c r="A720" s="2">
        <f t="shared" si="29"/>
        <v>718</v>
      </c>
      <c r="B720" s="36" t="s">
        <v>61</v>
      </c>
      <c r="C720" s="8" t="s">
        <v>566</v>
      </c>
      <c r="D720" s="36"/>
      <c r="E720" s="36"/>
      <c r="F720" s="36"/>
      <c r="G720" s="36"/>
      <c r="H720" s="36"/>
      <c r="I720" s="36"/>
      <c r="J720" s="142">
        <v>241</v>
      </c>
      <c r="K720" s="36">
        <v>2</v>
      </c>
      <c r="L720" s="160">
        <v>1</v>
      </c>
      <c r="M720" s="160">
        <v>0.2</v>
      </c>
      <c r="N720" s="36" t="s">
        <v>106</v>
      </c>
      <c r="O720" s="36" t="s">
        <v>106</v>
      </c>
      <c r="P720" s="161"/>
      <c r="Q720" s="36" t="s">
        <v>552</v>
      </c>
      <c r="R720" s="36" t="s">
        <v>567</v>
      </c>
    </row>
    <row r="721" spans="1:18" x14ac:dyDescent="0.25">
      <c r="A721" s="2">
        <f t="shared" si="29"/>
        <v>719</v>
      </c>
      <c r="B721" s="2" t="s">
        <v>61</v>
      </c>
      <c r="C721" s="8" t="s">
        <v>566</v>
      </c>
      <c r="D721" s="2"/>
      <c r="E721" s="2"/>
      <c r="F721" s="2"/>
      <c r="G721" s="2"/>
      <c r="H721" s="2"/>
      <c r="I721" s="2"/>
      <c r="J721" s="56">
        <f>J720+3</f>
        <v>244</v>
      </c>
      <c r="K721" s="2">
        <v>2</v>
      </c>
      <c r="L721" s="162">
        <v>1</v>
      </c>
      <c r="M721" s="162">
        <v>0.2</v>
      </c>
      <c r="N721" s="36" t="s">
        <v>106</v>
      </c>
      <c r="O721" s="2" t="s">
        <v>106</v>
      </c>
      <c r="P721" s="163"/>
      <c r="Q721" s="36" t="s">
        <v>552</v>
      </c>
      <c r="R721" s="2" t="s">
        <v>567</v>
      </c>
    </row>
    <row r="722" spans="1:18" x14ac:dyDescent="0.25">
      <c r="A722" s="2">
        <f t="shared" si="29"/>
        <v>720</v>
      </c>
      <c r="B722" s="2" t="s">
        <v>61</v>
      </c>
      <c r="C722" s="8" t="s">
        <v>566</v>
      </c>
      <c r="D722" s="2"/>
      <c r="E722" s="2"/>
      <c r="F722" s="2"/>
      <c r="G722" s="2"/>
      <c r="H722" s="2"/>
      <c r="I722" s="2"/>
      <c r="J722" s="56">
        <f>J721+1</f>
        <v>245</v>
      </c>
      <c r="K722" s="2">
        <v>2</v>
      </c>
      <c r="L722" s="162">
        <v>1</v>
      </c>
      <c r="M722" s="162">
        <v>0.2</v>
      </c>
      <c r="N722" s="36" t="s">
        <v>106</v>
      </c>
      <c r="O722" s="2" t="s">
        <v>106</v>
      </c>
      <c r="P722" s="163"/>
      <c r="Q722" s="36" t="s">
        <v>552</v>
      </c>
      <c r="R722" s="2" t="s">
        <v>567</v>
      </c>
    </row>
    <row r="723" spans="1:18" x14ac:dyDescent="0.25">
      <c r="A723" s="2">
        <f t="shared" si="29"/>
        <v>721</v>
      </c>
      <c r="B723" s="2" t="s">
        <v>61</v>
      </c>
      <c r="C723" s="8" t="s">
        <v>566</v>
      </c>
      <c r="D723" s="2"/>
      <c r="E723" s="2"/>
      <c r="F723" s="2"/>
      <c r="G723" s="2"/>
      <c r="H723" s="2"/>
      <c r="I723" s="2"/>
      <c r="J723" s="56">
        <f>J720+5</f>
        <v>246</v>
      </c>
      <c r="K723" s="2">
        <v>2</v>
      </c>
      <c r="L723" s="162">
        <v>1</v>
      </c>
      <c r="M723" s="162">
        <v>0.2</v>
      </c>
      <c r="N723" s="36" t="s">
        <v>106</v>
      </c>
      <c r="O723" s="2" t="s">
        <v>106</v>
      </c>
      <c r="P723" s="163"/>
      <c r="Q723" s="36" t="s">
        <v>552</v>
      </c>
      <c r="R723" s="2" t="s">
        <v>567</v>
      </c>
    </row>
    <row r="724" spans="1:18" x14ac:dyDescent="0.25">
      <c r="A724" s="2">
        <f t="shared" si="29"/>
        <v>722</v>
      </c>
      <c r="B724" s="2" t="s">
        <v>61</v>
      </c>
      <c r="C724" s="8" t="s">
        <v>566</v>
      </c>
      <c r="D724" s="2"/>
      <c r="E724" s="2"/>
      <c r="F724" s="2"/>
      <c r="G724" s="2"/>
      <c r="H724" s="2"/>
      <c r="I724" s="2"/>
      <c r="J724" s="56">
        <f t="shared" ref="J724:J743" si="36">J721+5</f>
        <v>249</v>
      </c>
      <c r="K724" s="2">
        <v>2</v>
      </c>
      <c r="L724" s="162">
        <v>1</v>
      </c>
      <c r="M724" s="162">
        <v>0.2</v>
      </c>
      <c r="N724" s="36" t="s">
        <v>106</v>
      </c>
      <c r="O724" s="2" t="s">
        <v>106</v>
      </c>
      <c r="P724" s="163"/>
      <c r="Q724" s="36" t="s">
        <v>552</v>
      </c>
      <c r="R724" s="2" t="s">
        <v>567</v>
      </c>
    </row>
    <row r="725" spans="1:18" x14ac:dyDescent="0.25">
      <c r="A725" s="2">
        <f t="shared" si="29"/>
        <v>723</v>
      </c>
      <c r="B725" s="2" t="s">
        <v>61</v>
      </c>
      <c r="C725" s="8" t="s">
        <v>566</v>
      </c>
      <c r="D725" s="2"/>
      <c r="E725" s="2"/>
      <c r="F725" s="2"/>
      <c r="G725" s="2"/>
      <c r="H725" s="2"/>
      <c r="I725" s="2"/>
      <c r="J725" s="56">
        <f t="shared" si="36"/>
        <v>250</v>
      </c>
      <c r="K725" s="2">
        <v>2</v>
      </c>
      <c r="L725" s="162">
        <v>1</v>
      </c>
      <c r="M725" s="162">
        <v>0.2</v>
      </c>
      <c r="N725" s="36" t="s">
        <v>106</v>
      </c>
      <c r="O725" s="2" t="s">
        <v>106</v>
      </c>
      <c r="P725" s="163"/>
      <c r="Q725" s="36" t="s">
        <v>552</v>
      </c>
      <c r="R725" s="2" t="s">
        <v>567</v>
      </c>
    </row>
    <row r="726" spans="1:18" x14ac:dyDescent="0.25">
      <c r="A726" s="2">
        <f t="shared" si="29"/>
        <v>724</v>
      </c>
      <c r="B726" s="2" t="s">
        <v>61</v>
      </c>
      <c r="C726" s="8" t="s">
        <v>566</v>
      </c>
      <c r="D726" s="2"/>
      <c r="E726" s="2"/>
      <c r="F726" s="2"/>
      <c r="G726" s="2"/>
      <c r="H726" s="2"/>
      <c r="I726" s="2"/>
      <c r="J726" s="56">
        <f t="shared" si="36"/>
        <v>251</v>
      </c>
      <c r="K726" s="2">
        <v>2</v>
      </c>
      <c r="L726" s="162">
        <v>1</v>
      </c>
      <c r="M726" s="162">
        <v>0.2</v>
      </c>
      <c r="N726" s="2" t="s">
        <v>106</v>
      </c>
      <c r="O726" s="2" t="s">
        <v>106</v>
      </c>
      <c r="P726" s="163"/>
      <c r="Q726" s="36" t="s">
        <v>552</v>
      </c>
      <c r="R726" s="2" t="s">
        <v>567</v>
      </c>
    </row>
    <row r="727" spans="1:18" x14ac:dyDescent="0.25">
      <c r="A727" s="2">
        <f t="shared" si="29"/>
        <v>725</v>
      </c>
      <c r="B727" s="2" t="s">
        <v>61</v>
      </c>
      <c r="C727" s="8" t="s">
        <v>566</v>
      </c>
      <c r="D727" s="2"/>
      <c r="E727" s="2"/>
      <c r="F727" s="2"/>
      <c r="G727" s="2"/>
      <c r="H727" s="2"/>
      <c r="I727" s="2"/>
      <c r="J727" s="56">
        <f t="shared" si="36"/>
        <v>254</v>
      </c>
      <c r="K727" s="2">
        <v>2</v>
      </c>
      <c r="L727" s="162">
        <v>1</v>
      </c>
      <c r="M727" s="162">
        <v>0.2</v>
      </c>
      <c r="N727" s="2" t="s">
        <v>106</v>
      </c>
      <c r="O727" s="2" t="s">
        <v>106</v>
      </c>
      <c r="P727" s="163"/>
      <c r="Q727" s="36" t="s">
        <v>552</v>
      </c>
      <c r="R727" s="2" t="s">
        <v>567</v>
      </c>
    </row>
    <row r="728" spans="1:18" x14ac:dyDescent="0.25">
      <c r="A728" s="2">
        <f t="shared" ref="A728:A791" si="37">A727+1</f>
        <v>726</v>
      </c>
      <c r="B728" s="2" t="s">
        <v>61</v>
      </c>
      <c r="C728" s="8" t="s">
        <v>566</v>
      </c>
      <c r="D728" s="2"/>
      <c r="E728" s="2"/>
      <c r="F728" s="2"/>
      <c r="G728" s="2"/>
      <c r="H728" s="2"/>
      <c r="I728" s="2"/>
      <c r="J728" s="56">
        <f t="shared" si="36"/>
        <v>255</v>
      </c>
      <c r="K728" s="2">
        <v>2</v>
      </c>
      <c r="L728" s="162">
        <v>1</v>
      </c>
      <c r="M728" s="162">
        <v>0.2</v>
      </c>
      <c r="N728" s="2" t="s">
        <v>106</v>
      </c>
      <c r="O728" s="2" t="s">
        <v>106</v>
      </c>
      <c r="P728" s="163"/>
      <c r="Q728" s="36" t="s">
        <v>552</v>
      </c>
      <c r="R728" s="2" t="s">
        <v>567</v>
      </c>
    </row>
    <row r="729" spans="1:18" x14ac:dyDescent="0.25">
      <c r="A729" s="2">
        <f t="shared" si="37"/>
        <v>727</v>
      </c>
      <c r="B729" s="2" t="s">
        <v>61</v>
      </c>
      <c r="C729" s="8" t="s">
        <v>566</v>
      </c>
      <c r="D729" s="2"/>
      <c r="E729" s="2"/>
      <c r="F729" s="2"/>
      <c r="G729" s="2"/>
      <c r="H729" s="2"/>
      <c r="I729" s="2"/>
      <c r="J729" s="56">
        <f t="shared" si="36"/>
        <v>256</v>
      </c>
      <c r="K729" s="2">
        <v>2</v>
      </c>
      <c r="L729" s="162">
        <v>1</v>
      </c>
      <c r="M729" s="162">
        <v>0.2</v>
      </c>
      <c r="N729" s="2" t="s">
        <v>106</v>
      </c>
      <c r="O729" s="2" t="s">
        <v>106</v>
      </c>
      <c r="P729" s="163"/>
      <c r="Q729" s="36" t="s">
        <v>552</v>
      </c>
      <c r="R729" s="2" t="s">
        <v>567</v>
      </c>
    </row>
    <row r="730" spans="1:18" x14ac:dyDescent="0.25">
      <c r="A730" s="2">
        <f t="shared" si="37"/>
        <v>728</v>
      </c>
      <c r="B730" s="2" t="s">
        <v>61</v>
      </c>
      <c r="C730" s="8" t="s">
        <v>566</v>
      </c>
      <c r="D730" s="2"/>
      <c r="E730" s="2"/>
      <c r="F730" s="2"/>
      <c r="G730" s="2"/>
      <c r="H730" s="2"/>
      <c r="I730" s="2"/>
      <c r="J730" s="56">
        <f t="shared" si="36"/>
        <v>259</v>
      </c>
      <c r="K730" s="2">
        <v>2</v>
      </c>
      <c r="L730" s="162">
        <v>1</v>
      </c>
      <c r="M730" s="162">
        <v>0.2</v>
      </c>
      <c r="N730" s="2" t="s">
        <v>106</v>
      </c>
      <c r="O730" s="2" t="s">
        <v>106</v>
      </c>
      <c r="P730" s="163"/>
      <c r="Q730" s="36" t="s">
        <v>552</v>
      </c>
      <c r="R730" s="2" t="s">
        <v>567</v>
      </c>
    </row>
    <row r="731" spans="1:18" x14ac:dyDescent="0.25">
      <c r="A731" s="2">
        <f t="shared" si="37"/>
        <v>729</v>
      </c>
      <c r="B731" s="2" t="s">
        <v>61</v>
      </c>
      <c r="C731" s="8" t="s">
        <v>566</v>
      </c>
      <c r="D731" s="2"/>
      <c r="E731" s="2"/>
      <c r="F731" s="2"/>
      <c r="G731" s="2"/>
      <c r="H731" s="2"/>
      <c r="I731" s="2"/>
      <c r="J731" s="56">
        <f t="shared" si="36"/>
        <v>260</v>
      </c>
      <c r="K731" s="2">
        <v>2</v>
      </c>
      <c r="L731" s="162">
        <v>1</v>
      </c>
      <c r="M731" s="162">
        <v>0.2</v>
      </c>
      <c r="N731" s="2" t="s">
        <v>106</v>
      </c>
      <c r="O731" s="2" t="s">
        <v>106</v>
      </c>
      <c r="P731" s="163"/>
      <c r="Q731" s="36" t="s">
        <v>552</v>
      </c>
      <c r="R731" s="2" t="s">
        <v>567</v>
      </c>
    </row>
    <row r="732" spans="1:18" x14ac:dyDescent="0.25">
      <c r="A732" s="2">
        <f t="shared" si="37"/>
        <v>730</v>
      </c>
      <c r="B732" s="2" t="s">
        <v>61</v>
      </c>
      <c r="C732" s="8" t="s">
        <v>566</v>
      </c>
      <c r="D732" s="36"/>
      <c r="E732" s="36"/>
      <c r="F732" s="36"/>
      <c r="G732" s="36"/>
      <c r="H732" s="36"/>
      <c r="I732" s="36"/>
      <c r="J732" s="56">
        <f t="shared" si="36"/>
        <v>261</v>
      </c>
      <c r="K732" s="36">
        <v>2</v>
      </c>
      <c r="L732" s="160">
        <v>1</v>
      </c>
      <c r="M732" s="160">
        <v>0.2</v>
      </c>
      <c r="N732" s="36" t="s">
        <v>106</v>
      </c>
      <c r="O732" s="36" t="s">
        <v>106</v>
      </c>
      <c r="P732" s="161"/>
      <c r="Q732" s="36" t="s">
        <v>552</v>
      </c>
      <c r="R732" s="36" t="s">
        <v>567</v>
      </c>
    </row>
    <row r="733" spans="1:18" x14ac:dyDescent="0.25">
      <c r="A733" s="2">
        <f t="shared" si="37"/>
        <v>731</v>
      </c>
      <c r="B733" s="2" t="s">
        <v>61</v>
      </c>
      <c r="C733" s="8" t="s">
        <v>566</v>
      </c>
      <c r="D733" s="2"/>
      <c r="E733" s="2"/>
      <c r="F733" s="2"/>
      <c r="G733" s="2"/>
      <c r="H733" s="2"/>
      <c r="I733" s="2"/>
      <c r="J733" s="56">
        <f t="shared" si="36"/>
        <v>264</v>
      </c>
      <c r="K733" s="2">
        <v>2</v>
      </c>
      <c r="L733" s="162">
        <v>1</v>
      </c>
      <c r="M733" s="162">
        <v>0.2</v>
      </c>
      <c r="N733" s="36" t="s">
        <v>106</v>
      </c>
      <c r="O733" s="2" t="s">
        <v>106</v>
      </c>
      <c r="P733" s="163"/>
      <c r="Q733" s="36" t="s">
        <v>552</v>
      </c>
      <c r="R733" s="2" t="s">
        <v>567</v>
      </c>
    </row>
    <row r="734" spans="1:18" x14ac:dyDescent="0.25">
      <c r="A734" s="2">
        <f t="shared" si="37"/>
        <v>732</v>
      </c>
      <c r="B734" s="2" t="s">
        <v>61</v>
      </c>
      <c r="C734" s="8" t="s">
        <v>566</v>
      </c>
      <c r="D734" s="2"/>
      <c r="E734" s="2"/>
      <c r="F734" s="2"/>
      <c r="G734" s="2"/>
      <c r="H734" s="2"/>
      <c r="I734" s="2"/>
      <c r="J734" s="56">
        <f t="shared" si="36"/>
        <v>265</v>
      </c>
      <c r="K734" s="2">
        <v>2</v>
      </c>
      <c r="L734" s="162">
        <v>1</v>
      </c>
      <c r="M734" s="162">
        <v>0.2</v>
      </c>
      <c r="N734" s="36" t="s">
        <v>106</v>
      </c>
      <c r="O734" s="2" t="s">
        <v>106</v>
      </c>
      <c r="P734" s="163"/>
      <c r="Q734" s="36" t="s">
        <v>552</v>
      </c>
      <c r="R734" s="2" t="s">
        <v>567</v>
      </c>
    </row>
    <row r="735" spans="1:18" x14ac:dyDescent="0.25">
      <c r="A735" s="2">
        <f t="shared" si="37"/>
        <v>733</v>
      </c>
      <c r="B735" s="2" t="s">
        <v>61</v>
      </c>
      <c r="C735" s="8" t="s">
        <v>566</v>
      </c>
      <c r="D735" s="2"/>
      <c r="E735" s="2"/>
      <c r="F735" s="2"/>
      <c r="G735" s="2"/>
      <c r="H735" s="2"/>
      <c r="I735" s="2"/>
      <c r="J735" s="56">
        <f t="shared" si="36"/>
        <v>266</v>
      </c>
      <c r="K735" s="2">
        <v>2</v>
      </c>
      <c r="L735" s="162">
        <v>1</v>
      </c>
      <c r="M735" s="162">
        <v>0.2</v>
      </c>
      <c r="N735" s="36" t="s">
        <v>106</v>
      </c>
      <c r="O735" s="2" t="s">
        <v>106</v>
      </c>
      <c r="P735" s="163"/>
      <c r="Q735" s="36" t="s">
        <v>552</v>
      </c>
      <c r="R735" s="2" t="s">
        <v>567</v>
      </c>
    </row>
    <row r="736" spans="1:18" x14ac:dyDescent="0.25">
      <c r="A736" s="2">
        <f t="shared" si="37"/>
        <v>734</v>
      </c>
      <c r="B736" s="2" t="s">
        <v>61</v>
      </c>
      <c r="C736" s="8" t="s">
        <v>566</v>
      </c>
      <c r="D736" s="2"/>
      <c r="E736" s="2"/>
      <c r="F736" s="2"/>
      <c r="G736" s="2"/>
      <c r="H736" s="2"/>
      <c r="I736" s="2"/>
      <c r="J736" s="56">
        <f t="shared" si="36"/>
        <v>269</v>
      </c>
      <c r="K736" s="2">
        <v>2</v>
      </c>
      <c r="L736" s="162">
        <v>1</v>
      </c>
      <c r="M736" s="162">
        <v>0.2</v>
      </c>
      <c r="N736" s="36" t="s">
        <v>106</v>
      </c>
      <c r="O736" s="2" t="s">
        <v>106</v>
      </c>
      <c r="P736" s="163"/>
      <c r="Q736" s="36" t="s">
        <v>552</v>
      </c>
      <c r="R736" s="2" t="s">
        <v>567</v>
      </c>
    </row>
    <row r="737" spans="1:18" x14ac:dyDescent="0.25">
      <c r="A737" s="2">
        <f t="shared" si="37"/>
        <v>735</v>
      </c>
      <c r="B737" s="2" t="s">
        <v>61</v>
      </c>
      <c r="C737" s="8" t="s">
        <v>566</v>
      </c>
      <c r="D737" s="2"/>
      <c r="E737" s="2"/>
      <c r="F737" s="2"/>
      <c r="G737" s="2"/>
      <c r="H737" s="2"/>
      <c r="I737" s="2"/>
      <c r="J737" s="56">
        <f t="shared" si="36"/>
        <v>270</v>
      </c>
      <c r="K737" s="2">
        <v>2</v>
      </c>
      <c r="L737" s="162">
        <v>1</v>
      </c>
      <c r="M737" s="162">
        <v>0.2</v>
      </c>
      <c r="N737" s="36" t="s">
        <v>106</v>
      </c>
      <c r="O737" s="2" t="s">
        <v>106</v>
      </c>
      <c r="P737" s="163"/>
      <c r="Q737" s="36" t="s">
        <v>552</v>
      </c>
      <c r="R737" s="2" t="s">
        <v>567</v>
      </c>
    </row>
    <row r="738" spans="1:18" x14ac:dyDescent="0.25">
      <c r="A738" s="2">
        <f t="shared" si="37"/>
        <v>736</v>
      </c>
      <c r="B738" s="2" t="s">
        <v>61</v>
      </c>
      <c r="C738" s="8" t="s">
        <v>566</v>
      </c>
      <c r="D738" s="2"/>
      <c r="E738" s="2"/>
      <c r="F738" s="2"/>
      <c r="G738" s="2"/>
      <c r="H738" s="2"/>
      <c r="I738" s="2"/>
      <c r="J738" s="56">
        <f t="shared" si="36"/>
        <v>271</v>
      </c>
      <c r="K738" s="2">
        <v>2</v>
      </c>
      <c r="L738" s="162">
        <v>1</v>
      </c>
      <c r="M738" s="162">
        <v>0.2</v>
      </c>
      <c r="N738" s="2" t="s">
        <v>106</v>
      </c>
      <c r="O738" s="2" t="s">
        <v>106</v>
      </c>
      <c r="P738" s="163"/>
      <c r="Q738" s="36" t="s">
        <v>552</v>
      </c>
      <c r="R738" s="2" t="s">
        <v>567</v>
      </c>
    </row>
    <row r="739" spans="1:18" x14ac:dyDescent="0.25">
      <c r="A739" s="2">
        <f t="shared" si="37"/>
        <v>737</v>
      </c>
      <c r="B739" s="2" t="s">
        <v>61</v>
      </c>
      <c r="C739" s="8" t="s">
        <v>566</v>
      </c>
      <c r="D739" s="2"/>
      <c r="E739" s="2"/>
      <c r="F739" s="2"/>
      <c r="G739" s="2"/>
      <c r="H739" s="2"/>
      <c r="I739" s="2"/>
      <c r="J739" s="56">
        <f t="shared" si="36"/>
        <v>274</v>
      </c>
      <c r="K739" s="2">
        <v>2</v>
      </c>
      <c r="L739" s="162">
        <v>1</v>
      </c>
      <c r="M739" s="162">
        <v>0.2</v>
      </c>
      <c r="N739" s="2" t="s">
        <v>106</v>
      </c>
      <c r="O739" s="2" t="s">
        <v>106</v>
      </c>
      <c r="P739" s="163"/>
      <c r="Q739" s="36" t="s">
        <v>552</v>
      </c>
      <c r="R739" s="2" t="s">
        <v>567</v>
      </c>
    </row>
    <row r="740" spans="1:18" x14ac:dyDescent="0.25">
      <c r="A740" s="2">
        <f t="shared" si="37"/>
        <v>738</v>
      </c>
      <c r="B740" s="2" t="s">
        <v>61</v>
      </c>
      <c r="C740" s="8" t="s">
        <v>566</v>
      </c>
      <c r="D740" s="2"/>
      <c r="E740" s="2"/>
      <c r="F740" s="2"/>
      <c r="G740" s="2"/>
      <c r="H740" s="2"/>
      <c r="I740" s="2"/>
      <c r="J740" s="56">
        <f t="shared" si="36"/>
        <v>275</v>
      </c>
      <c r="K740" s="2">
        <v>2</v>
      </c>
      <c r="L740" s="162">
        <v>1</v>
      </c>
      <c r="M740" s="162">
        <v>0.2</v>
      </c>
      <c r="N740" s="2" t="s">
        <v>106</v>
      </c>
      <c r="O740" s="2" t="s">
        <v>106</v>
      </c>
      <c r="P740" s="163"/>
      <c r="Q740" s="36" t="s">
        <v>552</v>
      </c>
      <c r="R740" s="2" t="s">
        <v>567</v>
      </c>
    </row>
    <row r="741" spans="1:18" x14ac:dyDescent="0.25">
      <c r="A741" s="2">
        <f t="shared" si="37"/>
        <v>739</v>
      </c>
      <c r="B741" s="2" t="s">
        <v>61</v>
      </c>
      <c r="C741" s="8" t="s">
        <v>566</v>
      </c>
      <c r="D741" s="2"/>
      <c r="E741" s="2"/>
      <c r="F741" s="2"/>
      <c r="G741" s="2"/>
      <c r="H741" s="2"/>
      <c r="I741" s="2"/>
      <c r="J741" s="56">
        <f t="shared" si="36"/>
        <v>276</v>
      </c>
      <c r="K741" s="2">
        <v>2</v>
      </c>
      <c r="L741" s="162">
        <v>1</v>
      </c>
      <c r="M741" s="162">
        <v>0.2</v>
      </c>
      <c r="N741" s="2" t="s">
        <v>106</v>
      </c>
      <c r="O741" s="2" t="s">
        <v>106</v>
      </c>
      <c r="P741" s="163"/>
      <c r="Q741" s="36" t="s">
        <v>552</v>
      </c>
      <c r="R741" s="2" t="s">
        <v>567</v>
      </c>
    </row>
    <row r="742" spans="1:18" x14ac:dyDescent="0.25">
      <c r="A742" s="2">
        <f t="shared" si="37"/>
        <v>740</v>
      </c>
      <c r="B742" s="2" t="s">
        <v>61</v>
      </c>
      <c r="C742" s="8" t="s">
        <v>566</v>
      </c>
      <c r="D742" s="2"/>
      <c r="E742" s="2"/>
      <c r="F742" s="2"/>
      <c r="G742" s="2"/>
      <c r="H742" s="2"/>
      <c r="I742" s="2"/>
      <c r="J742" s="56">
        <f t="shared" si="36"/>
        <v>279</v>
      </c>
      <c r="K742" s="2">
        <v>2</v>
      </c>
      <c r="L742" s="162">
        <v>1</v>
      </c>
      <c r="M742" s="162">
        <v>0.2</v>
      </c>
      <c r="N742" s="2" t="s">
        <v>106</v>
      </c>
      <c r="O742" s="2" t="s">
        <v>106</v>
      </c>
      <c r="P742" s="163"/>
      <c r="Q742" s="36" t="s">
        <v>552</v>
      </c>
      <c r="R742" s="2" t="s">
        <v>567</v>
      </c>
    </row>
    <row r="743" spans="1:18" ht="15.75" thickBot="1" x14ac:dyDescent="0.3">
      <c r="A743" s="2">
        <f t="shared" si="37"/>
        <v>741</v>
      </c>
      <c r="B743" s="2" t="s">
        <v>61</v>
      </c>
      <c r="C743" s="37" t="s">
        <v>566</v>
      </c>
      <c r="D743" s="35"/>
      <c r="E743" s="35"/>
      <c r="F743" s="35"/>
      <c r="G743" s="35"/>
      <c r="H743" s="35"/>
      <c r="I743" s="35"/>
      <c r="J743" s="116">
        <f t="shared" si="36"/>
        <v>280</v>
      </c>
      <c r="K743" s="35">
        <v>2</v>
      </c>
      <c r="L743" s="164">
        <v>1</v>
      </c>
      <c r="M743" s="164">
        <v>0.2</v>
      </c>
      <c r="N743" s="35" t="s">
        <v>106</v>
      </c>
      <c r="O743" s="35" t="s">
        <v>106</v>
      </c>
      <c r="P743" s="165"/>
      <c r="Q743" s="36" t="s">
        <v>552</v>
      </c>
      <c r="R743" s="35" t="s">
        <v>567</v>
      </c>
    </row>
    <row r="744" spans="1:18" x14ac:dyDescent="0.25">
      <c r="A744" s="2">
        <f t="shared" si="37"/>
        <v>742</v>
      </c>
      <c r="B744" s="224" t="s">
        <v>61</v>
      </c>
      <c r="C744" s="317" t="s">
        <v>566</v>
      </c>
      <c r="D744" s="224"/>
      <c r="E744" s="224"/>
      <c r="F744" s="224"/>
      <c r="G744" s="224"/>
      <c r="H744" s="224"/>
      <c r="I744" s="224"/>
      <c r="J744" s="316">
        <v>281</v>
      </c>
      <c r="K744" s="224">
        <v>2</v>
      </c>
      <c r="L744" s="228">
        <v>1</v>
      </c>
      <c r="M744" s="228">
        <v>0.2</v>
      </c>
      <c r="N744" s="224" t="s">
        <v>106</v>
      </c>
      <c r="O744" s="224" t="s">
        <v>106</v>
      </c>
      <c r="P744" s="229"/>
      <c r="Q744" s="224" t="s">
        <v>553</v>
      </c>
      <c r="R744" s="224" t="s">
        <v>567</v>
      </c>
    </row>
    <row r="745" spans="1:18" x14ac:dyDescent="0.25">
      <c r="A745" s="2">
        <f t="shared" si="37"/>
        <v>743</v>
      </c>
      <c r="B745" s="2" t="s">
        <v>61</v>
      </c>
      <c r="C745" s="8" t="s">
        <v>566</v>
      </c>
      <c r="D745" s="2"/>
      <c r="E745" s="2"/>
      <c r="F745" s="2"/>
      <c r="G745" s="2"/>
      <c r="H745" s="2"/>
      <c r="I745" s="2"/>
      <c r="J745" s="56">
        <f>J744+3</f>
        <v>284</v>
      </c>
      <c r="K745" s="2">
        <v>2</v>
      </c>
      <c r="L745" s="162">
        <v>1</v>
      </c>
      <c r="M745" s="162">
        <v>0.2</v>
      </c>
      <c r="N745" s="36" t="s">
        <v>106</v>
      </c>
      <c r="O745" s="2" t="s">
        <v>106</v>
      </c>
      <c r="P745" s="163"/>
      <c r="Q745" s="36" t="s">
        <v>553</v>
      </c>
      <c r="R745" s="2" t="s">
        <v>567</v>
      </c>
    </row>
    <row r="746" spans="1:18" x14ac:dyDescent="0.25">
      <c r="A746" s="2">
        <f t="shared" si="37"/>
        <v>744</v>
      </c>
      <c r="B746" s="2" t="s">
        <v>61</v>
      </c>
      <c r="C746" s="8" t="s">
        <v>566</v>
      </c>
      <c r="D746" s="2"/>
      <c r="E746" s="2"/>
      <c r="F746" s="2"/>
      <c r="G746" s="2"/>
      <c r="H746" s="2"/>
      <c r="I746" s="2"/>
      <c r="J746" s="56">
        <f>J745+1</f>
        <v>285</v>
      </c>
      <c r="K746" s="2">
        <v>2</v>
      </c>
      <c r="L746" s="162">
        <v>1</v>
      </c>
      <c r="M746" s="162">
        <v>0.2</v>
      </c>
      <c r="N746" s="36" t="s">
        <v>106</v>
      </c>
      <c r="O746" s="2" t="s">
        <v>106</v>
      </c>
      <c r="P746" s="163"/>
      <c r="Q746" s="36" t="s">
        <v>553</v>
      </c>
      <c r="R746" s="2" t="s">
        <v>567</v>
      </c>
    </row>
    <row r="747" spans="1:18" x14ac:dyDescent="0.25">
      <c r="A747" s="2">
        <f t="shared" si="37"/>
        <v>745</v>
      </c>
      <c r="B747" s="2" t="s">
        <v>61</v>
      </c>
      <c r="C747" s="8" t="s">
        <v>566</v>
      </c>
      <c r="D747" s="2"/>
      <c r="E747" s="2"/>
      <c r="F747" s="2"/>
      <c r="G747" s="2"/>
      <c r="H747" s="2"/>
      <c r="I747" s="2"/>
      <c r="J747" s="56">
        <f>J744+5</f>
        <v>286</v>
      </c>
      <c r="K747" s="2">
        <v>2</v>
      </c>
      <c r="L747" s="162">
        <v>1</v>
      </c>
      <c r="M747" s="162">
        <v>0.2</v>
      </c>
      <c r="N747" s="36" t="s">
        <v>106</v>
      </c>
      <c r="O747" s="2" t="s">
        <v>106</v>
      </c>
      <c r="P747" s="163"/>
      <c r="Q747" s="36" t="s">
        <v>553</v>
      </c>
      <c r="R747" s="2" t="s">
        <v>567</v>
      </c>
    </row>
    <row r="748" spans="1:18" x14ac:dyDescent="0.25">
      <c r="A748" s="2">
        <f t="shared" si="37"/>
        <v>746</v>
      </c>
      <c r="B748" s="2" t="s">
        <v>61</v>
      </c>
      <c r="C748" s="8" t="s">
        <v>566</v>
      </c>
      <c r="D748" s="2"/>
      <c r="E748" s="2"/>
      <c r="F748" s="2"/>
      <c r="G748" s="2"/>
      <c r="H748" s="2"/>
      <c r="I748" s="2"/>
      <c r="J748" s="56">
        <f t="shared" ref="J748:J767" si="38">J745+5</f>
        <v>289</v>
      </c>
      <c r="K748" s="2">
        <v>2</v>
      </c>
      <c r="L748" s="162">
        <v>1</v>
      </c>
      <c r="M748" s="162">
        <v>0.2</v>
      </c>
      <c r="N748" s="36" t="s">
        <v>106</v>
      </c>
      <c r="O748" s="2" t="s">
        <v>106</v>
      </c>
      <c r="P748" s="163"/>
      <c r="Q748" s="36" t="s">
        <v>553</v>
      </c>
      <c r="R748" s="2" t="s">
        <v>567</v>
      </c>
    </row>
    <row r="749" spans="1:18" x14ac:dyDescent="0.25">
      <c r="A749" s="2">
        <f t="shared" si="37"/>
        <v>747</v>
      </c>
      <c r="B749" s="2" t="s">
        <v>61</v>
      </c>
      <c r="C749" s="8" t="s">
        <v>566</v>
      </c>
      <c r="D749" s="2"/>
      <c r="E749" s="2"/>
      <c r="F749" s="2"/>
      <c r="G749" s="2"/>
      <c r="H749" s="2"/>
      <c r="I749" s="2"/>
      <c r="J749" s="56">
        <f t="shared" si="38"/>
        <v>290</v>
      </c>
      <c r="K749" s="2">
        <v>2</v>
      </c>
      <c r="L749" s="162">
        <v>1</v>
      </c>
      <c r="M749" s="162">
        <v>0.2</v>
      </c>
      <c r="N749" s="36" t="s">
        <v>106</v>
      </c>
      <c r="O749" s="2" t="s">
        <v>106</v>
      </c>
      <c r="P749" s="163"/>
      <c r="Q749" s="36" t="s">
        <v>553</v>
      </c>
      <c r="R749" s="2" t="s">
        <v>567</v>
      </c>
    </row>
    <row r="750" spans="1:18" x14ac:dyDescent="0.25">
      <c r="A750" s="2">
        <f t="shared" si="37"/>
        <v>748</v>
      </c>
      <c r="B750" s="2" t="s">
        <v>61</v>
      </c>
      <c r="C750" s="8" t="s">
        <v>566</v>
      </c>
      <c r="D750" s="2"/>
      <c r="E750" s="2"/>
      <c r="F750" s="2"/>
      <c r="G750" s="2"/>
      <c r="H750" s="2"/>
      <c r="I750" s="2"/>
      <c r="J750" s="56">
        <f t="shared" si="38"/>
        <v>291</v>
      </c>
      <c r="K750" s="2">
        <v>2</v>
      </c>
      <c r="L750" s="162">
        <v>1</v>
      </c>
      <c r="M750" s="162">
        <v>0.2</v>
      </c>
      <c r="N750" s="2" t="s">
        <v>106</v>
      </c>
      <c r="O750" s="2" t="s">
        <v>106</v>
      </c>
      <c r="P750" s="163"/>
      <c r="Q750" s="36" t="s">
        <v>553</v>
      </c>
      <c r="R750" s="2" t="s">
        <v>567</v>
      </c>
    </row>
    <row r="751" spans="1:18" x14ac:dyDescent="0.25">
      <c r="A751" s="2">
        <f t="shared" si="37"/>
        <v>749</v>
      </c>
      <c r="B751" s="2" t="s">
        <v>61</v>
      </c>
      <c r="C751" s="8" t="s">
        <v>566</v>
      </c>
      <c r="D751" s="2"/>
      <c r="E751" s="2"/>
      <c r="F751" s="2"/>
      <c r="G751" s="2"/>
      <c r="H751" s="2"/>
      <c r="I751" s="2"/>
      <c r="J751" s="56">
        <f t="shared" si="38"/>
        <v>294</v>
      </c>
      <c r="K751" s="2">
        <v>2</v>
      </c>
      <c r="L751" s="162">
        <v>1</v>
      </c>
      <c r="M751" s="162">
        <v>0.2</v>
      </c>
      <c r="N751" s="2" t="s">
        <v>106</v>
      </c>
      <c r="O751" s="2" t="s">
        <v>106</v>
      </c>
      <c r="P751" s="163"/>
      <c r="Q751" s="36" t="s">
        <v>553</v>
      </c>
      <c r="R751" s="2" t="s">
        <v>567</v>
      </c>
    </row>
    <row r="752" spans="1:18" x14ac:dyDescent="0.25">
      <c r="A752" s="2">
        <f t="shared" si="37"/>
        <v>750</v>
      </c>
      <c r="B752" s="2" t="s">
        <v>61</v>
      </c>
      <c r="C752" s="8" t="s">
        <v>566</v>
      </c>
      <c r="D752" s="2"/>
      <c r="E752" s="2"/>
      <c r="F752" s="2"/>
      <c r="G752" s="2"/>
      <c r="H752" s="2"/>
      <c r="I752" s="2"/>
      <c r="J752" s="56">
        <f t="shared" si="38"/>
        <v>295</v>
      </c>
      <c r="K752" s="2">
        <v>2</v>
      </c>
      <c r="L752" s="162">
        <v>1</v>
      </c>
      <c r="M752" s="162">
        <v>0.2</v>
      </c>
      <c r="N752" s="2" t="s">
        <v>106</v>
      </c>
      <c r="O752" s="2" t="s">
        <v>106</v>
      </c>
      <c r="P752" s="163"/>
      <c r="Q752" s="36" t="s">
        <v>553</v>
      </c>
      <c r="R752" s="2" t="s">
        <v>567</v>
      </c>
    </row>
    <row r="753" spans="1:18" x14ac:dyDescent="0.25">
      <c r="A753" s="2">
        <f t="shared" si="37"/>
        <v>751</v>
      </c>
      <c r="B753" s="2" t="s">
        <v>61</v>
      </c>
      <c r="C753" s="8" t="s">
        <v>566</v>
      </c>
      <c r="D753" s="2"/>
      <c r="E753" s="2"/>
      <c r="F753" s="2"/>
      <c r="G753" s="2"/>
      <c r="H753" s="2"/>
      <c r="I753" s="2"/>
      <c r="J753" s="56">
        <f t="shared" si="38"/>
        <v>296</v>
      </c>
      <c r="K753" s="2">
        <v>2</v>
      </c>
      <c r="L753" s="162">
        <v>1</v>
      </c>
      <c r="M753" s="162">
        <v>0.2</v>
      </c>
      <c r="N753" s="2" t="s">
        <v>106</v>
      </c>
      <c r="O753" s="2" t="s">
        <v>106</v>
      </c>
      <c r="P753" s="163"/>
      <c r="Q753" s="36" t="s">
        <v>553</v>
      </c>
      <c r="R753" s="2" t="s">
        <v>567</v>
      </c>
    </row>
    <row r="754" spans="1:18" x14ac:dyDescent="0.25">
      <c r="A754" s="2">
        <f t="shared" si="37"/>
        <v>752</v>
      </c>
      <c r="B754" s="2" t="s">
        <v>61</v>
      </c>
      <c r="C754" s="8" t="s">
        <v>566</v>
      </c>
      <c r="D754" s="2"/>
      <c r="E754" s="2"/>
      <c r="F754" s="2"/>
      <c r="G754" s="2"/>
      <c r="H754" s="2"/>
      <c r="I754" s="2"/>
      <c r="J754" s="56">
        <f t="shared" si="38"/>
        <v>299</v>
      </c>
      <c r="K754" s="2">
        <v>2</v>
      </c>
      <c r="L754" s="162">
        <v>1</v>
      </c>
      <c r="M754" s="162">
        <v>0.2</v>
      </c>
      <c r="N754" s="2" t="s">
        <v>106</v>
      </c>
      <c r="O754" s="2" t="s">
        <v>106</v>
      </c>
      <c r="P754" s="163"/>
      <c r="Q754" s="36" t="s">
        <v>553</v>
      </c>
      <c r="R754" s="2" t="s">
        <v>567</v>
      </c>
    </row>
    <row r="755" spans="1:18" x14ac:dyDescent="0.25">
      <c r="A755" s="2">
        <f t="shared" si="37"/>
        <v>753</v>
      </c>
      <c r="B755" s="2" t="s">
        <v>61</v>
      </c>
      <c r="C755" s="8" t="s">
        <v>566</v>
      </c>
      <c r="D755" s="2"/>
      <c r="E755" s="2"/>
      <c r="F755" s="2"/>
      <c r="G755" s="2"/>
      <c r="H755" s="2"/>
      <c r="I755" s="2"/>
      <c r="J755" s="56">
        <f t="shared" si="38"/>
        <v>300</v>
      </c>
      <c r="K755" s="2">
        <v>2</v>
      </c>
      <c r="L755" s="162">
        <v>1</v>
      </c>
      <c r="M755" s="162">
        <v>0.2</v>
      </c>
      <c r="N755" s="2" t="s">
        <v>106</v>
      </c>
      <c r="O755" s="2" t="s">
        <v>106</v>
      </c>
      <c r="P755" s="163"/>
      <c r="Q755" s="36" t="s">
        <v>553</v>
      </c>
      <c r="R755" s="2" t="s">
        <v>567</v>
      </c>
    </row>
    <row r="756" spans="1:18" x14ac:dyDescent="0.25">
      <c r="A756" s="2">
        <f t="shared" si="37"/>
        <v>754</v>
      </c>
      <c r="B756" s="2" t="s">
        <v>61</v>
      </c>
      <c r="C756" s="8" t="s">
        <v>566</v>
      </c>
      <c r="D756" s="36"/>
      <c r="E756" s="36"/>
      <c r="F756" s="36"/>
      <c r="G756" s="36"/>
      <c r="H756" s="36"/>
      <c r="I756" s="36"/>
      <c r="J756" s="56">
        <f t="shared" si="38"/>
        <v>301</v>
      </c>
      <c r="K756" s="36">
        <v>2</v>
      </c>
      <c r="L756" s="160">
        <v>1</v>
      </c>
      <c r="M756" s="160">
        <v>0.2</v>
      </c>
      <c r="N756" s="36" t="s">
        <v>106</v>
      </c>
      <c r="O756" s="36" t="s">
        <v>106</v>
      </c>
      <c r="P756" s="161"/>
      <c r="Q756" s="36" t="s">
        <v>553</v>
      </c>
      <c r="R756" s="36" t="s">
        <v>567</v>
      </c>
    </row>
    <row r="757" spans="1:18" x14ac:dyDescent="0.25">
      <c r="A757" s="2">
        <f t="shared" si="37"/>
        <v>755</v>
      </c>
      <c r="B757" s="2" t="s">
        <v>61</v>
      </c>
      <c r="C757" s="8" t="s">
        <v>566</v>
      </c>
      <c r="D757" s="2"/>
      <c r="E757" s="2"/>
      <c r="F757" s="2"/>
      <c r="G757" s="2"/>
      <c r="H757" s="2"/>
      <c r="I757" s="2"/>
      <c r="J757" s="56">
        <f t="shared" si="38"/>
        <v>304</v>
      </c>
      <c r="K757" s="2">
        <v>2</v>
      </c>
      <c r="L757" s="162">
        <v>1</v>
      </c>
      <c r="M757" s="162">
        <v>0.2</v>
      </c>
      <c r="N757" s="36" t="s">
        <v>106</v>
      </c>
      <c r="O757" s="2" t="s">
        <v>106</v>
      </c>
      <c r="P757" s="163"/>
      <c r="Q757" s="36" t="s">
        <v>553</v>
      </c>
      <c r="R757" s="2" t="s">
        <v>567</v>
      </c>
    </row>
    <row r="758" spans="1:18" x14ac:dyDescent="0.25">
      <c r="A758" s="2">
        <f t="shared" si="37"/>
        <v>756</v>
      </c>
      <c r="B758" s="2" t="s">
        <v>61</v>
      </c>
      <c r="C758" s="8" t="s">
        <v>566</v>
      </c>
      <c r="D758" s="2"/>
      <c r="E758" s="2"/>
      <c r="F758" s="2"/>
      <c r="G758" s="2"/>
      <c r="H758" s="2"/>
      <c r="I758" s="2"/>
      <c r="J758" s="56">
        <f t="shared" si="38"/>
        <v>305</v>
      </c>
      <c r="K758" s="2">
        <v>2</v>
      </c>
      <c r="L758" s="162">
        <v>1</v>
      </c>
      <c r="M758" s="162">
        <v>0.2</v>
      </c>
      <c r="N758" s="36" t="s">
        <v>106</v>
      </c>
      <c r="O758" s="2" t="s">
        <v>106</v>
      </c>
      <c r="P758" s="163"/>
      <c r="Q758" s="36" t="s">
        <v>553</v>
      </c>
      <c r="R758" s="2" t="s">
        <v>567</v>
      </c>
    </row>
    <row r="759" spans="1:18" x14ac:dyDescent="0.25">
      <c r="A759" s="2">
        <f t="shared" si="37"/>
        <v>757</v>
      </c>
      <c r="B759" s="2" t="s">
        <v>61</v>
      </c>
      <c r="C759" s="8" t="s">
        <v>566</v>
      </c>
      <c r="D759" s="2"/>
      <c r="E759" s="2"/>
      <c r="F759" s="2"/>
      <c r="G759" s="2"/>
      <c r="H759" s="2"/>
      <c r="I759" s="2"/>
      <c r="J759" s="56">
        <f t="shared" si="38"/>
        <v>306</v>
      </c>
      <c r="K759" s="2">
        <v>2</v>
      </c>
      <c r="L759" s="162">
        <v>1</v>
      </c>
      <c r="M759" s="162">
        <v>0.2</v>
      </c>
      <c r="N759" s="36" t="s">
        <v>106</v>
      </c>
      <c r="O759" s="2" t="s">
        <v>106</v>
      </c>
      <c r="P759" s="163"/>
      <c r="Q759" s="36" t="s">
        <v>553</v>
      </c>
      <c r="R759" s="2" t="s">
        <v>567</v>
      </c>
    </row>
    <row r="760" spans="1:18" x14ac:dyDescent="0.25">
      <c r="A760" s="2">
        <f t="shared" si="37"/>
        <v>758</v>
      </c>
      <c r="B760" s="2" t="s">
        <v>61</v>
      </c>
      <c r="C760" s="8" t="s">
        <v>566</v>
      </c>
      <c r="D760" s="2"/>
      <c r="E760" s="2"/>
      <c r="F760" s="2"/>
      <c r="G760" s="2"/>
      <c r="H760" s="2"/>
      <c r="I760" s="2"/>
      <c r="J760" s="56">
        <f t="shared" si="38"/>
        <v>309</v>
      </c>
      <c r="K760" s="2">
        <v>2</v>
      </c>
      <c r="L760" s="162">
        <v>1</v>
      </c>
      <c r="M760" s="162">
        <v>0.2</v>
      </c>
      <c r="N760" s="36" t="s">
        <v>106</v>
      </c>
      <c r="O760" s="2" t="s">
        <v>106</v>
      </c>
      <c r="P760" s="163"/>
      <c r="Q760" s="36" t="s">
        <v>553</v>
      </c>
      <c r="R760" s="2" t="s">
        <v>567</v>
      </c>
    </row>
    <row r="761" spans="1:18" x14ac:dyDescent="0.25">
      <c r="A761" s="2">
        <f t="shared" si="37"/>
        <v>759</v>
      </c>
      <c r="B761" s="2" t="s">
        <v>61</v>
      </c>
      <c r="C761" s="8" t="s">
        <v>566</v>
      </c>
      <c r="D761" s="2"/>
      <c r="E761" s="2"/>
      <c r="F761" s="2"/>
      <c r="G761" s="2"/>
      <c r="H761" s="2"/>
      <c r="I761" s="2"/>
      <c r="J761" s="56">
        <f t="shared" si="38"/>
        <v>310</v>
      </c>
      <c r="K761" s="2">
        <v>2</v>
      </c>
      <c r="L761" s="162">
        <v>1</v>
      </c>
      <c r="M761" s="162">
        <v>0.2</v>
      </c>
      <c r="N761" s="36" t="s">
        <v>106</v>
      </c>
      <c r="O761" s="2" t="s">
        <v>106</v>
      </c>
      <c r="P761" s="163"/>
      <c r="Q761" s="36" t="s">
        <v>553</v>
      </c>
      <c r="R761" s="2" t="s">
        <v>567</v>
      </c>
    </row>
    <row r="762" spans="1:18" x14ac:dyDescent="0.25">
      <c r="A762" s="2">
        <f t="shared" si="37"/>
        <v>760</v>
      </c>
      <c r="B762" s="2" t="s">
        <v>61</v>
      </c>
      <c r="C762" s="8" t="s">
        <v>566</v>
      </c>
      <c r="D762" s="2"/>
      <c r="E762" s="2"/>
      <c r="F762" s="2"/>
      <c r="G762" s="2"/>
      <c r="H762" s="2"/>
      <c r="I762" s="2"/>
      <c r="J762" s="56">
        <f t="shared" si="38"/>
        <v>311</v>
      </c>
      <c r="K762" s="2">
        <v>2</v>
      </c>
      <c r="L762" s="162">
        <v>1</v>
      </c>
      <c r="M762" s="162">
        <v>0.2</v>
      </c>
      <c r="N762" s="2" t="s">
        <v>106</v>
      </c>
      <c r="O762" s="2" t="s">
        <v>106</v>
      </c>
      <c r="P762" s="163"/>
      <c r="Q762" s="36" t="s">
        <v>553</v>
      </c>
      <c r="R762" s="2" t="s">
        <v>567</v>
      </c>
    </row>
    <row r="763" spans="1:18" x14ac:dyDescent="0.25">
      <c r="A763" s="2">
        <f t="shared" si="37"/>
        <v>761</v>
      </c>
      <c r="B763" s="2" t="s">
        <v>61</v>
      </c>
      <c r="C763" s="8" t="s">
        <v>566</v>
      </c>
      <c r="D763" s="2"/>
      <c r="E763" s="2"/>
      <c r="F763" s="2"/>
      <c r="G763" s="2"/>
      <c r="H763" s="2"/>
      <c r="I763" s="2"/>
      <c r="J763" s="56">
        <f t="shared" si="38"/>
        <v>314</v>
      </c>
      <c r="K763" s="2">
        <v>2</v>
      </c>
      <c r="L763" s="162">
        <v>1</v>
      </c>
      <c r="M763" s="162">
        <v>0.2</v>
      </c>
      <c r="N763" s="2" t="s">
        <v>106</v>
      </c>
      <c r="O763" s="2" t="s">
        <v>106</v>
      </c>
      <c r="P763" s="163"/>
      <c r="Q763" s="36" t="s">
        <v>553</v>
      </c>
      <c r="R763" s="2" t="s">
        <v>567</v>
      </c>
    </row>
    <row r="764" spans="1:18" x14ac:dyDescent="0.25">
      <c r="A764" s="2">
        <f t="shared" si="37"/>
        <v>762</v>
      </c>
      <c r="B764" s="2" t="s">
        <v>61</v>
      </c>
      <c r="C764" s="8" t="s">
        <v>566</v>
      </c>
      <c r="D764" s="2"/>
      <c r="E764" s="2"/>
      <c r="F764" s="2"/>
      <c r="G764" s="2"/>
      <c r="H764" s="2"/>
      <c r="I764" s="2"/>
      <c r="J764" s="56">
        <f t="shared" si="38"/>
        <v>315</v>
      </c>
      <c r="K764" s="2">
        <v>2</v>
      </c>
      <c r="L764" s="162">
        <v>1</v>
      </c>
      <c r="M764" s="162">
        <v>0.2</v>
      </c>
      <c r="N764" s="2" t="s">
        <v>106</v>
      </c>
      <c r="O764" s="2" t="s">
        <v>106</v>
      </c>
      <c r="P764" s="163"/>
      <c r="Q764" s="36" t="s">
        <v>553</v>
      </c>
      <c r="R764" s="2" t="s">
        <v>567</v>
      </c>
    </row>
    <row r="765" spans="1:18" x14ac:dyDescent="0.25">
      <c r="A765" s="2">
        <f t="shared" si="37"/>
        <v>763</v>
      </c>
      <c r="B765" s="2" t="s">
        <v>61</v>
      </c>
      <c r="C765" s="8" t="s">
        <v>566</v>
      </c>
      <c r="D765" s="2"/>
      <c r="E765" s="2"/>
      <c r="F765" s="2"/>
      <c r="G765" s="2"/>
      <c r="H765" s="2"/>
      <c r="I765" s="2"/>
      <c r="J765" s="56">
        <f t="shared" si="38"/>
        <v>316</v>
      </c>
      <c r="K765" s="2">
        <v>2</v>
      </c>
      <c r="L765" s="162">
        <v>1</v>
      </c>
      <c r="M765" s="162">
        <v>0.2</v>
      </c>
      <c r="N765" s="2" t="s">
        <v>106</v>
      </c>
      <c r="O765" s="2" t="s">
        <v>106</v>
      </c>
      <c r="P765" s="163"/>
      <c r="Q765" s="36" t="s">
        <v>553</v>
      </c>
      <c r="R765" s="2" t="s">
        <v>567</v>
      </c>
    </row>
    <row r="766" spans="1:18" x14ac:dyDescent="0.25">
      <c r="A766" s="2">
        <f t="shared" si="37"/>
        <v>764</v>
      </c>
      <c r="B766" s="2" t="s">
        <v>61</v>
      </c>
      <c r="C766" s="8" t="s">
        <v>566</v>
      </c>
      <c r="D766" s="2"/>
      <c r="E766" s="2"/>
      <c r="F766" s="2"/>
      <c r="G766" s="2"/>
      <c r="H766" s="2"/>
      <c r="I766" s="2"/>
      <c r="J766" s="56">
        <f t="shared" si="38"/>
        <v>319</v>
      </c>
      <c r="K766" s="2">
        <v>2</v>
      </c>
      <c r="L766" s="162">
        <v>1</v>
      </c>
      <c r="M766" s="162">
        <v>0.2</v>
      </c>
      <c r="N766" s="2" t="s">
        <v>106</v>
      </c>
      <c r="O766" s="2" t="s">
        <v>106</v>
      </c>
      <c r="P766" s="163"/>
      <c r="Q766" s="36" t="s">
        <v>553</v>
      </c>
      <c r="R766" s="2" t="s">
        <v>567</v>
      </c>
    </row>
    <row r="767" spans="1:18" ht="15.75" thickBot="1" x14ac:dyDescent="0.3">
      <c r="A767" s="2">
        <f t="shared" si="37"/>
        <v>765</v>
      </c>
      <c r="B767" s="2" t="s">
        <v>61</v>
      </c>
      <c r="C767" s="37" t="s">
        <v>566</v>
      </c>
      <c r="D767" s="35"/>
      <c r="E767" s="35"/>
      <c r="F767" s="35"/>
      <c r="G767" s="35"/>
      <c r="H767" s="35"/>
      <c r="I767" s="35"/>
      <c r="J767" s="116">
        <f t="shared" si="38"/>
        <v>320</v>
      </c>
      <c r="K767" s="35">
        <v>2</v>
      </c>
      <c r="L767" s="164">
        <v>1</v>
      </c>
      <c r="M767" s="164">
        <v>0.2</v>
      </c>
      <c r="N767" s="35" t="s">
        <v>106</v>
      </c>
      <c r="O767" s="35" t="s">
        <v>106</v>
      </c>
      <c r="P767" s="165"/>
      <c r="Q767" s="36" t="s">
        <v>553</v>
      </c>
      <c r="R767" s="35" t="s">
        <v>567</v>
      </c>
    </row>
    <row r="768" spans="1:18" x14ac:dyDescent="0.25">
      <c r="A768" s="2">
        <f t="shared" si="37"/>
        <v>766</v>
      </c>
      <c r="B768" s="36" t="s">
        <v>61</v>
      </c>
      <c r="C768" s="8" t="s">
        <v>702</v>
      </c>
      <c r="D768" s="36"/>
      <c r="E768" s="36"/>
      <c r="F768" s="36"/>
      <c r="G768" s="36"/>
      <c r="H768" s="36"/>
      <c r="I768" s="36"/>
      <c r="J768" s="142">
        <v>201</v>
      </c>
      <c r="K768" s="36">
        <v>2</v>
      </c>
      <c r="L768" s="160">
        <v>1</v>
      </c>
      <c r="M768" s="160">
        <v>0.2</v>
      </c>
      <c r="N768" s="36" t="s">
        <v>105</v>
      </c>
      <c r="O768" s="36" t="s">
        <v>105</v>
      </c>
      <c r="P768" s="161"/>
      <c r="Q768" s="36" t="s">
        <v>549</v>
      </c>
      <c r="R768" s="36" t="s">
        <v>568</v>
      </c>
    </row>
    <row r="769" spans="1:18" x14ac:dyDescent="0.25">
      <c r="A769" s="2">
        <f t="shared" si="37"/>
        <v>767</v>
      </c>
      <c r="B769" s="36" t="s">
        <v>61</v>
      </c>
      <c r="C769" s="8" t="s">
        <v>703</v>
      </c>
      <c r="D769" s="36"/>
      <c r="E769" s="36"/>
      <c r="F769" s="36"/>
      <c r="G769" s="36"/>
      <c r="H769" s="36"/>
      <c r="I769" s="36"/>
      <c r="J769" s="56">
        <f>J768</f>
        <v>201</v>
      </c>
      <c r="K769" s="2">
        <v>2</v>
      </c>
      <c r="L769" s="160">
        <v>1</v>
      </c>
      <c r="M769" s="160">
        <v>0.2</v>
      </c>
      <c r="N769" s="2" t="s">
        <v>105</v>
      </c>
      <c r="O769" s="2" t="s">
        <v>105</v>
      </c>
      <c r="P769" s="161"/>
      <c r="Q769" s="36" t="s">
        <v>549</v>
      </c>
      <c r="R769" s="2" t="s">
        <v>568</v>
      </c>
    </row>
    <row r="770" spans="1:18" x14ac:dyDescent="0.25">
      <c r="A770" s="2">
        <f t="shared" si="37"/>
        <v>768</v>
      </c>
      <c r="B770" s="36" t="s">
        <v>59</v>
      </c>
      <c r="C770" s="8" t="s">
        <v>704</v>
      </c>
      <c r="D770" s="36"/>
      <c r="E770" s="36"/>
      <c r="F770" s="36"/>
      <c r="G770" s="36"/>
      <c r="H770" s="36"/>
      <c r="I770" s="36"/>
      <c r="J770" s="56">
        <f t="shared" ref="J770:J771" si="39">J769</f>
        <v>201</v>
      </c>
      <c r="K770" s="2">
        <v>2</v>
      </c>
      <c r="L770" s="160">
        <v>1</v>
      </c>
      <c r="M770" s="160">
        <v>0.2</v>
      </c>
      <c r="N770" s="2" t="s">
        <v>105</v>
      </c>
      <c r="O770" s="2" t="s">
        <v>105</v>
      </c>
      <c r="P770" s="161"/>
      <c r="Q770" s="36" t="s">
        <v>549</v>
      </c>
      <c r="R770" s="2" t="s">
        <v>568</v>
      </c>
    </row>
    <row r="771" spans="1:18" x14ac:dyDescent="0.25">
      <c r="A771" s="2">
        <f t="shared" si="37"/>
        <v>769</v>
      </c>
      <c r="B771" s="36" t="s">
        <v>59</v>
      </c>
      <c r="C771" s="8" t="s">
        <v>705</v>
      </c>
      <c r="D771" s="36"/>
      <c r="E771" s="36"/>
      <c r="F771" s="36"/>
      <c r="G771" s="36"/>
      <c r="H771" s="36"/>
      <c r="I771" s="36"/>
      <c r="J771" s="56">
        <f t="shared" si="39"/>
        <v>201</v>
      </c>
      <c r="K771" s="2">
        <v>2</v>
      </c>
      <c r="L771" s="160">
        <v>1</v>
      </c>
      <c r="M771" s="160">
        <v>0.2</v>
      </c>
      <c r="N771" s="2" t="s">
        <v>105</v>
      </c>
      <c r="O771" s="2" t="s">
        <v>105</v>
      </c>
      <c r="P771" s="161"/>
      <c r="Q771" s="36" t="s">
        <v>549</v>
      </c>
      <c r="R771" s="2" t="s">
        <v>568</v>
      </c>
    </row>
    <row r="772" spans="1:18" x14ac:dyDescent="0.25">
      <c r="A772" s="2">
        <f t="shared" si="37"/>
        <v>770</v>
      </c>
      <c r="B772" s="36" t="s">
        <v>61</v>
      </c>
      <c r="C772" s="8" t="s">
        <v>702</v>
      </c>
      <c r="D772" s="36"/>
      <c r="E772" s="36"/>
      <c r="F772" s="36"/>
      <c r="G772" s="36"/>
      <c r="H772" s="36"/>
      <c r="I772" s="36"/>
      <c r="J772" s="56">
        <f>J768+5</f>
        <v>206</v>
      </c>
      <c r="K772" s="2">
        <v>2</v>
      </c>
      <c r="L772" s="160">
        <v>1</v>
      </c>
      <c r="M772" s="160">
        <v>0.2</v>
      </c>
      <c r="N772" s="2" t="s">
        <v>105</v>
      </c>
      <c r="O772" s="2" t="s">
        <v>105</v>
      </c>
      <c r="P772" s="161"/>
      <c r="Q772" s="36" t="s">
        <v>549</v>
      </c>
      <c r="R772" s="2" t="s">
        <v>568</v>
      </c>
    </row>
    <row r="773" spans="1:18" x14ac:dyDescent="0.25">
      <c r="A773" s="2">
        <f t="shared" si="37"/>
        <v>771</v>
      </c>
      <c r="B773" s="36" t="s">
        <v>61</v>
      </c>
      <c r="C773" s="8" t="s">
        <v>703</v>
      </c>
      <c r="D773" s="36"/>
      <c r="E773" s="36"/>
      <c r="F773" s="36"/>
      <c r="G773" s="36"/>
      <c r="H773" s="36"/>
      <c r="I773" s="36"/>
      <c r="J773" s="56">
        <f t="shared" ref="J773:J803" si="40">J769+5</f>
        <v>206</v>
      </c>
      <c r="K773" s="2">
        <v>2</v>
      </c>
      <c r="L773" s="160">
        <v>1</v>
      </c>
      <c r="M773" s="160">
        <v>0.2</v>
      </c>
      <c r="N773" s="2" t="s">
        <v>105</v>
      </c>
      <c r="O773" s="2" t="s">
        <v>105</v>
      </c>
      <c r="P773" s="161"/>
      <c r="Q773" s="36" t="s">
        <v>549</v>
      </c>
      <c r="R773" s="2" t="s">
        <v>568</v>
      </c>
    </row>
    <row r="774" spans="1:18" x14ac:dyDescent="0.25">
      <c r="A774" s="2">
        <f t="shared" si="37"/>
        <v>772</v>
      </c>
      <c r="B774" s="36" t="s">
        <v>59</v>
      </c>
      <c r="C774" s="8" t="s">
        <v>704</v>
      </c>
      <c r="D774" s="36"/>
      <c r="E774" s="36"/>
      <c r="F774" s="36"/>
      <c r="G774" s="36"/>
      <c r="H774" s="36"/>
      <c r="I774" s="36"/>
      <c r="J774" s="56">
        <f t="shared" si="40"/>
        <v>206</v>
      </c>
      <c r="K774" s="2">
        <v>2</v>
      </c>
      <c r="L774" s="160">
        <v>1</v>
      </c>
      <c r="M774" s="160">
        <v>0.2</v>
      </c>
      <c r="N774" s="2" t="s">
        <v>105</v>
      </c>
      <c r="O774" s="2" t="s">
        <v>105</v>
      </c>
      <c r="P774" s="161"/>
      <c r="Q774" s="36" t="s">
        <v>549</v>
      </c>
      <c r="R774" s="2" t="s">
        <v>568</v>
      </c>
    </row>
    <row r="775" spans="1:18" x14ac:dyDescent="0.25">
      <c r="A775" s="2">
        <f t="shared" si="37"/>
        <v>773</v>
      </c>
      <c r="B775" s="36" t="s">
        <v>59</v>
      </c>
      <c r="C775" s="8" t="s">
        <v>705</v>
      </c>
      <c r="D775" s="36"/>
      <c r="E775" s="36"/>
      <c r="F775" s="36"/>
      <c r="G775" s="36"/>
      <c r="H775" s="36"/>
      <c r="I775" s="36"/>
      <c r="J775" s="56">
        <f t="shared" si="40"/>
        <v>206</v>
      </c>
      <c r="K775" s="2">
        <v>2</v>
      </c>
      <c r="L775" s="160">
        <v>1</v>
      </c>
      <c r="M775" s="160">
        <v>0.2</v>
      </c>
      <c r="N775" s="2" t="s">
        <v>105</v>
      </c>
      <c r="O775" s="2" t="s">
        <v>105</v>
      </c>
      <c r="P775" s="161"/>
      <c r="Q775" s="36" t="s">
        <v>549</v>
      </c>
      <c r="R775" s="2" t="s">
        <v>568</v>
      </c>
    </row>
    <row r="776" spans="1:18" x14ac:dyDescent="0.25">
      <c r="A776" s="2">
        <f t="shared" si="37"/>
        <v>774</v>
      </c>
      <c r="B776" s="36" t="s">
        <v>61</v>
      </c>
      <c r="C776" s="8" t="s">
        <v>702</v>
      </c>
      <c r="D776" s="36"/>
      <c r="E776" s="36"/>
      <c r="F776" s="36"/>
      <c r="G776" s="36"/>
      <c r="H776" s="36"/>
      <c r="I776" s="36"/>
      <c r="J776" s="56">
        <f t="shared" si="40"/>
        <v>211</v>
      </c>
      <c r="K776" s="2">
        <v>2</v>
      </c>
      <c r="L776" s="160">
        <v>1</v>
      </c>
      <c r="M776" s="160">
        <v>0.2</v>
      </c>
      <c r="N776" s="2" t="s">
        <v>105</v>
      </c>
      <c r="O776" s="2" t="s">
        <v>105</v>
      </c>
      <c r="P776" s="161"/>
      <c r="Q776" s="36" t="s">
        <v>549</v>
      </c>
      <c r="R776" s="2" t="s">
        <v>568</v>
      </c>
    </row>
    <row r="777" spans="1:18" x14ac:dyDescent="0.25">
      <c r="A777" s="2">
        <f t="shared" si="37"/>
        <v>775</v>
      </c>
      <c r="B777" s="36" t="s">
        <v>61</v>
      </c>
      <c r="C777" s="8" t="s">
        <v>703</v>
      </c>
      <c r="D777" s="36"/>
      <c r="E777" s="36"/>
      <c r="F777" s="36"/>
      <c r="G777" s="36"/>
      <c r="H777" s="36"/>
      <c r="I777" s="36"/>
      <c r="J777" s="56">
        <f t="shared" si="40"/>
        <v>211</v>
      </c>
      <c r="K777" s="2">
        <v>2</v>
      </c>
      <c r="L777" s="160">
        <v>1</v>
      </c>
      <c r="M777" s="160">
        <v>0.2</v>
      </c>
      <c r="N777" s="2" t="s">
        <v>105</v>
      </c>
      <c r="O777" s="2" t="s">
        <v>105</v>
      </c>
      <c r="P777" s="161"/>
      <c r="Q777" s="36" t="s">
        <v>549</v>
      </c>
      <c r="R777" s="2" t="s">
        <v>568</v>
      </c>
    </row>
    <row r="778" spans="1:18" x14ac:dyDescent="0.25">
      <c r="A778" s="2">
        <f t="shared" si="37"/>
        <v>776</v>
      </c>
      <c r="B778" s="36" t="s">
        <v>59</v>
      </c>
      <c r="C778" s="8" t="s">
        <v>704</v>
      </c>
      <c r="D778" s="36"/>
      <c r="E778" s="36"/>
      <c r="F778" s="36"/>
      <c r="G778" s="36"/>
      <c r="H778" s="36"/>
      <c r="I778" s="36"/>
      <c r="J778" s="56">
        <f t="shared" si="40"/>
        <v>211</v>
      </c>
      <c r="K778" s="2">
        <v>2</v>
      </c>
      <c r="L778" s="160">
        <v>1</v>
      </c>
      <c r="M778" s="160">
        <v>0.2</v>
      </c>
      <c r="N778" s="2" t="s">
        <v>105</v>
      </c>
      <c r="O778" s="2" t="s">
        <v>105</v>
      </c>
      <c r="P778" s="161"/>
      <c r="Q778" s="36" t="s">
        <v>549</v>
      </c>
      <c r="R778" s="2" t="s">
        <v>568</v>
      </c>
    </row>
    <row r="779" spans="1:18" x14ac:dyDescent="0.25">
      <c r="A779" s="2">
        <f t="shared" si="37"/>
        <v>777</v>
      </c>
      <c r="B779" s="36" t="s">
        <v>59</v>
      </c>
      <c r="C779" s="8" t="s">
        <v>705</v>
      </c>
      <c r="D779" s="36"/>
      <c r="E779" s="36"/>
      <c r="F779" s="36"/>
      <c r="G779" s="36"/>
      <c r="H779" s="36"/>
      <c r="I779" s="36"/>
      <c r="J779" s="56">
        <f t="shared" si="40"/>
        <v>211</v>
      </c>
      <c r="K779" s="2">
        <v>2</v>
      </c>
      <c r="L779" s="160">
        <v>1</v>
      </c>
      <c r="M779" s="160">
        <v>0.2</v>
      </c>
      <c r="N779" s="2" t="s">
        <v>105</v>
      </c>
      <c r="O779" s="2" t="s">
        <v>105</v>
      </c>
      <c r="P779" s="161"/>
      <c r="Q779" s="36" t="s">
        <v>549</v>
      </c>
      <c r="R779" s="2" t="s">
        <v>568</v>
      </c>
    </row>
    <row r="780" spans="1:18" x14ac:dyDescent="0.25">
      <c r="A780" s="2">
        <f t="shared" si="37"/>
        <v>778</v>
      </c>
      <c r="B780" s="36" t="s">
        <v>61</v>
      </c>
      <c r="C780" s="8" t="s">
        <v>702</v>
      </c>
      <c r="D780" s="36"/>
      <c r="E780" s="36"/>
      <c r="F780" s="36"/>
      <c r="G780" s="36"/>
      <c r="H780" s="36"/>
      <c r="I780" s="36"/>
      <c r="J780" s="56">
        <f t="shared" si="40"/>
        <v>216</v>
      </c>
      <c r="K780" s="36">
        <v>2</v>
      </c>
      <c r="L780" s="160">
        <v>1</v>
      </c>
      <c r="M780" s="160">
        <v>0.2</v>
      </c>
      <c r="N780" s="36" t="s">
        <v>105</v>
      </c>
      <c r="O780" s="36" t="s">
        <v>105</v>
      </c>
      <c r="P780" s="161"/>
      <c r="Q780" s="36" t="s">
        <v>549</v>
      </c>
      <c r="R780" s="36" t="s">
        <v>568</v>
      </c>
    </row>
    <row r="781" spans="1:18" x14ac:dyDescent="0.25">
      <c r="A781" s="2">
        <f t="shared" si="37"/>
        <v>779</v>
      </c>
      <c r="B781" s="36" t="s">
        <v>61</v>
      </c>
      <c r="C781" s="8" t="s">
        <v>703</v>
      </c>
      <c r="D781" s="36"/>
      <c r="E781" s="36"/>
      <c r="F781" s="36"/>
      <c r="G781" s="36"/>
      <c r="H781" s="36"/>
      <c r="I781" s="36"/>
      <c r="J781" s="56">
        <f t="shared" si="40"/>
        <v>216</v>
      </c>
      <c r="K781" s="2">
        <v>2</v>
      </c>
      <c r="L781" s="160">
        <v>1</v>
      </c>
      <c r="M781" s="160">
        <v>0.2</v>
      </c>
      <c r="N781" s="2" t="s">
        <v>105</v>
      </c>
      <c r="O781" s="2" t="s">
        <v>105</v>
      </c>
      <c r="P781" s="161"/>
      <c r="Q781" s="36" t="s">
        <v>549</v>
      </c>
      <c r="R781" s="2" t="s">
        <v>568</v>
      </c>
    </row>
    <row r="782" spans="1:18" x14ac:dyDescent="0.25">
      <c r="A782" s="2">
        <f t="shared" si="37"/>
        <v>780</v>
      </c>
      <c r="B782" s="36" t="s">
        <v>59</v>
      </c>
      <c r="C782" s="8" t="s">
        <v>704</v>
      </c>
      <c r="D782" s="36"/>
      <c r="E782" s="36"/>
      <c r="F782" s="36"/>
      <c r="G782" s="36"/>
      <c r="H782" s="36"/>
      <c r="I782" s="36"/>
      <c r="J782" s="56">
        <f t="shared" si="40"/>
        <v>216</v>
      </c>
      <c r="K782" s="2">
        <v>2</v>
      </c>
      <c r="L782" s="160">
        <v>1</v>
      </c>
      <c r="M782" s="160">
        <v>0.2</v>
      </c>
      <c r="N782" s="2" t="s">
        <v>105</v>
      </c>
      <c r="O782" s="2" t="s">
        <v>105</v>
      </c>
      <c r="P782" s="161"/>
      <c r="Q782" s="36" t="s">
        <v>549</v>
      </c>
      <c r="R782" s="2" t="s">
        <v>568</v>
      </c>
    </row>
    <row r="783" spans="1:18" x14ac:dyDescent="0.25">
      <c r="A783" s="2">
        <f t="shared" si="37"/>
        <v>781</v>
      </c>
      <c r="B783" s="36" t="s">
        <v>59</v>
      </c>
      <c r="C783" s="8" t="s">
        <v>705</v>
      </c>
      <c r="D783" s="36"/>
      <c r="E783" s="36"/>
      <c r="F783" s="36"/>
      <c r="G783" s="36"/>
      <c r="H783" s="36"/>
      <c r="I783" s="36"/>
      <c r="J783" s="56">
        <f t="shared" si="40"/>
        <v>216</v>
      </c>
      <c r="K783" s="2">
        <v>2</v>
      </c>
      <c r="L783" s="160">
        <v>1</v>
      </c>
      <c r="M783" s="160">
        <v>0.2</v>
      </c>
      <c r="N783" s="2" t="s">
        <v>105</v>
      </c>
      <c r="O783" s="2" t="s">
        <v>105</v>
      </c>
      <c r="P783" s="161"/>
      <c r="Q783" s="36" t="s">
        <v>549</v>
      </c>
      <c r="R783" s="2" t="s">
        <v>568</v>
      </c>
    </row>
    <row r="784" spans="1:18" x14ac:dyDescent="0.25">
      <c r="A784" s="2">
        <f t="shared" si="37"/>
        <v>782</v>
      </c>
      <c r="B784" s="36" t="s">
        <v>61</v>
      </c>
      <c r="C784" s="8" t="s">
        <v>702</v>
      </c>
      <c r="D784" s="36"/>
      <c r="E784" s="36"/>
      <c r="F784" s="36"/>
      <c r="G784" s="36"/>
      <c r="H784" s="36"/>
      <c r="I784" s="36"/>
      <c r="J784" s="56">
        <f t="shared" si="40"/>
        <v>221</v>
      </c>
      <c r="K784" s="2">
        <v>2</v>
      </c>
      <c r="L784" s="160">
        <v>1</v>
      </c>
      <c r="M784" s="160">
        <v>0.2</v>
      </c>
      <c r="N784" s="2" t="s">
        <v>105</v>
      </c>
      <c r="O784" s="2" t="s">
        <v>105</v>
      </c>
      <c r="P784" s="161"/>
      <c r="Q784" s="36" t="s">
        <v>549</v>
      </c>
      <c r="R784" s="2" t="s">
        <v>568</v>
      </c>
    </row>
    <row r="785" spans="1:18" x14ac:dyDescent="0.25">
      <c r="A785" s="2">
        <f t="shared" si="37"/>
        <v>783</v>
      </c>
      <c r="B785" s="36" t="s">
        <v>61</v>
      </c>
      <c r="C785" s="8" t="s">
        <v>703</v>
      </c>
      <c r="D785" s="36"/>
      <c r="E785" s="36"/>
      <c r="F785" s="36"/>
      <c r="G785" s="36"/>
      <c r="H785" s="36"/>
      <c r="I785" s="36"/>
      <c r="J785" s="56">
        <f t="shared" si="40"/>
        <v>221</v>
      </c>
      <c r="K785" s="2">
        <v>2</v>
      </c>
      <c r="L785" s="160">
        <v>1</v>
      </c>
      <c r="M785" s="160">
        <v>0.2</v>
      </c>
      <c r="N785" s="2" t="s">
        <v>105</v>
      </c>
      <c r="O785" s="2" t="s">
        <v>105</v>
      </c>
      <c r="P785" s="161"/>
      <c r="Q785" s="36" t="s">
        <v>549</v>
      </c>
      <c r="R785" s="2" t="s">
        <v>568</v>
      </c>
    </row>
    <row r="786" spans="1:18" x14ac:dyDescent="0.25">
      <c r="A786" s="2">
        <f t="shared" si="37"/>
        <v>784</v>
      </c>
      <c r="B786" s="36" t="s">
        <v>59</v>
      </c>
      <c r="C786" s="8" t="s">
        <v>704</v>
      </c>
      <c r="D786" s="36"/>
      <c r="E786" s="36"/>
      <c r="F786" s="36"/>
      <c r="G786" s="36"/>
      <c r="H786" s="36"/>
      <c r="I786" s="36"/>
      <c r="J786" s="56">
        <f t="shared" si="40"/>
        <v>221</v>
      </c>
      <c r="K786" s="2">
        <v>2</v>
      </c>
      <c r="L786" s="160">
        <v>1</v>
      </c>
      <c r="M786" s="160">
        <v>0.2</v>
      </c>
      <c r="N786" s="2" t="s">
        <v>105</v>
      </c>
      <c r="O786" s="2" t="s">
        <v>105</v>
      </c>
      <c r="P786" s="161"/>
      <c r="Q786" s="36" t="s">
        <v>549</v>
      </c>
      <c r="R786" s="2" t="s">
        <v>568</v>
      </c>
    </row>
    <row r="787" spans="1:18" x14ac:dyDescent="0.25">
      <c r="A787" s="2">
        <f t="shared" si="37"/>
        <v>785</v>
      </c>
      <c r="B787" s="36" t="s">
        <v>59</v>
      </c>
      <c r="C787" s="8" t="s">
        <v>705</v>
      </c>
      <c r="D787" s="36"/>
      <c r="E787" s="36"/>
      <c r="F787" s="36"/>
      <c r="G787" s="36"/>
      <c r="H787" s="36"/>
      <c r="I787" s="36"/>
      <c r="J787" s="56">
        <f t="shared" si="40"/>
        <v>221</v>
      </c>
      <c r="K787" s="2">
        <v>2</v>
      </c>
      <c r="L787" s="160">
        <v>1</v>
      </c>
      <c r="M787" s="160">
        <v>0.2</v>
      </c>
      <c r="N787" s="2" t="s">
        <v>105</v>
      </c>
      <c r="O787" s="2" t="s">
        <v>105</v>
      </c>
      <c r="P787" s="161"/>
      <c r="Q787" s="36" t="s">
        <v>549</v>
      </c>
      <c r="R787" s="2" t="s">
        <v>568</v>
      </c>
    </row>
    <row r="788" spans="1:18" x14ac:dyDescent="0.25">
      <c r="A788" s="2">
        <f t="shared" si="37"/>
        <v>786</v>
      </c>
      <c r="B788" s="36" t="s">
        <v>61</v>
      </c>
      <c r="C788" s="8" t="s">
        <v>702</v>
      </c>
      <c r="D788" s="36"/>
      <c r="E788" s="36"/>
      <c r="F788" s="36"/>
      <c r="G788" s="36"/>
      <c r="H788" s="36"/>
      <c r="I788" s="36"/>
      <c r="J788" s="56">
        <f t="shared" si="40"/>
        <v>226</v>
      </c>
      <c r="K788" s="2">
        <v>2</v>
      </c>
      <c r="L788" s="160">
        <v>1</v>
      </c>
      <c r="M788" s="160">
        <v>0.2</v>
      </c>
      <c r="N788" s="2" t="s">
        <v>105</v>
      </c>
      <c r="O788" s="2" t="s">
        <v>105</v>
      </c>
      <c r="P788" s="161"/>
      <c r="Q788" s="36" t="s">
        <v>549</v>
      </c>
      <c r="R788" s="2" t="s">
        <v>568</v>
      </c>
    </row>
    <row r="789" spans="1:18" x14ac:dyDescent="0.25">
      <c r="A789" s="2">
        <f t="shared" si="37"/>
        <v>787</v>
      </c>
      <c r="B789" s="36" t="s">
        <v>61</v>
      </c>
      <c r="C789" s="8" t="s">
        <v>703</v>
      </c>
      <c r="D789" s="36"/>
      <c r="E789" s="36"/>
      <c r="F789" s="36"/>
      <c r="G789" s="36"/>
      <c r="H789" s="36"/>
      <c r="I789" s="36"/>
      <c r="J789" s="56">
        <f t="shared" si="40"/>
        <v>226</v>
      </c>
      <c r="K789" s="2">
        <v>2</v>
      </c>
      <c r="L789" s="160">
        <v>1</v>
      </c>
      <c r="M789" s="160">
        <v>0.2</v>
      </c>
      <c r="N789" s="2" t="s">
        <v>105</v>
      </c>
      <c r="O789" s="2" t="s">
        <v>105</v>
      </c>
      <c r="P789" s="161"/>
      <c r="Q789" s="36" t="s">
        <v>549</v>
      </c>
      <c r="R789" s="2" t="s">
        <v>568</v>
      </c>
    </row>
    <row r="790" spans="1:18" x14ac:dyDescent="0.25">
      <c r="A790" s="2">
        <f t="shared" si="37"/>
        <v>788</v>
      </c>
      <c r="B790" s="36" t="s">
        <v>59</v>
      </c>
      <c r="C790" s="8" t="s">
        <v>704</v>
      </c>
      <c r="D790" s="36"/>
      <c r="E790" s="36"/>
      <c r="F790" s="36"/>
      <c r="G790" s="36"/>
      <c r="H790" s="36"/>
      <c r="I790" s="36"/>
      <c r="J790" s="56">
        <f t="shared" si="40"/>
        <v>226</v>
      </c>
      <c r="K790" s="2">
        <v>2</v>
      </c>
      <c r="L790" s="160">
        <v>1</v>
      </c>
      <c r="M790" s="160">
        <v>0.2</v>
      </c>
      <c r="N790" s="2" t="s">
        <v>105</v>
      </c>
      <c r="O790" s="2" t="s">
        <v>105</v>
      </c>
      <c r="P790" s="161"/>
      <c r="Q790" s="36" t="s">
        <v>549</v>
      </c>
      <c r="R790" s="2" t="s">
        <v>568</v>
      </c>
    </row>
    <row r="791" spans="1:18" x14ac:dyDescent="0.25">
      <c r="A791" s="2">
        <f t="shared" si="37"/>
        <v>789</v>
      </c>
      <c r="B791" s="36" t="s">
        <v>59</v>
      </c>
      <c r="C791" s="8" t="s">
        <v>705</v>
      </c>
      <c r="D791" s="36"/>
      <c r="E791" s="36"/>
      <c r="F791" s="36"/>
      <c r="G791" s="36"/>
      <c r="H791" s="36"/>
      <c r="I791" s="36"/>
      <c r="J791" s="56">
        <f t="shared" si="40"/>
        <v>226</v>
      </c>
      <c r="K791" s="2">
        <v>2</v>
      </c>
      <c r="L791" s="160">
        <v>1</v>
      </c>
      <c r="M791" s="160">
        <v>0.2</v>
      </c>
      <c r="N791" s="2" t="s">
        <v>105</v>
      </c>
      <c r="O791" s="2" t="s">
        <v>105</v>
      </c>
      <c r="P791" s="161"/>
      <c r="Q791" s="36" t="s">
        <v>549</v>
      </c>
      <c r="R791" s="2" t="s">
        <v>568</v>
      </c>
    </row>
    <row r="792" spans="1:18" x14ac:dyDescent="0.25">
      <c r="A792" s="2">
        <f t="shared" ref="A792:A855" si="41">A791+1</f>
        <v>790</v>
      </c>
      <c r="B792" s="36" t="s">
        <v>61</v>
      </c>
      <c r="C792" s="8" t="s">
        <v>702</v>
      </c>
      <c r="D792" s="36"/>
      <c r="E792" s="36"/>
      <c r="F792" s="36"/>
      <c r="G792" s="36"/>
      <c r="H792" s="36"/>
      <c r="I792" s="36"/>
      <c r="J792" s="56">
        <f t="shared" si="40"/>
        <v>231</v>
      </c>
      <c r="K792" s="2">
        <v>2</v>
      </c>
      <c r="L792" s="160">
        <v>1</v>
      </c>
      <c r="M792" s="160">
        <v>0.2</v>
      </c>
      <c r="N792" s="2" t="s">
        <v>105</v>
      </c>
      <c r="O792" s="2" t="s">
        <v>105</v>
      </c>
      <c r="P792" s="161"/>
      <c r="Q792" s="36" t="s">
        <v>549</v>
      </c>
      <c r="R792" s="2" t="s">
        <v>568</v>
      </c>
    </row>
    <row r="793" spans="1:18" x14ac:dyDescent="0.25">
      <c r="A793" s="2">
        <f t="shared" si="41"/>
        <v>791</v>
      </c>
      <c r="B793" s="36" t="s">
        <v>61</v>
      </c>
      <c r="C793" s="8" t="s">
        <v>703</v>
      </c>
      <c r="D793" s="36"/>
      <c r="E793" s="36"/>
      <c r="F793" s="36"/>
      <c r="G793" s="36"/>
      <c r="H793" s="36"/>
      <c r="I793" s="36"/>
      <c r="J793" s="56">
        <f t="shared" si="40"/>
        <v>231</v>
      </c>
      <c r="K793" s="2">
        <v>2</v>
      </c>
      <c r="L793" s="160">
        <v>1</v>
      </c>
      <c r="M793" s="160">
        <v>0.2</v>
      </c>
      <c r="N793" s="2" t="s">
        <v>105</v>
      </c>
      <c r="O793" s="2" t="s">
        <v>105</v>
      </c>
      <c r="P793" s="161"/>
      <c r="Q793" s="36" t="s">
        <v>549</v>
      </c>
      <c r="R793" s="2" t="s">
        <v>568</v>
      </c>
    </row>
    <row r="794" spans="1:18" x14ac:dyDescent="0.25">
      <c r="A794" s="2">
        <f t="shared" si="41"/>
        <v>792</v>
      </c>
      <c r="B794" s="36" t="s">
        <v>59</v>
      </c>
      <c r="C794" s="8" t="s">
        <v>704</v>
      </c>
      <c r="D794" s="36"/>
      <c r="E794" s="36"/>
      <c r="F794" s="36"/>
      <c r="G794" s="36"/>
      <c r="H794" s="36"/>
      <c r="I794" s="36"/>
      <c r="J794" s="56">
        <f t="shared" si="40"/>
        <v>231</v>
      </c>
      <c r="K794" s="2">
        <v>2</v>
      </c>
      <c r="L794" s="160">
        <v>1</v>
      </c>
      <c r="M794" s="160">
        <v>0.2</v>
      </c>
      <c r="N794" s="2" t="s">
        <v>105</v>
      </c>
      <c r="O794" s="2" t="s">
        <v>105</v>
      </c>
      <c r="P794" s="161"/>
      <c r="Q794" s="36" t="s">
        <v>549</v>
      </c>
      <c r="R794" s="2" t="s">
        <v>568</v>
      </c>
    </row>
    <row r="795" spans="1:18" x14ac:dyDescent="0.25">
      <c r="A795" s="2">
        <f t="shared" si="41"/>
        <v>793</v>
      </c>
      <c r="B795" s="36" t="s">
        <v>59</v>
      </c>
      <c r="C795" s="8" t="s">
        <v>705</v>
      </c>
      <c r="D795" s="36"/>
      <c r="E795" s="36"/>
      <c r="F795" s="36"/>
      <c r="G795" s="36"/>
      <c r="H795" s="36"/>
      <c r="I795" s="36"/>
      <c r="J795" s="56">
        <f t="shared" si="40"/>
        <v>231</v>
      </c>
      <c r="K795" s="2">
        <v>2</v>
      </c>
      <c r="L795" s="160">
        <v>1</v>
      </c>
      <c r="M795" s="160">
        <v>0.2</v>
      </c>
      <c r="N795" s="2" t="s">
        <v>105</v>
      </c>
      <c r="O795" s="2" t="s">
        <v>105</v>
      </c>
      <c r="P795" s="161"/>
      <c r="Q795" s="36" t="s">
        <v>549</v>
      </c>
      <c r="R795" s="2" t="s">
        <v>568</v>
      </c>
    </row>
    <row r="796" spans="1:18" x14ac:dyDescent="0.25">
      <c r="A796" s="2">
        <f t="shared" si="41"/>
        <v>794</v>
      </c>
      <c r="B796" s="36" t="s">
        <v>61</v>
      </c>
      <c r="C796" s="8" t="s">
        <v>702</v>
      </c>
      <c r="D796" s="36"/>
      <c r="E796" s="36"/>
      <c r="F796" s="36"/>
      <c r="G796" s="36"/>
      <c r="H796" s="36"/>
      <c r="I796" s="36"/>
      <c r="J796" s="56">
        <f t="shared" si="40"/>
        <v>236</v>
      </c>
      <c r="K796" s="2">
        <v>2</v>
      </c>
      <c r="L796" s="160">
        <v>1</v>
      </c>
      <c r="M796" s="160">
        <v>0.2</v>
      </c>
      <c r="N796" s="2" t="s">
        <v>105</v>
      </c>
      <c r="O796" s="2" t="s">
        <v>105</v>
      </c>
      <c r="P796" s="161"/>
      <c r="Q796" s="36" t="s">
        <v>549</v>
      </c>
      <c r="R796" s="2" t="s">
        <v>568</v>
      </c>
    </row>
    <row r="797" spans="1:18" x14ac:dyDescent="0.25">
      <c r="A797" s="2">
        <f t="shared" si="41"/>
        <v>795</v>
      </c>
      <c r="B797" s="36" t="s">
        <v>61</v>
      </c>
      <c r="C797" s="8" t="s">
        <v>703</v>
      </c>
      <c r="D797" s="36"/>
      <c r="E797" s="36"/>
      <c r="F797" s="36"/>
      <c r="G797" s="36"/>
      <c r="H797" s="36"/>
      <c r="I797" s="36"/>
      <c r="J797" s="56">
        <f t="shared" si="40"/>
        <v>236</v>
      </c>
      <c r="K797" s="2">
        <v>2</v>
      </c>
      <c r="L797" s="160">
        <v>1</v>
      </c>
      <c r="M797" s="160">
        <v>0.2</v>
      </c>
      <c r="N797" s="2" t="s">
        <v>105</v>
      </c>
      <c r="O797" s="2" t="s">
        <v>105</v>
      </c>
      <c r="P797" s="161"/>
      <c r="Q797" s="36" t="s">
        <v>549</v>
      </c>
      <c r="R797" s="2" t="s">
        <v>568</v>
      </c>
    </row>
    <row r="798" spans="1:18" x14ac:dyDescent="0.25">
      <c r="A798" s="2">
        <f t="shared" si="41"/>
        <v>796</v>
      </c>
      <c r="B798" s="36" t="s">
        <v>59</v>
      </c>
      <c r="C798" s="8" t="s">
        <v>704</v>
      </c>
      <c r="D798" s="36"/>
      <c r="E798" s="36"/>
      <c r="F798" s="36"/>
      <c r="G798" s="36"/>
      <c r="H798" s="36"/>
      <c r="I798" s="36"/>
      <c r="J798" s="56">
        <f t="shared" si="40"/>
        <v>236</v>
      </c>
      <c r="K798" s="2">
        <v>2</v>
      </c>
      <c r="L798" s="160">
        <v>1</v>
      </c>
      <c r="M798" s="160">
        <v>0.2</v>
      </c>
      <c r="N798" s="2" t="s">
        <v>105</v>
      </c>
      <c r="O798" s="2" t="s">
        <v>105</v>
      </c>
      <c r="P798" s="161"/>
      <c r="Q798" s="36" t="s">
        <v>549</v>
      </c>
      <c r="R798" s="2" t="s">
        <v>568</v>
      </c>
    </row>
    <row r="799" spans="1:18" x14ac:dyDescent="0.25">
      <c r="A799" s="2">
        <f t="shared" si="41"/>
        <v>797</v>
      </c>
      <c r="B799" s="36" t="s">
        <v>59</v>
      </c>
      <c r="C799" s="8" t="s">
        <v>705</v>
      </c>
      <c r="D799" s="36"/>
      <c r="E799" s="36"/>
      <c r="F799" s="36"/>
      <c r="G799" s="36"/>
      <c r="H799" s="36"/>
      <c r="I799" s="36"/>
      <c r="J799" s="56">
        <f t="shared" si="40"/>
        <v>236</v>
      </c>
      <c r="K799" s="2">
        <v>2</v>
      </c>
      <c r="L799" s="160">
        <v>1</v>
      </c>
      <c r="M799" s="160">
        <v>0.2</v>
      </c>
      <c r="N799" s="2" t="s">
        <v>105</v>
      </c>
      <c r="O799" s="2" t="s">
        <v>105</v>
      </c>
      <c r="P799" s="161"/>
      <c r="Q799" s="36" t="s">
        <v>549</v>
      </c>
      <c r="R799" s="2" t="s">
        <v>568</v>
      </c>
    </row>
    <row r="800" spans="1:18" x14ac:dyDescent="0.25">
      <c r="A800" s="2">
        <f t="shared" si="41"/>
        <v>798</v>
      </c>
      <c r="B800" s="36" t="s">
        <v>61</v>
      </c>
      <c r="C800" s="8" t="s">
        <v>702</v>
      </c>
      <c r="D800" s="36"/>
      <c r="E800" s="36"/>
      <c r="F800" s="36"/>
      <c r="G800" s="36"/>
      <c r="H800" s="36"/>
      <c r="I800" s="36"/>
      <c r="J800" s="56">
        <f t="shared" si="40"/>
        <v>241</v>
      </c>
      <c r="K800" s="2">
        <v>2</v>
      </c>
      <c r="L800" s="160">
        <v>1</v>
      </c>
      <c r="M800" s="160">
        <v>0.2</v>
      </c>
      <c r="N800" s="2" t="s">
        <v>105</v>
      </c>
      <c r="O800" s="2" t="s">
        <v>105</v>
      </c>
      <c r="P800" s="161"/>
      <c r="Q800" s="36" t="s">
        <v>552</v>
      </c>
      <c r="R800" s="2" t="s">
        <v>568</v>
      </c>
    </row>
    <row r="801" spans="1:18" x14ac:dyDescent="0.25">
      <c r="A801" s="2">
        <f t="shared" si="41"/>
        <v>799</v>
      </c>
      <c r="B801" s="36" t="s">
        <v>61</v>
      </c>
      <c r="C801" s="8" t="s">
        <v>703</v>
      </c>
      <c r="D801" s="36"/>
      <c r="E801" s="36"/>
      <c r="F801" s="36"/>
      <c r="G801" s="36"/>
      <c r="H801" s="36"/>
      <c r="I801" s="36"/>
      <c r="J801" s="56">
        <f t="shared" si="40"/>
        <v>241</v>
      </c>
      <c r="K801" s="2">
        <v>2</v>
      </c>
      <c r="L801" s="160">
        <v>1</v>
      </c>
      <c r="M801" s="160">
        <v>0.2</v>
      </c>
      <c r="N801" s="2" t="s">
        <v>105</v>
      </c>
      <c r="O801" s="2" t="s">
        <v>105</v>
      </c>
      <c r="P801" s="161"/>
      <c r="Q801" s="36" t="s">
        <v>552</v>
      </c>
      <c r="R801" s="2" t="s">
        <v>568</v>
      </c>
    </row>
    <row r="802" spans="1:18" x14ac:dyDescent="0.25">
      <c r="A802" s="2">
        <f t="shared" si="41"/>
        <v>800</v>
      </c>
      <c r="B802" s="36" t="s">
        <v>59</v>
      </c>
      <c r="C802" s="8" t="s">
        <v>704</v>
      </c>
      <c r="D802" s="36"/>
      <c r="E802" s="36"/>
      <c r="F802" s="36"/>
      <c r="G802" s="36"/>
      <c r="H802" s="36"/>
      <c r="I802" s="36"/>
      <c r="J802" s="56">
        <f t="shared" si="40"/>
        <v>241</v>
      </c>
      <c r="K802" s="2">
        <v>2</v>
      </c>
      <c r="L802" s="160">
        <v>1</v>
      </c>
      <c r="M802" s="160">
        <v>0.2</v>
      </c>
      <c r="N802" s="2" t="s">
        <v>105</v>
      </c>
      <c r="O802" s="2" t="s">
        <v>105</v>
      </c>
      <c r="P802" s="161"/>
      <c r="Q802" s="36" t="s">
        <v>552</v>
      </c>
      <c r="R802" s="2" t="s">
        <v>568</v>
      </c>
    </row>
    <row r="803" spans="1:18" ht="15.75" thickBot="1" x14ac:dyDescent="0.3">
      <c r="A803" s="2">
        <f t="shared" si="41"/>
        <v>801</v>
      </c>
      <c r="B803" s="27" t="s">
        <v>59</v>
      </c>
      <c r="C803" t="s">
        <v>705</v>
      </c>
      <c r="D803" s="27"/>
      <c r="E803" s="27"/>
      <c r="F803" s="27"/>
      <c r="G803" s="27"/>
      <c r="H803" s="27"/>
      <c r="I803" s="27"/>
      <c r="J803" s="265">
        <f t="shared" si="40"/>
        <v>241</v>
      </c>
      <c r="K803" s="27">
        <v>2</v>
      </c>
      <c r="L803" s="166">
        <v>1</v>
      </c>
      <c r="M803" s="166">
        <v>0.2</v>
      </c>
      <c r="N803" s="27" t="s">
        <v>105</v>
      </c>
      <c r="O803" s="27" t="s">
        <v>105</v>
      </c>
      <c r="P803" s="167"/>
      <c r="Q803" s="29" t="s">
        <v>552</v>
      </c>
      <c r="R803" s="27" t="s">
        <v>568</v>
      </c>
    </row>
    <row r="804" spans="1:18" x14ac:dyDescent="0.25">
      <c r="A804" s="2">
        <f t="shared" si="41"/>
        <v>802</v>
      </c>
      <c r="B804" s="224" t="s">
        <v>61</v>
      </c>
      <c r="C804" s="224" t="s">
        <v>576</v>
      </c>
      <c r="D804" s="224"/>
      <c r="E804" s="224"/>
      <c r="F804" s="224"/>
      <c r="G804" s="224"/>
      <c r="H804" s="224"/>
      <c r="I804" s="224"/>
      <c r="J804" s="316">
        <v>201</v>
      </c>
      <c r="K804" s="224">
        <v>2</v>
      </c>
      <c r="L804" s="228">
        <v>1</v>
      </c>
      <c r="M804" s="228">
        <v>0.2</v>
      </c>
      <c r="N804" s="224" t="s">
        <v>105</v>
      </c>
      <c r="O804" s="224" t="s">
        <v>105</v>
      </c>
      <c r="P804" s="229"/>
      <c r="Q804" s="224" t="s">
        <v>549</v>
      </c>
      <c r="R804" s="75" t="s">
        <v>577</v>
      </c>
    </row>
    <row r="805" spans="1:18" x14ac:dyDescent="0.25">
      <c r="A805" s="2">
        <f t="shared" si="41"/>
        <v>803</v>
      </c>
      <c r="B805" s="2" t="s">
        <v>61</v>
      </c>
      <c r="C805" s="2" t="s">
        <v>578</v>
      </c>
      <c r="D805" s="2"/>
      <c r="E805" s="2"/>
      <c r="F805" s="2"/>
      <c r="G805" s="2"/>
      <c r="H805" s="2"/>
      <c r="I805" s="2"/>
      <c r="J805" s="55">
        <f>J804</f>
        <v>201</v>
      </c>
      <c r="K805" s="2">
        <v>2</v>
      </c>
      <c r="L805" s="162">
        <v>1</v>
      </c>
      <c r="M805" s="162">
        <v>0.2</v>
      </c>
      <c r="N805" s="2" t="s">
        <v>105</v>
      </c>
      <c r="O805" s="2" t="s">
        <v>105</v>
      </c>
      <c r="P805" s="163"/>
      <c r="Q805" s="2" t="s">
        <v>549</v>
      </c>
      <c r="R805" s="75" t="s">
        <v>577</v>
      </c>
    </row>
    <row r="806" spans="1:18" x14ac:dyDescent="0.25">
      <c r="A806" s="2">
        <f t="shared" si="41"/>
        <v>804</v>
      </c>
      <c r="B806" s="2" t="s">
        <v>61</v>
      </c>
      <c r="C806" s="2" t="s">
        <v>576</v>
      </c>
      <c r="D806" s="2"/>
      <c r="E806" s="2"/>
      <c r="F806" s="2"/>
      <c r="G806" s="2"/>
      <c r="H806" s="2"/>
      <c r="I806" s="2"/>
      <c r="J806" s="55">
        <f>J804+3</f>
        <v>204</v>
      </c>
      <c r="K806" s="2">
        <v>2</v>
      </c>
      <c r="L806" s="162">
        <v>1</v>
      </c>
      <c r="M806" s="162">
        <v>0.2</v>
      </c>
      <c r="N806" s="2" t="s">
        <v>105</v>
      </c>
      <c r="O806" s="2" t="s">
        <v>105</v>
      </c>
      <c r="P806" s="163"/>
      <c r="Q806" s="2" t="s">
        <v>549</v>
      </c>
      <c r="R806" s="75" t="s">
        <v>577</v>
      </c>
    </row>
    <row r="807" spans="1:18" x14ac:dyDescent="0.25">
      <c r="A807" s="2">
        <f t="shared" si="41"/>
        <v>805</v>
      </c>
      <c r="B807" s="2" t="s">
        <v>61</v>
      </c>
      <c r="C807" s="2" t="s">
        <v>578</v>
      </c>
      <c r="D807" s="2"/>
      <c r="E807" s="2"/>
      <c r="F807" s="2"/>
      <c r="G807" s="2"/>
      <c r="H807" s="2"/>
      <c r="I807" s="2"/>
      <c r="J807" s="55">
        <f>J805+3</f>
        <v>204</v>
      </c>
      <c r="K807" s="2">
        <v>2</v>
      </c>
      <c r="L807" s="162">
        <v>1</v>
      </c>
      <c r="M807" s="162">
        <v>0.2</v>
      </c>
      <c r="N807" s="2" t="s">
        <v>105</v>
      </c>
      <c r="O807" s="2" t="s">
        <v>105</v>
      </c>
      <c r="P807" s="163"/>
      <c r="Q807" s="2" t="s">
        <v>549</v>
      </c>
      <c r="R807" s="75" t="s">
        <v>577</v>
      </c>
    </row>
    <row r="808" spans="1:18" x14ac:dyDescent="0.25">
      <c r="A808" s="2">
        <f t="shared" si="41"/>
        <v>806</v>
      </c>
      <c r="B808" s="2" t="s">
        <v>61</v>
      </c>
      <c r="C808" s="2" t="s">
        <v>576</v>
      </c>
      <c r="D808" s="2"/>
      <c r="E808" s="2"/>
      <c r="F808" s="2"/>
      <c r="G808" s="2"/>
      <c r="H808" s="2"/>
      <c r="I808" s="2"/>
      <c r="J808" s="55">
        <f>J806+1</f>
        <v>205</v>
      </c>
      <c r="K808" s="2">
        <v>2</v>
      </c>
      <c r="L808" s="162">
        <v>1</v>
      </c>
      <c r="M808" s="162">
        <v>0.2</v>
      </c>
      <c r="N808" s="2" t="s">
        <v>105</v>
      </c>
      <c r="O808" s="2" t="s">
        <v>105</v>
      </c>
      <c r="P808" s="163"/>
      <c r="Q808" s="2" t="s">
        <v>549</v>
      </c>
      <c r="R808" s="75" t="s">
        <v>577</v>
      </c>
    </row>
    <row r="809" spans="1:18" x14ac:dyDescent="0.25">
      <c r="A809" s="2">
        <f t="shared" si="41"/>
        <v>807</v>
      </c>
      <c r="B809" s="2" t="s">
        <v>61</v>
      </c>
      <c r="C809" s="2" t="s">
        <v>578</v>
      </c>
      <c r="D809" s="2"/>
      <c r="E809" s="2"/>
      <c r="F809" s="2"/>
      <c r="G809" s="2"/>
      <c r="H809" s="2"/>
      <c r="I809" s="2"/>
      <c r="J809" s="55">
        <f>J807+1</f>
        <v>205</v>
      </c>
      <c r="K809" s="2">
        <v>2</v>
      </c>
      <c r="L809" s="162">
        <v>1</v>
      </c>
      <c r="M809" s="162">
        <v>0.2</v>
      </c>
      <c r="N809" s="2" t="s">
        <v>105</v>
      </c>
      <c r="O809" s="2" t="s">
        <v>105</v>
      </c>
      <c r="P809" s="163"/>
      <c r="Q809" s="2" t="s">
        <v>549</v>
      </c>
      <c r="R809" s="75" t="s">
        <v>577</v>
      </c>
    </row>
    <row r="810" spans="1:18" x14ac:dyDescent="0.25">
      <c r="A810" s="2">
        <f t="shared" si="41"/>
        <v>808</v>
      </c>
      <c r="B810" s="2" t="s">
        <v>61</v>
      </c>
      <c r="C810" s="2" t="s">
        <v>576</v>
      </c>
      <c r="D810" s="2"/>
      <c r="E810" s="2"/>
      <c r="F810" s="2"/>
      <c r="G810" s="2"/>
      <c r="H810" s="2"/>
      <c r="I810" s="2"/>
      <c r="J810" s="55">
        <f>J804+5</f>
        <v>206</v>
      </c>
      <c r="K810" s="2">
        <v>2</v>
      </c>
      <c r="L810" s="162">
        <v>1</v>
      </c>
      <c r="M810" s="162">
        <v>0.2</v>
      </c>
      <c r="N810" s="2" t="s">
        <v>105</v>
      </c>
      <c r="O810" s="2" t="s">
        <v>105</v>
      </c>
      <c r="P810" s="163"/>
      <c r="Q810" s="2" t="s">
        <v>549</v>
      </c>
      <c r="R810" s="75" t="s">
        <v>577</v>
      </c>
    </row>
    <row r="811" spans="1:18" x14ac:dyDescent="0.25">
      <c r="A811" s="2">
        <f t="shared" si="41"/>
        <v>809</v>
      </c>
      <c r="B811" s="2" t="s">
        <v>61</v>
      </c>
      <c r="C811" s="2" t="s">
        <v>578</v>
      </c>
      <c r="D811" s="2"/>
      <c r="E811" s="2"/>
      <c r="F811" s="2"/>
      <c r="G811" s="2"/>
      <c r="H811" s="2"/>
      <c r="I811" s="2"/>
      <c r="J811" s="55">
        <f t="shared" ref="J811:J851" si="42">J805+5</f>
        <v>206</v>
      </c>
      <c r="K811" s="2">
        <v>2</v>
      </c>
      <c r="L811" s="162">
        <v>1</v>
      </c>
      <c r="M811" s="162">
        <v>0.2</v>
      </c>
      <c r="N811" s="2" t="s">
        <v>105</v>
      </c>
      <c r="O811" s="2" t="s">
        <v>105</v>
      </c>
      <c r="P811" s="163"/>
      <c r="Q811" s="2" t="s">
        <v>549</v>
      </c>
      <c r="R811" s="75" t="s">
        <v>577</v>
      </c>
    </row>
    <row r="812" spans="1:18" x14ac:dyDescent="0.25">
      <c r="A812" s="2">
        <f t="shared" si="41"/>
        <v>810</v>
      </c>
      <c r="B812" s="2" t="s">
        <v>61</v>
      </c>
      <c r="C812" s="2" t="s">
        <v>576</v>
      </c>
      <c r="D812" s="2"/>
      <c r="E812" s="2"/>
      <c r="F812" s="2"/>
      <c r="G812" s="2"/>
      <c r="H812" s="2"/>
      <c r="I812" s="2"/>
      <c r="J812" s="55">
        <f t="shared" si="42"/>
        <v>209</v>
      </c>
      <c r="K812" s="2">
        <v>2</v>
      </c>
      <c r="L812" s="162">
        <v>1</v>
      </c>
      <c r="M812" s="162">
        <v>0.2</v>
      </c>
      <c r="N812" s="2" t="s">
        <v>105</v>
      </c>
      <c r="O812" s="2" t="s">
        <v>105</v>
      </c>
      <c r="P812" s="163"/>
      <c r="Q812" s="2" t="s">
        <v>549</v>
      </c>
      <c r="R812" s="75" t="s">
        <v>577</v>
      </c>
    </row>
    <row r="813" spans="1:18" x14ac:dyDescent="0.25">
      <c r="A813" s="2">
        <f t="shared" si="41"/>
        <v>811</v>
      </c>
      <c r="B813" s="2" t="s">
        <v>61</v>
      </c>
      <c r="C813" s="2" t="s">
        <v>578</v>
      </c>
      <c r="D813" s="2"/>
      <c r="E813" s="2"/>
      <c r="F813" s="2"/>
      <c r="G813" s="2"/>
      <c r="H813" s="2"/>
      <c r="I813" s="2"/>
      <c r="J813" s="55">
        <f t="shared" si="42"/>
        <v>209</v>
      </c>
      <c r="K813" s="2">
        <v>2</v>
      </c>
      <c r="L813" s="162">
        <v>1</v>
      </c>
      <c r="M813" s="162">
        <v>0.2</v>
      </c>
      <c r="N813" s="2" t="s">
        <v>105</v>
      </c>
      <c r="O813" s="2" t="s">
        <v>105</v>
      </c>
      <c r="P813" s="163"/>
      <c r="Q813" s="2" t="s">
        <v>549</v>
      </c>
      <c r="R813" s="75" t="s">
        <v>577</v>
      </c>
    </row>
    <row r="814" spans="1:18" x14ac:dyDescent="0.25">
      <c r="A814" s="2">
        <f t="shared" si="41"/>
        <v>812</v>
      </c>
      <c r="B814" s="2" t="s">
        <v>61</v>
      </c>
      <c r="C814" s="2" t="s">
        <v>576</v>
      </c>
      <c r="D814" s="2"/>
      <c r="E814" s="2"/>
      <c r="F814" s="2"/>
      <c r="G814" s="2"/>
      <c r="H814" s="2"/>
      <c r="I814" s="2"/>
      <c r="J814" s="55">
        <f t="shared" si="42"/>
        <v>210</v>
      </c>
      <c r="K814" s="2">
        <v>2</v>
      </c>
      <c r="L814" s="162">
        <v>1</v>
      </c>
      <c r="M814" s="162">
        <v>0.2</v>
      </c>
      <c r="N814" s="2" t="s">
        <v>105</v>
      </c>
      <c r="O814" s="2" t="s">
        <v>105</v>
      </c>
      <c r="P814" s="163"/>
      <c r="Q814" s="2" t="s">
        <v>549</v>
      </c>
      <c r="R814" s="75" t="s">
        <v>577</v>
      </c>
    </row>
    <row r="815" spans="1:18" x14ac:dyDescent="0.25">
      <c r="A815" s="2">
        <f t="shared" si="41"/>
        <v>813</v>
      </c>
      <c r="B815" s="2" t="s">
        <v>61</v>
      </c>
      <c r="C815" s="2" t="s">
        <v>578</v>
      </c>
      <c r="D815" s="2"/>
      <c r="E815" s="2"/>
      <c r="F815" s="2"/>
      <c r="G815" s="2"/>
      <c r="H815" s="2"/>
      <c r="I815" s="2"/>
      <c r="J815" s="55">
        <f t="shared" si="42"/>
        <v>210</v>
      </c>
      <c r="K815" s="2">
        <v>2</v>
      </c>
      <c r="L815" s="162">
        <v>1</v>
      </c>
      <c r="M815" s="162">
        <v>0.2</v>
      </c>
      <c r="N815" s="2" t="s">
        <v>105</v>
      </c>
      <c r="O815" s="2" t="s">
        <v>105</v>
      </c>
      <c r="P815" s="163"/>
      <c r="Q815" s="2" t="s">
        <v>549</v>
      </c>
      <c r="R815" s="75" t="s">
        <v>577</v>
      </c>
    </row>
    <row r="816" spans="1:18" x14ac:dyDescent="0.25">
      <c r="A816" s="2">
        <f t="shared" si="41"/>
        <v>814</v>
      </c>
      <c r="B816" s="2" t="s">
        <v>61</v>
      </c>
      <c r="C816" s="2" t="s">
        <v>576</v>
      </c>
      <c r="D816" s="2"/>
      <c r="E816" s="2"/>
      <c r="F816" s="2"/>
      <c r="G816" s="2"/>
      <c r="H816" s="2"/>
      <c r="I816" s="2"/>
      <c r="J816" s="55">
        <f t="shared" si="42"/>
        <v>211</v>
      </c>
      <c r="K816" s="2">
        <v>2</v>
      </c>
      <c r="L816" s="162">
        <v>1</v>
      </c>
      <c r="M816" s="162">
        <v>0.2</v>
      </c>
      <c r="N816" s="2" t="s">
        <v>105</v>
      </c>
      <c r="O816" s="2" t="s">
        <v>105</v>
      </c>
      <c r="P816" s="163"/>
      <c r="Q816" s="2" t="s">
        <v>549</v>
      </c>
      <c r="R816" s="75" t="s">
        <v>577</v>
      </c>
    </row>
    <row r="817" spans="1:18" x14ac:dyDescent="0.25">
      <c r="A817" s="2">
        <f t="shared" si="41"/>
        <v>815</v>
      </c>
      <c r="B817" s="2" t="s">
        <v>61</v>
      </c>
      <c r="C817" s="2" t="s">
        <v>578</v>
      </c>
      <c r="D817" s="2"/>
      <c r="E817" s="2"/>
      <c r="F817" s="2"/>
      <c r="G817" s="2"/>
      <c r="H817" s="2"/>
      <c r="I817" s="2"/>
      <c r="J817" s="55">
        <f t="shared" si="42"/>
        <v>211</v>
      </c>
      <c r="K817" s="2">
        <v>2</v>
      </c>
      <c r="L817" s="162">
        <v>1</v>
      </c>
      <c r="M817" s="162">
        <v>0.2</v>
      </c>
      <c r="N817" s="2" t="s">
        <v>105</v>
      </c>
      <c r="O817" s="2" t="s">
        <v>105</v>
      </c>
      <c r="P817" s="163"/>
      <c r="Q817" s="2" t="s">
        <v>549</v>
      </c>
      <c r="R817" s="75" t="s">
        <v>577</v>
      </c>
    </row>
    <row r="818" spans="1:18" x14ac:dyDescent="0.25">
      <c r="A818" s="2">
        <f t="shared" si="41"/>
        <v>816</v>
      </c>
      <c r="B818" s="2" t="s">
        <v>61</v>
      </c>
      <c r="C818" s="2" t="s">
        <v>576</v>
      </c>
      <c r="D818" s="2"/>
      <c r="E818" s="2"/>
      <c r="F818" s="2"/>
      <c r="G818" s="2"/>
      <c r="H818" s="2"/>
      <c r="I818" s="2"/>
      <c r="J818" s="55">
        <f t="shared" si="42"/>
        <v>214</v>
      </c>
      <c r="K818" s="2">
        <v>2</v>
      </c>
      <c r="L818" s="162">
        <v>1</v>
      </c>
      <c r="M818" s="162">
        <v>0.2</v>
      </c>
      <c r="N818" s="2" t="s">
        <v>105</v>
      </c>
      <c r="O818" s="2" t="s">
        <v>105</v>
      </c>
      <c r="P818" s="163"/>
      <c r="Q818" s="2" t="s">
        <v>549</v>
      </c>
      <c r="R818" s="75" t="s">
        <v>577</v>
      </c>
    </row>
    <row r="819" spans="1:18" x14ac:dyDescent="0.25">
      <c r="A819" s="2">
        <f t="shared" si="41"/>
        <v>817</v>
      </c>
      <c r="B819" s="2" t="s">
        <v>61</v>
      </c>
      <c r="C819" s="2" t="s">
        <v>578</v>
      </c>
      <c r="D819" s="2"/>
      <c r="E819" s="2"/>
      <c r="F819" s="2"/>
      <c r="G819" s="2"/>
      <c r="H819" s="2"/>
      <c r="I819" s="2"/>
      <c r="J819" s="55">
        <f t="shared" si="42"/>
        <v>214</v>
      </c>
      <c r="K819" s="2">
        <v>2</v>
      </c>
      <c r="L819" s="162">
        <v>1</v>
      </c>
      <c r="M819" s="162">
        <v>0.2</v>
      </c>
      <c r="N819" s="2" t="s">
        <v>105</v>
      </c>
      <c r="O819" s="2" t="s">
        <v>105</v>
      </c>
      <c r="P819" s="163"/>
      <c r="Q819" s="2" t="s">
        <v>549</v>
      </c>
      <c r="R819" s="75" t="s">
        <v>577</v>
      </c>
    </row>
    <row r="820" spans="1:18" x14ac:dyDescent="0.25">
      <c r="A820" s="2">
        <f t="shared" si="41"/>
        <v>818</v>
      </c>
      <c r="B820" s="2" t="s">
        <v>61</v>
      </c>
      <c r="C820" s="2" t="s">
        <v>576</v>
      </c>
      <c r="D820" s="2"/>
      <c r="E820" s="2"/>
      <c r="F820" s="2"/>
      <c r="G820" s="2"/>
      <c r="H820" s="2"/>
      <c r="I820" s="2"/>
      <c r="J820" s="55">
        <f t="shared" si="42"/>
        <v>215</v>
      </c>
      <c r="K820" s="2">
        <v>2</v>
      </c>
      <c r="L820" s="162">
        <v>1</v>
      </c>
      <c r="M820" s="162">
        <v>0.2</v>
      </c>
      <c r="N820" s="2" t="s">
        <v>105</v>
      </c>
      <c r="O820" s="2" t="s">
        <v>105</v>
      </c>
      <c r="P820" s="163"/>
      <c r="Q820" s="2" t="s">
        <v>549</v>
      </c>
      <c r="R820" s="75" t="s">
        <v>577</v>
      </c>
    </row>
    <row r="821" spans="1:18" x14ac:dyDescent="0.25">
      <c r="A821" s="2">
        <f t="shared" si="41"/>
        <v>819</v>
      </c>
      <c r="B821" s="2" t="s">
        <v>61</v>
      </c>
      <c r="C821" s="2" t="s">
        <v>578</v>
      </c>
      <c r="D821" s="2"/>
      <c r="E821" s="2"/>
      <c r="F821" s="2"/>
      <c r="G821" s="2"/>
      <c r="H821" s="2"/>
      <c r="I821" s="2"/>
      <c r="J821" s="55">
        <f t="shared" si="42"/>
        <v>215</v>
      </c>
      <c r="K821" s="2">
        <v>2</v>
      </c>
      <c r="L821" s="162">
        <v>1</v>
      </c>
      <c r="M821" s="162">
        <v>0.2</v>
      </c>
      <c r="N821" s="2" t="s">
        <v>105</v>
      </c>
      <c r="O821" s="2" t="s">
        <v>105</v>
      </c>
      <c r="P821" s="163"/>
      <c r="Q821" s="2" t="s">
        <v>549</v>
      </c>
      <c r="R821" s="75" t="s">
        <v>577</v>
      </c>
    </row>
    <row r="822" spans="1:18" x14ac:dyDescent="0.25">
      <c r="A822" s="2">
        <f t="shared" si="41"/>
        <v>820</v>
      </c>
      <c r="B822" s="2" t="s">
        <v>61</v>
      </c>
      <c r="C822" s="2" t="s">
        <v>576</v>
      </c>
      <c r="D822" s="2"/>
      <c r="E822" s="2"/>
      <c r="F822" s="2"/>
      <c r="G822" s="2"/>
      <c r="H822" s="2"/>
      <c r="I822" s="2"/>
      <c r="J822" s="55">
        <f t="shared" si="42"/>
        <v>216</v>
      </c>
      <c r="K822" s="2">
        <v>2</v>
      </c>
      <c r="L822" s="162">
        <v>1</v>
      </c>
      <c r="M822" s="162">
        <v>0.2</v>
      </c>
      <c r="N822" s="2" t="s">
        <v>105</v>
      </c>
      <c r="O822" s="2" t="s">
        <v>105</v>
      </c>
      <c r="P822" s="163"/>
      <c r="Q822" s="2" t="s">
        <v>549</v>
      </c>
      <c r="R822" s="75" t="s">
        <v>577</v>
      </c>
    </row>
    <row r="823" spans="1:18" x14ac:dyDescent="0.25">
      <c r="A823" s="2">
        <f t="shared" si="41"/>
        <v>821</v>
      </c>
      <c r="B823" s="2" t="s">
        <v>61</v>
      </c>
      <c r="C823" s="2" t="s">
        <v>578</v>
      </c>
      <c r="D823" s="2"/>
      <c r="E823" s="2"/>
      <c r="F823" s="2"/>
      <c r="G823" s="2"/>
      <c r="H823" s="2"/>
      <c r="I823" s="2"/>
      <c r="J823" s="55">
        <f t="shared" si="42"/>
        <v>216</v>
      </c>
      <c r="K823" s="2">
        <v>2</v>
      </c>
      <c r="L823" s="162">
        <v>1</v>
      </c>
      <c r="M823" s="162">
        <v>0.2</v>
      </c>
      <c r="N823" s="2" t="s">
        <v>105</v>
      </c>
      <c r="O823" s="2" t="s">
        <v>105</v>
      </c>
      <c r="P823" s="163"/>
      <c r="Q823" s="2" t="s">
        <v>549</v>
      </c>
      <c r="R823" s="75" t="s">
        <v>577</v>
      </c>
    </row>
    <row r="824" spans="1:18" x14ac:dyDescent="0.25">
      <c r="A824" s="2">
        <f t="shared" si="41"/>
        <v>822</v>
      </c>
      <c r="B824" s="2" t="s">
        <v>61</v>
      </c>
      <c r="C824" s="2" t="s">
        <v>576</v>
      </c>
      <c r="D824" s="2"/>
      <c r="E824" s="2"/>
      <c r="F824" s="2"/>
      <c r="G824" s="2"/>
      <c r="H824" s="2"/>
      <c r="I824" s="2"/>
      <c r="J824" s="55">
        <f t="shared" si="42"/>
        <v>219</v>
      </c>
      <c r="K824" s="2">
        <v>2</v>
      </c>
      <c r="L824" s="162">
        <v>1</v>
      </c>
      <c r="M824" s="162">
        <v>0.2</v>
      </c>
      <c r="N824" s="2" t="s">
        <v>105</v>
      </c>
      <c r="O824" s="2" t="s">
        <v>105</v>
      </c>
      <c r="P824" s="163"/>
      <c r="Q824" s="2" t="s">
        <v>549</v>
      </c>
      <c r="R824" s="75" t="s">
        <v>577</v>
      </c>
    </row>
    <row r="825" spans="1:18" x14ac:dyDescent="0.25">
      <c r="A825" s="2">
        <f t="shared" si="41"/>
        <v>823</v>
      </c>
      <c r="B825" s="2" t="s">
        <v>61</v>
      </c>
      <c r="C825" s="2" t="s">
        <v>578</v>
      </c>
      <c r="D825" s="2"/>
      <c r="E825" s="2"/>
      <c r="F825" s="2"/>
      <c r="G825" s="2"/>
      <c r="H825" s="2"/>
      <c r="I825" s="2"/>
      <c r="J825" s="55">
        <f t="shared" si="42"/>
        <v>219</v>
      </c>
      <c r="K825" s="2">
        <v>2</v>
      </c>
      <c r="L825" s="162">
        <v>1</v>
      </c>
      <c r="M825" s="162">
        <v>0.2</v>
      </c>
      <c r="N825" s="2" t="s">
        <v>105</v>
      </c>
      <c r="O825" s="2" t="s">
        <v>105</v>
      </c>
      <c r="P825" s="163"/>
      <c r="Q825" s="2" t="s">
        <v>549</v>
      </c>
      <c r="R825" s="75" t="s">
        <v>577</v>
      </c>
    </row>
    <row r="826" spans="1:18" x14ac:dyDescent="0.25">
      <c r="A826" s="2">
        <f t="shared" si="41"/>
        <v>824</v>
      </c>
      <c r="B826" s="2" t="s">
        <v>61</v>
      </c>
      <c r="C826" s="2" t="s">
        <v>576</v>
      </c>
      <c r="D826" s="2"/>
      <c r="E826" s="2"/>
      <c r="F826" s="2"/>
      <c r="G826" s="2"/>
      <c r="H826" s="2"/>
      <c r="I826" s="2"/>
      <c r="J826" s="55">
        <f t="shared" si="42"/>
        <v>220</v>
      </c>
      <c r="K826" s="2">
        <v>2</v>
      </c>
      <c r="L826" s="162">
        <v>1</v>
      </c>
      <c r="M826" s="162">
        <v>0.2</v>
      </c>
      <c r="N826" s="2" t="s">
        <v>105</v>
      </c>
      <c r="O826" s="2" t="s">
        <v>105</v>
      </c>
      <c r="P826" s="163"/>
      <c r="Q826" s="2" t="s">
        <v>549</v>
      </c>
      <c r="R826" s="75" t="s">
        <v>577</v>
      </c>
    </row>
    <row r="827" spans="1:18" x14ac:dyDescent="0.25">
      <c r="A827" s="2">
        <f t="shared" si="41"/>
        <v>825</v>
      </c>
      <c r="B827" s="2" t="s">
        <v>61</v>
      </c>
      <c r="C827" s="2" t="s">
        <v>578</v>
      </c>
      <c r="D827" s="2"/>
      <c r="E827" s="2"/>
      <c r="F827" s="2"/>
      <c r="G827" s="2"/>
      <c r="H827" s="2"/>
      <c r="I827" s="2"/>
      <c r="J827" s="55">
        <f t="shared" si="42"/>
        <v>220</v>
      </c>
      <c r="K827" s="2">
        <v>2</v>
      </c>
      <c r="L827" s="162">
        <v>1</v>
      </c>
      <c r="M827" s="162">
        <v>0.2</v>
      </c>
      <c r="N827" s="2" t="s">
        <v>105</v>
      </c>
      <c r="O827" s="2" t="s">
        <v>105</v>
      </c>
      <c r="P827" s="163"/>
      <c r="Q827" s="2" t="s">
        <v>549</v>
      </c>
      <c r="R827" s="75" t="s">
        <v>577</v>
      </c>
    </row>
    <row r="828" spans="1:18" x14ac:dyDescent="0.25">
      <c r="A828" s="2">
        <f t="shared" si="41"/>
        <v>826</v>
      </c>
      <c r="B828" s="2" t="s">
        <v>61</v>
      </c>
      <c r="C828" s="2" t="s">
        <v>576</v>
      </c>
      <c r="D828" s="2"/>
      <c r="E828" s="2"/>
      <c r="F828" s="2"/>
      <c r="G828" s="2"/>
      <c r="H828" s="2"/>
      <c r="I828" s="2"/>
      <c r="J828" s="55">
        <f t="shared" si="42"/>
        <v>221</v>
      </c>
      <c r="K828" s="2">
        <v>2</v>
      </c>
      <c r="L828" s="162">
        <v>1</v>
      </c>
      <c r="M828" s="162">
        <v>0.2</v>
      </c>
      <c r="N828" s="2" t="s">
        <v>105</v>
      </c>
      <c r="O828" s="2" t="s">
        <v>105</v>
      </c>
      <c r="P828" s="163"/>
      <c r="Q828" s="2" t="s">
        <v>549</v>
      </c>
      <c r="R828" s="75" t="s">
        <v>577</v>
      </c>
    </row>
    <row r="829" spans="1:18" x14ac:dyDescent="0.25">
      <c r="A829" s="2">
        <f t="shared" si="41"/>
        <v>827</v>
      </c>
      <c r="B829" s="2" t="s">
        <v>61</v>
      </c>
      <c r="C829" s="2" t="s">
        <v>578</v>
      </c>
      <c r="D829" s="2"/>
      <c r="E829" s="2"/>
      <c r="F829" s="2"/>
      <c r="G829" s="2"/>
      <c r="H829" s="2"/>
      <c r="I829" s="2"/>
      <c r="J829" s="55">
        <f t="shared" si="42"/>
        <v>221</v>
      </c>
      <c r="K829" s="2">
        <v>2</v>
      </c>
      <c r="L829" s="162">
        <v>1</v>
      </c>
      <c r="M829" s="162">
        <v>0.2</v>
      </c>
      <c r="N829" s="2" t="s">
        <v>105</v>
      </c>
      <c r="O829" s="2" t="s">
        <v>105</v>
      </c>
      <c r="P829" s="163"/>
      <c r="Q829" s="2" t="s">
        <v>549</v>
      </c>
      <c r="R829" s="75" t="s">
        <v>577</v>
      </c>
    </row>
    <row r="830" spans="1:18" x14ac:dyDescent="0.25">
      <c r="A830" s="2">
        <f t="shared" si="41"/>
        <v>828</v>
      </c>
      <c r="B830" s="2" t="s">
        <v>61</v>
      </c>
      <c r="C830" s="2" t="s">
        <v>576</v>
      </c>
      <c r="D830" s="2"/>
      <c r="E830" s="2"/>
      <c r="F830" s="2"/>
      <c r="G830" s="2"/>
      <c r="H830" s="2"/>
      <c r="I830" s="2"/>
      <c r="J830" s="55">
        <f t="shared" si="42"/>
        <v>224</v>
      </c>
      <c r="K830" s="2">
        <v>2</v>
      </c>
      <c r="L830" s="162">
        <v>1</v>
      </c>
      <c r="M830" s="162">
        <v>0.2</v>
      </c>
      <c r="N830" s="2" t="s">
        <v>105</v>
      </c>
      <c r="O830" s="2" t="s">
        <v>105</v>
      </c>
      <c r="P830" s="163"/>
      <c r="Q830" s="2" t="s">
        <v>549</v>
      </c>
      <c r="R830" s="75" t="s">
        <v>577</v>
      </c>
    </row>
    <row r="831" spans="1:18" x14ac:dyDescent="0.25">
      <c r="A831" s="2">
        <f t="shared" si="41"/>
        <v>829</v>
      </c>
      <c r="B831" s="2" t="s">
        <v>61</v>
      </c>
      <c r="C831" s="2" t="s">
        <v>578</v>
      </c>
      <c r="D831" s="2"/>
      <c r="E831" s="2"/>
      <c r="F831" s="2"/>
      <c r="G831" s="2"/>
      <c r="H831" s="2"/>
      <c r="I831" s="2"/>
      <c r="J831" s="55">
        <f t="shared" si="42"/>
        <v>224</v>
      </c>
      <c r="K831" s="2">
        <v>2</v>
      </c>
      <c r="L831" s="162">
        <v>1</v>
      </c>
      <c r="M831" s="162">
        <v>0.2</v>
      </c>
      <c r="N831" s="2" t="s">
        <v>105</v>
      </c>
      <c r="O831" s="2" t="s">
        <v>105</v>
      </c>
      <c r="P831" s="163"/>
      <c r="Q831" s="2" t="s">
        <v>549</v>
      </c>
      <c r="R831" s="75" t="s">
        <v>577</v>
      </c>
    </row>
    <row r="832" spans="1:18" x14ac:dyDescent="0.25">
      <c r="A832" s="2">
        <f t="shared" si="41"/>
        <v>830</v>
      </c>
      <c r="B832" s="2" t="s">
        <v>61</v>
      </c>
      <c r="C832" s="2" t="s">
        <v>576</v>
      </c>
      <c r="D832" s="2"/>
      <c r="E832" s="2"/>
      <c r="F832" s="2"/>
      <c r="G832" s="2"/>
      <c r="H832" s="2"/>
      <c r="I832" s="2"/>
      <c r="J832" s="55">
        <f t="shared" si="42"/>
        <v>225</v>
      </c>
      <c r="K832" s="2">
        <v>2</v>
      </c>
      <c r="L832" s="162">
        <v>1</v>
      </c>
      <c r="M832" s="162">
        <v>0.2</v>
      </c>
      <c r="N832" s="2" t="s">
        <v>105</v>
      </c>
      <c r="O832" s="2" t="s">
        <v>105</v>
      </c>
      <c r="P832" s="163"/>
      <c r="Q832" s="2" t="s">
        <v>549</v>
      </c>
      <c r="R832" s="75" t="s">
        <v>577</v>
      </c>
    </row>
    <row r="833" spans="1:18" x14ac:dyDescent="0.25">
      <c r="A833" s="2">
        <f t="shared" si="41"/>
        <v>831</v>
      </c>
      <c r="B833" s="2" t="s">
        <v>61</v>
      </c>
      <c r="C833" s="2" t="s">
        <v>578</v>
      </c>
      <c r="D833" s="2"/>
      <c r="E833" s="2"/>
      <c r="F833" s="2"/>
      <c r="G833" s="2"/>
      <c r="H833" s="2"/>
      <c r="I833" s="2"/>
      <c r="J833" s="55">
        <f t="shared" si="42"/>
        <v>225</v>
      </c>
      <c r="K833" s="2">
        <v>2</v>
      </c>
      <c r="L833" s="162">
        <v>1</v>
      </c>
      <c r="M833" s="162">
        <v>0.2</v>
      </c>
      <c r="N833" s="2" t="s">
        <v>105</v>
      </c>
      <c r="O833" s="2" t="s">
        <v>105</v>
      </c>
      <c r="P833" s="163"/>
      <c r="Q833" s="2" t="s">
        <v>549</v>
      </c>
      <c r="R833" s="75" t="s">
        <v>577</v>
      </c>
    </row>
    <row r="834" spans="1:18" x14ac:dyDescent="0.25">
      <c r="A834" s="2">
        <f t="shared" si="41"/>
        <v>832</v>
      </c>
      <c r="B834" s="2" t="s">
        <v>61</v>
      </c>
      <c r="C834" s="2" t="s">
        <v>576</v>
      </c>
      <c r="D834" s="2"/>
      <c r="E834" s="2"/>
      <c r="F834" s="2"/>
      <c r="G834" s="2"/>
      <c r="H834" s="2"/>
      <c r="I834" s="2"/>
      <c r="J834" s="55">
        <f t="shared" si="42"/>
        <v>226</v>
      </c>
      <c r="K834" s="2">
        <v>2</v>
      </c>
      <c r="L834" s="162">
        <v>1</v>
      </c>
      <c r="M834" s="162">
        <v>0.2</v>
      </c>
      <c r="N834" s="2" t="s">
        <v>105</v>
      </c>
      <c r="O834" s="2" t="s">
        <v>105</v>
      </c>
      <c r="P834" s="163"/>
      <c r="Q834" s="2" t="s">
        <v>549</v>
      </c>
      <c r="R834" s="75" t="s">
        <v>577</v>
      </c>
    </row>
    <row r="835" spans="1:18" x14ac:dyDescent="0.25">
      <c r="A835" s="2">
        <f t="shared" si="41"/>
        <v>833</v>
      </c>
      <c r="B835" s="2" t="s">
        <v>61</v>
      </c>
      <c r="C835" s="2" t="s">
        <v>578</v>
      </c>
      <c r="D835" s="2"/>
      <c r="E835" s="2"/>
      <c r="F835" s="2"/>
      <c r="G835" s="2"/>
      <c r="H835" s="2"/>
      <c r="I835" s="2"/>
      <c r="J835" s="55">
        <f t="shared" si="42"/>
        <v>226</v>
      </c>
      <c r="K835" s="2">
        <v>2</v>
      </c>
      <c r="L835" s="162">
        <v>1</v>
      </c>
      <c r="M835" s="162">
        <v>0.2</v>
      </c>
      <c r="N835" s="2" t="s">
        <v>105</v>
      </c>
      <c r="O835" s="2" t="s">
        <v>105</v>
      </c>
      <c r="P835" s="163"/>
      <c r="Q835" s="2" t="s">
        <v>549</v>
      </c>
      <c r="R835" s="75" t="s">
        <v>577</v>
      </c>
    </row>
    <row r="836" spans="1:18" x14ac:dyDescent="0.25">
      <c r="A836" s="2">
        <f t="shared" si="41"/>
        <v>834</v>
      </c>
      <c r="B836" s="2" t="s">
        <v>61</v>
      </c>
      <c r="C836" s="2" t="s">
        <v>576</v>
      </c>
      <c r="D836" s="2"/>
      <c r="E836" s="2"/>
      <c r="F836" s="2"/>
      <c r="G836" s="2"/>
      <c r="H836" s="2"/>
      <c r="I836" s="2"/>
      <c r="J836" s="55">
        <f t="shared" si="42"/>
        <v>229</v>
      </c>
      <c r="K836" s="2">
        <v>2</v>
      </c>
      <c r="L836" s="162">
        <v>1</v>
      </c>
      <c r="M836" s="162">
        <v>0.2</v>
      </c>
      <c r="N836" s="2" t="s">
        <v>105</v>
      </c>
      <c r="O836" s="2" t="s">
        <v>105</v>
      </c>
      <c r="P836" s="163"/>
      <c r="Q836" s="2" t="s">
        <v>549</v>
      </c>
      <c r="R836" s="75" t="s">
        <v>577</v>
      </c>
    </row>
    <row r="837" spans="1:18" x14ac:dyDescent="0.25">
      <c r="A837" s="2">
        <f t="shared" si="41"/>
        <v>835</v>
      </c>
      <c r="B837" s="2" t="s">
        <v>61</v>
      </c>
      <c r="C837" s="2" t="s">
        <v>578</v>
      </c>
      <c r="D837" s="2"/>
      <c r="E837" s="2"/>
      <c r="F837" s="2"/>
      <c r="G837" s="2"/>
      <c r="H837" s="2"/>
      <c r="I837" s="2"/>
      <c r="J837" s="55">
        <f>J831+5</f>
        <v>229</v>
      </c>
      <c r="K837" s="2">
        <v>2</v>
      </c>
      <c r="L837" s="162">
        <v>1</v>
      </c>
      <c r="M837" s="162">
        <v>0.2</v>
      </c>
      <c r="N837" s="2" t="s">
        <v>105</v>
      </c>
      <c r="O837" s="2" t="s">
        <v>105</v>
      </c>
      <c r="P837" s="163"/>
      <c r="Q837" s="2" t="s">
        <v>549</v>
      </c>
      <c r="R837" s="75" t="s">
        <v>577</v>
      </c>
    </row>
    <row r="838" spans="1:18" x14ac:dyDescent="0.25">
      <c r="A838" s="2">
        <f t="shared" si="41"/>
        <v>836</v>
      </c>
      <c r="B838" s="2" t="s">
        <v>61</v>
      </c>
      <c r="C838" s="2" t="s">
        <v>576</v>
      </c>
      <c r="D838" s="2"/>
      <c r="E838" s="2"/>
      <c r="F838" s="2"/>
      <c r="G838" s="2"/>
      <c r="H838" s="2"/>
      <c r="I838" s="2"/>
      <c r="J838" s="55">
        <f t="shared" si="42"/>
        <v>230</v>
      </c>
      <c r="K838" s="2">
        <v>2</v>
      </c>
      <c r="L838" s="162">
        <v>1</v>
      </c>
      <c r="M838" s="162">
        <v>0.2</v>
      </c>
      <c r="N838" s="2" t="s">
        <v>105</v>
      </c>
      <c r="O838" s="2" t="s">
        <v>105</v>
      </c>
      <c r="P838" s="163"/>
      <c r="Q838" s="2" t="s">
        <v>549</v>
      </c>
      <c r="R838" s="75" t="s">
        <v>577</v>
      </c>
    </row>
    <row r="839" spans="1:18" x14ac:dyDescent="0.25">
      <c r="A839" s="2">
        <f t="shared" si="41"/>
        <v>837</v>
      </c>
      <c r="B839" s="2" t="s">
        <v>61</v>
      </c>
      <c r="C839" s="2" t="s">
        <v>578</v>
      </c>
      <c r="D839" s="2"/>
      <c r="E839" s="2"/>
      <c r="F839" s="2"/>
      <c r="G839" s="2"/>
      <c r="H839" s="2"/>
      <c r="I839" s="2"/>
      <c r="J839" s="55">
        <f t="shared" si="42"/>
        <v>230</v>
      </c>
      <c r="K839" s="2">
        <v>2</v>
      </c>
      <c r="L839" s="162">
        <v>1</v>
      </c>
      <c r="M839" s="162">
        <v>0.2</v>
      </c>
      <c r="N839" s="2" t="s">
        <v>105</v>
      </c>
      <c r="O839" s="2" t="s">
        <v>105</v>
      </c>
      <c r="P839" s="163"/>
      <c r="Q839" s="2" t="s">
        <v>549</v>
      </c>
      <c r="R839" s="75" t="s">
        <v>577</v>
      </c>
    </row>
    <row r="840" spans="1:18" x14ac:dyDescent="0.25">
      <c r="A840" s="2">
        <f t="shared" si="41"/>
        <v>838</v>
      </c>
      <c r="B840" s="2" t="s">
        <v>61</v>
      </c>
      <c r="C840" s="2" t="s">
        <v>576</v>
      </c>
      <c r="D840" s="2"/>
      <c r="E840" s="2"/>
      <c r="F840" s="2"/>
      <c r="G840" s="2"/>
      <c r="H840" s="2"/>
      <c r="I840" s="2"/>
      <c r="J840" s="55">
        <f t="shared" si="42"/>
        <v>231</v>
      </c>
      <c r="K840" s="2">
        <v>2</v>
      </c>
      <c r="L840" s="162">
        <v>1</v>
      </c>
      <c r="M840" s="162">
        <v>0.2</v>
      </c>
      <c r="N840" s="2" t="s">
        <v>105</v>
      </c>
      <c r="O840" s="2" t="s">
        <v>105</v>
      </c>
      <c r="P840" s="163"/>
      <c r="Q840" s="2" t="s">
        <v>549</v>
      </c>
      <c r="R840" s="75" t="s">
        <v>577</v>
      </c>
    </row>
    <row r="841" spans="1:18" x14ac:dyDescent="0.25">
      <c r="A841" s="2">
        <f t="shared" si="41"/>
        <v>839</v>
      </c>
      <c r="B841" s="2" t="s">
        <v>61</v>
      </c>
      <c r="C841" s="2" t="s">
        <v>578</v>
      </c>
      <c r="D841" s="2"/>
      <c r="E841" s="2"/>
      <c r="F841" s="2"/>
      <c r="G841" s="2"/>
      <c r="H841" s="2"/>
      <c r="I841" s="2"/>
      <c r="J841" s="55">
        <f t="shared" si="42"/>
        <v>231</v>
      </c>
      <c r="K841" s="2">
        <v>2</v>
      </c>
      <c r="L841" s="162">
        <v>1</v>
      </c>
      <c r="M841" s="162">
        <v>0.2</v>
      </c>
      <c r="N841" s="2" t="s">
        <v>105</v>
      </c>
      <c r="O841" s="2" t="s">
        <v>105</v>
      </c>
      <c r="P841" s="163"/>
      <c r="Q841" s="2" t="s">
        <v>549</v>
      </c>
      <c r="R841" s="75" t="s">
        <v>577</v>
      </c>
    </row>
    <row r="842" spans="1:18" x14ac:dyDescent="0.25">
      <c r="A842" s="2">
        <f t="shared" si="41"/>
        <v>840</v>
      </c>
      <c r="B842" s="2" t="s">
        <v>61</v>
      </c>
      <c r="C842" s="2" t="s">
        <v>576</v>
      </c>
      <c r="D842" s="2"/>
      <c r="E842" s="2"/>
      <c r="F842" s="2"/>
      <c r="G842" s="2"/>
      <c r="H842" s="2"/>
      <c r="I842" s="2"/>
      <c r="J842" s="55">
        <f t="shared" si="42"/>
        <v>234</v>
      </c>
      <c r="K842" s="2">
        <v>2</v>
      </c>
      <c r="L842" s="162">
        <v>1</v>
      </c>
      <c r="M842" s="162">
        <v>0.2</v>
      </c>
      <c r="N842" s="2" t="s">
        <v>105</v>
      </c>
      <c r="O842" s="2" t="s">
        <v>105</v>
      </c>
      <c r="P842" s="163"/>
      <c r="Q842" s="2" t="s">
        <v>549</v>
      </c>
      <c r="R842" s="75" t="s">
        <v>577</v>
      </c>
    </row>
    <row r="843" spans="1:18" x14ac:dyDescent="0.25">
      <c r="A843" s="2">
        <f t="shared" si="41"/>
        <v>841</v>
      </c>
      <c r="B843" s="2" t="s">
        <v>61</v>
      </c>
      <c r="C843" s="2" t="s">
        <v>578</v>
      </c>
      <c r="D843" s="2"/>
      <c r="E843" s="2"/>
      <c r="F843" s="2"/>
      <c r="G843" s="2"/>
      <c r="H843" s="2"/>
      <c r="I843" s="2"/>
      <c r="J843" s="55">
        <f t="shared" si="42"/>
        <v>234</v>
      </c>
      <c r="K843" s="2">
        <v>2</v>
      </c>
      <c r="L843" s="162">
        <v>1</v>
      </c>
      <c r="M843" s="162">
        <v>0.2</v>
      </c>
      <c r="N843" s="2" t="s">
        <v>105</v>
      </c>
      <c r="O843" s="2" t="s">
        <v>105</v>
      </c>
      <c r="P843" s="163"/>
      <c r="Q843" s="2" t="s">
        <v>549</v>
      </c>
      <c r="R843" s="75" t="s">
        <v>577</v>
      </c>
    </row>
    <row r="844" spans="1:18" x14ac:dyDescent="0.25">
      <c r="A844" s="2">
        <f t="shared" si="41"/>
        <v>842</v>
      </c>
      <c r="B844" s="2" t="s">
        <v>61</v>
      </c>
      <c r="C844" s="2" t="s">
        <v>576</v>
      </c>
      <c r="D844" s="2"/>
      <c r="E844" s="2"/>
      <c r="F844" s="2"/>
      <c r="G844" s="2"/>
      <c r="H844" s="2"/>
      <c r="I844" s="2"/>
      <c r="J844" s="55">
        <f t="shared" si="42"/>
        <v>235</v>
      </c>
      <c r="K844" s="2">
        <v>2</v>
      </c>
      <c r="L844" s="162">
        <v>1</v>
      </c>
      <c r="M844" s="162">
        <v>0.2</v>
      </c>
      <c r="N844" s="2" t="s">
        <v>105</v>
      </c>
      <c r="O844" s="2" t="s">
        <v>105</v>
      </c>
      <c r="P844" s="163"/>
      <c r="Q844" s="2" t="s">
        <v>549</v>
      </c>
      <c r="R844" s="75" t="s">
        <v>577</v>
      </c>
    </row>
    <row r="845" spans="1:18" x14ac:dyDescent="0.25">
      <c r="A845" s="2">
        <f t="shared" si="41"/>
        <v>843</v>
      </c>
      <c r="B845" s="2" t="s">
        <v>61</v>
      </c>
      <c r="C845" s="2" t="s">
        <v>578</v>
      </c>
      <c r="D845" s="2"/>
      <c r="E845" s="2"/>
      <c r="F845" s="2"/>
      <c r="G845" s="2"/>
      <c r="H845" s="2"/>
      <c r="I845" s="2"/>
      <c r="J845" s="55">
        <f t="shared" si="42"/>
        <v>235</v>
      </c>
      <c r="K845" s="2">
        <v>2</v>
      </c>
      <c r="L845" s="162">
        <v>1</v>
      </c>
      <c r="M845" s="162">
        <v>0.2</v>
      </c>
      <c r="N845" s="2" t="s">
        <v>105</v>
      </c>
      <c r="O845" s="2" t="s">
        <v>105</v>
      </c>
      <c r="P845" s="163"/>
      <c r="Q845" s="2" t="s">
        <v>549</v>
      </c>
      <c r="R845" s="75" t="s">
        <v>577</v>
      </c>
    </row>
    <row r="846" spans="1:18" x14ac:dyDescent="0.25">
      <c r="A846" s="2">
        <f t="shared" si="41"/>
        <v>844</v>
      </c>
      <c r="B846" s="2" t="s">
        <v>61</v>
      </c>
      <c r="C846" s="2" t="s">
        <v>576</v>
      </c>
      <c r="D846" s="2"/>
      <c r="E846" s="2"/>
      <c r="F846" s="2"/>
      <c r="G846" s="2"/>
      <c r="H846" s="2"/>
      <c r="I846" s="2"/>
      <c r="J846" s="55">
        <f t="shared" si="42"/>
        <v>236</v>
      </c>
      <c r="K846" s="2">
        <v>2</v>
      </c>
      <c r="L846" s="162">
        <v>1</v>
      </c>
      <c r="M846" s="162">
        <v>0.2</v>
      </c>
      <c r="N846" s="2" t="s">
        <v>105</v>
      </c>
      <c r="O846" s="2" t="s">
        <v>105</v>
      </c>
      <c r="P846" s="163"/>
      <c r="Q846" s="2" t="s">
        <v>549</v>
      </c>
      <c r="R846" s="75" t="s">
        <v>577</v>
      </c>
    </row>
    <row r="847" spans="1:18" x14ac:dyDescent="0.25">
      <c r="A847" s="2">
        <f t="shared" si="41"/>
        <v>845</v>
      </c>
      <c r="B847" s="2" t="s">
        <v>61</v>
      </c>
      <c r="C847" s="2" t="s">
        <v>578</v>
      </c>
      <c r="D847" s="2"/>
      <c r="E847" s="2"/>
      <c r="F847" s="2"/>
      <c r="G847" s="2"/>
      <c r="H847" s="2"/>
      <c r="I847" s="2"/>
      <c r="J847" s="55">
        <f t="shared" si="42"/>
        <v>236</v>
      </c>
      <c r="K847" s="2">
        <v>2</v>
      </c>
      <c r="L847" s="162">
        <v>1</v>
      </c>
      <c r="M847" s="162">
        <v>0.2</v>
      </c>
      <c r="N847" s="2" t="s">
        <v>105</v>
      </c>
      <c r="O847" s="2" t="s">
        <v>105</v>
      </c>
      <c r="P847" s="163"/>
      <c r="Q847" s="2" t="s">
        <v>549</v>
      </c>
      <c r="R847" s="75" t="s">
        <v>577</v>
      </c>
    </row>
    <row r="848" spans="1:18" x14ac:dyDescent="0.25">
      <c r="A848" s="2">
        <f t="shared" si="41"/>
        <v>846</v>
      </c>
      <c r="B848" s="2" t="s">
        <v>61</v>
      </c>
      <c r="C848" s="2" t="s">
        <v>576</v>
      </c>
      <c r="D848" s="2"/>
      <c r="E848" s="2"/>
      <c r="F848" s="2"/>
      <c r="G848" s="2"/>
      <c r="H848" s="2"/>
      <c r="I848" s="2"/>
      <c r="J848" s="55">
        <f t="shared" si="42"/>
        <v>239</v>
      </c>
      <c r="K848" s="2">
        <v>2</v>
      </c>
      <c r="L848" s="162">
        <v>1</v>
      </c>
      <c r="M848" s="162">
        <v>0.2</v>
      </c>
      <c r="N848" s="2" t="s">
        <v>105</v>
      </c>
      <c r="O848" s="2" t="s">
        <v>105</v>
      </c>
      <c r="P848" s="163"/>
      <c r="Q848" s="2" t="s">
        <v>549</v>
      </c>
      <c r="R848" s="75" t="s">
        <v>577</v>
      </c>
    </row>
    <row r="849" spans="1:18" x14ac:dyDescent="0.25">
      <c r="A849" s="2">
        <f t="shared" si="41"/>
        <v>847</v>
      </c>
      <c r="B849" s="2" t="s">
        <v>61</v>
      </c>
      <c r="C849" s="2" t="s">
        <v>578</v>
      </c>
      <c r="D849" s="2"/>
      <c r="E849" s="2"/>
      <c r="F849" s="2"/>
      <c r="G849" s="2"/>
      <c r="H849" s="2"/>
      <c r="I849" s="2"/>
      <c r="J849" s="55">
        <f t="shared" si="42"/>
        <v>239</v>
      </c>
      <c r="K849" s="2">
        <v>2</v>
      </c>
      <c r="L849" s="162">
        <v>1</v>
      </c>
      <c r="M849" s="162">
        <v>0.2</v>
      </c>
      <c r="N849" s="2" t="s">
        <v>105</v>
      </c>
      <c r="O849" s="2" t="s">
        <v>105</v>
      </c>
      <c r="P849" s="163"/>
      <c r="Q849" s="2" t="s">
        <v>549</v>
      </c>
      <c r="R849" s="75" t="s">
        <v>577</v>
      </c>
    </row>
    <row r="850" spans="1:18" x14ac:dyDescent="0.25">
      <c r="A850" s="2">
        <f t="shared" si="41"/>
        <v>848</v>
      </c>
      <c r="B850" s="2" t="s">
        <v>61</v>
      </c>
      <c r="C850" s="2" t="s">
        <v>576</v>
      </c>
      <c r="D850" s="2"/>
      <c r="E850" s="2"/>
      <c r="F850" s="2"/>
      <c r="G850" s="2"/>
      <c r="H850" s="2"/>
      <c r="I850" s="2"/>
      <c r="J850" s="55">
        <f t="shared" si="42"/>
        <v>240</v>
      </c>
      <c r="K850" s="2">
        <v>2</v>
      </c>
      <c r="L850" s="162">
        <v>1</v>
      </c>
      <c r="M850" s="162">
        <v>0.2</v>
      </c>
      <c r="N850" s="2" t="s">
        <v>105</v>
      </c>
      <c r="O850" s="2" t="s">
        <v>105</v>
      </c>
      <c r="P850" s="163"/>
      <c r="Q850" s="2" t="s">
        <v>549</v>
      </c>
      <c r="R850" s="75" t="s">
        <v>577</v>
      </c>
    </row>
    <row r="851" spans="1:18" ht="15.75" thickBot="1" x14ac:dyDescent="0.3">
      <c r="A851" s="2">
        <f t="shared" si="41"/>
        <v>849</v>
      </c>
      <c r="B851" s="35" t="s">
        <v>61</v>
      </c>
      <c r="C851" s="35" t="s">
        <v>578</v>
      </c>
      <c r="D851" s="35"/>
      <c r="E851" s="35"/>
      <c r="F851" s="35"/>
      <c r="G851" s="35"/>
      <c r="H851" s="35"/>
      <c r="I851" s="35"/>
      <c r="J851" s="55">
        <f t="shared" si="42"/>
        <v>240</v>
      </c>
      <c r="K851" s="35">
        <v>2</v>
      </c>
      <c r="L851" s="164">
        <v>1</v>
      </c>
      <c r="M851" s="164">
        <v>0.2</v>
      </c>
      <c r="N851" s="35" t="s">
        <v>105</v>
      </c>
      <c r="O851" s="35" t="s">
        <v>105</v>
      </c>
      <c r="P851" s="165"/>
      <c r="Q851" s="35" t="s">
        <v>549</v>
      </c>
      <c r="R851" s="77" t="s">
        <v>577</v>
      </c>
    </row>
    <row r="852" spans="1:18" x14ac:dyDescent="0.25">
      <c r="A852" s="2">
        <f t="shared" si="41"/>
        <v>850</v>
      </c>
      <c r="B852" s="224" t="s">
        <v>61</v>
      </c>
      <c r="C852" s="224" t="s">
        <v>576</v>
      </c>
      <c r="D852" s="224"/>
      <c r="E852" s="224"/>
      <c r="F852" s="224"/>
      <c r="G852" s="224"/>
      <c r="H852" s="224"/>
      <c r="I852" s="224"/>
      <c r="J852" s="316">
        <v>241</v>
      </c>
      <c r="K852" s="224">
        <v>2</v>
      </c>
      <c r="L852" s="228">
        <v>1</v>
      </c>
      <c r="M852" s="228">
        <v>0.2</v>
      </c>
      <c r="N852" s="224" t="s">
        <v>106</v>
      </c>
      <c r="O852" s="224" t="s">
        <v>106</v>
      </c>
      <c r="P852" s="229"/>
      <c r="Q852" s="224" t="s">
        <v>552</v>
      </c>
      <c r="R852" s="227" t="s">
        <v>577</v>
      </c>
    </row>
    <row r="853" spans="1:18" x14ac:dyDescent="0.25">
      <c r="A853" s="2">
        <f t="shared" si="41"/>
        <v>851</v>
      </c>
      <c r="B853" s="2" t="s">
        <v>61</v>
      </c>
      <c r="C853" s="2" t="s">
        <v>578</v>
      </c>
      <c r="D853" s="2"/>
      <c r="E853" s="2"/>
      <c r="F853" s="2"/>
      <c r="G853" s="2"/>
      <c r="H853" s="2"/>
      <c r="I853" s="2"/>
      <c r="J853" s="55">
        <f>J852</f>
        <v>241</v>
      </c>
      <c r="K853" s="2">
        <v>2</v>
      </c>
      <c r="L853" s="162">
        <v>1</v>
      </c>
      <c r="M853" s="162">
        <v>0.2</v>
      </c>
      <c r="N853" s="2" t="s">
        <v>106</v>
      </c>
      <c r="O853" s="2" t="s">
        <v>106</v>
      </c>
      <c r="P853" s="163"/>
      <c r="Q853" s="2" t="s">
        <v>552</v>
      </c>
      <c r="R853" s="75" t="s">
        <v>577</v>
      </c>
    </row>
    <row r="854" spans="1:18" x14ac:dyDescent="0.25">
      <c r="A854" s="2">
        <f t="shared" si="41"/>
        <v>852</v>
      </c>
      <c r="B854" s="2" t="s">
        <v>61</v>
      </c>
      <c r="C854" s="2" t="s">
        <v>576</v>
      </c>
      <c r="D854" s="2"/>
      <c r="E854" s="2"/>
      <c r="F854" s="2"/>
      <c r="G854" s="2"/>
      <c r="H854" s="2"/>
      <c r="I854" s="2"/>
      <c r="J854" s="55">
        <f>J852+3</f>
        <v>244</v>
      </c>
      <c r="K854" s="2">
        <v>2</v>
      </c>
      <c r="L854" s="162">
        <v>1</v>
      </c>
      <c r="M854" s="162">
        <v>0.2</v>
      </c>
      <c r="N854" s="2" t="s">
        <v>106</v>
      </c>
      <c r="O854" s="2" t="s">
        <v>106</v>
      </c>
      <c r="P854" s="163"/>
      <c r="Q854" s="2" t="s">
        <v>552</v>
      </c>
      <c r="R854" s="75" t="s">
        <v>577</v>
      </c>
    </row>
    <row r="855" spans="1:18" x14ac:dyDescent="0.25">
      <c r="A855" s="2">
        <f t="shared" si="41"/>
        <v>853</v>
      </c>
      <c r="B855" s="2" t="s">
        <v>61</v>
      </c>
      <c r="C855" s="2" t="s">
        <v>578</v>
      </c>
      <c r="D855" s="2"/>
      <c r="E855" s="2"/>
      <c r="F855" s="2"/>
      <c r="G855" s="2"/>
      <c r="H855" s="2"/>
      <c r="I855" s="2"/>
      <c r="J855" s="55">
        <f>J853+3</f>
        <v>244</v>
      </c>
      <c r="K855" s="2">
        <v>2</v>
      </c>
      <c r="L855" s="162">
        <v>1</v>
      </c>
      <c r="M855" s="162">
        <v>0.2</v>
      </c>
      <c r="N855" s="2" t="s">
        <v>106</v>
      </c>
      <c r="O855" s="2" t="s">
        <v>106</v>
      </c>
      <c r="P855" s="163"/>
      <c r="Q855" s="2" t="s">
        <v>552</v>
      </c>
      <c r="R855" s="75" t="s">
        <v>577</v>
      </c>
    </row>
    <row r="856" spans="1:18" x14ac:dyDescent="0.25">
      <c r="A856" s="2">
        <f t="shared" ref="A856:A919" si="43">A855+1</f>
        <v>854</v>
      </c>
      <c r="B856" s="2" t="s">
        <v>61</v>
      </c>
      <c r="C856" s="2" t="s">
        <v>576</v>
      </c>
      <c r="D856" s="2"/>
      <c r="E856" s="2"/>
      <c r="F856" s="2"/>
      <c r="G856" s="2"/>
      <c r="H856" s="2"/>
      <c r="I856" s="2"/>
      <c r="J856" s="55">
        <f>J854+1</f>
        <v>245</v>
      </c>
      <c r="K856" s="2">
        <v>2</v>
      </c>
      <c r="L856" s="162">
        <v>1</v>
      </c>
      <c r="M856" s="162">
        <v>0.2</v>
      </c>
      <c r="N856" s="2" t="s">
        <v>106</v>
      </c>
      <c r="O856" s="2" t="s">
        <v>106</v>
      </c>
      <c r="P856" s="163"/>
      <c r="Q856" s="2" t="s">
        <v>552</v>
      </c>
      <c r="R856" s="75" t="s">
        <v>577</v>
      </c>
    </row>
    <row r="857" spans="1:18" x14ac:dyDescent="0.25">
      <c r="A857" s="2">
        <f t="shared" si="43"/>
        <v>855</v>
      </c>
      <c r="B857" s="2" t="s">
        <v>61</v>
      </c>
      <c r="C857" s="2" t="s">
        <v>578</v>
      </c>
      <c r="D857" s="2"/>
      <c r="E857" s="2"/>
      <c r="F857" s="2"/>
      <c r="G857" s="2"/>
      <c r="H857" s="2"/>
      <c r="I857" s="2"/>
      <c r="J857" s="55">
        <f>J855+1</f>
        <v>245</v>
      </c>
      <c r="K857" s="2">
        <v>2</v>
      </c>
      <c r="L857" s="162">
        <v>1</v>
      </c>
      <c r="M857" s="162">
        <v>0.2</v>
      </c>
      <c r="N857" s="2" t="s">
        <v>106</v>
      </c>
      <c r="O857" s="2" t="s">
        <v>106</v>
      </c>
      <c r="P857" s="163"/>
      <c r="Q857" s="2" t="s">
        <v>552</v>
      </c>
      <c r="R857" s="75" t="s">
        <v>577</v>
      </c>
    </row>
    <row r="858" spans="1:18" x14ac:dyDescent="0.25">
      <c r="A858" s="2">
        <f t="shared" si="43"/>
        <v>856</v>
      </c>
      <c r="B858" s="2" t="s">
        <v>61</v>
      </c>
      <c r="C858" s="2" t="s">
        <v>576</v>
      </c>
      <c r="D858" s="2"/>
      <c r="E858" s="2"/>
      <c r="F858" s="2"/>
      <c r="G858" s="2"/>
      <c r="H858" s="2"/>
      <c r="I858" s="2"/>
      <c r="J858" s="55">
        <f>J852+5</f>
        <v>246</v>
      </c>
      <c r="K858" s="2">
        <v>2</v>
      </c>
      <c r="L858" s="162">
        <v>1</v>
      </c>
      <c r="M858" s="162">
        <v>0.2</v>
      </c>
      <c r="N858" s="2" t="s">
        <v>106</v>
      </c>
      <c r="O858" s="2" t="s">
        <v>106</v>
      </c>
      <c r="P858" s="163"/>
      <c r="Q858" s="2" t="s">
        <v>552</v>
      </c>
      <c r="R858" s="75" t="s">
        <v>577</v>
      </c>
    </row>
    <row r="859" spans="1:18" x14ac:dyDescent="0.25">
      <c r="A859" s="2">
        <f t="shared" si="43"/>
        <v>857</v>
      </c>
      <c r="B859" s="2" t="s">
        <v>61</v>
      </c>
      <c r="C859" s="2" t="s">
        <v>578</v>
      </c>
      <c r="D859" s="2"/>
      <c r="E859" s="2"/>
      <c r="F859" s="2"/>
      <c r="G859" s="2"/>
      <c r="H859" s="2"/>
      <c r="I859" s="2"/>
      <c r="J859" s="55">
        <f t="shared" ref="J859:J899" si="44">J853+5</f>
        <v>246</v>
      </c>
      <c r="K859" s="2">
        <v>2</v>
      </c>
      <c r="L859" s="162">
        <v>1</v>
      </c>
      <c r="M859" s="162">
        <v>0.2</v>
      </c>
      <c r="N859" s="2" t="s">
        <v>106</v>
      </c>
      <c r="O859" s="2" t="s">
        <v>106</v>
      </c>
      <c r="P859" s="163"/>
      <c r="Q859" s="2" t="s">
        <v>552</v>
      </c>
      <c r="R859" s="75" t="s">
        <v>577</v>
      </c>
    </row>
    <row r="860" spans="1:18" x14ac:dyDescent="0.25">
      <c r="A860" s="2">
        <f t="shared" si="43"/>
        <v>858</v>
      </c>
      <c r="B860" s="2" t="s">
        <v>61</v>
      </c>
      <c r="C860" s="2" t="s">
        <v>576</v>
      </c>
      <c r="D860" s="2"/>
      <c r="E860" s="2"/>
      <c r="F860" s="2"/>
      <c r="G860" s="2"/>
      <c r="H860" s="2"/>
      <c r="I860" s="2"/>
      <c r="J860" s="55">
        <f t="shared" si="44"/>
        <v>249</v>
      </c>
      <c r="K860" s="2">
        <v>2</v>
      </c>
      <c r="L860" s="162">
        <v>1</v>
      </c>
      <c r="M860" s="162">
        <v>0.2</v>
      </c>
      <c r="N860" s="2" t="s">
        <v>106</v>
      </c>
      <c r="O860" s="2" t="s">
        <v>106</v>
      </c>
      <c r="P860" s="163"/>
      <c r="Q860" s="2" t="s">
        <v>552</v>
      </c>
      <c r="R860" s="75" t="s">
        <v>577</v>
      </c>
    </row>
    <row r="861" spans="1:18" x14ac:dyDescent="0.25">
      <c r="A861" s="2">
        <f t="shared" si="43"/>
        <v>859</v>
      </c>
      <c r="B861" s="2" t="s">
        <v>61</v>
      </c>
      <c r="C861" s="2" t="s">
        <v>578</v>
      </c>
      <c r="D861" s="2"/>
      <c r="E861" s="2"/>
      <c r="F861" s="2"/>
      <c r="G861" s="2"/>
      <c r="H861" s="2"/>
      <c r="I861" s="2"/>
      <c r="J861" s="55">
        <f t="shared" si="44"/>
        <v>249</v>
      </c>
      <c r="K861" s="2">
        <v>2</v>
      </c>
      <c r="L861" s="162">
        <v>1</v>
      </c>
      <c r="M861" s="162">
        <v>0.2</v>
      </c>
      <c r="N861" s="2" t="s">
        <v>106</v>
      </c>
      <c r="O861" s="2" t="s">
        <v>106</v>
      </c>
      <c r="P861" s="163"/>
      <c r="Q861" s="2" t="s">
        <v>552</v>
      </c>
      <c r="R861" s="75" t="s">
        <v>577</v>
      </c>
    </row>
    <row r="862" spans="1:18" x14ac:dyDescent="0.25">
      <c r="A862" s="2">
        <f t="shared" si="43"/>
        <v>860</v>
      </c>
      <c r="B862" s="2" t="s">
        <v>61</v>
      </c>
      <c r="C862" s="2" t="s">
        <v>576</v>
      </c>
      <c r="D862" s="2"/>
      <c r="E862" s="2"/>
      <c r="F862" s="2"/>
      <c r="G862" s="2"/>
      <c r="H862" s="2"/>
      <c r="I862" s="2"/>
      <c r="J862" s="55">
        <f t="shared" si="44"/>
        <v>250</v>
      </c>
      <c r="K862" s="2">
        <v>2</v>
      </c>
      <c r="L862" s="162">
        <v>1</v>
      </c>
      <c r="M862" s="162">
        <v>0.2</v>
      </c>
      <c r="N862" s="2" t="s">
        <v>106</v>
      </c>
      <c r="O862" s="2" t="s">
        <v>106</v>
      </c>
      <c r="P862" s="163"/>
      <c r="Q862" s="2" t="s">
        <v>552</v>
      </c>
      <c r="R862" s="75" t="s">
        <v>577</v>
      </c>
    </row>
    <row r="863" spans="1:18" x14ac:dyDescent="0.25">
      <c r="A863" s="2">
        <f t="shared" si="43"/>
        <v>861</v>
      </c>
      <c r="B863" s="2" t="s">
        <v>61</v>
      </c>
      <c r="C863" s="2" t="s">
        <v>578</v>
      </c>
      <c r="D863" s="2"/>
      <c r="E863" s="2"/>
      <c r="F863" s="2"/>
      <c r="G863" s="2"/>
      <c r="H863" s="2"/>
      <c r="I863" s="2"/>
      <c r="J863" s="55">
        <f t="shared" si="44"/>
        <v>250</v>
      </c>
      <c r="K863" s="2">
        <v>2</v>
      </c>
      <c r="L863" s="162">
        <v>1</v>
      </c>
      <c r="M863" s="162">
        <v>0.2</v>
      </c>
      <c r="N863" s="2" t="s">
        <v>106</v>
      </c>
      <c r="O863" s="2" t="s">
        <v>106</v>
      </c>
      <c r="P863" s="163"/>
      <c r="Q863" s="2" t="s">
        <v>552</v>
      </c>
      <c r="R863" s="75" t="s">
        <v>577</v>
      </c>
    </row>
    <row r="864" spans="1:18" x14ac:dyDescent="0.25">
      <c r="A864" s="2">
        <f t="shared" si="43"/>
        <v>862</v>
      </c>
      <c r="B864" s="2" t="s">
        <v>61</v>
      </c>
      <c r="C864" s="2" t="s">
        <v>576</v>
      </c>
      <c r="D864" s="2"/>
      <c r="E864" s="2"/>
      <c r="F864" s="2"/>
      <c r="G864" s="2"/>
      <c r="H864" s="2"/>
      <c r="I864" s="2"/>
      <c r="J864" s="55">
        <f t="shared" si="44"/>
        <v>251</v>
      </c>
      <c r="K864" s="2">
        <v>2</v>
      </c>
      <c r="L864" s="162">
        <v>1</v>
      </c>
      <c r="M864" s="162">
        <v>0.2</v>
      </c>
      <c r="N864" s="2" t="s">
        <v>106</v>
      </c>
      <c r="O864" s="2" t="s">
        <v>106</v>
      </c>
      <c r="P864" s="163"/>
      <c r="Q864" s="2" t="s">
        <v>552</v>
      </c>
      <c r="R864" s="75" t="s">
        <v>577</v>
      </c>
    </row>
    <row r="865" spans="1:18" x14ac:dyDescent="0.25">
      <c r="A865" s="2">
        <f t="shared" si="43"/>
        <v>863</v>
      </c>
      <c r="B865" s="2" t="s">
        <v>61</v>
      </c>
      <c r="C865" s="2" t="s">
        <v>578</v>
      </c>
      <c r="D865" s="2"/>
      <c r="E865" s="2"/>
      <c r="F865" s="2"/>
      <c r="G865" s="2"/>
      <c r="H865" s="2"/>
      <c r="I865" s="2"/>
      <c r="J865" s="55">
        <f t="shared" si="44"/>
        <v>251</v>
      </c>
      <c r="K865" s="2">
        <v>2</v>
      </c>
      <c r="L865" s="162">
        <v>1</v>
      </c>
      <c r="M865" s="162">
        <v>0.2</v>
      </c>
      <c r="N865" s="2" t="s">
        <v>106</v>
      </c>
      <c r="O865" s="2" t="s">
        <v>106</v>
      </c>
      <c r="P865" s="163"/>
      <c r="Q865" s="2" t="s">
        <v>552</v>
      </c>
      <c r="R865" s="75" t="s">
        <v>577</v>
      </c>
    </row>
    <row r="866" spans="1:18" x14ac:dyDescent="0.25">
      <c r="A866" s="2">
        <f t="shared" si="43"/>
        <v>864</v>
      </c>
      <c r="B866" s="2" t="s">
        <v>61</v>
      </c>
      <c r="C866" s="2" t="s">
        <v>576</v>
      </c>
      <c r="D866" s="2"/>
      <c r="E866" s="2"/>
      <c r="F866" s="2"/>
      <c r="G866" s="2"/>
      <c r="H866" s="2"/>
      <c r="I866" s="2"/>
      <c r="J866" s="55">
        <f t="shared" si="44"/>
        <v>254</v>
      </c>
      <c r="K866" s="2">
        <v>2</v>
      </c>
      <c r="L866" s="162">
        <v>1</v>
      </c>
      <c r="M866" s="162">
        <v>0.2</v>
      </c>
      <c r="N866" s="2" t="s">
        <v>106</v>
      </c>
      <c r="O866" s="2" t="s">
        <v>106</v>
      </c>
      <c r="P866" s="163"/>
      <c r="Q866" s="2" t="s">
        <v>552</v>
      </c>
      <c r="R866" s="75" t="s">
        <v>577</v>
      </c>
    </row>
    <row r="867" spans="1:18" x14ac:dyDescent="0.25">
      <c r="A867" s="2">
        <f t="shared" si="43"/>
        <v>865</v>
      </c>
      <c r="B867" s="2" t="s">
        <v>61</v>
      </c>
      <c r="C867" s="2" t="s">
        <v>578</v>
      </c>
      <c r="D867" s="2"/>
      <c r="E867" s="2"/>
      <c r="F867" s="2"/>
      <c r="G867" s="2"/>
      <c r="H867" s="2"/>
      <c r="I867" s="2"/>
      <c r="J867" s="55">
        <f t="shared" si="44"/>
        <v>254</v>
      </c>
      <c r="K867" s="2">
        <v>2</v>
      </c>
      <c r="L867" s="162">
        <v>1</v>
      </c>
      <c r="M867" s="162">
        <v>0.2</v>
      </c>
      <c r="N867" s="2" t="s">
        <v>106</v>
      </c>
      <c r="O867" s="2" t="s">
        <v>106</v>
      </c>
      <c r="P867" s="163"/>
      <c r="Q867" s="2" t="s">
        <v>552</v>
      </c>
      <c r="R867" s="75" t="s">
        <v>577</v>
      </c>
    </row>
    <row r="868" spans="1:18" x14ac:dyDescent="0.25">
      <c r="A868" s="2">
        <f t="shared" si="43"/>
        <v>866</v>
      </c>
      <c r="B868" s="2" t="s">
        <v>61</v>
      </c>
      <c r="C868" s="2" t="s">
        <v>576</v>
      </c>
      <c r="D868" s="2"/>
      <c r="E868" s="2"/>
      <c r="F868" s="2"/>
      <c r="G868" s="2"/>
      <c r="H868" s="2"/>
      <c r="I868" s="2"/>
      <c r="J868" s="55">
        <f t="shared" si="44"/>
        <v>255</v>
      </c>
      <c r="K868" s="2">
        <v>2</v>
      </c>
      <c r="L868" s="162">
        <v>1</v>
      </c>
      <c r="M868" s="162">
        <v>0.2</v>
      </c>
      <c r="N868" s="2" t="s">
        <v>106</v>
      </c>
      <c r="O868" s="2" t="s">
        <v>106</v>
      </c>
      <c r="P868" s="163"/>
      <c r="Q868" s="2" t="s">
        <v>552</v>
      </c>
      <c r="R868" s="75" t="s">
        <v>577</v>
      </c>
    </row>
    <row r="869" spans="1:18" x14ac:dyDescent="0.25">
      <c r="A869" s="2">
        <f t="shared" si="43"/>
        <v>867</v>
      </c>
      <c r="B869" s="2" t="s">
        <v>61</v>
      </c>
      <c r="C869" s="2" t="s">
        <v>578</v>
      </c>
      <c r="D869" s="2"/>
      <c r="E869" s="2"/>
      <c r="F869" s="2"/>
      <c r="G869" s="2"/>
      <c r="H869" s="2"/>
      <c r="I869" s="2"/>
      <c r="J869" s="55">
        <f t="shared" si="44"/>
        <v>255</v>
      </c>
      <c r="K869" s="2">
        <v>2</v>
      </c>
      <c r="L869" s="162">
        <v>1</v>
      </c>
      <c r="M869" s="162">
        <v>0.2</v>
      </c>
      <c r="N869" s="2" t="s">
        <v>106</v>
      </c>
      <c r="O869" s="2" t="s">
        <v>106</v>
      </c>
      <c r="P869" s="163"/>
      <c r="Q869" s="2" t="s">
        <v>552</v>
      </c>
      <c r="R869" s="75" t="s">
        <v>577</v>
      </c>
    </row>
    <row r="870" spans="1:18" x14ac:dyDescent="0.25">
      <c r="A870" s="2">
        <f t="shared" si="43"/>
        <v>868</v>
      </c>
      <c r="B870" s="2" t="s">
        <v>61</v>
      </c>
      <c r="C870" s="2" t="s">
        <v>576</v>
      </c>
      <c r="D870" s="2"/>
      <c r="E870" s="2"/>
      <c r="F870" s="2"/>
      <c r="G870" s="2"/>
      <c r="H870" s="2"/>
      <c r="I870" s="2"/>
      <c r="J870" s="55">
        <f t="shared" si="44"/>
        <v>256</v>
      </c>
      <c r="K870" s="2">
        <v>2</v>
      </c>
      <c r="L870" s="162">
        <v>1</v>
      </c>
      <c r="M870" s="162">
        <v>0.2</v>
      </c>
      <c r="N870" s="2" t="s">
        <v>106</v>
      </c>
      <c r="O870" s="2" t="s">
        <v>106</v>
      </c>
      <c r="P870" s="163"/>
      <c r="Q870" s="2" t="s">
        <v>552</v>
      </c>
      <c r="R870" s="75" t="s">
        <v>577</v>
      </c>
    </row>
    <row r="871" spans="1:18" x14ac:dyDescent="0.25">
      <c r="A871" s="2">
        <f t="shared" si="43"/>
        <v>869</v>
      </c>
      <c r="B871" s="2" t="s">
        <v>61</v>
      </c>
      <c r="C871" s="2" t="s">
        <v>578</v>
      </c>
      <c r="D871" s="2"/>
      <c r="E871" s="2"/>
      <c r="F871" s="2"/>
      <c r="G871" s="2"/>
      <c r="H871" s="2"/>
      <c r="I871" s="2"/>
      <c r="J871" s="55">
        <f t="shared" si="44"/>
        <v>256</v>
      </c>
      <c r="K871" s="2">
        <v>2</v>
      </c>
      <c r="L871" s="162">
        <v>1</v>
      </c>
      <c r="M871" s="162">
        <v>0.2</v>
      </c>
      <c r="N871" s="2" t="s">
        <v>106</v>
      </c>
      <c r="O871" s="2" t="s">
        <v>106</v>
      </c>
      <c r="P871" s="163"/>
      <c r="Q871" s="2" t="s">
        <v>552</v>
      </c>
      <c r="R871" s="75" t="s">
        <v>577</v>
      </c>
    </row>
    <row r="872" spans="1:18" x14ac:dyDescent="0.25">
      <c r="A872" s="2">
        <f t="shared" si="43"/>
        <v>870</v>
      </c>
      <c r="B872" s="2" t="s">
        <v>61</v>
      </c>
      <c r="C872" s="2" t="s">
        <v>576</v>
      </c>
      <c r="D872" s="2"/>
      <c r="E872" s="2"/>
      <c r="F872" s="2"/>
      <c r="G872" s="2"/>
      <c r="H872" s="2"/>
      <c r="I872" s="2"/>
      <c r="J872" s="55">
        <f t="shared" si="44"/>
        <v>259</v>
      </c>
      <c r="K872" s="2">
        <v>2</v>
      </c>
      <c r="L872" s="162">
        <v>1</v>
      </c>
      <c r="M872" s="162">
        <v>0.2</v>
      </c>
      <c r="N872" s="2" t="s">
        <v>106</v>
      </c>
      <c r="O872" s="2" t="s">
        <v>106</v>
      </c>
      <c r="P872" s="163"/>
      <c r="Q872" s="2" t="s">
        <v>552</v>
      </c>
      <c r="R872" s="75" t="s">
        <v>577</v>
      </c>
    </row>
    <row r="873" spans="1:18" x14ac:dyDescent="0.25">
      <c r="A873" s="2">
        <f t="shared" si="43"/>
        <v>871</v>
      </c>
      <c r="B873" s="2" t="s">
        <v>61</v>
      </c>
      <c r="C873" s="2" t="s">
        <v>578</v>
      </c>
      <c r="D873" s="2"/>
      <c r="E873" s="2"/>
      <c r="F873" s="2"/>
      <c r="G873" s="2"/>
      <c r="H873" s="2"/>
      <c r="I873" s="2"/>
      <c r="J873" s="55">
        <f t="shared" si="44"/>
        <v>259</v>
      </c>
      <c r="K873" s="2">
        <v>2</v>
      </c>
      <c r="L873" s="162">
        <v>1</v>
      </c>
      <c r="M873" s="162">
        <v>0.2</v>
      </c>
      <c r="N873" s="2" t="s">
        <v>106</v>
      </c>
      <c r="O873" s="2" t="s">
        <v>106</v>
      </c>
      <c r="P873" s="163"/>
      <c r="Q873" s="2" t="s">
        <v>552</v>
      </c>
      <c r="R873" s="75" t="s">
        <v>577</v>
      </c>
    </row>
    <row r="874" spans="1:18" x14ac:dyDescent="0.25">
      <c r="A874" s="2">
        <f t="shared" si="43"/>
        <v>872</v>
      </c>
      <c r="B874" s="2" t="s">
        <v>61</v>
      </c>
      <c r="C874" s="2" t="s">
        <v>576</v>
      </c>
      <c r="D874" s="2"/>
      <c r="E874" s="2"/>
      <c r="F874" s="2"/>
      <c r="G874" s="2"/>
      <c r="H874" s="2"/>
      <c r="I874" s="2"/>
      <c r="J874" s="55">
        <f t="shared" si="44"/>
        <v>260</v>
      </c>
      <c r="K874" s="2">
        <v>2</v>
      </c>
      <c r="L874" s="162">
        <v>1</v>
      </c>
      <c r="M874" s="162">
        <v>0.2</v>
      </c>
      <c r="N874" s="2" t="s">
        <v>106</v>
      </c>
      <c r="O874" s="2" t="s">
        <v>106</v>
      </c>
      <c r="P874" s="163"/>
      <c r="Q874" s="2" t="s">
        <v>552</v>
      </c>
      <c r="R874" s="75" t="s">
        <v>577</v>
      </c>
    </row>
    <row r="875" spans="1:18" x14ac:dyDescent="0.25">
      <c r="A875" s="2">
        <f t="shared" si="43"/>
        <v>873</v>
      </c>
      <c r="B875" s="2" t="s">
        <v>61</v>
      </c>
      <c r="C875" s="2" t="s">
        <v>578</v>
      </c>
      <c r="D875" s="2"/>
      <c r="E875" s="2"/>
      <c r="F875" s="2"/>
      <c r="G875" s="2"/>
      <c r="H875" s="2"/>
      <c r="I875" s="2"/>
      <c r="J875" s="55">
        <f t="shared" si="44"/>
        <v>260</v>
      </c>
      <c r="K875" s="2">
        <v>2</v>
      </c>
      <c r="L875" s="162">
        <v>1</v>
      </c>
      <c r="M875" s="162">
        <v>0.2</v>
      </c>
      <c r="N875" s="2" t="s">
        <v>106</v>
      </c>
      <c r="O875" s="2" t="s">
        <v>106</v>
      </c>
      <c r="P875" s="163"/>
      <c r="Q875" s="2" t="s">
        <v>552</v>
      </c>
      <c r="R875" s="75" t="s">
        <v>577</v>
      </c>
    </row>
    <row r="876" spans="1:18" x14ac:dyDescent="0.25">
      <c r="A876" s="2">
        <f t="shared" si="43"/>
        <v>874</v>
      </c>
      <c r="B876" s="2" t="s">
        <v>61</v>
      </c>
      <c r="C876" s="2" t="s">
        <v>576</v>
      </c>
      <c r="D876" s="2"/>
      <c r="E876" s="2"/>
      <c r="F876" s="2"/>
      <c r="G876" s="2"/>
      <c r="H876" s="2"/>
      <c r="I876" s="2"/>
      <c r="J876" s="55">
        <f t="shared" si="44"/>
        <v>261</v>
      </c>
      <c r="K876" s="2">
        <v>2</v>
      </c>
      <c r="L876" s="162">
        <v>1</v>
      </c>
      <c r="M876" s="162">
        <v>0.2</v>
      </c>
      <c r="N876" s="2" t="s">
        <v>106</v>
      </c>
      <c r="O876" s="2" t="s">
        <v>106</v>
      </c>
      <c r="P876" s="163"/>
      <c r="Q876" s="2" t="s">
        <v>552</v>
      </c>
      <c r="R876" s="75" t="s">
        <v>577</v>
      </c>
    </row>
    <row r="877" spans="1:18" x14ac:dyDescent="0.25">
      <c r="A877" s="2">
        <f t="shared" si="43"/>
        <v>875</v>
      </c>
      <c r="B877" s="2" t="s">
        <v>61</v>
      </c>
      <c r="C877" s="2" t="s">
        <v>578</v>
      </c>
      <c r="D877" s="2"/>
      <c r="E877" s="2"/>
      <c r="F877" s="2"/>
      <c r="G877" s="2"/>
      <c r="H877" s="2"/>
      <c r="I877" s="2"/>
      <c r="J877" s="55">
        <f t="shared" si="44"/>
        <v>261</v>
      </c>
      <c r="K877" s="2">
        <v>2</v>
      </c>
      <c r="L877" s="162">
        <v>1</v>
      </c>
      <c r="M877" s="162">
        <v>0.2</v>
      </c>
      <c r="N877" s="2" t="s">
        <v>106</v>
      </c>
      <c r="O877" s="2" t="s">
        <v>106</v>
      </c>
      <c r="P877" s="163"/>
      <c r="Q877" s="2" t="s">
        <v>552</v>
      </c>
      <c r="R877" s="75" t="s">
        <v>577</v>
      </c>
    </row>
    <row r="878" spans="1:18" x14ac:dyDescent="0.25">
      <c r="A878" s="2">
        <f t="shared" si="43"/>
        <v>876</v>
      </c>
      <c r="B878" s="2" t="s">
        <v>61</v>
      </c>
      <c r="C878" s="2" t="s">
        <v>576</v>
      </c>
      <c r="D878" s="2"/>
      <c r="E878" s="2"/>
      <c r="F878" s="2"/>
      <c r="G878" s="2"/>
      <c r="H878" s="2"/>
      <c r="I878" s="2"/>
      <c r="J878" s="55">
        <f t="shared" si="44"/>
        <v>264</v>
      </c>
      <c r="K878" s="2">
        <v>2</v>
      </c>
      <c r="L878" s="162">
        <v>1</v>
      </c>
      <c r="M878" s="162">
        <v>0.2</v>
      </c>
      <c r="N878" s="2" t="s">
        <v>106</v>
      </c>
      <c r="O878" s="2" t="s">
        <v>106</v>
      </c>
      <c r="P878" s="163"/>
      <c r="Q878" s="2" t="s">
        <v>552</v>
      </c>
      <c r="R878" s="75" t="s">
        <v>577</v>
      </c>
    </row>
    <row r="879" spans="1:18" x14ac:dyDescent="0.25">
      <c r="A879" s="2">
        <f t="shared" si="43"/>
        <v>877</v>
      </c>
      <c r="B879" s="2" t="s">
        <v>61</v>
      </c>
      <c r="C879" s="2" t="s">
        <v>578</v>
      </c>
      <c r="D879" s="2"/>
      <c r="E879" s="2"/>
      <c r="F879" s="2"/>
      <c r="G879" s="2"/>
      <c r="H879" s="2"/>
      <c r="I879" s="2"/>
      <c r="J879" s="55">
        <f t="shared" si="44"/>
        <v>264</v>
      </c>
      <c r="K879" s="2">
        <v>2</v>
      </c>
      <c r="L879" s="162">
        <v>1</v>
      </c>
      <c r="M879" s="162">
        <v>0.2</v>
      </c>
      <c r="N879" s="2" t="s">
        <v>106</v>
      </c>
      <c r="O879" s="2" t="s">
        <v>106</v>
      </c>
      <c r="P879" s="163"/>
      <c r="Q879" s="2" t="s">
        <v>552</v>
      </c>
      <c r="R879" s="75" t="s">
        <v>577</v>
      </c>
    </row>
    <row r="880" spans="1:18" x14ac:dyDescent="0.25">
      <c r="A880" s="2">
        <f t="shared" si="43"/>
        <v>878</v>
      </c>
      <c r="B880" s="2" t="s">
        <v>61</v>
      </c>
      <c r="C880" s="2" t="s">
        <v>576</v>
      </c>
      <c r="D880" s="2"/>
      <c r="E880" s="2"/>
      <c r="F880" s="2"/>
      <c r="G880" s="2"/>
      <c r="H880" s="2"/>
      <c r="I880" s="2"/>
      <c r="J880" s="55">
        <f t="shared" si="44"/>
        <v>265</v>
      </c>
      <c r="K880" s="2">
        <v>2</v>
      </c>
      <c r="L880" s="162">
        <v>1</v>
      </c>
      <c r="M880" s="162">
        <v>0.2</v>
      </c>
      <c r="N880" s="2" t="s">
        <v>106</v>
      </c>
      <c r="O880" s="2" t="s">
        <v>106</v>
      </c>
      <c r="P880" s="163"/>
      <c r="Q880" s="2" t="s">
        <v>552</v>
      </c>
      <c r="R880" s="75" t="s">
        <v>577</v>
      </c>
    </row>
    <row r="881" spans="1:18" x14ac:dyDescent="0.25">
      <c r="A881" s="2">
        <f t="shared" si="43"/>
        <v>879</v>
      </c>
      <c r="B881" s="2" t="s">
        <v>61</v>
      </c>
      <c r="C881" s="2" t="s">
        <v>578</v>
      </c>
      <c r="D881" s="2"/>
      <c r="E881" s="2"/>
      <c r="F881" s="2"/>
      <c r="G881" s="2"/>
      <c r="H881" s="2"/>
      <c r="I881" s="2"/>
      <c r="J881" s="55">
        <f t="shared" si="44"/>
        <v>265</v>
      </c>
      <c r="K881" s="2">
        <v>2</v>
      </c>
      <c r="L881" s="162">
        <v>1</v>
      </c>
      <c r="M881" s="162">
        <v>0.2</v>
      </c>
      <c r="N881" s="2" t="s">
        <v>106</v>
      </c>
      <c r="O881" s="2" t="s">
        <v>106</v>
      </c>
      <c r="P881" s="163"/>
      <c r="Q881" s="2" t="s">
        <v>552</v>
      </c>
      <c r="R881" s="75" t="s">
        <v>577</v>
      </c>
    </row>
    <row r="882" spans="1:18" x14ac:dyDescent="0.25">
      <c r="A882" s="2">
        <f t="shared" si="43"/>
        <v>880</v>
      </c>
      <c r="B882" s="2" t="s">
        <v>61</v>
      </c>
      <c r="C882" s="2" t="s">
        <v>576</v>
      </c>
      <c r="D882" s="2"/>
      <c r="E882" s="2"/>
      <c r="F882" s="2"/>
      <c r="G882" s="2"/>
      <c r="H882" s="2"/>
      <c r="I882" s="2"/>
      <c r="J882" s="55">
        <f t="shared" si="44"/>
        <v>266</v>
      </c>
      <c r="K882" s="2">
        <v>2</v>
      </c>
      <c r="L882" s="162">
        <v>1</v>
      </c>
      <c r="M882" s="162">
        <v>0.2</v>
      </c>
      <c r="N882" s="2" t="s">
        <v>106</v>
      </c>
      <c r="O882" s="2" t="s">
        <v>106</v>
      </c>
      <c r="P882" s="163"/>
      <c r="Q882" s="2" t="s">
        <v>552</v>
      </c>
      <c r="R882" s="75" t="s">
        <v>577</v>
      </c>
    </row>
    <row r="883" spans="1:18" x14ac:dyDescent="0.25">
      <c r="A883" s="2">
        <f t="shared" si="43"/>
        <v>881</v>
      </c>
      <c r="B883" s="2" t="s">
        <v>61</v>
      </c>
      <c r="C883" s="2" t="s">
        <v>578</v>
      </c>
      <c r="D883" s="2"/>
      <c r="E883" s="2"/>
      <c r="F883" s="2"/>
      <c r="G883" s="2"/>
      <c r="H883" s="2"/>
      <c r="I883" s="2"/>
      <c r="J883" s="55">
        <f t="shared" si="44"/>
        <v>266</v>
      </c>
      <c r="K883" s="2">
        <v>2</v>
      </c>
      <c r="L883" s="162">
        <v>1</v>
      </c>
      <c r="M883" s="162">
        <v>0.2</v>
      </c>
      <c r="N883" s="2" t="s">
        <v>106</v>
      </c>
      <c r="O883" s="2" t="s">
        <v>106</v>
      </c>
      <c r="P883" s="163"/>
      <c r="Q883" s="2" t="s">
        <v>552</v>
      </c>
      <c r="R883" s="75" t="s">
        <v>577</v>
      </c>
    </row>
    <row r="884" spans="1:18" x14ac:dyDescent="0.25">
      <c r="A884" s="2">
        <f t="shared" si="43"/>
        <v>882</v>
      </c>
      <c r="B884" s="2" t="s">
        <v>61</v>
      </c>
      <c r="C884" s="2" t="s">
        <v>576</v>
      </c>
      <c r="D884" s="2"/>
      <c r="E884" s="2"/>
      <c r="F884" s="2"/>
      <c r="G884" s="2"/>
      <c r="H884" s="2"/>
      <c r="I884" s="2"/>
      <c r="J884" s="55">
        <f t="shared" si="44"/>
        <v>269</v>
      </c>
      <c r="K884" s="2">
        <v>2</v>
      </c>
      <c r="L884" s="162">
        <v>1</v>
      </c>
      <c r="M884" s="162">
        <v>0.2</v>
      </c>
      <c r="N884" s="2" t="s">
        <v>106</v>
      </c>
      <c r="O884" s="2" t="s">
        <v>106</v>
      </c>
      <c r="P884" s="163"/>
      <c r="Q884" s="2" t="s">
        <v>552</v>
      </c>
      <c r="R884" s="75" t="s">
        <v>577</v>
      </c>
    </row>
    <row r="885" spans="1:18" x14ac:dyDescent="0.25">
      <c r="A885" s="2">
        <f t="shared" si="43"/>
        <v>883</v>
      </c>
      <c r="B885" s="2" t="s">
        <v>61</v>
      </c>
      <c r="C885" s="2" t="s">
        <v>578</v>
      </c>
      <c r="D885" s="2"/>
      <c r="E885" s="2"/>
      <c r="F885" s="2"/>
      <c r="G885" s="2"/>
      <c r="H885" s="2"/>
      <c r="I885" s="2"/>
      <c r="J885" s="55">
        <f>J879+5</f>
        <v>269</v>
      </c>
      <c r="K885" s="2">
        <v>2</v>
      </c>
      <c r="L885" s="162">
        <v>1</v>
      </c>
      <c r="M885" s="162">
        <v>0.2</v>
      </c>
      <c r="N885" s="2" t="s">
        <v>106</v>
      </c>
      <c r="O885" s="2" t="s">
        <v>106</v>
      </c>
      <c r="P885" s="163"/>
      <c r="Q885" s="2" t="s">
        <v>552</v>
      </c>
      <c r="R885" s="75" t="s">
        <v>577</v>
      </c>
    </row>
    <row r="886" spans="1:18" x14ac:dyDescent="0.25">
      <c r="A886" s="2">
        <f t="shared" si="43"/>
        <v>884</v>
      </c>
      <c r="B886" s="2" t="s">
        <v>61</v>
      </c>
      <c r="C886" s="2" t="s">
        <v>576</v>
      </c>
      <c r="D886" s="2"/>
      <c r="E886" s="2"/>
      <c r="F886" s="2"/>
      <c r="G886" s="2"/>
      <c r="H886" s="2"/>
      <c r="I886" s="2"/>
      <c r="J886" s="55">
        <f t="shared" si="44"/>
        <v>270</v>
      </c>
      <c r="K886" s="2">
        <v>2</v>
      </c>
      <c r="L886" s="162">
        <v>1</v>
      </c>
      <c r="M886" s="162">
        <v>0.2</v>
      </c>
      <c r="N886" s="2" t="s">
        <v>106</v>
      </c>
      <c r="O886" s="2" t="s">
        <v>106</v>
      </c>
      <c r="P886" s="163"/>
      <c r="Q886" s="2" t="s">
        <v>552</v>
      </c>
      <c r="R886" s="75" t="s">
        <v>577</v>
      </c>
    </row>
    <row r="887" spans="1:18" x14ac:dyDescent="0.25">
      <c r="A887" s="2">
        <f t="shared" si="43"/>
        <v>885</v>
      </c>
      <c r="B887" s="2" t="s">
        <v>61</v>
      </c>
      <c r="C887" s="2" t="s">
        <v>578</v>
      </c>
      <c r="D887" s="2"/>
      <c r="E887" s="2"/>
      <c r="F887" s="2"/>
      <c r="G887" s="2"/>
      <c r="H887" s="2"/>
      <c r="I887" s="2"/>
      <c r="J887" s="55">
        <f t="shared" si="44"/>
        <v>270</v>
      </c>
      <c r="K887" s="2">
        <v>2</v>
      </c>
      <c r="L887" s="162">
        <v>1</v>
      </c>
      <c r="M887" s="162">
        <v>0.2</v>
      </c>
      <c r="N887" s="2" t="s">
        <v>106</v>
      </c>
      <c r="O887" s="2" t="s">
        <v>106</v>
      </c>
      <c r="P887" s="163"/>
      <c r="Q887" s="2" t="s">
        <v>552</v>
      </c>
      <c r="R887" s="75" t="s">
        <v>577</v>
      </c>
    </row>
    <row r="888" spans="1:18" x14ac:dyDescent="0.25">
      <c r="A888" s="2">
        <f t="shared" si="43"/>
        <v>886</v>
      </c>
      <c r="B888" s="2" t="s">
        <v>61</v>
      </c>
      <c r="C888" s="2" t="s">
        <v>576</v>
      </c>
      <c r="D888" s="2"/>
      <c r="E888" s="2"/>
      <c r="F888" s="2"/>
      <c r="G888" s="2"/>
      <c r="H888" s="2"/>
      <c r="I888" s="2"/>
      <c r="J888" s="55">
        <f t="shared" si="44"/>
        <v>271</v>
      </c>
      <c r="K888" s="2">
        <v>2</v>
      </c>
      <c r="L888" s="162">
        <v>1</v>
      </c>
      <c r="M888" s="162">
        <v>0.2</v>
      </c>
      <c r="N888" s="2" t="s">
        <v>106</v>
      </c>
      <c r="O888" s="2" t="s">
        <v>106</v>
      </c>
      <c r="P888" s="163"/>
      <c r="Q888" s="2" t="s">
        <v>552</v>
      </c>
      <c r="R888" s="75" t="s">
        <v>577</v>
      </c>
    </row>
    <row r="889" spans="1:18" x14ac:dyDescent="0.25">
      <c r="A889" s="2">
        <f t="shared" si="43"/>
        <v>887</v>
      </c>
      <c r="B889" s="2" t="s">
        <v>61</v>
      </c>
      <c r="C889" s="2" t="s">
        <v>578</v>
      </c>
      <c r="D889" s="2"/>
      <c r="E889" s="2"/>
      <c r="F889" s="2"/>
      <c r="G889" s="2"/>
      <c r="H889" s="2"/>
      <c r="I889" s="2"/>
      <c r="J889" s="55">
        <f t="shared" si="44"/>
        <v>271</v>
      </c>
      <c r="K889" s="2">
        <v>2</v>
      </c>
      <c r="L889" s="162">
        <v>1</v>
      </c>
      <c r="M889" s="162">
        <v>0.2</v>
      </c>
      <c r="N889" s="2" t="s">
        <v>106</v>
      </c>
      <c r="O889" s="2" t="s">
        <v>106</v>
      </c>
      <c r="P889" s="163"/>
      <c r="Q889" s="2" t="s">
        <v>552</v>
      </c>
      <c r="R889" s="75" t="s">
        <v>577</v>
      </c>
    </row>
    <row r="890" spans="1:18" x14ac:dyDescent="0.25">
      <c r="A890" s="2">
        <f t="shared" si="43"/>
        <v>888</v>
      </c>
      <c r="B890" s="2" t="s">
        <v>61</v>
      </c>
      <c r="C890" s="2" t="s">
        <v>576</v>
      </c>
      <c r="D890" s="2"/>
      <c r="E890" s="2"/>
      <c r="F890" s="2"/>
      <c r="G890" s="2"/>
      <c r="H890" s="2"/>
      <c r="I890" s="2"/>
      <c r="J890" s="55">
        <f t="shared" si="44"/>
        <v>274</v>
      </c>
      <c r="K890" s="2">
        <v>2</v>
      </c>
      <c r="L890" s="162">
        <v>1</v>
      </c>
      <c r="M890" s="162">
        <v>0.2</v>
      </c>
      <c r="N890" s="2" t="s">
        <v>106</v>
      </c>
      <c r="O890" s="2" t="s">
        <v>106</v>
      </c>
      <c r="P890" s="163"/>
      <c r="Q890" s="2" t="s">
        <v>552</v>
      </c>
      <c r="R890" s="75" t="s">
        <v>577</v>
      </c>
    </row>
    <row r="891" spans="1:18" x14ac:dyDescent="0.25">
      <c r="A891" s="2">
        <f t="shared" si="43"/>
        <v>889</v>
      </c>
      <c r="B891" s="2" t="s">
        <v>61</v>
      </c>
      <c r="C891" s="2" t="s">
        <v>578</v>
      </c>
      <c r="D891" s="2"/>
      <c r="E891" s="2"/>
      <c r="F891" s="2"/>
      <c r="G891" s="2"/>
      <c r="H891" s="2"/>
      <c r="I891" s="2"/>
      <c r="J891" s="55">
        <f t="shared" si="44"/>
        <v>274</v>
      </c>
      <c r="K891" s="2">
        <v>2</v>
      </c>
      <c r="L891" s="162">
        <v>1</v>
      </c>
      <c r="M891" s="162">
        <v>0.2</v>
      </c>
      <c r="N891" s="2" t="s">
        <v>106</v>
      </c>
      <c r="O891" s="2" t="s">
        <v>106</v>
      </c>
      <c r="P891" s="163"/>
      <c r="Q891" s="2" t="s">
        <v>552</v>
      </c>
      <c r="R891" s="75" t="s">
        <v>577</v>
      </c>
    </row>
    <row r="892" spans="1:18" x14ac:dyDescent="0.25">
      <c r="A892" s="2">
        <f t="shared" si="43"/>
        <v>890</v>
      </c>
      <c r="B892" s="2" t="s">
        <v>61</v>
      </c>
      <c r="C892" s="2" t="s">
        <v>576</v>
      </c>
      <c r="D892" s="2"/>
      <c r="E892" s="2"/>
      <c r="F892" s="2"/>
      <c r="G892" s="2"/>
      <c r="H892" s="2"/>
      <c r="I892" s="2"/>
      <c r="J892" s="55">
        <f t="shared" si="44"/>
        <v>275</v>
      </c>
      <c r="K892" s="2">
        <v>2</v>
      </c>
      <c r="L892" s="162">
        <v>1</v>
      </c>
      <c r="M892" s="162">
        <v>0.2</v>
      </c>
      <c r="N892" s="2" t="s">
        <v>106</v>
      </c>
      <c r="O892" s="2" t="s">
        <v>106</v>
      </c>
      <c r="P892" s="163"/>
      <c r="Q892" s="2" t="s">
        <v>552</v>
      </c>
      <c r="R892" s="75" t="s">
        <v>577</v>
      </c>
    </row>
    <row r="893" spans="1:18" x14ac:dyDescent="0.25">
      <c r="A893" s="2">
        <f t="shared" si="43"/>
        <v>891</v>
      </c>
      <c r="B893" s="2" t="s">
        <v>61</v>
      </c>
      <c r="C893" s="2" t="s">
        <v>578</v>
      </c>
      <c r="D893" s="2"/>
      <c r="E893" s="2"/>
      <c r="F893" s="2"/>
      <c r="G893" s="2"/>
      <c r="H893" s="2"/>
      <c r="I893" s="2"/>
      <c r="J893" s="55">
        <f t="shared" si="44"/>
        <v>275</v>
      </c>
      <c r="K893" s="2">
        <v>2</v>
      </c>
      <c r="L893" s="162">
        <v>1</v>
      </c>
      <c r="M893" s="162">
        <v>0.2</v>
      </c>
      <c r="N893" s="2" t="s">
        <v>106</v>
      </c>
      <c r="O893" s="2" t="s">
        <v>106</v>
      </c>
      <c r="P893" s="163"/>
      <c r="Q893" s="2" t="s">
        <v>552</v>
      </c>
      <c r="R893" s="75" t="s">
        <v>577</v>
      </c>
    </row>
    <row r="894" spans="1:18" x14ac:dyDescent="0.25">
      <c r="A894" s="2">
        <f t="shared" si="43"/>
        <v>892</v>
      </c>
      <c r="B894" s="2" t="s">
        <v>61</v>
      </c>
      <c r="C894" s="2" t="s">
        <v>576</v>
      </c>
      <c r="D894" s="2"/>
      <c r="E894" s="2"/>
      <c r="F894" s="2"/>
      <c r="G894" s="2"/>
      <c r="H894" s="2"/>
      <c r="I894" s="2"/>
      <c r="J894" s="55">
        <f t="shared" si="44"/>
        <v>276</v>
      </c>
      <c r="K894" s="2">
        <v>2</v>
      </c>
      <c r="L894" s="162">
        <v>1</v>
      </c>
      <c r="M894" s="162">
        <v>0.2</v>
      </c>
      <c r="N894" s="2" t="s">
        <v>106</v>
      </c>
      <c r="O894" s="2" t="s">
        <v>106</v>
      </c>
      <c r="P894" s="163"/>
      <c r="Q894" s="2" t="s">
        <v>552</v>
      </c>
      <c r="R894" s="75" t="s">
        <v>577</v>
      </c>
    </row>
    <row r="895" spans="1:18" x14ac:dyDescent="0.25">
      <c r="A895" s="2">
        <f t="shared" si="43"/>
        <v>893</v>
      </c>
      <c r="B895" s="2" t="s">
        <v>61</v>
      </c>
      <c r="C895" s="2" t="s">
        <v>578</v>
      </c>
      <c r="D895" s="2"/>
      <c r="E895" s="2"/>
      <c r="F895" s="2"/>
      <c r="G895" s="2"/>
      <c r="H895" s="2"/>
      <c r="I895" s="2"/>
      <c r="J895" s="55">
        <f t="shared" si="44"/>
        <v>276</v>
      </c>
      <c r="K895" s="2">
        <v>2</v>
      </c>
      <c r="L895" s="162">
        <v>1</v>
      </c>
      <c r="M895" s="162">
        <v>0.2</v>
      </c>
      <c r="N895" s="2" t="s">
        <v>106</v>
      </c>
      <c r="O895" s="2" t="s">
        <v>106</v>
      </c>
      <c r="P895" s="163"/>
      <c r="Q895" s="2" t="s">
        <v>552</v>
      </c>
      <c r="R895" s="75" t="s">
        <v>577</v>
      </c>
    </row>
    <row r="896" spans="1:18" x14ac:dyDescent="0.25">
      <c r="A896" s="2">
        <f t="shared" si="43"/>
        <v>894</v>
      </c>
      <c r="B896" s="2" t="s">
        <v>61</v>
      </c>
      <c r="C896" s="2" t="s">
        <v>576</v>
      </c>
      <c r="D896" s="2"/>
      <c r="E896" s="2"/>
      <c r="F896" s="2"/>
      <c r="G896" s="2"/>
      <c r="H896" s="2"/>
      <c r="I896" s="2"/>
      <c r="J896" s="55">
        <f t="shared" si="44"/>
        <v>279</v>
      </c>
      <c r="K896" s="2">
        <v>2</v>
      </c>
      <c r="L896" s="162">
        <v>1</v>
      </c>
      <c r="M896" s="162">
        <v>0.2</v>
      </c>
      <c r="N896" s="2" t="s">
        <v>106</v>
      </c>
      <c r="O896" s="2" t="s">
        <v>106</v>
      </c>
      <c r="P896" s="163"/>
      <c r="Q896" s="2" t="s">
        <v>552</v>
      </c>
      <c r="R896" s="75" t="s">
        <v>577</v>
      </c>
    </row>
    <row r="897" spans="1:18" x14ac:dyDescent="0.25">
      <c r="A897" s="2">
        <f t="shared" si="43"/>
        <v>895</v>
      </c>
      <c r="B897" s="2" t="s">
        <v>61</v>
      </c>
      <c r="C897" s="2" t="s">
        <v>578</v>
      </c>
      <c r="D897" s="2"/>
      <c r="E897" s="2"/>
      <c r="F897" s="2"/>
      <c r="G897" s="2"/>
      <c r="H897" s="2"/>
      <c r="I897" s="2"/>
      <c r="J897" s="55">
        <f t="shared" si="44"/>
        <v>279</v>
      </c>
      <c r="K897" s="2">
        <v>2</v>
      </c>
      <c r="L897" s="162">
        <v>1</v>
      </c>
      <c r="M897" s="162">
        <v>0.2</v>
      </c>
      <c r="N897" s="2" t="s">
        <v>106</v>
      </c>
      <c r="O897" s="2" t="s">
        <v>106</v>
      </c>
      <c r="P897" s="163"/>
      <c r="Q897" s="2" t="s">
        <v>552</v>
      </c>
      <c r="R897" s="75" t="s">
        <v>577</v>
      </c>
    </row>
    <row r="898" spans="1:18" x14ac:dyDescent="0.25">
      <c r="A898" s="2">
        <f t="shared" si="43"/>
        <v>896</v>
      </c>
      <c r="B898" s="2" t="s">
        <v>61</v>
      </c>
      <c r="C898" s="2" t="s">
        <v>576</v>
      </c>
      <c r="D898" s="2"/>
      <c r="E898" s="2"/>
      <c r="F898" s="2"/>
      <c r="G898" s="2"/>
      <c r="H898" s="2"/>
      <c r="I898" s="2"/>
      <c r="J898" s="55">
        <f t="shared" si="44"/>
        <v>280</v>
      </c>
      <c r="K898" s="2">
        <v>2</v>
      </c>
      <c r="L898" s="162">
        <v>1</v>
      </c>
      <c r="M898" s="162">
        <v>0.2</v>
      </c>
      <c r="N898" s="2" t="s">
        <v>106</v>
      </c>
      <c r="O898" s="2" t="s">
        <v>106</v>
      </c>
      <c r="P898" s="163"/>
      <c r="Q898" s="2" t="s">
        <v>552</v>
      </c>
      <c r="R898" s="75" t="s">
        <v>577</v>
      </c>
    </row>
    <row r="899" spans="1:18" ht="15.75" thickBot="1" x14ac:dyDescent="0.3">
      <c r="A899" s="2">
        <f t="shared" si="43"/>
        <v>897</v>
      </c>
      <c r="B899" s="35" t="s">
        <v>61</v>
      </c>
      <c r="C899" s="35" t="s">
        <v>578</v>
      </c>
      <c r="D899" s="35"/>
      <c r="E899" s="35"/>
      <c r="F899" s="35"/>
      <c r="G899" s="35"/>
      <c r="H899" s="35"/>
      <c r="I899" s="35"/>
      <c r="J899" s="55">
        <f t="shared" si="44"/>
        <v>280</v>
      </c>
      <c r="K899" s="35">
        <v>2</v>
      </c>
      <c r="L899" s="164">
        <v>1</v>
      </c>
      <c r="M899" s="164">
        <v>0.2</v>
      </c>
      <c r="N899" s="35" t="s">
        <v>106</v>
      </c>
      <c r="O899" s="35" t="s">
        <v>106</v>
      </c>
      <c r="P899" s="165"/>
      <c r="Q899" s="2" t="s">
        <v>552</v>
      </c>
      <c r="R899" s="77" t="s">
        <v>577</v>
      </c>
    </row>
    <row r="900" spans="1:18" x14ac:dyDescent="0.25">
      <c r="A900" s="2">
        <f t="shared" si="43"/>
        <v>898</v>
      </c>
      <c r="B900" s="224" t="s">
        <v>61</v>
      </c>
      <c r="C900" s="224" t="s">
        <v>576</v>
      </c>
      <c r="D900" s="224"/>
      <c r="E900" s="224"/>
      <c r="F900" s="224"/>
      <c r="G900" s="224"/>
      <c r="H900" s="224"/>
      <c r="I900" s="224"/>
      <c r="J900" s="316">
        <v>281</v>
      </c>
      <c r="K900" s="224">
        <v>2</v>
      </c>
      <c r="L900" s="228">
        <v>1</v>
      </c>
      <c r="M900" s="228">
        <v>0.2</v>
      </c>
      <c r="N900" s="224" t="s">
        <v>106</v>
      </c>
      <c r="O900" s="224" t="s">
        <v>106</v>
      </c>
      <c r="P900" s="229"/>
      <c r="Q900" s="224" t="s">
        <v>553</v>
      </c>
      <c r="R900" s="227" t="s">
        <v>577</v>
      </c>
    </row>
    <row r="901" spans="1:18" x14ac:dyDescent="0.25">
      <c r="A901" s="2">
        <f t="shared" si="43"/>
        <v>899</v>
      </c>
      <c r="B901" s="2" t="s">
        <v>61</v>
      </c>
      <c r="C901" s="2" t="s">
        <v>578</v>
      </c>
      <c r="D901" s="2"/>
      <c r="E901" s="2"/>
      <c r="F901" s="2"/>
      <c r="G901" s="2"/>
      <c r="H901" s="2"/>
      <c r="I901" s="2"/>
      <c r="J901" s="55">
        <f>J900</f>
        <v>281</v>
      </c>
      <c r="K901" s="2">
        <v>2</v>
      </c>
      <c r="L901" s="162">
        <v>1</v>
      </c>
      <c r="M901" s="162">
        <v>0.2</v>
      </c>
      <c r="N901" s="2" t="s">
        <v>106</v>
      </c>
      <c r="O901" s="2" t="s">
        <v>106</v>
      </c>
      <c r="P901" s="163"/>
      <c r="Q901" s="2" t="s">
        <v>553</v>
      </c>
      <c r="R901" s="75" t="s">
        <v>577</v>
      </c>
    </row>
    <row r="902" spans="1:18" x14ac:dyDescent="0.25">
      <c r="A902" s="2">
        <f t="shared" si="43"/>
        <v>900</v>
      </c>
      <c r="B902" s="2" t="s">
        <v>61</v>
      </c>
      <c r="C902" s="2" t="s">
        <v>576</v>
      </c>
      <c r="D902" s="2"/>
      <c r="E902" s="2"/>
      <c r="F902" s="2"/>
      <c r="G902" s="2"/>
      <c r="H902" s="2"/>
      <c r="I902" s="2"/>
      <c r="J902" s="55">
        <f>J900+3</f>
        <v>284</v>
      </c>
      <c r="K902" s="2">
        <v>2</v>
      </c>
      <c r="L902" s="162">
        <v>1</v>
      </c>
      <c r="M902" s="162">
        <v>0.2</v>
      </c>
      <c r="N902" s="2" t="s">
        <v>106</v>
      </c>
      <c r="O902" s="2" t="s">
        <v>106</v>
      </c>
      <c r="P902" s="163"/>
      <c r="Q902" s="2" t="s">
        <v>553</v>
      </c>
      <c r="R902" s="75" t="s">
        <v>577</v>
      </c>
    </row>
    <row r="903" spans="1:18" x14ac:dyDescent="0.25">
      <c r="A903" s="2">
        <f t="shared" si="43"/>
        <v>901</v>
      </c>
      <c r="B903" s="2" t="s">
        <v>61</v>
      </c>
      <c r="C903" s="2" t="s">
        <v>578</v>
      </c>
      <c r="D903" s="2"/>
      <c r="E903" s="2"/>
      <c r="F903" s="2"/>
      <c r="G903" s="2"/>
      <c r="H903" s="2"/>
      <c r="I903" s="2"/>
      <c r="J903" s="55">
        <f>J901+3</f>
        <v>284</v>
      </c>
      <c r="K903" s="2">
        <v>2</v>
      </c>
      <c r="L903" s="162">
        <v>1</v>
      </c>
      <c r="M903" s="162">
        <v>0.2</v>
      </c>
      <c r="N903" s="2" t="s">
        <v>106</v>
      </c>
      <c r="O903" s="2" t="s">
        <v>106</v>
      </c>
      <c r="P903" s="163"/>
      <c r="Q903" s="2" t="s">
        <v>553</v>
      </c>
      <c r="R903" s="75" t="s">
        <v>577</v>
      </c>
    </row>
    <row r="904" spans="1:18" x14ac:dyDescent="0.25">
      <c r="A904" s="2">
        <f t="shared" si="43"/>
        <v>902</v>
      </c>
      <c r="B904" s="2" t="s">
        <v>61</v>
      </c>
      <c r="C904" s="2" t="s">
        <v>576</v>
      </c>
      <c r="D904" s="2"/>
      <c r="E904" s="2"/>
      <c r="F904" s="2"/>
      <c r="G904" s="2"/>
      <c r="H904" s="2"/>
      <c r="I904" s="2"/>
      <c r="J904" s="55">
        <f>J902+1</f>
        <v>285</v>
      </c>
      <c r="K904" s="2">
        <v>2</v>
      </c>
      <c r="L904" s="162">
        <v>1</v>
      </c>
      <c r="M904" s="162">
        <v>0.2</v>
      </c>
      <c r="N904" s="2" t="s">
        <v>106</v>
      </c>
      <c r="O904" s="2" t="s">
        <v>106</v>
      </c>
      <c r="P904" s="163"/>
      <c r="Q904" s="2" t="s">
        <v>553</v>
      </c>
      <c r="R904" s="75" t="s">
        <v>577</v>
      </c>
    </row>
    <row r="905" spans="1:18" x14ac:dyDescent="0.25">
      <c r="A905" s="2">
        <f t="shared" si="43"/>
        <v>903</v>
      </c>
      <c r="B905" s="2" t="s">
        <v>61</v>
      </c>
      <c r="C905" s="2" t="s">
        <v>578</v>
      </c>
      <c r="D905" s="2"/>
      <c r="E905" s="2"/>
      <c r="F905" s="2"/>
      <c r="G905" s="2"/>
      <c r="H905" s="2"/>
      <c r="I905" s="2"/>
      <c r="J905" s="55">
        <f>J903+1</f>
        <v>285</v>
      </c>
      <c r="K905" s="2">
        <v>2</v>
      </c>
      <c r="L905" s="162">
        <v>1</v>
      </c>
      <c r="M905" s="162">
        <v>0.2</v>
      </c>
      <c r="N905" s="2" t="s">
        <v>106</v>
      </c>
      <c r="O905" s="2" t="s">
        <v>106</v>
      </c>
      <c r="P905" s="163"/>
      <c r="Q905" s="2" t="s">
        <v>553</v>
      </c>
      <c r="R905" s="75" t="s">
        <v>577</v>
      </c>
    </row>
    <row r="906" spans="1:18" x14ac:dyDescent="0.25">
      <c r="A906" s="2">
        <f t="shared" si="43"/>
        <v>904</v>
      </c>
      <c r="B906" s="2" t="s">
        <v>61</v>
      </c>
      <c r="C906" s="2" t="s">
        <v>576</v>
      </c>
      <c r="D906" s="2"/>
      <c r="E906" s="2"/>
      <c r="F906" s="2"/>
      <c r="G906" s="2"/>
      <c r="H906" s="2"/>
      <c r="I906" s="2"/>
      <c r="J906" s="55">
        <f>J900+5</f>
        <v>286</v>
      </c>
      <c r="K906" s="2">
        <v>2</v>
      </c>
      <c r="L906" s="162">
        <v>1</v>
      </c>
      <c r="M906" s="162">
        <v>0.2</v>
      </c>
      <c r="N906" s="2" t="s">
        <v>106</v>
      </c>
      <c r="O906" s="2" t="s">
        <v>106</v>
      </c>
      <c r="P906" s="163"/>
      <c r="Q906" s="2" t="s">
        <v>553</v>
      </c>
      <c r="R906" s="75" t="s">
        <v>577</v>
      </c>
    </row>
    <row r="907" spans="1:18" x14ac:dyDescent="0.25">
      <c r="A907" s="2">
        <f t="shared" si="43"/>
        <v>905</v>
      </c>
      <c r="B907" s="2" t="s">
        <v>61</v>
      </c>
      <c r="C907" s="2" t="s">
        <v>578</v>
      </c>
      <c r="D907" s="2"/>
      <c r="E907" s="2"/>
      <c r="F907" s="2"/>
      <c r="G907" s="2"/>
      <c r="H907" s="2"/>
      <c r="I907" s="2"/>
      <c r="J907" s="55">
        <f t="shared" ref="J907:J947" si="45">J901+5</f>
        <v>286</v>
      </c>
      <c r="K907" s="2">
        <v>2</v>
      </c>
      <c r="L907" s="162">
        <v>1</v>
      </c>
      <c r="M907" s="162">
        <v>0.2</v>
      </c>
      <c r="N907" s="2" t="s">
        <v>106</v>
      </c>
      <c r="O907" s="2" t="s">
        <v>106</v>
      </c>
      <c r="P907" s="163"/>
      <c r="Q907" s="2" t="s">
        <v>553</v>
      </c>
      <c r="R907" s="75" t="s">
        <v>577</v>
      </c>
    </row>
    <row r="908" spans="1:18" x14ac:dyDescent="0.25">
      <c r="A908" s="2">
        <f t="shared" si="43"/>
        <v>906</v>
      </c>
      <c r="B908" s="2" t="s">
        <v>61</v>
      </c>
      <c r="C908" s="2" t="s">
        <v>576</v>
      </c>
      <c r="D908" s="2"/>
      <c r="E908" s="2"/>
      <c r="F908" s="2"/>
      <c r="G908" s="2"/>
      <c r="H908" s="2"/>
      <c r="I908" s="2"/>
      <c r="J908" s="55">
        <f t="shared" si="45"/>
        <v>289</v>
      </c>
      <c r="K908" s="2">
        <v>2</v>
      </c>
      <c r="L908" s="162">
        <v>1</v>
      </c>
      <c r="M908" s="162">
        <v>0.2</v>
      </c>
      <c r="N908" s="2" t="s">
        <v>106</v>
      </c>
      <c r="O908" s="2" t="s">
        <v>106</v>
      </c>
      <c r="P908" s="163"/>
      <c r="Q908" s="2" t="s">
        <v>553</v>
      </c>
      <c r="R908" s="75" t="s">
        <v>577</v>
      </c>
    </row>
    <row r="909" spans="1:18" x14ac:dyDescent="0.25">
      <c r="A909" s="2">
        <f t="shared" si="43"/>
        <v>907</v>
      </c>
      <c r="B909" s="2" t="s">
        <v>61</v>
      </c>
      <c r="C909" s="2" t="s">
        <v>578</v>
      </c>
      <c r="D909" s="2"/>
      <c r="E909" s="2"/>
      <c r="F909" s="2"/>
      <c r="G909" s="2"/>
      <c r="H909" s="2"/>
      <c r="I909" s="2"/>
      <c r="J909" s="55">
        <f t="shared" si="45"/>
        <v>289</v>
      </c>
      <c r="K909" s="2">
        <v>2</v>
      </c>
      <c r="L909" s="162">
        <v>1</v>
      </c>
      <c r="M909" s="162">
        <v>0.2</v>
      </c>
      <c r="N909" s="2" t="s">
        <v>106</v>
      </c>
      <c r="O909" s="2" t="s">
        <v>106</v>
      </c>
      <c r="P909" s="163"/>
      <c r="Q909" s="2" t="s">
        <v>553</v>
      </c>
      <c r="R909" s="75" t="s">
        <v>577</v>
      </c>
    </row>
    <row r="910" spans="1:18" x14ac:dyDescent="0.25">
      <c r="A910" s="2">
        <f t="shared" si="43"/>
        <v>908</v>
      </c>
      <c r="B910" s="2" t="s">
        <v>61</v>
      </c>
      <c r="C910" s="2" t="s">
        <v>576</v>
      </c>
      <c r="D910" s="2"/>
      <c r="E910" s="2"/>
      <c r="F910" s="2"/>
      <c r="G910" s="2"/>
      <c r="H910" s="2"/>
      <c r="I910" s="2"/>
      <c r="J910" s="55">
        <f t="shared" si="45"/>
        <v>290</v>
      </c>
      <c r="K910" s="2">
        <v>2</v>
      </c>
      <c r="L910" s="162">
        <v>1</v>
      </c>
      <c r="M910" s="162">
        <v>0.2</v>
      </c>
      <c r="N910" s="2" t="s">
        <v>106</v>
      </c>
      <c r="O910" s="2" t="s">
        <v>106</v>
      </c>
      <c r="P910" s="163"/>
      <c r="Q910" s="2" t="s">
        <v>553</v>
      </c>
      <c r="R910" s="75" t="s">
        <v>577</v>
      </c>
    </row>
    <row r="911" spans="1:18" x14ac:dyDescent="0.25">
      <c r="A911" s="2">
        <f t="shared" si="43"/>
        <v>909</v>
      </c>
      <c r="B911" s="2" t="s">
        <v>61</v>
      </c>
      <c r="C911" s="2" t="s">
        <v>578</v>
      </c>
      <c r="D911" s="2"/>
      <c r="E911" s="2"/>
      <c r="F911" s="2"/>
      <c r="G911" s="2"/>
      <c r="H911" s="2"/>
      <c r="I911" s="2"/>
      <c r="J911" s="55">
        <f t="shared" si="45"/>
        <v>290</v>
      </c>
      <c r="K911" s="2">
        <v>2</v>
      </c>
      <c r="L911" s="162">
        <v>1</v>
      </c>
      <c r="M911" s="162">
        <v>0.2</v>
      </c>
      <c r="N911" s="2" t="s">
        <v>106</v>
      </c>
      <c r="O911" s="2" t="s">
        <v>106</v>
      </c>
      <c r="P911" s="163"/>
      <c r="Q911" s="2" t="s">
        <v>553</v>
      </c>
      <c r="R911" s="75" t="s">
        <v>577</v>
      </c>
    </row>
    <row r="912" spans="1:18" x14ac:dyDescent="0.25">
      <c r="A912" s="2">
        <f t="shared" si="43"/>
        <v>910</v>
      </c>
      <c r="B912" s="2" t="s">
        <v>61</v>
      </c>
      <c r="C912" s="2" t="s">
        <v>576</v>
      </c>
      <c r="D912" s="2"/>
      <c r="E912" s="2"/>
      <c r="F912" s="2"/>
      <c r="G912" s="2"/>
      <c r="H912" s="2"/>
      <c r="I912" s="2"/>
      <c r="J912" s="55">
        <f t="shared" si="45"/>
        <v>291</v>
      </c>
      <c r="K912" s="2">
        <v>2</v>
      </c>
      <c r="L912" s="162">
        <v>1</v>
      </c>
      <c r="M912" s="162">
        <v>0.2</v>
      </c>
      <c r="N912" s="2" t="s">
        <v>106</v>
      </c>
      <c r="O912" s="2" t="s">
        <v>106</v>
      </c>
      <c r="P912" s="163"/>
      <c r="Q912" s="2" t="s">
        <v>553</v>
      </c>
      <c r="R912" s="75" t="s">
        <v>577</v>
      </c>
    </row>
    <row r="913" spans="1:18" x14ac:dyDescent="0.25">
      <c r="A913" s="2">
        <f t="shared" si="43"/>
        <v>911</v>
      </c>
      <c r="B913" s="2" t="s">
        <v>61</v>
      </c>
      <c r="C913" s="2" t="s">
        <v>578</v>
      </c>
      <c r="D913" s="2"/>
      <c r="E913" s="2"/>
      <c r="F913" s="2"/>
      <c r="G913" s="2"/>
      <c r="H913" s="2"/>
      <c r="I913" s="2"/>
      <c r="J913" s="55">
        <f t="shared" si="45"/>
        <v>291</v>
      </c>
      <c r="K913" s="2">
        <v>2</v>
      </c>
      <c r="L913" s="162">
        <v>1</v>
      </c>
      <c r="M913" s="162">
        <v>0.2</v>
      </c>
      <c r="N913" s="2" t="s">
        <v>106</v>
      </c>
      <c r="O913" s="2" t="s">
        <v>106</v>
      </c>
      <c r="P913" s="163"/>
      <c r="Q913" s="2" t="s">
        <v>553</v>
      </c>
      <c r="R913" s="75" t="s">
        <v>577</v>
      </c>
    </row>
    <row r="914" spans="1:18" x14ac:dyDescent="0.25">
      <c r="A914" s="2">
        <f t="shared" si="43"/>
        <v>912</v>
      </c>
      <c r="B914" s="2" t="s">
        <v>61</v>
      </c>
      <c r="C914" s="2" t="s">
        <v>576</v>
      </c>
      <c r="D914" s="2"/>
      <c r="E914" s="2"/>
      <c r="F914" s="2"/>
      <c r="G914" s="2"/>
      <c r="H914" s="2"/>
      <c r="I914" s="2"/>
      <c r="J914" s="55">
        <f t="shared" si="45"/>
        <v>294</v>
      </c>
      <c r="K914" s="2">
        <v>2</v>
      </c>
      <c r="L914" s="162">
        <v>1</v>
      </c>
      <c r="M914" s="162">
        <v>0.2</v>
      </c>
      <c r="N914" s="2" t="s">
        <v>106</v>
      </c>
      <c r="O914" s="2" t="s">
        <v>106</v>
      </c>
      <c r="P914" s="163"/>
      <c r="Q914" s="2" t="s">
        <v>553</v>
      </c>
      <c r="R914" s="75" t="s">
        <v>577</v>
      </c>
    </row>
    <row r="915" spans="1:18" x14ac:dyDescent="0.25">
      <c r="A915" s="2">
        <f t="shared" si="43"/>
        <v>913</v>
      </c>
      <c r="B915" s="2" t="s">
        <v>61</v>
      </c>
      <c r="C915" s="2" t="s">
        <v>578</v>
      </c>
      <c r="D915" s="2"/>
      <c r="E915" s="2"/>
      <c r="F915" s="2"/>
      <c r="G915" s="2"/>
      <c r="H915" s="2"/>
      <c r="I915" s="2"/>
      <c r="J915" s="55">
        <f t="shared" si="45"/>
        <v>294</v>
      </c>
      <c r="K915" s="2">
        <v>2</v>
      </c>
      <c r="L915" s="162">
        <v>1</v>
      </c>
      <c r="M915" s="162">
        <v>0.2</v>
      </c>
      <c r="N915" s="2" t="s">
        <v>106</v>
      </c>
      <c r="O915" s="2" t="s">
        <v>106</v>
      </c>
      <c r="P915" s="163"/>
      <c r="Q915" s="2" t="s">
        <v>553</v>
      </c>
      <c r="R915" s="75" t="s">
        <v>577</v>
      </c>
    </row>
    <row r="916" spans="1:18" x14ac:dyDescent="0.25">
      <c r="A916" s="2">
        <f t="shared" si="43"/>
        <v>914</v>
      </c>
      <c r="B916" s="2" t="s">
        <v>61</v>
      </c>
      <c r="C916" s="2" t="s">
        <v>576</v>
      </c>
      <c r="D916" s="2"/>
      <c r="E916" s="2"/>
      <c r="F916" s="2"/>
      <c r="G916" s="2"/>
      <c r="H916" s="2"/>
      <c r="I916" s="2"/>
      <c r="J916" s="55">
        <f t="shared" si="45"/>
        <v>295</v>
      </c>
      <c r="K916" s="2">
        <v>2</v>
      </c>
      <c r="L916" s="162">
        <v>1</v>
      </c>
      <c r="M916" s="162">
        <v>0.2</v>
      </c>
      <c r="N916" s="2" t="s">
        <v>106</v>
      </c>
      <c r="O916" s="2" t="s">
        <v>106</v>
      </c>
      <c r="P916" s="163"/>
      <c r="Q916" s="2" t="s">
        <v>553</v>
      </c>
      <c r="R916" s="75" t="s">
        <v>577</v>
      </c>
    </row>
    <row r="917" spans="1:18" x14ac:dyDescent="0.25">
      <c r="A917" s="2">
        <f t="shared" si="43"/>
        <v>915</v>
      </c>
      <c r="B917" s="2" t="s">
        <v>61</v>
      </c>
      <c r="C917" s="2" t="s">
        <v>578</v>
      </c>
      <c r="D917" s="2"/>
      <c r="E917" s="2"/>
      <c r="F917" s="2"/>
      <c r="G917" s="2"/>
      <c r="H917" s="2"/>
      <c r="I917" s="2"/>
      <c r="J917" s="55">
        <f t="shared" si="45"/>
        <v>295</v>
      </c>
      <c r="K917" s="2">
        <v>2</v>
      </c>
      <c r="L917" s="162">
        <v>1</v>
      </c>
      <c r="M917" s="162">
        <v>0.2</v>
      </c>
      <c r="N917" s="2" t="s">
        <v>106</v>
      </c>
      <c r="O917" s="2" t="s">
        <v>106</v>
      </c>
      <c r="P917" s="163"/>
      <c r="Q917" s="2" t="s">
        <v>553</v>
      </c>
      <c r="R917" s="75" t="s">
        <v>577</v>
      </c>
    </row>
    <row r="918" spans="1:18" x14ac:dyDescent="0.25">
      <c r="A918" s="2">
        <f t="shared" si="43"/>
        <v>916</v>
      </c>
      <c r="B918" s="2" t="s">
        <v>61</v>
      </c>
      <c r="C918" s="2" t="s">
        <v>576</v>
      </c>
      <c r="D918" s="2"/>
      <c r="E918" s="2"/>
      <c r="F918" s="2"/>
      <c r="G918" s="2"/>
      <c r="H918" s="2"/>
      <c r="I918" s="2"/>
      <c r="J918" s="55">
        <f t="shared" si="45"/>
        <v>296</v>
      </c>
      <c r="K918" s="2">
        <v>2</v>
      </c>
      <c r="L918" s="162">
        <v>1</v>
      </c>
      <c r="M918" s="162">
        <v>0.2</v>
      </c>
      <c r="N918" s="2" t="s">
        <v>106</v>
      </c>
      <c r="O918" s="2" t="s">
        <v>106</v>
      </c>
      <c r="P918" s="163"/>
      <c r="Q918" s="2" t="s">
        <v>553</v>
      </c>
      <c r="R918" s="75" t="s">
        <v>577</v>
      </c>
    </row>
    <row r="919" spans="1:18" x14ac:dyDescent="0.25">
      <c r="A919" s="2">
        <f t="shared" si="43"/>
        <v>917</v>
      </c>
      <c r="B919" s="2" t="s">
        <v>61</v>
      </c>
      <c r="C919" s="2" t="s">
        <v>578</v>
      </c>
      <c r="D919" s="2"/>
      <c r="E919" s="2"/>
      <c r="F919" s="2"/>
      <c r="G919" s="2"/>
      <c r="H919" s="2"/>
      <c r="I919" s="2"/>
      <c r="J919" s="55">
        <f t="shared" si="45"/>
        <v>296</v>
      </c>
      <c r="K919" s="2">
        <v>2</v>
      </c>
      <c r="L919" s="162">
        <v>1</v>
      </c>
      <c r="M919" s="162">
        <v>0.2</v>
      </c>
      <c r="N919" s="2" t="s">
        <v>106</v>
      </c>
      <c r="O919" s="2" t="s">
        <v>106</v>
      </c>
      <c r="P919" s="163"/>
      <c r="Q919" s="2" t="s">
        <v>553</v>
      </c>
      <c r="R919" s="75" t="s">
        <v>577</v>
      </c>
    </row>
    <row r="920" spans="1:18" x14ac:dyDescent="0.25">
      <c r="A920" s="2">
        <f t="shared" ref="A920:A983" si="46">A919+1</f>
        <v>918</v>
      </c>
      <c r="B920" s="2" t="s">
        <v>61</v>
      </c>
      <c r="C920" s="2" t="s">
        <v>576</v>
      </c>
      <c r="D920" s="2"/>
      <c r="E920" s="2"/>
      <c r="F920" s="2"/>
      <c r="G920" s="2"/>
      <c r="H920" s="2"/>
      <c r="I920" s="2"/>
      <c r="J920" s="55">
        <f t="shared" si="45"/>
        <v>299</v>
      </c>
      <c r="K920" s="2">
        <v>2</v>
      </c>
      <c r="L920" s="162">
        <v>1</v>
      </c>
      <c r="M920" s="162">
        <v>0.2</v>
      </c>
      <c r="N920" s="2" t="s">
        <v>106</v>
      </c>
      <c r="O920" s="2" t="s">
        <v>106</v>
      </c>
      <c r="P920" s="163"/>
      <c r="Q920" s="2" t="s">
        <v>553</v>
      </c>
      <c r="R920" s="75" t="s">
        <v>577</v>
      </c>
    </row>
    <row r="921" spans="1:18" x14ac:dyDescent="0.25">
      <c r="A921" s="2">
        <f t="shared" si="46"/>
        <v>919</v>
      </c>
      <c r="B921" s="2" t="s">
        <v>61</v>
      </c>
      <c r="C921" s="2" t="s">
        <v>578</v>
      </c>
      <c r="D921" s="2"/>
      <c r="E921" s="2"/>
      <c r="F921" s="2"/>
      <c r="G921" s="2"/>
      <c r="H921" s="2"/>
      <c r="I921" s="2"/>
      <c r="J921" s="55">
        <f t="shared" si="45"/>
        <v>299</v>
      </c>
      <c r="K921" s="2">
        <v>2</v>
      </c>
      <c r="L921" s="162">
        <v>1</v>
      </c>
      <c r="M921" s="162">
        <v>0.2</v>
      </c>
      <c r="N921" s="2" t="s">
        <v>106</v>
      </c>
      <c r="O921" s="2" t="s">
        <v>106</v>
      </c>
      <c r="P921" s="163"/>
      <c r="Q921" s="2" t="s">
        <v>553</v>
      </c>
      <c r="R921" s="75" t="s">
        <v>577</v>
      </c>
    </row>
    <row r="922" spans="1:18" x14ac:dyDescent="0.25">
      <c r="A922" s="2">
        <f t="shared" si="46"/>
        <v>920</v>
      </c>
      <c r="B922" s="2" t="s">
        <v>61</v>
      </c>
      <c r="C922" s="2" t="s">
        <v>576</v>
      </c>
      <c r="D922" s="2"/>
      <c r="E922" s="2"/>
      <c r="F922" s="2"/>
      <c r="G922" s="2"/>
      <c r="H922" s="2"/>
      <c r="I922" s="2"/>
      <c r="J922" s="55">
        <f t="shared" si="45"/>
        <v>300</v>
      </c>
      <c r="K922" s="2">
        <v>2</v>
      </c>
      <c r="L922" s="162">
        <v>1</v>
      </c>
      <c r="M922" s="162">
        <v>0.2</v>
      </c>
      <c r="N922" s="2" t="s">
        <v>106</v>
      </c>
      <c r="O922" s="2" t="s">
        <v>106</v>
      </c>
      <c r="P922" s="163"/>
      <c r="Q922" s="2" t="s">
        <v>553</v>
      </c>
      <c r="R922" s="75" t="s">
        <v>577</v>
      </c>
    </row>
    <row r="923" spans="1:18" x14ac:dyDescent="0.25">
      <c r="A923" s="2">
        <f t="shared" si="46"/>
        <v>921</v>
      </c>
      <c r="B923" s="2" t="s">
        <v>61</v>
      </c>
      <c r="C923" s="2" t="s">
        <v>578</v>
      </c>
      <c r="D923" s="2"/>
      <c r="E923" s="2"/>
      <c r="F923" s="2"/>
      <c r="G923" s="2"/>
      <c r="H923" s="2"/>
      <c r="I923" s="2"/>
      <c r="J923" s="55">
        <f t="shared" si="45"/>
        <v>300</v>
      </c>
      <c r="K923" s="2">
        <v>2</v>
      </c>
      <c r="L923" s="162">
        <v>1</v>
      </c>
      <c r="M923" s="162">
        <v>0.2</v>
      </c>
      <c r="N923" s="2" t="s">
        <v>106</v>
      </c>
      <c r="O923" s="2" t="s">
        <v>106</v>
      </c>
      <c r="P923" s="163"/>
      <c r="Q923" s="2" t="s">
        <v>553</v>
      </c>
      <c r="R923" s="75" t="s">
        <v>577</v>
      </c>
    </row>
    <row r="924" spans="1:18" x14ac:dyDescent="0.25">
      <c r="A924" s="2">
        <f t="shared" si="46"/>
        <v>922</v>
      </c>
      <c r="B924" s="2" t="s">
        <v>61</v>
      </c>
      <c r="C924" s="2" t="s">
        <v>576</v>
      </c>
      <c r="D924" s="2"/>
      <c r="E924" s="2"/>
      <c r="F924" s="2"/>
      <c r="G924" s="2"/>
      <c r="H924" s="2"/>
      <c r="I924" s="2"/>
      <c r="J924" s="55">
        <f t="shared" si="45"/>
        <v>301</v>
      </c>
      <c r="K924" s="2">
        <v>2</v>
      </c>
      <c r="L924" s="162">
        <v>1</v>
      </c>
      <c r="M924" s="162">
        <v>0.2</v>
      </c>
      <c r="N924" s="2" t="s">
        <v>106</v>
      </c>
      <c r="O924" s="2" t="s">
        <v>106</v>
      </c>
      <c r="P924" s="163"/>
      <c r="Q924" s="2" t="s">
        <v>553</v>
      </c>
      <c r="R924" s="75" t="s">
        <v>577</v>
      </c>
    </row>
    <row r="925" spans="1:18" x14ac:dyDescent="0.25">
      <c r="A925" s="2">
        <f t="shared" si="46"/>
        <v>923</v>
      </c>
      <c r="B925" s="2" t="s">
        <v>61</v>
      </c>
      <c r="C925" s="2" t="s">
        <v>578</v>
      </c>
      <c r="D925" s="2"/>
      <c r="E925" s="2"/>
      <c r="F925" s="2"/>
      <c r="G925" s="2"/>
      <c r="H925" s="2"/>
      <c r="I925" s="2"/>
      <c r="J925" s="55">
        <f t="shared" si="45"/>
        <v>301</v>
      </c>
      <c r="K925" s="2">
        <v>2</v>
      </c>
      <c r="L925" s="162">
        <v>1</v>
      </c>
      <c r="M925" s="162">
        <v>0.2</v>
      </c>
      <c r="N925" s="2" t="s">
        <v>106</v>
      </c>
      <c r="O925" s="2" t="s">
        <v>106</v>
      </c>
      <c r="P925" s="163"/>
      <c r="Q925" s="2" t="s">
        <v>553</v>
      </c>
      <c r="R925" s="75" t="s">
        <v>577</v>
      </c>
    </row>
    <row r="926" spans="1:18" x14ac:dyDescent="0.25">
      <c r="A926" s="2">
        <f t="shared" si="46"/>
        <v>924</v>
      </c>
      <c r="B926" s="2" t="s">
        <v>61</v>
      </c>
      <c r="C926" s="2" t="s">
        <v>576</v>
      </c>
      <c r="D926" s="2"/>
      <c r="E926" s="2"/>
      <c r="F926" s="2"/>
      <c r="G926" s="2"/>
      <c r="H926" s="2"/>
      <c r="I926" s="2"/>
      <c r="J926" s="55">
        <f t="shared" si="45"/>
        <v>304</v>
      </c>
      <c r="K926" s="2">
        <v>2</v>
      </c>
      <c r="L926" s="162">
        <v>1</v>
      </c>
      <c r="M926" s="162">
        <v>0.2</v>
      </c>
      <c r="N926" s="2" t="s">
        <v>106</v>
      </c>
      <c r="O926" s="2" t="s">
        <v>106</v>
      </c>
      <c r="P926" s="163"/>
      <c r="Q926" s="2" t="s">
        <v>553</v>
      </c>
      <c r="R926" s="75" t="s">
        <v>577</v>
      </c>
    </row>
    <row r="927" spans="1:18" x14ac:dyDescent="0.25">
      <c r="A927" s="2">
        <f t="shared" si="46"/>
        <v>925</v>
      </c>
      <c r="B927" s="2" t="s">
        <v>61</v>
      </c>
      <c r="C927" s="2" t="s">
        <v>578</v>
      </c>
      <c r="D927" s="2"/>
      <c r="E927" s="2"/>
      <c r="F927" s="2"/>
      <c r="G927" s="2"/>
      <c r="H927" s="2"/>
      <c r="I927" s="2"/>
      <c r="J927" s="55">
        <f t="shared" si="45"/>
        <v>304</v>
      </c>
      <c r="K927" s="2">
        <v>2</v>
      </c>
      <c r="L927" s="162">
        <v>1</v>
      </c>
      <c r="M927" s="162">
        <v>0.2</v>
      </c>
      <c r="N927" s="2" t="s">
        <v>106</v>
      </c>
      <c r="O927" s="2" t="s">
        <v>106</v>
      </c>
      <c r="P927" s="163"/>
      <c r="Q927" s="2" t="s">
        <v>553</v>
      </c>
      <c r="R927" s="75" t="s">
        <v>577</v>
      </c>
    </row>
    <row r="928" spans="1:18" x14ac:dyDescent="0.25">
      <c r="A928" s="2">
        <f t="shared" si="46"/>
        <v>926</v>
      </c>
      <c r="B928" s="2" t="s">
        <v>61</v>
      </c>
      <c r="C928" s="2" t="s">
        <v>576</v>
      </c>
      <c r="D928" s="2"/>
      <c r="E928" s="2"/>
      <c r="F928" s="2"/>
      <c r="G928" s="2"/>
      <c r="H928" s="2"/>
      <c r="I928" s="2"/>
      <c r="J928" s="55">
        <f t="shared" si="45"/>
        <v>305</v>
      </c>
      <c r="K928" s="2">
        <v>2</v>
      </c>
      <c r="L928" s="162">
        <v>1</v>
      </c>
      <c r="M928" s="162">
        <v>0.2</v>
      </c>
      <c r="N928" s="2" t="s">
        <v>106</v>
      </c>
      <c r="O928" s="2" t="s">
        <v>106</v>
      </c>
      <c r="P928" s="163"/>
      <c r="Q928" s="2" t="s">
        <v>553</v>
      </c>
      <c r="R928" s="75" t="s">
        <v>577</v>
      </c>
    </row>
    <row r="929" spans="1:18" x14ac:dyDescent="0.25">
      <c r="A929" s="2">
        <f t="shared" si="46"/>
        <v>927</v>
      </c>
      <c r="B929" s="2" t="s">
        <v>61</v>
      </c>
      <c r="C929" s="2" t="s">
        <v>578</v>
      </c>
      <c r="D929" s="2"/>
      <c r="E929" s="2"/>
      <c r="F929" s="2"/>
      <c r="G929" s="2"/>
      <c r="H929" s="2"/>
      <c r="I929" s="2"/>
      <c r="J929" s="55">
        <f t="shared" si="45"/>
        <v>305</v>
      </c>
      <c r="K929" s="2">
        <v>2</v>
      </c>
      <c r="L929" s="162">
        <v>1</v>
      </c>
      <c r="M929" s="162">
        <v>0.2</v>
      </c>
      <c r="N929" s="2" t="s">
        <v>106</v>
      </c>
      <c r="O929" s="2" t="s">
        <v>106</v>
      </c>
      <c r="P929" s="163"/>
      <c r="Q929" s="2" t="s">
        <v>553</v>
      </c>
      <c r="R929" s="75" t="s">
        <v>577</v>
      </c>
    </row>
    <row r="930" spans="1:18" x14ac:dyDescent="0.25">
      <c r="A930" s="2">
        <f t="shared" si="46"/>
        <v>928</v>
      </c>
      <c r="B930" s="2" t="s">
        <v>61</v>
      </c>
      <c r="C930" s="2" t="s">
        <v>576</v>
      </c>
      <c r="D930" s="2"/>
      <c r="E930" s="2"/>
      <c r="F930" s="2"/>
      <c r="G930" s="2"/>
      <c r="H930" s="2"/>
      <c r="I930" s="2"/>
      <c r="J930" s="55">
        <f t="shared" si="45"/>
        <v>306</v>
      </c>
      <c r="K930" s="2">
        <v>2</v>
      </c>
      <c r="L930" s="162">
        <v>1</v>
      </c>
      <c r="M930" s="162">
        <v>0.2</v>
      </c>
      <c r="N930" s="2" t="s">
        <v>106</v>
      </c>
      <c r="O930" s="2" t="s">
        <v>106</v>
      </c>
      <c r="P930" s="163"/>
      <c r="Q930" s="2" t="s">
        <v>553</v>
      </c>
      <c r="R930" s="75" t="s">
        <v>577</v>
      </c>
    </row>
    <row r="931" spans="1:18" x14ac:dyDescent="0.25">
      <c r="A931" s="2">
        <f t="shared" si="46"/>
        <v>929</v>
      </c>
      <c r="B931" s="2" t="s">
        <v>61</v>
      </c>
      <c r="C931" s="2" t="s">
        <v>578</v>
      </c>
      <c r="D931" s="2"/>
      <c r="E931" s="2"/>
      <c r="F931" s="2"/>
      <c r="G931" s="2"/>
      <c r="H931" s="2"/>
      <c r="I931" s="2"/>
      <c r="J931" s="55">
        <f t="shared" si="45"/>
        <v>306</v>
      </c>
      <c r="K931" s="2">
        <v>2</v>
      </c>
      <c r="L931" s="162">
        <v>1</v>
      </c>
      <c r="M931" s="162">
        <v>0.2</v>
      </c>
      <c r="N931" s="2" t="s">
        <v>106</v>
      </c>
      <c r="O931" s="2" t="s">
        <v>106</v>
      </c>
      <c r="P931" s="163"/>
      <c r="Q931" s="2" t="s">
        <v>553</v>
      </c>
      <c r="R931" s="75" t="s">
        <v>577</v>
      </c>
    </row>
    <row r="932" spans="1:18" x14ac:dyDescent="0.25">
      <c r="A932" s="2">
        <f t="shared" si="46"/>
        <v>930</v>
      </c>
      <c r="B932" s="2" t="s">
        <v>61</v>
      </c>
      <c r="C932" s="2" t="s">
        <v>576</v>
      </c>
      <c r="D932" s="2"/>
      <c r="E932" s="2"/>
      <c r="F932" s="2"/>
      <c r="G932" s="2"/>
      <c r="H932" s="2"/>
      <c r="I932" s="2"/>
      <c r="J932" s="55">
        <f t="shared" si="45"/>
        <v>309</v>
      </c>
      <c r="K932" s="2">
        <v>2</v>
      </c>
      <c r="L932" s="162">
        <v>1</v>
      </c>
      <c r="M932" s="162">
        <v>0.2</v>
      </c>
      <c r="N932" s="2" t="s">
        <v>106</v>
      </c>
      <c r="O932" s="2" t="s">
        <v>106</v>
      </c>
      <c r="P932" s="163"/>
      <c r="Q932" s="2" t="s">
        <v>553</v>
      </c>
      <c r="R932" s="75" t="s">
        <v>577</v>
      </c>
    </row>
    <row r="933" spans="1:18" x14ac:dyDescent="0.25">
      <c r="A933" s="2">
        <f t="shared" si="46"/>
        <v>931</v>
      </c>
      <c r="B933" s="2" t="s">
        <v>61</v>
      </c>
      <c r="C933" s="2" t="s">
        <v>578</v>
      </c>
      <c r="D933" s="2"/>
      <c r="E933" s="2"/>
      <c r="F933" s="2"/>
      <c r="G933" s="2"/>
      <c r="H933" s="2"/>
      <c r="I933" s="2"/>
      <c r="J933" s="55">
        <f>J927+5</f>
        <v>309</v>
      </c>
      <c r="K933" s="2">
        <v>2</v>
      </c>
      <c r="L933" s="162">
        <v>1</v>
      </c>
      <c r="M933" s="162">
        <v>0.2</v>
      </c>
      <c r="N933" s="2" t="s">
        <v>106</v>
      </c>
      <c r="O933" s="2" t="s">
        <v>106</v>
      </c>
      <c r="P933" s="163"/>
      <c r="Q933" s="2" t="s">
        <v>553</v>
      </c>
      <c r="R933" s="75" t="s">
        <v>577</v>
      </c>
    </row>
    <row r="934" spans="1:18" x14ac:dyDescent="0.25">
      <c r="A934" s="2">
        <f t="shared" si="46"/>
        <v>932</v>
      </c>
      <c r="B934" s="2" t="s">
        <v>61</v>
      </c>
      <c r="C934" s="2" t="s">
        <v>576</v>
      </c>
      <c r="D934" s="2"/>
      <c r="E934" s="2"/>
      <c r="F934" s="2"/>
      <c r="G934" s="2"/>
      <c r="H934" s="2"/>
      <c r="I934" s="2"/>
      <c r="J934" s="55">
        <f t="shared" si="45"/>
        <v>310</v>
      </c>
      <c r="K934" s="2">
        <v>2</v>
      </c>
      <c r="L934" s="162">
        <v>1</v>
      </c>
      <c r="M934" s="162">
        <v>0.2</v>
      </c>
      <c r="N934" s="2" t="s">
        <v>106</v>
      </c>
      <c r="O934" s="2" t="s">
        <v>106</v>
      </c>
      <c r="P934" s="163"/>
      <c r="Q934" s="2" t="s">
        <v>553</v>
      </c>
      <c r="R934" s="75" t="s">
        <v>577</v>
      </c>
    </row>
    <row r="935" spans="1:18" x14ac:dyDescent="0.25">
      <c r="A935" s="2">
        <f t="shared" si="46"/>
        <v>933</v>
      </c>
      <c r="B935" s="2" t="s">
        <v>61</v>
      </c>
      <c r="C935" s="2" t="s">
        <v>578</v>
      </c>
      <c r="D935" s="2"/>
      <c r="E935" s="2"/>
      <c r="F935" s="2"/>
      <c r="G935" s="2"/>
      <c r="H935" s="2"/>
      <c r="I935" s="2"/>
      <c r="J935" s="55">
        <f t="shared" si="45"/>
        <v>310</v>
      </c>
      <c r="K935" s="2">
        <v>2</v>
      </c>
      <c r="L935" s="162">
        <v>1</v>
      </c>
      <c r="M935" s="162">
        <v>0.2</v>
      </c>
      <c r="N935" s="2" t="s">
        <v>106</v>
      </c>
      <c r="O935" s="2" t="s">
        <v>106</v>
      </c>
      <c r="P935" s="163"/>
      <c r="Q935" s="2" t="s">
        <v>553</v>
      </c>
      <c r="R935" s="75" t="s">
        <v>577</v>
      </c>
    </row>
    <row r="936" spans="1:18" x14ac:dyDescent="0.25">
      <c r="A936" s="2">
        <f t="shared" si="46"/>
        <v>934</v>
      </c>
      <c r="B936" s="2" t="s">
        <v>61</v>
      </c>
      <c r="C936" s="2" t="s">
        <v>576</v>
      </c>
      <c r="D936" s="2"/>
      <c r="E936" s="2"/>
      <c r="F936" s="2"/>
      <c r="G936" s="2"/>
      <c r="H936" s="2"/>
      <c r="I936" s="2"/>
      <c r="J936" s="55">
        <f t="shared" si="45"/>
        <v>311</v>
      </c>
      <c r="K936" s="2">
        <v>2</v>
      </c>
      <c r="L936" s="162">
        <v>1</v>
      </c>
      <c r="M936" s="162">
        <v>0.2</v>
      </c>
      <c r="N936" s="2" t="s">
        <v>106</v>
      </c>
      <c r="O936" s="2" t="s">
        <v>106</v>
      </c>
      <c r="P936" s="163"/>
      <c r="Q936" s="2" t="s">
        <v>553</v>
      </c>
      <c r="R936" s="75" t="s">
        <v>577</v>
      </c>
    </row>
    <row r="937" spans="1:18" x14ac:dyDescent="0.25">
      <c r="A937" s="2">
        <f t="shared" si="46"/>
        <v>935</v>
      </c>
      <c r="B937" s="2" t="s">
        <v>61</v>
      </c>
      <c r="C937" s="2" t="s">
        <v>578</v>
      </c>
      <c r="D937" s="2"/>
      <c r="E937" s="2"/>
      <c r="F937" s="2"/>
      <c r="G937" s="2"/>
      <c r="H937" s="2"/>
      <c r="I937" s="2"/>
      <c r="J937" s="55">
        <f t="shared" si="45"/>
        <v>311</v>
      </c>
      <c r="K937" s="2">
        <v>2</v>
      </c>
      <c r="L937" s="162">
        <v>1</v>
      </c>
      <c r="M937" s="162">
        <v>0.2</v>
      </c>
      <c r="N937" s="2" t="s">
        <v>106</v>
      </c>
      <c r="O937" s="2" t="s">
        <v>106</v>
      </c>
      <c r="P937" s="163"/>
      <c r="Q937" s="2" t="s">
        <v>553</v>
      </c>
      <c r="R937" s="75" t="s">
        <v>577</v>
      </c>
    </row>
    <row r="938" spans="1:18" x14ac:dyDescent="0.25">
      <c r="A938" s="2">
        <f t="shared" si="46"/>
        <v>936</v>
      </c>
      <c r="B938" s="2" t="s">
        <v>61</v>
      </c>
      <c r="C938" s="2" t="s">
        <v>576</v>
      </c>
      <c r="D938" s="2"/>
      <c r="E938" s="2"/>
      <c r="F938" s="2"/>
      <c r="G938" s="2"/>
      <c r="H938" s="2"/>
      <c r="I938" s="2"/>
      <c r="J938" s="55">
        <f t="shared" si="45"/>
        <v>314</v>
      </c>
      <c r="K938" s="2">
        <v>2</v>
      </c>
      <c r="L938" s="162">
        <v>1</v>
      </c>
      <c r="M938" s="162">
        <v>0.2</v>
      </c>
      <c r="N938" s="2" t="s">
        <v>106</v>
      </c>
      <c r="O938" s="2" t="s">
        <v>106</v>
      </c>
      <c r="P938" s="163"/>
      <c r="Q938" s="2" t="s">
        <v>553</v>
      </c>
      <c r="R938" s="75" t="s">
        <v>577</v>
      </c>
    </row>
    <row r="939" spans="1:18" x14ac:dyDescent="0.25">
      <c r="A939" s="2">
        <f t="shared" si="46"/>
        <v>937</v>
      </c>
      <c r="B939" s="2" t="s">
        <v>61</v>
      </c>
      <c r="C939" s="2" t="s">
        <v>578</v>
      </c>
      <c r="D939" s="2"/>
      <c r="E939" s="2"/>
      <c r="F939" s="2"/>
      <c r="G939" s="2"/>
      <c r="H939" s="2"/>
      <c r="I939" s="2"/>
      <c r="J939" s="55">
        <f t="shared" si="45"/>
        <v>314</v>
      </c>
      <c r="K939" s="2">
        <v>2</v>
      </c>
      <c r="L939" s="162">
        <v>1</v>
      </c>
      <c r="M939" s="162">
        <v>0.2</v>
      </c>
      <c r="N939" s="2" t="s">
        <v>106</v>
      </c>
      <c r="O939" s="2" t="s">
        <v>106</v>
      </c>
      <c r="P939" s="163"/>
      <c r="Q939" s="2" t="s">
        <v>553</v>
      </c>
      <c r="R939" s="75" t="s">
        <v>577</v>
      </c>
    </row>
    <row r="940" spans="1:18" x14ac:dyDescent="0.25">
      <c r="A940" s="2">
        <f t="shared" si="46"/>
        <v>938</v>
      </c>
      <c r="B940" s="2" t="s">
        <v>61</v>
      </c>
      <c r="C940" s="2" t="s">
        <v>576</v>
      </c>
      <c r="D940" s="2"/>
      <c r="E940" s="2"/>
      <c r="F940" s="2"/>
      <c r="G940" s="2"/>
      <c r="H940" s="2"/>
      <c r="I940" s="2"/>
      <c r="J940" s="55">
        <f t="shared" si="45"/>
        <v>315</v>
      </c>
      <c r="K940" s="2">
        <v>2</v>
      </c>
      <c r="L940" s="162">
        <v>1</v>
      </c>
      <c r="M940" s="162">
        <v>0.2</v>
      </c>
      <c r="N940" s="2" t="s">
        <v>106</v>
      </c>
      <c r="O940" s="2" t="s">
        <v>106</v>
      </c>
      <c r="P940" s="163"/>
      <c r="Q940" s="2" t="s">
        <v>553</v>
      </c>
      <c r="R940" s="75" t="s">
        <v>577</v>
      </c>
    </row>
    <row r="941" spans="1:18" x14ac:dyDescent="0.25">
      <c r="A941" s="2">
        <f t="shared" si="46"/>
        <v>939</v>
      </c>
      <c r="B941" s="2" t="s">
        <v>61</v>
      </c>
      <c r="C941" s="2" t="s">
        <v>578</v>
      </c>
      <c r="D941" s="2"/>
      <c r="E941" s="2"/>
      <c r="F941" s="2"/>
      <c r="G941" s="2"/>
      <c r="H941" s="2"/>
      <c r="I941" s="2"/>
      <c r="J941" s="55">
        <f t="shared" si="45"/>
        <v>315</v>
      </c>
      <c r="K941" s="2">
        <v>2</v>
      </c>
      <c r="L941" s="162">
        <v>1</v>
      </c>
      <c r="M941" s="162">
        <v>0.2</v>
      </c>
      <c r="N941" s="2" t="s">
        <v>106</v>
      </c>
      <c r="O941" s="2" t="s">
        <v>106</v>
      </c>
      <c r="P941" s="163"/>
      <c r="Q941" s="2" t="s">
        <v>553</v>
      </c>
      <c r="R941" s="75" t="s">
        <v>577</v>
      </c>
    </row>
    <row r="942" spans="1:18" x14ac:dyDescent="0.25">
      <c r="A942" s="2">
        <f t="shared" si="46"/>
        <v>940</v>
      </c>
      <c r="B942" s="2" t="s">
        <v>61</v>
      </c>
      <c r="C942" s="2" t="s">
        <v>576</v>
      </c>
      <c r="D942" s="2"/>
      <c r="E942" s="2"/>
      <c r="F942" s="2"/>
      <c r="G942" s="2"/>
      <c r="H942" s="2"/>
      <c r="I942" s="2"/>
      <c r="J942" s="55">
        <f t="shared" si="45"/>
        <v>316</v>
      </c>
      <c r="K942" s="2">
        <v>2</v>
      </c>
      <c r="L942" s="162">
        <v>1</v>
      </c>
      <c r="M942" s="162">
        <v>0.2</v>
      </c>
      <c r="N942" s="2" t="s">
        <v>106</v>
      </c>
      <c r="O942" s="2" t="s">
        <v>106</v>
      </c>
      <c r="P942" s="163"/>
      <c r="Q942" s="2" t="s">
        <v>553</v>
      </c>
      <c r="R942" s="75" t="s">
        <v>577</v>
      </c>
    </row>
    <row r="943" spans="1:18" x14ac:dyDescent="0.25">
      <c r="A943" s="2">
        <f t="shared" si="46"/>
        <v>941</v>
      </c>
      <c r="B943" s="2" t="s">
        <v>61</v>
      </c>
      <c r="C943" s="2" t="s">
        <v>578</v>
      </c>
      <c r="D943" s="2"/>
      <c r="E943" s="2"/>
      <c r="F943" s="2"/>
      <c r="G943" s="2"/>
      <c r="H943" s="2"/>
      <c r="I943" s="2"/>
      <c r="J943" s="55">
        <f t="shared" si="45"/>
        <v>316</v>
      </c>
      <c r="K943" s="2">
        <v>2</v>
      </c>
      <c r="L943" s="162">
        <v>1</v>
      </c>
      <c r="M943" s="162">
        <v>0.2</v>
      </c>
      <c r="N943" s="2" t="s">
        <v>106</v>
      </c>
      <c r="O943" s="2" t="s">
        <v>106</v>
      </c>
      <c r="P943" s="163"/>
      <c r="Q943" s="2" t="s">
        <v>553</v>
      </c>
      <c r="R943" s="75" t="s">
        <v>577</v>
      </c>
    </row>
    <row r="944" spans="1:18" x14ac:dyDescent="0.25">
      <c r="A944" s="2">
        <f t="shared" si="46"/>
        <v>942</v>
      </c>
      <c r="B944" s="2" t="s">
        <v>61</v>
      </c>
      <c r="C944" s="2" t="s">
        <v>576</v>
      </c>
      <c r="D944" s="2"/>
      <c r="E944" s="2"/>
      <c r="F944" s="2"/>
      <c r="G944" s="2"/>
      <c r="H944" s="2"/>
      <c r="I944" s="2"/>
      <c r="J944" s="55">
        <f t="shared" si="45"/>
        <v>319</v>
      </c>
      <c r="K944" s="2">
        <v>2</v>
      </c>
      <c r="L944" s="162">
        <v>1</v>
      </c>
      <c r="M944" s="162">
        <v>0.2</v>
      </c>
      <c r="N944" s="2" t="s">
        <v>106</v>
      </c>
      <c r="O944" s="2" t="s">
        <v>106</v>
      </c>
      <c r="P944" s="163"/>
      <c r="Q944" s="2" t="s">
        <v>553</v>
      </c>
      <c r="R944" s="75" t="s">
        <v>577</v>
      </c>
    </row>
    <row r="945" spans="1:18" x14ac:dyDescent="0.25">
      <c r="A945" s="2">
        <f t="shared" si="46"/>
        <v>943</v>
      </c>
      <c r="B945" s="2" t="s">
        <v>61</v>
      </c>
      <c r="C945" s="2" t="s">
        <v>578</v>
      </c>
      <c r="D945" s="2"/>
      <c r="E945" s="2"/>
      <c r="F945" s="2"/>
      <c r="G945" s="2"/>
      <c r="H945" s="2"/>
      <c r="I945" s="2"/>
      <c r="J945" s="55">
        <f t="shared" si="45"/>
        <v>319</v>
      </c>
      <c r="K945" s="2">
        <v>2</v>
      </c>
      <c r="L945" s="162">
        <v>1</v>
      </c>
      <c r="M945" s="162">
        <v>0.2</v>
      </c>
      <c r="N945" s="2" t="s">
        <v>106</v>
      </c>
      <c r="O945" s="2" t="s">
        <v>106</v>
      </c>
      <c r="P945" s="163"/>
      <c r="Q945" s="2" t="s">
        <v>553</v>
      </c>
      <c r="R945" s="75" t="s">
        <v>577</v>
      </c>
    </row>
    <row r="946" spans="1:18" s="8" customFormat="1" x14ac:dyDescent="0.25">
      <c r="A946" s="2">
        <f t="shared" si="46"/>
        <v>944</v>
      </c>
      <c r="B946" s="2" t="s">
        <v>61</v>
      </c>
      <c r="C946" s="2" t="s">
        <v>576</v>
      </c>
      <c r="D946" s="2"/>
      <c r="E946" s="2"/>
      <c r="F946" s="2"/>
      <c r="G946" s="2"/>
      <c r="H946" s="2"/>
      <c r="I946" s="2"/>
      <c r="J946" s="55">
        <f t="shared" si="45"/>
        <v>320</v>
      </c>
      <c r="K946" s="2">
        <v>2</v>
      </c>
      <c r="L946" s="162">
        <v>1</v>
      </c>
      <c r="M946" s="162">
        <v>0.2</v>
      </c>
      <c r="N946" s="2" t="s">
        <v>106</v>
      </c>
      <c r="O946" s="2" t="s">
        <v>106</v>
      </c>
      <c r="P946" s="163"/>
      <c r="Q946" s="2" t="s">
        <v>553</v>
      </c>
      <c r="R946" s="75" t="s">
        <v>577</v>
      </c>
    </row>
    <row r="947" spans="1:18" ht="15.75" thickBot="1" x14ac:dyDescent="0.3">
      <c r="A947" s="2">
        <f t="shared" si="46"/>
        <v>945</v>
      </c>
      <c r="B947" s="35" t="s">
        <v>61</v>
      </c>
      <c r="C947" s="35" t="s">
        <v>578</v>
      </c>
      <c r="D947" s="35"/>
      <c r="E947" s="35"/>
      <c r="F947" s="35"/>
      <c r="G947" s="35"/>
      <c r="H947" s="35"/>
      <c r="I947" s="35"/>
      <c r="J947" s="55">
        <f t="shared" si="45"/>
        <v>320</v>
      </c>
      <c r="K947" s="35">
        <v>2</v>
      </c>
      <c r="L947" s="164">
        <v>1</v>
      </c>
      <c r="M947" s="164">
        <v>0.2</v>
      </c>
      <c r="N947" s="35" t="s">
        <v>106</v>
      </c>
      <c r="O947" s="35" t="s">
        <v>106</v>
      </c>
      <c r="P947" s="165"/>
      <c r="Q947" s="2" t="s">
        <v>553</v>
      </c>
      <c r="R947" s="77" t="s">
        <v>577</v>
      </c>
    </row>
    <row r="948" spans="1:18" x14ac:dyDescent="0.25">
      <c r="A948" s="2">
        <f t="shared" si="46"/>
        <v>946</v>
      </c>
      <c r="B948" s="36" t="s">
        <v>58</v>
      </c>
      <c r="C948" s="36" t="s">
        <v>579</v>
      </c>
      <c r="D948" s="36">
        <v>5</v>
      </c>
      <c r="E948" s="36"/>
      <c r="F948" s="36"/>
      <c r="G948" s="36"/>
      <c r="H948" s="36"/>
      <c r="I948" s="36"/>
      <c r="J948" s="142">
        <v>201</v>
      </c>
      <c r="K948" s="36">
        <v>2</v>
      </c>
      <c r="L948" s="160">
        <v>1</v>
      </c>
      <c r="M948" s="160">
        <v>0.2</v>
      </c>
      <c r="N948" s="36" t="s">
        <v>105</v>
      </c>
      <c r="O948" s="36" t="s">
        <v>105</v>
      </c>
      <c r="P948" s="161"/>
      <c r="Q948" s="36" t="s">
        <v>549</v>
      </c>
      <c r="R948" s="2" t="s">
        <v>580</v>
      </c>
    </row>
    <row r="949" spans="1:18" x14ac:dyDescent="0.25">
      <c r="A949" s="2">
        <f t="shared" si="46"/>
        <v>947</v>
      </c>
      <c r="B949" s="2" t="s">
        <v>58</v>
      </c>
      <c r="C949" s="2" t="s">
        <v>581</v>
      </c>
      <c r="D949" s="325">
        <v>12.5</v>
      </c>
      <c r="E949" s="2"/>
      <c r="F949" s="2"/>
      <c r="G949" s="2"/>
      <c r="H949" s="2"/>
      <c r="I949" s="2"/>
      <c r="J949" s="56">
        <f>J948+3</f>
        <v>204</v>
      </c>
      <c r="K949" s="2">
        <v>2</v>
      </c>
      <c r="L949" s="162">
        <v>1</v>
      </c>
      <c r="M949" s="162">
        <v>0.2</v>
      </c>
      <c r="N949" s="2" t="s">
        <v>105</v>
      </c>
      <c r="O949" s="2" t="s">
        <v>105</v>
      </c>
      <c r="P949" s="161"/>
      <c r="Q949" s="36" t="s">
        <v>549</v>
      </c>
      <c r="R949" s="2" t="s">
        <v>580</v>
      </c>
    </row>
    <row r="950" spans="1:18" x14ac:dyDescent="0.25">
      <c r="A950" s="2">
        <f t="shared" si="46"/>
        <v>948</v>
      </c>
      <c r="B950" s="2" t="s">
        <v>58</v>
      </c>
      <c r="C950" s="2" t="s">
        <v>582</v>
      </c>
      <c r="D950" s="325">
        <v>12.5</v>
      </c>
      <c r="E950" s="2"/>
      <c r="F950" s="2"/>
      <c r="G950" s="2"/>
      <c r="H950" s="2"/>
      <c r="I950" s="2"/>
      <c r="J950" s="56">
        <f>J949+1</f>
        <v>205</v>
      </c>
      <c r="K950" s="2">
        <v>2</v>
      </c>
      <c r="L950" s="162">
        <v>1</v>
      </c>
      <c r="M950" s="162">
        <v>0.2</v>
      </c>
      <c r="N950" s="2" t="s">
        <v>105</v>
      </c>
      <c r="O950" s="2" t="s">
        <v>105</v>
      </c>
      <c r="P950" s="161"/>
      <c r="Q950" s="36" t="s">
        <v>549</v>
      </c>
      <c r="R950" s="2" t="s">
        <v>580</v>
      </c>
    </row>
    <row r="951" spans="1:18" x14ac:dyDescent="0.25">
      <c r="A951" s="2">
        <f t="shared" si="46"/>
        <v>949</v>
      </c>
      <c r="B951" s="2" t="s">
        <v>58</v>
      </c>
      <c r="C951" s="2" t="s">
        <v>579</v>
      </c>
      <c r="D951" s="36">
        <v>5</v>
      </c>
      <c r="E951" s="2"/>
      <c r="F951" s="2"/>
      <c r="G951" s="2"/>
      <c r="H951" s="2"/>
      <c r="I951" s="2"/>
      <c r="J951" s="56">
        <f>J948+5</f>
        <v>206</v>
      </c>
      <c r="K951" s="2">
        <v>2</v>
      </c>
      <c r="L951" s="162">
        <v>1</v>
      </c>
      <c r="M951" s="162">
        <v>0.2</v>
      </c>
      <c r="N951" s="2" t="s">
        <v>105</v>
      </c>
      <c r="O951" s="2" t="s">
        <v>105</v>
      </c>
      <c r="P951" s="161"/>
      <c r="Q951" s="36" t="s">
        <v>549</v>
      </c>
      <c r="R951" s="2" t="s">
        <v>580</v>
      </c>
    </row>
    <row r="952" spans="1:18" x14ac:dyDescent="0.25">
      <c r="A952" s="2">
        <f t="shared" si="46"/>
        <v>950</v>
      </c>
      <c r="B952" s="2" t="s">
        <v>58</v>
      </c>
      <c r="C952" s="2" t="s">
        <v>581</v>
      </c>
      <c r="D952" s="325">
        <v>12.5</v>
      </c>
      <c r="E952" s="2"/>
      <c r="F952" s="2"/>
      <c r="G952" s="2"/>
      <c r="H952" s="2"/>
      <c r="I952" s="2"/>
      <c r="J952" s="56">
        <f t="shared" ref="J952:J995" si="47">J949+5</f>
        <v>209</v>
      </c>
      <c r="K952" s="2">
        <v>2</v>
      </c>
      <c r="L952" s="162">
        <v>1</v>
      </c>
      <c r="M952" s="162">
        <v>0.2</v>
      </c>
      <c r="N952" s="2" t="s">
        <v>105</v>
      </c>
      <c r="O952" s="2" t="s">
        <v>105</v>
      </c>
      <c r="P952" s="161"/>
      <c r="Q952" s="36" t="s">
        <v>549</v>
      </c>
      <c r="R952" s="2" t="s">
        <v>580</v>
      </c>
    </row>
    <row r="953" spans="1:18" x14ac:dyDescent="0.25">
      <c r="A953" s="2">
        <f t="shared" si="46"/>
        <v>951</v>
      </c>
      <c r="B953" s="2" t="s">
        <v>58</v>
      </c>
      <c r="C953" s="2" t="s">
        <v>582</v>
      </c>
      <c r="D953" s="325">
        <v>12.5</v>
      </c>
      <c r="E953" s="2"/>
      <c r="F953" s="2"/>
      <c r="G953" s="2"/>
      <c r="H953" s="2"/>
      <c r="I953" s="2"/>
      <c r="J953" s="56">
        <f t="shared" si="47"/>
        <v>210</v>
      </c>
      <c r="K953" s="2">
        <v>2</v>
      </c>
      <c r="L953" s="162">
        <v>1</v>
      </c>
      <c r="M953" s="162">
        <v>0.2</v>
      </c>
      <c r="N953" s="2" t="s">
        <v>105</v>
      </c>
      <c r="O953" s="2" t="s">
        <v>105</v>
      </c>
      <c r="P953" s="161"/>
      <c r="Q953" s="36" t="s">
        <v>549</v>
      </c>
      <c r="R953" s="2" t="s">
        <v>580</v>
      </c>
    </row>
    <row r="954" spans="1:18" x14ac:dyDescent="0.25">
      <c r="A954" s="2">
        <f t="shared" si="46"/>
        <v>952</v>
      </c>
      <c r="B954" s="36" t="s">
        <v>58</v>
      </c>
      <c r="C954" s="2" t="s">
        <v>579</v>
      </c>
      <c r="D954" s="36">
        <v>5</v>
      </c>
      <c r="E954" s="36"/>
      <c r="F954" s="36"/>
      <c r="G954" s="36"/>
      <c r="H954" s="36"/>
      <c r="I954" s="36"/>
      <c r="J954" s="56">
        <f t="shared" si="47"/>
        <v>211</v>
      </c>
      <c r="K954" s="2">
        <v>2</v>
      </c>
      <c r="L954" s="160">
        <v>1</v>
      </c>
      <c r="M954" s="160">
        <v>0.2</v>
      </c>
      <c r="N954" s="2" t="s">
        <v>105</v>
      </c>
      <c r="O954" s="2" t="s">
        <v>105</v>
      </c>
      <c r="P954" s="161"/>
      <c r="Q954" s="36" t="s">
        <v>549</v>
      </c>
      <c r="R954" s="2" t="s">
        <v>580</v>
      </c>
    </row>
    <row r="955" spans="1:18" x14ac:dyDescent="0.25">
      <c r="A955" s="2">
        <f t="shared" si="46"/>
        <v>953</v>
      </c>
      <c r="B955" s="2" t="s">
        <v>58</v>
      </c>
      <c r="C955" s="2" t="s">
        <v>581</v>
      </c>
      <c r="D955" s="325">
        <v>12.5</v>
      </c>
      <c r="E955" s="2"/>
      <c r="F955" s="2"/>
      <c r="G955" s="2"/>
      <c r="H955" s="2"/>
      <c r="I955" s="2"/>
      <c r="J955" s="56">
        <f t="shared" si="47"/>
        <v>214</v>
      </c>
      <c r="K955" s="2">
        <v>2</v>
      </c>
      <c r="L955" s="162">
        <v>1</v>
      </c>
      <c r="M955" s="162">
        <v>0.2</v>
      </c>
      <c r="N955" s="2" t="s">
        <v>105</v>
      </c>
      <c r="O955" s="2" t="s">
        <v>105</v>
      </c>
      <c r="P955" s="161"/>
      <c r="Q955" s="36" t="s">
        <v>549</v>
      </c>
      <c r="R955" s="2" t="s">
        <v>580</v>
      </c>
    </row>
    <row r="956" spans="1:18" x14ac:dyDescent="0.25">
      <c r="A956" s="2">
        <f t="shared" si="46"/>
        <v>954</v>
      </c>
      <c r="B956" s="2" t="s">
        <v>58</v>
      </c>
      <c r="C956" s="2" t="s">
        <v>582</v>
      </c>
      <c r="D956" s="325">
        <v>12.5</v>
      </c>
      <c r="E956" s="2"/>
      <c r="F956" s="2"/>
      <c r="G956" s="2"/>
      <c r="H956" s="2"/>
      <c r="I956" s="2"/>
      <c r="J956" s="56">
        <f t="shared" si="47"/>
        <v>215</v>
      </c>
      <c r="K956" s="2">
        <v>2</v>
      </c>
      <c r="L956" s="162">
        <v>1</v>
      </c>
      <c r="M956" s="162">
        <v>0.2</v>
      </c>
      <c r="N956" s="2" t="s">
        <v>105</v>
      </c>
      <c r="O956" s="2" t="s">
        <v>105</v>
      </c>
      <c r="P956" s="161"/>
      <c r="Q956" s="36" t="s">
        <v>549</v>
      </c>
      <c r="R956" s="2" t="s">
        <v>580</v>
      </c>
    </row>
    <row r="957" spans="1:18" x14ac:dyDescent="0.25">
      <c r="A957" s="2">
        <f t="shared" si="46"/>
        <v>955</v>
      </c>
      <c r="B957" s="2" t="s">
        <v>58</v>
      </c>
      <c r="C957" s="2" t="s">
        <v>579</v>
      </c>
      <c r="D957" s="36">
        <v>5</v>
      </c>
      <c r="E957" s="2"/>
      <c r="F957" s="2"/>
      <c r="G957" s="2"/>
      <c r="H957" s="2"/>
      <c r="I957" s="2"/>
      <c r="J957" s="56">
        <f t="shared" si="47"/>
        <v>216</v>
      </c>
      <c r="K957" s="2">
        <v>2</v>
      </c>
      <c r="L957" s="162">
        <v>1</v>
      </c>
      <c r="M957" s="162">
        <v>0.2</v>
      </c>
      <c r="N957" s="2" t="s">
        <v>105</v>
      </c>
      <c r="O957" s="2" t="s">
        <v>105</v>
      </c>
      <c r="P957" s="161"/>
      <c r="Q957" s="36" t="s">
        <v>549</v>
      </c>
      <c r="R957" s="2" t="s">
        <v>580</v>
      </c>
    </row>
    <row r="958" spans="1:18" x14ac:dyDescent="0.25">
      <c r="A958" s="2">
        <f t="shared" si="46"/>
        <v>956</v>
      </c>
      <c r="B958" s="2" t="s">
        <v>58</v>
      </c>
      <c r="C958" s="2" t="s">
        <v>581</v>
      </c>
      <c r="D958" s="325">
        <v>12.5</v>
      </c>
      <c r="E958" s="2"/>
      <c r="F958" s="2"/>
      <c r="G958" s="2"/>
      <c r="H958" s="2"/>
      <c r="I958" s="2"/>
      <c r="J958" s="56">
        <f t="shared" si="47"/>
        <v>219</v>
      </c>
      <c r="K958" s="2">
        <v>2</v>
      </c>
      <c r="L958" s="162">
        <v>1</v>
      </c>
      <c r="M958" s="162">
        <v>0.2</v>
      </c>
      <c r="N958" s="2" t="s">
        <v>105</v>
      </c>
      <c r="O958" s="2" t="s">
        <v>105</v>
      </c>
      <c r="P958" s="161"/>
      <c r="Q958" s="36" t="s">
        <v>549</v>
      </c>
      <c r="R958" s="2" t="s">
        <v>580</v>
      </c>
    </row>
    <row r="959" spans="1:18" x14ac:dyDescent="0.25">
      <c r="A959" s="2">
        <f t="shared" si="46"/>
        <v>957</v>
      </c>
      <c r="B959" s="2" t="s">
        <v>58</v>
      </c>
      <c r="C959" s="2" t="s">
        <v>582</v>
      </c>
      <c r="D959" s="325">
        <v>12.5</v>
      </c>
      <c r="E959" s="2"/>
      <c r="F959" s="2"/>
      <c r="G959" s="2"/>
      <c r="H959" s="2"/>
      <c r="I959" s="2"/>
      <c r="J959" s="56">
        <f t="shared" si="47"/>
        <v>220</v>
      </c>
      <c r="K959" s="2">
        <v>2</v>
      </c>
      <c r="L959" s="162">
        <v>1</v>
      </c>
      <c r="M959" s="162">
        <v>0.2</v>
      </c>
      <c r="N959" s="2" t="s">
        <v>105</v>
      </c>
      <c r="O959" s="2" t="s">
        <v>105</v>
      </c>
      <c r="P959" s="161"/>
      <c r="Q959" s="36" t="s">
        <v>549</v>
      </c>
      <c r="R959" s="2" t="s">
        <v>580</v>
      </c>
    </row>
    <row r="960" spans="1:18" x14ac:dyDescent="0.25">
      <c r="A960" s="2">
        <f t="shared" si="46"/>
        <v>958</v>
      </c>
      <c r="B960" s="36" t="s">
        <v>58</v>
      </c>
      <c r="C960" s="2" t="s">
        <v>579</v>
      </c>
      <c r="D960" s="36">
        <v>5</v>
      </c>
      <c r="E960" s="36"/>
      <c r="F960" s="36"/>
      <c r="G960" s="36"/>
      <c r="H960" s="36"/>
      <c r="I960" s="36"/>
      <c r="J960" s="56">
        <f t="shared" si="47"/>
        <v>221</v>
      </c>
      <c r="K960" s="2">
        <v>2</v>
      </c>
      <c r="L960" s="160">
        <v>1</v>
      </c>
      <c r="M960" s="160">
        <v>0.2</v>
      </c>
      <c r="N960" s="2" t="s">
        <v>105</v>
      </c>
      <c r="O960" s="2" t="s">
        <v>105</v>
      </c>
      <c r="P960" s="161"/>
      <c r="Q960" s="36" t="s">
        <v>549</v>
      </c>
      <c r="R960" s="2" t="s">
        <v>580</v>
      </c>
    </row>
    <row r="961" spans="1:18" x14ac:dyDescent="0.25">
      <c r="A961" s="2">
        <f t="shared" si="46"/>
        <v>959</v>
      </c>
      <c r="B961" s="2" t="s">
        <v>58</v>
      </c>
      <c r="C961" s="2" t="s">
        <v>581</v>
      </c>
      <c r="D961" s="325">
        <v>12.5</v>
      </c>
      <c r="E961" s="2"/>
      <c r="F961" s="2"/>
      <c r="G961" s="2"/>
      <c r="H961" s="2"/>
      <c r="I961" s="2"/>
      <c r="J961" s="56">
        <f t="shared" si="47"/>
        <v>224</v>
      </c>
      <c r="K961" s="2">
        <v>2</v>
      </c>
      <c r="L961" s="162">
        <v>1</v>
      </c>
      <c r="M961" s="162">
        <v>0.2</v>
      </c>
      <c r="N961" s="2" t="s">
        <v>105</v>
      </c>
      <c r="O961" s="2" t="s">
        <v>105</v>
      </c>
      <c r="P961" s="161"/>
      <c r="Q961" s="36" t="s">
        <v>549</v>
      </c>
      <c r="R961" s="2" t="s">
        <v>580</v>
      </c>
    </row>
    <row r="962" spans="1:18" x14ac:dyDescent="0.25">
      <c r="A962" s="2">
        <f t="shared" si="46"/>
        <v>960</v>
      </c>
      <c r="B962" s="2" t="s">
        <v>58</v>
      </c>
      <c r="C962" s="2" t="s">
        <v>582</v>
      </c>
      <c r="D962" s="325">
        <v>12.5</v>
      </c>
      <c r="E962" s="2"/>
      <c r="F962" s="2"/>
      <c r="G962" s="2"/>
      <c r="H962" s="2"/>
      <c r="I962" s="2"/>
      <c r="J962" s="56">
        <f t="shared" si="47"/>
        <v>225</v>
      </c>
      <c r="K962" s="2">
        <v>2</v>
      </c>
      <c r="L962" s="162">
        <v>1</v>
      </c>
      <c r="M962" s="162">
        <v>0.2</v>
      </c>
      <c r="N962" s="2" t="s">
        <v>105</v>
      </c>
      <c r="O962" s="2" t="s">
        <v>105</v>
      </c>
      <c r="P962" s="161"/>
      <c r="Q962" s="36" t="s">
        <v>549</v>
      </c>
      <c r="R962" s="2" t="s">
        <v>580</v>
      </c>
    </row>
    <row r="963" spans="1:18" x14ac:dyDescent="0.25">
      <c r="A963" s="2">
        <f t="shared" si="46"/>
        <v>961</v>
      </c>
      <c r="B963" s="2" t="s">
        <v>58</v>
      </c>
      <c r="C963" s="2" t="s">
        <v>579</v>
      </c>
      <c r="D963" s="36">
        <v>5</v>
      </c>
      <c r="E963" s="2"/>
      <c r="F963" s="2"/>
      <c r="G963" s="2"/>
      <c r="H963" s="2"/>
      <c r="I963" s="2"/>
      <c r="J963" s="56">
        <f t="shared" si="47"/>
        <v>226</v>
      </c>
      <c r="K963" s="2">
        <v>2</v>
      </c>
      <c r="L963" s="162">
        <v>1</v>
      </c>
      <c r="M963" s="162">
        <v>0.2</v>
      </c>
      <c r="N963" s="2" t="s">
        <v>105</v>
      </c>
      <c r="O963" s="2" t="s">
        <v>105</v>
      </c>
      <c r="P963" s="161"/>
      <c r="Q963" s="36" t="s">
        <v>549</v>
      </c>
      <c r="R963" s="2" t="s">
        <v>580</v>
      </c>
    </row>
    <row r="964" spans="1:18" x14ac:dyDescent="0.25">
      <c r="A964" s="2">
        <f t="shared" si="46"/>
        <v>962</v>
      </c>
      <c r="B964" s="2" t="s">
        <v>58</v>
      </c>
      <c r="C964" s="2" t="s">
        <v>581</v>
      </c>
      <c r="D964" s="325">
        <v>12.5</v>
      </c>
      <c r="E964" s="2"/>
      <c r="F964" s="2"/>
      <c r="G964" s="2"/>
      <c r="H964" s="2"/>
      <c r="I964" s="2"/>
      <c r="J964" s="56">
        <f t="shared" si="47"/>
        <v>229</v>
      </c>
      <c r="K964" s="2">
        <v>2</v>
      </c>
      <c r="L964" s="162">
        <v>1</v>
      </c>
      <c r="M964" s="162">
        <v>0.2</v>
      </c>
      <c r="N964" s="2" t="s">
        <v>105</v>
      </c>
      <c r="O964" s="2" t="s">
        <v>105</v>
      </c>
      <c r="P964" s="161"/>
      <c r="Q964" s="36" t="s">
        <v>549</v>
      </c>
      <c r="R964" s="2" t="s">
        <v>580</v>
      </c>
    </row>
    <row r="965" spans="1:18" x14ac:dyDescent="0.25">
      <c r="A965" s="2">
        <f t="shared" si="46"/>
        <v>963</v>
      </c>
      <c r="B965" s="2" t="s">
        <v>58</v>
      </c>
      <c r="C965" s="2" t="s">
        <v>582</v>
      </c>
      <c r="D965" s="325">
        <v>12.5</v>
      </c>
      <c r="E965" s="2"/>
      <c r="F965" s="2"/>
      <c r="G965" s="2"/>
      <c r="H965" s="2"/>
      <c r="I965" s="2"/>
      <c r="J965" s="56">
        <f>J962+5</f>
        <v>230</v>
      </c>
      <c r="K965" s="2">
        <v>2</v>
      </c>
      <c r="L965" s="162">
        <v>1</v>
      </c>
      <c r="M965" s="162">
        <v>0.2</v>
      </c>
      <c r="N965" s="2" t="s">
        <v>105</v>
      </c>
      <c r="O965" s="2" t="s">
        <v>105</v>
      </c>
      <c r="P965" s="161"/>
      <c r="Q965" s="36" t="s">
        <v>549</v>
      </c>
      <c r="R965" s="2" t="s">
        <v>580</v>
      </c>
    </row>
    <row r="966" spans="1:18" x14ac:dyDescent="0.25">
      <c r="A966" s="2">
        <f t="shared" si="46"/>
        <v>964</v>
      </c>
      <c r="B966" s="36" t="s">
        <v>58</v>
      </c>
      <c r="C966" s="2" t="s">
        <v>579</v>
      </c>
      <c r="D966" s="36">
        <v>5</v>
      </c>
      <c r="E966" s="36"/>
      <c r="F966" s="36"/>
      <c r="G966" s="36"/>
      <c r="H966" s="36"/>
      <c r="I966" s="36"/>
      <c r="J966" s="56">
        <f t="shared" si="47"/>
        <v>231</v>
      </c>
      <c r="K966" s="2">
        <v>2</v>
      </c>
      <c r="L966" s="160">
        <v>1</v>
      </c>
      <c r="M966" s="160">
        <v>0.2</v>
      </c>
      <c r="N966" s="2" t="s">
        <v>105</v>
      </c>
      <c r="O966" s="2" t="s">
        <v>105</v>
      </c>
      <c r="P966" s="161"/>
      <c r="Q966" s="36" t="s">
        <v>549</v>
      </c>
      <c r="R966" s="2" t="s">
        <v>580</v>
      </c>
    </row>
    <row r="967" spans="1:18" x14ac:dyDescent="0.25">
      <c r="A967" s="2">
        <f t="shared" si="46"/>
        <v>965</v>
      </c>
      <c r="B967" s="2" t="s">
        <v>58</v>
      </c>
      <c r="C967" s="2" t="s">
        <v>581</v>
      </c>
      <c r="D967" s="325">
        <v>12.5</v>
      </c>
      <c r="E967" s="2"/>
      <c r="F967" s="2"/>
      <c r="G967" s="2"/>
      <c r="H967" s="2"/>
      <c r="I967" s="2"/>
      <c r="J967" s="56">
        <f t="shared" si="47"/>
        <v>234</v>
      </c>
      <c r="K967" s="2">
        <v>2</v>
      </c>
      <c r="L967" s="162">
        <v>1</v>
      </c>
      <c r="M967" s="162">
        <v>0.2</v>
      </c>
      <c r="N967" s="2" t="s">
        <v>105</v>
      </c>
      <c r="O967" s="2" t="s">
        <v>105</v>
      </c>
      <c r="P967" s="161"/>
      <c r="Q967" s="36" t="s">
        <v>549</v>
      </c>
      <c r="R967" s="2" t="s">
        <v>580</v>
      </c>
    </row>
    <row r="968" spans="1:18" x14ac:dyDescent="0.25">
      <c r="A968" s="2">
        <f t="shared" si="46"/>
        <v>966</v>
      </c>
      <c r="B968" s="2" t="s">
        <v>58</v>
      </c>
      <c r="C968" s="2" t="s">
        <v>582</v>
      </c>
      <c r="D968" s="325">
        <v>12.5</v>
      </c>
      <c r="E968" s="2"/>
      <c r="F968" s="2"/>
      <c r="G968" s="2"/>
      <c r="H968" s="2"/>
      <c r="I968" s="2"/>
      <c r="J968" s="56">
        <f t="shared" si="47"/>
        <v>235</v>
      </c>
      <c r="K968" s="2">
        <v>2</v>
      </c>
      <c r="L968" s="162">
        <v>1</v>
      </c>
      <c r="M968" s="162">
        <v>0.2</v>
      </c>
      <c r="N968" s="2" t="s">
        <v>105</v>
      </c>
      <c r="O968" s="2" t="s">
        <v>105</v>
      </c>
      <c r="P968" s="161"/>
      <c r="Q968" s="36" t="s">
        <v>549</v>
      </c>
      <c r="R968" s="2" t="s">
        <v>580</v>
      </c>
    </row>
    <row r="969" spans="1:18" x14ac:dyDescent="0.25">
      <c r="A969" s="2">
        <f t="shared" si="46"/>
        <v>967</v>
      </c>
      <c r="B969" s="2" t="s">
        <v>58</v>
      </c>
      <c r="C969" s="2" t="s">
        <v>579</v>
      </c>
      <c r="D969" s="36">
        <v>5</v>
      </c>
      <c r="E969" s="2"/>
      <c r="F969" s="2"/>
      <c r="G969" s="2"/>
      <c r="H969" s="2"/>
      <c r="I969" s="2"/>
      <c r="J969" s="56">
        <f>J966+5</f>
        <v>236</v>
      </c>
      <c r="K969" s="2">
        <v>2</v>
      </c>
      <c r="L969" s="162">
        <v>1</v>
      </c>
      <c r="M969" s="162">
        <v>0.2</v>
      </c>
      <c r="N969" s="2" t="s">
        <v>105</v>
      </c>
      <c r="O969" s="2" t="s">
        <v>105</v>
      </c>
      <c r="P969" s="161"/>
      <c r="Q969" s="36" t="s">
        <v>549</v>
      </c>
      <c r="R969" s="2" t="s">
        <v>580</v>
      </c>
    </row>
    <row r="970" spans="1:18" x14ac:dyDescent="0.25">
      <c r="A970" s="2">
        <f t="shared" si="46"/>
        <v>968</v>
      </c>
      <c r="B970" s="2" t="s">
        <v>58</v>
      </c>
      <c r="C970" s="2" t="s">
        <v>581</v>
      </c>
      <c r="D970" s="325">
        <v>12.5</v>
      </c>
      <c r="E970" s="2"/>
      <c r="F970" s="2"/>
      <c r="G970" s="2"/>
      <c r="H970" s="2"/>
      <c r="I970" s="2"/>
      <c r="J970" s="56">
        <f t="shared" si="47"/>
        <v>239</v>
      </c>
      <c r="K970" s="2">
        <v>2</v>
      </c>
      <c r="L970" s="162">
        <v>1</v>
      </c>
      <c r="M970" s="162">
        <v>0.2</v>
      </c>
      <c r="N970" s="2" t="s">
        <v>105</v>
      </c>
      <c r="O970" s="2" t="s">
        <v>105</v>
      </c>
      <c r="P970" s="161"/>
      <c r="Q970" s="36" t="s">
        <v>549</v>
      </c>
      <c r="R970" s="2" t="s">
        <v>580</v>
      </c>
    </row>
    <row r="971" spans="1:18" ht="15.75" thickBot="1" x14ac:dyDescent="0.3">
      <c r="A971" s="2">
        <f t="shared" si="46"/>
        <v>969</v>
      </c>
      <c r="B971" s="35" t="s">
        <v>58</v>
      </c>
      <c r="C971" s="35" t="s">
        <v>582</v>
      </c>
      <c r="D971" s="325">
        <v>12.5</v>
      </c>
      <c r="E971" s="35"/>
      <c r="F971" s="35"/>
      <c r="G971" s="35"/>
      <c r="H971" s="35"/>
      <c r="I971" s="35"/>
      <c r="J971" s="56">
        <f t="shared" si="47"/>
        <v>240</v>
      </c>
      <c r="K971" s="2">
        <v>2</v>
      </c>
      <c r="L971" s="164">
        <v>1</v>
      </c>
      <c r="M971" s="164">
        <v>0.2</v>
      </c>
      <c r="N971" s="35" t="s">
        <v>105</v>
      </c>
      <c r="O971" s="35" t="s">
        <v>105</v>
      </c>
      <c r="P971" s="313"/>
      <c r="Q971" s="220" t="s">
        <v>549</v>
      </c>
      <c r="R971" s="35" t="s">
        <v>580</v>
      </c>
    </row>
    <row r="972" spans="1:18" x14ac:dyDescent="0.25">
      <c r="A972" s="2">
        <f t="shared" si="46"/>
        <v>970</v>
      </c>
      <c r="B972" s="2" t="s">
        <v>57</v>
      </c>
      <c r="C972" s="36" t="s">
        <v>583</v>
      </c>
      <c r="D972" s="36">
        <v>5</v>
      </c>
      <c r="E972" s="36"/>
      <c r="F972" s="36"/>
      <c r="G972" s="36"/>
      <c r="H972" s="36"/>
      <c r="I972" s="36"/>
      <c r="J972" s="142">
        <v>241</v>
      </c>
      <c r="K972" s="2">
        <v>2</v>
      </c>
      <c r="L972" s="160">
        <v>1</v>
      </c>
      <c r="M972" s="160">
        <v>0.2</v>
      </c>
      <c r="N972" s="2" t="s">
        <v>105</v>
      </c>
      <c r="O972" s="2" t="s">
        <v>105</v>
      </c>
      <c r="P972" s="161"/>
      <c r="Q972" s="2" t="s">
        <v>552</v>
      </c>
      <c r="R972" s="2" t="s">
        <v>580</v>
      </c>
    </row>
    <row r="973" spans="1:18" x14ac:dyDescent="0.25">
      <c r="A973" s="2">
        <f t="shared" si="46"/>
        <v>971</v>
      </c>
      <c r="B973" s="2" t="s">
        <v>57</v>
      </c>
      <c r="C973" s="2" t="s">
        <v>584</v>
      </c>
      <c r="D973" s="325">
        <v>12.5</v>
      </c>
      <c r="E973" s="2"/>
      <c r="F973" s="2"/>
      <c r="G973" s="2"/>
      <c r="H973" s="2"/>
      <c r="I973" s="2"/>
      <c r="J973" s="56">
        <f>J972+3</f>
        <v>244</v>
      </c>
      <c r="K973" s="2">
        <v>2</v>
      </c>
      <c r="L973" s="162">
        <v>1</v>
      </c>
      <c r="M973" s="162">
        <v>0.2</v>
      </c>
      <c r="N973" s="2" t="s">
        <v>105</v>
      </c>
      <c r="O973" s="2" t="s">
        <v>105</v>
      </c>
      <c r="P973" s="161"/>
      <c r="Q973" s="2" t="s">
        <v>552</v>
      </c>
      <c r="R973" s="2" t="s">
        <v>580</v>
      </c>
    </row>
    <row r="974" spans="1:18" x14ac:dyDescent="0.25">
      <c r="A974" s="2">
        <f t="shared" si="46"/>
        <v>972</v>
      </c>
      <c r="B974" s="2" t="s">
        <v>57</v>
      </c>
      <c r="C974" s="2" t="s">
        <v>585</v>
      </c>
      <c r="D974" s="325">
        <v>12.5</v>
      </c>
      <c r="E974" s="2"/>
      <c r="F974" s="2"/>
      <c r="G974" s="2"/>
      <c r="H974" s="2"/>
      <c r="I974" s="2"/>
      <c r="J974" s="56">
        <f>J973+1</f>
        <v>245</v>
      </c>
      <c r="K974" s="2">
        <v>2</v>
      </c>
      <c r="L974" s="162">
        <v>1</v>
      </c>
      <c r="M974" s="162">
        <v>0.2</v>
      </c>
      <c r="N974" s="2" t="s">
        <v>105</v>
      </c>
      <c r="O974" s="2" t="s">
        <v>105</v>
      </c>
      <c r="P974" s="161"/>
      <c r="Q974" s="2" t="s">
        <v>552</v>
      </c>
      <c r="R974" s="2" t="s">
        <v>580</v>
      </c>
    </row>
    <row r="975" spans="1:18" x14ac:dyDescent="0.25">
      <c r="A975" s="2">
        <f t="shared" si="46"/>
        <v>973</v>
      </c>
      <c r="B975" s="2" t="s">
        <v>57</v>
      </c>
      <c r="C975" s="36" t="s">
        <v>583</v>
      </c>
      <c r="D975" s="36">
        <v>5</v>
      </c>
      <c r="E975" s="2"/>
      <c r="F975" s="2"/>
      <c r="G975" s="2"/>
      <c r="H975" s="2"/>
      <c r="I975" s="2"/>
      <c r="J975" s="56">
        <f>J972+5</f>
        <v>246</v>
      </c>
      <c r="K975" s="2">
        <v>2</v>
      </c>
      <c r="L975" s="162">
        <v>1</v>
      </c>
      <c r="M975" s="162">
        <v>0.2</v>
      </c>
      <c r="N975" s="2" t="s">
        <v>105</v>
      </c>
      <c r="O975" s="2" t="s">
        <v>105</v>
      </c>
      <c r="P975" s="161"/>
      <c r="Q975" s="2" t="s">
        <v>552</v>
      </c>
      <c r="R975" s="2" t="s">
        <v>580</v>
      </c>
    </row>
    <row r="976" spans="1:18" x14ac:dyDescent="0.25">
      <c r="A976" s="2">
        <f t="shared" si="46"/>
        <v>974</v>
      </c>
      <c r="B976" s="2" t="s">
        <v>57</v>
      </c>
      <c r="C976" s="2" t="s">
        <v>584</v>
      </c>
      <c r="D976" s="325">
        <v>12.5</v>
      </c>
      <c r="E976" s="2"/>
      <c r="F976" s="2"/>
      <c r="G976" s="2"/>
      <c r="H976" s="2"/>
      <c r="I976" s="2"/>
      <c r="J976" s="56">
        <f t="shared" si="47"/>
        <v>249</v>
      </c>
      <c r="K976" s="2">
        <v>2</v>
      </c>
      <c r="L976" s="162">
        <v>1</v>
      </c>
      <c r="M976" s="162">
        <v>0.2</v>
      </c>
      <c r="N976" s="2" t="s">
        <v>105</v>
      </c>
      <c r="O976" s="2" t="s">
        <v>105</v>
      </c>
      <c r="P976" s="161"/>
      <c r="Q976" s="2" t="s">
        <v>552</v>
      </c>
      <c r="R976" s="2" t="s">
        <v>580</v>
      </c>
    </row>
    <row r="977" spans="1:18" x14ac:dyDescent="0.25">
      <c r="A977" s="2">
        <f t="shared" si="46"/>
        <v>975</v>
      </c>
      <c r="B977" s="2" t="s">
        <v>57</v>
      </c>
      <c r="C977" s="2" t="s">
        <v>585</v>
      </c>
      <c r="D977" s="325">
        <v>12.5</v>
      </c>
      <c r="E977" s="2"/>
      <c r="F977" s="2"/>
      <c r="G977" s="2"/>
      <c r="H977" s="2"/>
      <c r="I977" s="2"/>
      <c r="J977" s="56">
        <f t="shared" si="47"/>
        <v>250</v>
      </c>
      <c r="K977" s="2">
        <v>2</v>
      </c>
      <c r="L977" s="162">
        <v>1</v>
      </c>
      <c r="M977" s="162">
        <v>0.2</v>
      </c>
      <c r="N977" s="2" t="s">
        <v>105</v>
      </c>
      <c r="O977" s="2" t="s">
        <v>105</v>
      </c>
      <c r="P977" s="161"/>
      <c r="Q977" s="2" t="s">
        <v>552</v>
      </c>
      <c r="R977" s="2" t="s">
        <v>580</v>
      </c>
    </row>
    <row r="978" spans="1:18" x14ac:dyDescent="0.25">
      <c r="A978" s="2">
        <f t="shared" si="46"/>
        <v>976</v>
      </c>
      <c r="B978" s="2" t="s">
        <v>57</v>
      </c>
      <c r="C978" s="36" t="s">
        <v>583</v>
      </c>
      <c r="D978" s="36">
        <v>5</v>
      </c>
      <c r="E978" s="36"/>
      <c r="F978" s="36"/>
      <c r="G978" s="36"/>
      <c r="H978" s="36"/>
      <c r="I978" s="36"/>
      <c r="J978" s="56">
        <f t="shared" si="47"/>
        <v>251</v>
      </c>
      <c r="K978" s="2">
        <v>2</v>
      </c>
      <c r="L978" s="160">
        <v>1</v>
      </c>
      <c r="M978" s="160">
        <v>0.2</v>
      </c>
      <c r="N978" s="2" t="s">
        <v>105</v>
      </c>
      <c r="O978" s="2" t="s">
        <v>105</v>
      </c>
      <c r="P978" s="161"/>
      <c r="Q978" s="2" t="s">
        <v>552</v>
      </c>
      <c r="R978" s="2" t="s">
        <v>580</v>
      </c>
    </row>
    <row r="979" spans="1:18" x14ac:dyDescent="0.25">
      <c r="A979" s="2">
        <f t="shared" si="46"/>
        <v>977</v>
      </c>
      <c r="B979" s="2" t="s">
        <v>57</v>
      </c>
      <c r="C979" s="2" t="s">
        <v>584</v>
      </c>
      <c r="D979" s="325">
        <v>12.5</v>
      </c>
      <c r="E979" s="2"/>
      <c r="F979" s="2"/>
      <c r="G979" s="2"/>
      <c r="H979" s="2"/>
      <c r="I979" s="2"/>
      <c r="J979" s="56">
        <f t="shared" si="47"/>
        <v>254</v>
      </c>
      <c r="K979" s="2">
        <v>2</v>
      </c>
      <c r="L979" s="162">
        <v>1</v>
      </c>
      <c r="M979" s="162">
        <v>0.2</v>
      </c>
      <c r="N979" s="2" t="s">
        <v>105</v>
      </c>
      <c r="O979" s="2" t="s">
        <v>105</v>
      </c>
      <c r="P979" s="161"/>
      <c r="Q979" s="2" t="s">
        <v>552</v>
      </c>
      <c r="R979" s="2" t="s">
        <v>580</v>
      </c>
    </row>
    <row r="980" spans="1:18" x14ac:dyDescent="0.25">
      <c r="A980" s="2">
        <f t="shared" si="46"/>
        <v>978</v>
      </c>
      <c r="B980" s="2" t="s">
        <v>57</v>
      </c>
      <c r="C980" s="2" t="s">
        <v>585</v>
      </c>
      <c r="D980" s="325">
        <v>12.5</v>
      </c>
      <c r="E980" s="2"/>
      <c r="F980" s="2"/>
      <c r="G980" s="2"/>
      <c r="H980" s="2"/>
      <c r="I980" s="2"/>
      <c r="J980" s="56">
        <f t="shared" si="47"/>
        <v>255</v>
      </c>
      <c r="K980" s="2">
        <v>2</v>
      </c>
      <c r="L980" s="162">
        <v>1</v>
      </c>
      <c r="M980" s="162">
        <v>0.2</v>
      </c>
      <c r="N980" s="2" t="s">
        <v>105</v>
      </c>
      <c r="O980" s="2" t="s">
        <v>105</v>
      </c>
      <c r="P980" s="161"/>
      <c r="Q980" s="2" t="s">
        <v>552</v>
      </c>
      <c r="R980" s="2" t="s">
        <v>580</v>
      </c>
    </row>
    <row r="981" spans="1:18" x14ac:dyDescent="0.25">
      <c r="A981" s="2">
        <f t="shared" si="46"/>
        <v>979</v>
      </c>
      <c r="B981" s="2" t="s">
        <v>57</v>
      </c>
      <c r="C981" s="36" t="s">
        <v>583</v>
      </c>
      <c r="D981" s="36">
        <v>5</v>
      </c>
      <c r="E981" s="2"/>
      <c r="F981" s="2"/>
      <c r="G981" s="2"/>
      <c r="H981" s="2"/>
      <c r="I981" s="2"/>
      <c r="J981" s="56">
        <f t="shared" si="47"/>
        <v>256</v>
      </c>
      <c r="K981" s="2">
        <v>2</v>
      </c>
      <c r="L981" s="162">
        <v>1</v>
      </c>
      <c r="M981" s="162">
        <v>0.2</v>
      </c>
      <c r="N981" s="2" t="s">
        <v>105</v>
      </c>
      <c r="O981" s="2" t="s">
        <v>105</v>
      </c>
      <c r="P981" s="161"/>
      <c r="Q981" s="2" t="s">
        <v>552</v>
      </c>
      <c r="R981" s="2" t="s">
        <v>580</v>
      </c>
    </row>
    <row r="982" spans="1:18" x14ac:dyDescent="0.25">
      <c r="A982" s="2">
        <f t="shared" si="46"/>
        <v>980</v>
      </c>
      <c r="B982" s="2" t="s">
        <v>57</v>
      </c>
      <c r="C982" s="2" t="s">
        <v>584</v>
      </c>
      <c r="D982" s="325">
        <v>12.5</v>
      </c>
      <c r="E982" s="2"/>
      <c r="F982" s="2"/>
      <c r="G982" s="2"/>
      <c r="H982" s="2"/>
      <c r="I982" s="2"/>
      <c r="J982" s="56">
        <f t="shared" si="47"/>
        <v>259</v>
      </c>
      <c r="K982" s="2">
        <v>2</v>
      </c>
      <c r="L982" s="162">
        <v>1</v>
      </c>
      <c r="M982" s="162">
        <v>0.2</v>
      </c>
      <c r="N982" s="2" t="s">
        <v>105</v>
      </c>
      <c r="O982" s="2" t="s">
        <v>105</v>
      </c>
      <c r="P982" s="161"/>
      <c r="Q982" s="2" t="s">
        <v>552</v>
      </c>
      <c r="R982" s="2" t="s">
        <v>580</v>
      </c>
    </row>
    <row r="983" spans="1:18" x14ac:dyDescent="0.25">
      <c r="A983" s="2">
        <f t="shared" si="46"/>
        <v>981</v>
      </c>
      <c r="B983" s="2" t="s">
        <v>57</v>
      </c>
      <c r="C983" s="2" t="s">
        <v>585</v>
      </c>
      <c r="D983" s="325">
        <v>12.5</v>
      </c>
      <c r="E983" s="2"/>
      <c r="F983" s="2"/>
      <c r="G983" s="2"/>
      <c r="H983" s="2"/>
      <c r="I983" s="2"/>
      <c r="J983" s="56">
        <f t="shared" si="47"/>
        <v>260</v>
      </c>
      <c r="K983" s="2">
        <v>2</v>
      </c>
      <c r="L983" s="162">
        <v>1</v>
      </c>
      <c r="M983" s="162">
        <v>0.2</v>
      </c>
      <c r="N983" s="2" t="s">
        <v>105</v>
      </c>
      <c r="O983" s="2" t="s">
        <v>105</v>
      </c>
      <c r="P983" s="161"/>
      <c r="Q983" s="2" t="s">
        <v>552</v>
      </c>
      <c r="R983" s="2" t="s">
        <v>580</v>
      </c>
    </row>
    <row r="984" spans="1:18" x14ac:dyDescent="0.25">
      <c r="A984" s="2">
        <f t="shared" ref="A984:A1047" si="48">A983+1</f>
        <v>982</v>
      </c>
      <c r="B984" s="2" t="s">
        <v>57</v>
      </c>
      <c r="C984" s="36" t="s">
        <v>583</v>
      </c>
      <c r="D984" s="36">
        <v>5</v>
      </c>
      <c r="E984" s="36"/>
      <c r="F984" s="36"/>
      <c r="G984" s="36"/>
      <c r="H984" s="36"/>
      <c r="I984" s="36"/>
      <c r="J984" s="56">
        <f t="shared" si="47"/>
        <v>261</v>
      </c>
      <c r="K984" s="2">
        <v>2</v>
      </c>
      <c r="L984" s="160">
        <v>1</v>
      </c>
      <c r="M984" s="160">
        <v>0.2</v>
      </c>
      <c r="N984" s="2" t="s">
        <v>105</v>
      </c>
      <c r="O984" s="2" t="s">
        <v>105</v>
      </c>
      <c r="P984" s="161"/>
      <c r="Q984" s="2" t="s">
        <v>552</v>
      </c>
      <c r="R984" s="2" t="s">
        <v>580</v>
      </c>
    </row>
    <row r="985" spans="1:18" x14ac:dyDescent="0.25">
      <c r="A985" s="2">
        <f t="shared" si="48"/>
        <v>983</v>
      </c>
      <c r="B985" s="2" t="s">
        <v>57</v>
      </c>
      <c r="C985" s="2" t="s">
        <v>584</v>
      </c>
      <c r="D985" s="325">
        <v>12.5</v>
      </c>
      <c r="E985" s="2"/>
      <c r="F985" s="2"/>
      <c r="G985" s="2"/>
      <c r="H985" s="2"/>
      <c r="I985" s="2"/>
      <c r="J985" s="56">
        <f t="shared" si="47"/>
        <v>264</v>
      </c>
      <c r="K985" s="2">
        <v>2</v>
      </c>
      <c r="L985" s="162">
        <v>1</v>
      </c>
      <c r="M985" s="162">
        <v>0.2</v>
      </c>
      <c r="N985" s="2" t="s">
        <v>105</v>
      </c>
      <c r="O985" s="2" t="s">
        <v>105</v>
      </c>
      <c r="P985" s="161"/>
      <c r="Q985" s="2" t="s">
        <v>552</v>
      </c>
      <c r="R985" s="2" t="s">
        <v>580</v>
      </c>
    </row>
    <row r="986" spans="1:18" x14ac:dyDescent="0.25">
      <c r="A986" s="2">
        <f t="shared" si="48"/>
        <v>984</v>
      </c>
      <c r="B986" s="2" t="s">
        <v>57</v>
      </c>
      <c r="C986" s="2" t="s">
        <v>585</v>
      </c>
      <c r="D986" s="325">
        <v>12.5</v>
      </c>
      <c r="E986" s="2"/>
      <c r="F986" s="2"/>
      <c r="G986" s="2"/>
      <c r="H986" s="2"/>
      <c r="I986" s="2"/>
      <c r="J986" s="56">
        <f t="shared" si="47"/>
        <v>265</v>
      </c>
      <c r="K986" s="2">
        <v>2</v>
      </c>
      <c r="L986" s="162">
        <v>1</v>
      </c>
      <c r="M986" s="162">
        <v>0.2</v>
      </c>
      <c r="N986" s="2" t="s">
        <v>105</v>
      </c>
      <c r="O986" s="2" t="s">
        <v>105</v>
      </c>
      <c r="P986" s="161"/>
      <c r="Q986" s="2" t="s">
        <v>552</v>
      </c>
      <c r="R986" s="2" t="s">
        <v>580</v>
      </c>
    </row>
    <row r="987" spans="1:18" x14ac:dyDescent="0.25">
      <c r="A987" s="2">
        <f t="shared" si="48"/>
        <v>985</v>
      </c>
      <c r="B987" s="2" t="s">
        <v>57</v>
      </c>
      <c r="C987" s="36" t="s">
        <v>583</v>
      </c>
      <c r="D987" s="36">
        <v>5</v>
      </c>
      <c r="E987" s="2"/>
      <c r="F987" s="2"/>
      <c r="G987" s="2"/>
      <c r="H987" s="2"/>
      <c r="I987" s="2"/>
      <c r="J987" s="56">
        <f t="shared" si="47"/>
        <v>266</v>
      </c>
      <c r="K987" s="2">
        <v>2</v>
      </c>
      <c r="L987" s="162">
        <v>1</v>
      </c>
      <c r="M987" s="162">
        <v>0.2</v>
      </c>
      <c r="N987" s="2" t="s">
        <v>105</v>
      </c>
      <c r="O987" s="2" t="s">
        <v>105</v>
      </c>
      <c r="P987" s="161"/>
      <c r="Q987" s="2" t="s">
        <v>552</v>
      </c>
      <c r="R987" s="2" t="s">
        <v>580</v>
      </c>
    </row>
    <row r="988" spans="1:18" x14ac:dyDescent="0.25">
      <c r="A988" s="2">
        <f t="shared" si="48"/>
        <v>986</v>
      </c>
      <c r="B988" s="2" t="s">
        <v>57</v>
      </c>
      <c r="C988" s="2" t="s">
        <v>584</v>
      </c>
      <c r="D988" s="325">
        <v>12.5</v>
      </c>
      <c r="E988" s="2"/>
      <c r="F988" s="2"/>
      <c r="G988" s="2"/>
      <c r="H988" s="2"/>
      <c r="I988" s="2"/>
      <c r="J988" s="56">
        <f t="shared" si="47"/>
        <v>269</v>
      </c>
      <c r="K988" s="2">
        <v>2</v>
      </c>
      <c r="L988" s="162">
        <v>1</v>
      </c>
      <c r="M988" s="162">
        <v>0.2</v>
      </c>
      <c r="N988" s="2" t="s">
        <v>105</v>
      </c>
      <c r="O988" s="2" t="s">
        <v>105</v>
      </c>
      <c r="P988" s="161"/>
      <c r="Q988" s="2" t="s">
        <v>552</v>
      </c>
      <c r="R988" s="2" t="s">
        <v>580</v>
      </c>
    </row>
    <row r="989" spans="1:18" x14ac:dyDescent="0.25">
      <c r="A989" s="2">
        <f t="shared" si="48"/>
        <v>987</v>
      </c>
      <c r="B989" s="2" t="s">
        <v>57</v>
      </c>
      <c r="C989" s="2" t="s">
        <v>585</v>
      </c>
      <c r="D989" s="325">
        <v>12.5</v>
      </c>
      <c r="E989" s="2"/>
      <c r="F989" s="2"/>
      <c r="G989" s="2"/>
      <c r="H989" s="2"/>
      <c r="I989" s="2"/>
      <c r="J989" s="56">
        <f t="shared" si="47"/>
        <v>270</v>
      </c>
      <c r="K989" s="2">
        <v>2</v>
      </c>
      <c r="L989" s="162">
        <v>1</v>
      </c>
      <c r="M989" s="162">
        <v>0.2</v>
      </c>
      <c r="N989" s="2" t="s">
        <v>105</v>
      </c>
      <c r="O989" s="2" t="s">
        <v>105</v>
      </c>
      <c r="P989" s="161"/>
      <c r="Q989" s="2" t="s">
        <v>552</v>
      </c>
      <c r="R989" s="2" t="s">
        <v>580</v>
      </c>
    </row>
    <row r="990" spans="1:18" x14ac:dyDescent="0.25">
      <c r="A990" s="2">
        <f t="shared" si="48"/>
        <v>988</v>
      </c>
      <c r="B990" s="2" t="s">
        <v>57</v>
      </c>
      <c r="C990" s="36" t="s">
        <v>583</v>
      </c>
      <c r="D990" s="36">
        <v>5</v>
      </c>
      <c r="E990" s="36"/>
      <c r="F990" s="36"/>
      <c r="G990" s="36"/>
      <c r="H990" s="36"/>
      <c r="I990" s="36"/>
      <c r="J990" s="56">
        <f t="shared" si="47"/>
        <v>271</v>
      </c>
      <c r="K990" s="2">
        <v>2</v>
      </c>
      <c r="L990" s="160">
        <v>1</v>
      </c>
      <c r="M990" s="160">
        <v>0.2</v>
      </c>
      <c r="N990" s="2" t="s">
        <v>105</v>
      </c>
      <c r="O990" s="2" t="s">
        <v>105</v>
      </c>
      <c r="P990" s="161"/>
      <c r="Q990" s="2" t="s">
        <v>552</v>
      </c>
      <c r="R990" s="2" t="s">
        <v>580</v>
      </c>
    </row>
    <row r="991" spans="1:18" s="51" customFormat="1" ht="15.75" thickBot="1" x14ac:dyDescent="0.3">
      <c r="A991" s="2">
        <f t="shared" si="48"/>
        <v>989</v>
      </c>
      <c r="B991" s="2" t="s">
        <v>57</v>
      </c>
      <c r="C991" s="2" t="s">
        <v>584</v>
      </c>
      <c r="D991" s="325">
        <v>12.5</v>
      </c>
      <c r="E991" s="2"/>
      <c r="F991" s="2"/>
      <c r="G991" s="2"/>
      <c r="H991" s="2"/>
      <c r="I991" s="2"/>
      <c r="J991" s="56">
        <f t="shared" si="47"/>
        <v>274</v>
      </c>
      <c r="K991" s="2">
        <v>2</v>
      </c>
      <c r="L991" s="162">
        <v>1</v>
      </c>
      <c r="M991" s="162">
        <v>0.2</v>
      </c>
      <c r="N991" s="2" t="s">
        <v>105</v>
      </c>
      <c r="O991" s="2" t="s">
        <v>105</v>
      </c>
      <c r="P991" s="161"/>
      <c r="Q991" s="2" t="s">
        <v>552</v>
      </c>
      <c r="R991" s="2" t="s">
        <v>580</v>
      </c>
    </row>
    <row r="992" spans="1:18" s="51" customFormat="1" ht="15.75" thickBot="1" x14ac:dyDescent="0.3">
      <c r="A992" s="2">
        <f t="shared" si="48"/>
        <v>990</v>
      </c>
      <c r="B992" s="2" t="s">
        <v>57</v>
      </c>
      <c r="C992" s="2" t="s">
        <v>585</v>
      </c>
      <c r="D992" s="325">
        <v>12.5</v>
      </c>
      <c r="E992" s="2"/>
      <c r="F992" s="2"/>
      <c r="G992" s="2"/>
      <c r="H992" s="2"/>
      <c r="I992" s="2"/>
      <c r="J992" s="56">
        <f t="shared" si="47"/>
        <v>275</v>
      </c>
      <c r="K992" s="2">
        <v>2</v>
      </c>
      <c r="L992" s="162">
        <v>1</v>
      </c>
      <c r="M992" s="162">
        <v>0.2</v>
      </c>
      <c r="N992" s="2" t="s">
        <v>105</v>
      </c>
      <c r="O992" s="2" t="s">
        <v>105</v>
      </c>
      <c r="P992" s="161"/>
      <c r="Q992" s="2" t="s">
        <v>552</v>
      </c>
      <c r="R992" s="2" t="s">
        <v>580</v>
      </c>
    </row>
    <row r="993" spans="1:18" s="8" customFormat="1" x14ac:dyDescent="0.25">
      <c r="A993" s="2">
        <f t="shared" si="48"/>
        <v>991</v>
      </c>
      <c r="B993" s="2" t="s">
        <v>57</v>
      </c>
      <c r="C993" s="36" t="s">
        <v>583</v>
      </c>
      <c r="D993" s="36">
        <v>5</v>
      </c>
      <c r="E993" s="2"/>
      <c r="F993" s="2"/>
      <c r="G993" s="2"/>
      <c r="H993" s="2"/>
      <c r="I993" s="2"/>
      <c r="J993" s="56">
        <f t="shared" si="47"/>
        <v>276</v>
      </c>
      <c r="K993" s="2">
        <v>2</v>
      </c>
      <c r="L993" s="162">
        <v>1</v>
      </c>
      <c r="M993" s="162">
        <v>0.2</v>
      </c>
      <c r="N993" s="2" t="s">
        <v>105</v>
      </c>
      <c r="O993" s="2" t="s">
        <v>105</v>
      </c>
      <c r="P993" s="161"/>
      <c r="Q993" s="2" t="s">
        <v>552</v>
      </c>
      <c r="R993" s="2" t="s">
        <v>580</v>
      </c>
    </row>
    <row r="994" spans="1:18" x14ac:dyDescent="0.25">
      <c r="A994" s="2">
        <f t="shared" si="48"/>
        <v>992</v>
      </c>
      <c r="B994" s="2" t="s">
        <v>57</v>
      </c>
      <c r="C994" s="2" t="s">
        <v>584</v>
      </c>
      <c r="D994" s="325">
        <v>12.5</v>
      </c>
      <c r="E994" s="2"/>
      <c r="F994" s="2"/>
      <c r="G994" s="2"/>
      <c r="H994" s="2"/>
      <c r="I994" s="2"/>
      <c r="J994" s="56">
        <f t="shared" si="47"/>
        <v>279</v>
      </c>
      <c r="K994" s="2">
        <v>2</v>
      </c>
      <c r="L994" s="162">
        <v>1</v>
      </c>
      <c r="M994" s="162">
        <v>0.2</v>
      </c>
      <c r="N994" s="2" t="s">
        <v>105</v>
      </c>
      <c r="O994" s="2" t="s">
        <v>105</v>
      </c>
      <c r="P994" s="161"/>
      <c r="Q994" s="2" t="s">
        <v>552</v>
      </c>
      <c r="R994" s="2" t="s">
        <v>580</v>
      </c>
    </row>
    <row r="995" spans="1:18" ht="15.75" thickBot="1" x14ac:dyDescent="0.3">
      <c r="A995" s="2">
        <f t="shared" si="48"/>
        <v>993</v>
      </c>
      <c r="B995" s="2" t="s">
        <v>57</v>
      </c>
      <c r="C995" s="2" t="s">
        <v>585</v>
      </c>
      <c r="D995" s="325">
        <v>12.5</v>
      </c>
      <c r="E995" s="35"/>
      <c r="F995" s="35"/>
      <c r="G995" s="35"/>
      <c r="H995" s="35"/>
      <c r="I995" s="35"/>
      <c r="J995" s="56">
        <f t="shared" si="47"/>
        <v>280</v>
      </c>
      <c r="K995" s="2">
        <v>2</v>
      </c>
      <c r="L995" s="164">
        <v>1</v>
      </c>
      <c r="M995" s="164">
        <v>0.2</v>
      </c>
      <c r="N995" s="35" t="s">
        <v>105</v>
      </c>
      <c r="O995" s="35" t="s">
        <v>105</v>
      </c>
      <c r="P995" s="313"/>
      <c r="Q995" s="2" t="s">
        <v>552</v>
      </c>
      <c r="R995" s="2" t="s">
        <v>580</v>
      </c>
    </row>
    <row r="996" spans="1:18" s="51" customFormat="1" ht="15.75" thickBot="1" x14ac:dyDescent="0.3">
      <c r="A996" s="2">
        <f t="shared" si="48"/>
        <v>994</v>
      </c>
      <c r="B996" s="2" t="s">
        <v>136</v>
      </c>
      <c r="C996" s="2" t="s">
        <v>648</v>
      </c>
      <c r="D996" s="36">
        <v>5</v>
      </c>
      <c r="E996" s="36"/>
      <c r="F996" s="36"/>
      <c r="G996" s="36"/>
      <c r="H996" s="36"/>
      <c r="I996" s="36"/>
      <c r="J996" s="142">
        <v>281</v>
      </c>
      <c r="K996" s="2">
        <v>2</v>
      </c>
      <c r="L996" s="160">
        <v>1</v>
      </c>
      <c r="M996" s="160">
        <v>0.2</v>
      </c>
      <c r="N996" s="2" t="s">
        <v>105</v>
      </c>
      <c r="O996" s="2" t="s">
        <v>105</v>
      </c>
      <c r="P996" s="161"/>
      <c r="Q996" s="2" t="s">
        <v>553</v>
      </c>
      <c r="R996" s="2" t="s">
        <v>580</v>
      </c>
    </row>
    <row r="997" spans="1:18" x14ac:dyDescent="0.25">
      <c r="A997" s="2">
        <f t="shared" si="48"/>
        <v>995</v>
      </c>
      <c r="B997" s="2" t="s">
        <v>136</v>
      </c>
      <c r="C997" s="2" t="s">
        <v>649</v>
      </c>
      <c r="D997" s="325">
        <v>12.5</v>
      </c>
      <c r="E997" s="2"/>
      <c r="F997" s="2"/>
      <c r="G997" s="2"/>
      <c r="H997" s="2"/>
      <c r="I997" s="2"/>
      <c r="J997" s="140">
        <v>284</v>
      </c>
      <c r="K997" s="2">
        <v>2</v>
      </c>
      <c r="L997" s="162">
        <v>1</v>
      </c>
      <c r="M997" s="162">
        <v>0.2</v>
      </c>
      <c r="N997" s="2" t="s">
        <v>105</v>
      </c>
      <c r="O997" s="2" t="s">
        <v>105</v>
      </c>
      <c r="P997" s="161"/>
      <c r="Q997" s="2" t="s">
        <v>553</v>
      </c>
      <c r="R997" s="2" t="s">
        <v>580</v>
      </c>
    </row>
    <row r="998" spans="1:18" s="8" customFormat="1" x14ac:dyDescent="0.25">
      <c r="A998" s="2">
        <f t="shared" si="48"/>
        <v>996</v>
      </c>
      <c r="B998" s="2" t="s">
        <v>136</v>
      </c>
      <c r="C998" s="2" t="s">
        <v>650</v>
      </c>
      <c r="D998" s="325">
        <v>12.5</v>
      </c>
      <c r="E998" s="2"/>
      <c r="F998" s="2"/>
      <c r="G998" s="2"/>
      <c r="H998" s="2"/>
      <c r="I998" s="2"/>
      <c r="J998" s="140">
        <v>285</v>
      </c>
      <c r="K998" s="2">
        <v>2</v>
      </c>
      <c r="L998" s="162">
        <v>1</v>
      </c>
      <c r="M998" s="162">
        <v>0.2</v>
      </c>
      <c r="N998" s="2" t="s">
        <v>105</v>
      </c>
      <c r="O998" s="2" t="s">
        <v>105</v>
      </c>
      <c r="P998" s="161"/>
      <c r="Q998" s="2" t="s">
        <v>553</v>
      </c>
      <c r="R998" s="2" t="s">
        <v>580</v>
      </c>
    </row>
    <row r="999" spans="1:18" x14ac:dyDescent="0.25">
      <c r="A999" s="2">
        <f t="shared" si="48"/>
        <v>997</v>
      </c>
      <c r="B999" s="2" t="s">
        <v>136</v>
      </c>
      <c r="C999" s="2" t="s">
        <v>648</v>
      </c>
      <c r="D999" s="36">
        <v>5</v>
      </c>
      <c r="E999" s="36"/>
      <c r="F999" s="36"/>
      <c r="G999" s="36"/>
      <c r="H999" s="36"/>
      <c r="I999" s="36"/>
      <c r="J999" s="56">
        <f>J996+5</f>
        <v>286</v>
      </c>
      <c r="K999" s="2">
        <v>2</v>
      </c>
      <c r="L999" s="160">
        <v>1</v>
      </c>
      <c r="M999" s="160">
        <v>0.2</v>
      </c>
      <c r="N999" s="2" t="s">
        <v>105</v>
      </c>
      <c r="O999" s="2" t="s">
        <v>105</v>
      </c>
      <c r="P999" s="161"/>
      <c r="Q999" s="2" t="s">
        <v>553</v>
      </c>
      <c r="R999" s="2" t="s">
        <v>580</v>
      </c>
    </row>
    <row r="1000" spans="1:18" x14ac:dyDescent="0.25">
      <c r="A1000" s="2">
        <f t="shared" si="48"/>
        <v>998</v>
      </c>
      <c r="B1000" s="2" t="s">
        <v>136</v>
      </c>
      <c r="C1000" s="2" t="s">
        <v>649</v>
      </c>
      <c r="D1000" s="325">
        <v>12.5</v>
      </c>
      <c r="E1000" s="2"/>
      <c r="F1000" s="2"/>
      <c r="G1000" s="2"/>
      <c r="H1000" s="2"/>
      <c r="I1000" s="2"/>
      <c r="J1000" s="56">
        <f t="shared" ref="J1000:J1019" si="49">J997+5</f>
        <v>289</v>
      </c>
      <c r="K1000" s="2">
        <v>2</v>
      </c>
      <c r="L1000" s="162">
        <v>1</v>
      </c>
      <c r="M1000" s="162">
        <v>0.2</v>
      </c>
      <c r="N1000" s="2" t="s">
        <v>105</v>
      </c>
      <c r="O1000" s="2" t="s">
        <v>105</v>
      </c>
      <c r="P1000" s="161"/>
      <c r="Q1000" s="2" t="s">
        <v>553</v>
      </c>
      <c r="R1000" s="2" t="s">
        <v>580</v>
      </c>
    </row>
    <row r="1001" spans="1:18" s="51" customFormat="1" ht="15.75" thickBot="1" x14ac:dyDescent="0.3">
      <c r="A1001" s="2">
        <f t="shared" si="48"/>
        <v>999</v>
      </c>
      <c r="B1001" s="2" t="s">
        <v>136</v>
      </c>
      <c r="C1001" s="2" t="s">
        <v>650</v>
      </c>
      <c r="D1001" s="325">
        <v>12.5</v>
      </c>
      <c r="E1001" s="2"/>
      <c r="F1001" s="2"/>
      <c r="G1001" s="2"/>
      <c r="H1001" s="2"/>
      <c r="I1001" s="2"/>
      <c r="J1001" s="56">
        <f t="shared" si="49"/>
        <v>290</v>
      </c>
      <c r="K1001" s="2">
        <v>2</v>
      </c>
      <c r="L1001" s="162">
        <v>1</v>
      </c>
      <c r="M1001" s="162">
        <v>0.2</v>
      </c>
      <c r="N1001" s="2" t="s">
        <v>105</v>
      </c>
      <c r="O1001" s="2" t="s">
        <v>105</v>
      </c>
      <c r="P1001" s="161"/>
      <c r="Q1001" s="2" t="s">
        <v>553</v>
      </c>
      <c r="R1001" s="2" t="s">
        <v>580</v>
      </c>
    </row>
    <row r="1002" spans="1:18" x14ac:dyDescent="0.25">
      <c r="A1002" s="2">
        <f t="shared" si="48"/>
        <v>1000</v>
      </c>
      <c r="B1002" s="2" t="s">
        <v>136</v>
      </c>
      <c r="C1002" s="2" t="s">
        <v>648</v>
      </c>
      <c r="D1002" s="36">
        <v>5</v>
      </c>
      <c r="E1002" s="2"/>
      <c r="F1002" s="2"/>
      <c r="G1002" s="2"/>
      <c r="H1002" s="2"/>
      <c r="I1002" s="2"/>
      <c r="J1002" s="56">
        <f t="shared" si="49"/>
        <v>291</v>
      </c>
      <c r="K1002" s="2">
        <v>2</v>
      </c>
      <c r="L1002" s="162">
        <v>1</v>
      </c>
      <c r="M1002" s="162">
        <v>0.2</v>
      </c>
      <c r="N1002" s="2" t="s">
        <v>105</v>
      </c>
      <c r="O1002" s="2" t="s">
        <v>105</v>
      </c>
      <c r="P1002" s="161"/>
      <c r="Q1002" s="2" t="s">
        <v>553</v>
      </c>
      <c r="R1002" s="2" t="s">
        <v>580</v>
      </c>
    </row>
    <row r="1003" spans="1:18" x14ac:dyDescent="0.25">
      <c r="A1003" s="2">
        <f t="shared" si="48"/>
        <v>1001</v>
      </c>
      <c r="B1003" s="2" t="s">
        <v>136</v>
      </c>
      <c r="C1003" s="2" t="s">
        <v>649</v>
      </c>
      <c r="D1003" s="325">
        <v>12.5</v>
      </c>
      <c r="E1003" s="2"/>
      <c r="F1003" s="2"/>
      <c r="G1003" s="2"/>
      <c r="H1003" s="2"/>
      <c r="I1003" s="2"/>
      <c r="J1003" s="56">
        <f t="shared" si="49"/>
        <v>294</v>
      </c>
      <c r="K1003" s="2">
        <v>2</v>
      </c>
      <c r="L1003" s="162">
        <v>1</v>
      </c>
      <c r="M1003" s="162">
        <v>0.2</v>
      </c>
      <c r="N1003" s="2" t="s">
        <v>105</v>
      </c>
      <c r="O1003" s="2" t="s">
        <v>105</v>
      </c>
      <c r="P1003" s="161"/>
      <c r="Q1003" s="2" t="s">
        <v>553</v>
      </c>
      <c r="R1003" s="2" t="s">
        <v>580</v>
      </c>
    </row>
    <row r="1004" spans="1:18" x14ac:dyDescent="0.25">
      <c r="A1004" s="2">
        <f t="shared" si="48"/>
        <v>1002</v>
      </c>
      <c r="B1004" s="2" t="s">
        <v>136</v>
      </c>
      <c r="C1004" s="2" t="s">
        <v>650</v>
      </c>
      <c r="D1004" s="325">
        <v>12.5</v>
      </c>
      <c r="E1004" s="2"/>
      <c r="F1004" s="2"/>
      <c r="G1004" s="2"/>
      <c r="H1004" s="2"/>
      <c r="I1004" s="2"/>
      <c r="J1004" s="56">
        <f t="shared" si="49"/>
        <v>295</v>
      </c>
      <c r="K1004" s="2">
        <v>2</v>
      </c>
      <c r="L1004" s="162">
        <v>1</v>
      </c>
      <c r="M1004" s="162">
        <v>0.2</v>
      </c>
      <c r="N1004" s="2" t="s">
        <v>105</v>
      </c>
      <c r="O1004" s="2" t="s">
        <v>105</v>
      </c>
      <c r="P1004" s="161"/>
      <c r="Q1004" s="2" t="s">
        <v>553</v>
      </c>
      <c r="R1004" s="2" t="s">
        <v>580</v>
      </c>
    </row>
    <row r="1005" spans="1:18" x14ac:dyDescent="0.25">
      <c r="A1005" s="2">
        <f t="shared" si="48"/>
        <v>1003</v>
      </c>
      <c r="B1005" s="2" t="s">
        <v>136</v>
      </c>
      <c r="C1005" s="2" t="s">
        <v>648</v>
      </c>
      <c r="D1005" s="36">
        <v>5</v>
      </c>
      <c r="E1005" s="36"/>
      <c r="F1005" s="36"/>
      <c r="G1005" s="36"/>
      <c r="H1005" s="36"/>
      <c r="I1005" s="36"/>
      <c r="J1005" s="56">
        <f t="shared" si="49"/>
        <v>296</v>
      </c>
      <c r="K1005" s="2">
        <v>2</v>
      </c>
      <c r="L1005" s="160">
        <v>1</v>
      </c>
      <c r="M1005" s="160">
        <v>0.2</v>
      </c>
      <c r="N1005" s="2" t="s">
        <v>105</v>
      </c>
      <c r="O1005" s="2" t="s">
        <v>105</v>
      </c>
      <c r="P1005" s="161"/>
      <c r="Q1005" s="2" t="s">
        <v>553</v>
      </c>
      <c r="R1005" s="2" t="s">
        <v>580</v>
      </c>
    </row>
    <row r="1006" spans="1:18" x14ac:dyDescent="0.25">
      <c r="A1006" s="2">
        <f t="shared" si="48"/>
        <v>1004</v>
      </c>
      <c r="B1006" s="2" t="s">
        <v>136</v>
      </c>
      <c r="C1006" s="2" t="s">
        <v>649</v>
      </c>
      <c r="D1006" s="325">
        <v>12.5</v>
      </c>
      <c r="E1006" s="2"/>
      <c r="F1006" s="2"/>
      <c r="G1006" s="2"/>
      <c r="H1006" s="2"/>
      <c r="I1006" s="2"/>
      <c r="J1006" s="56">
        <f t="shared" si="49"/>
        <v>299</v>
      </c>
      <c r="K1006" s="2">
        <v>2</v>
      </c>
      <c r="L1006" s="162">
        <v>1</v>
      </c>
      <c r="M1006" s="162">
        <v>0.2</v>
      </c>
      <c r="N1006" s="2" t="s">
        <v>105</v>
      </c>
      <c r="O1006" s="2" t="s">
        <v>105</v>
      </c>
      <c r="P1006" s="161"/>
      <c r="Q1006" s="2" t="s">
        <v>553</v>
      </c>
      <c r="R1006" s="2" t="s">
        <v>580</v>
      </c>
    </row>
    <row r="1007" spans="1:18" x14ac:dyDescent="0.25">
      <c r="A1007" s="2">
        <f t="shared" si="48"/>
        <v>1005</v>
      </c>
      <c r="B1007" s="2" t="s">
        <v>136</v>
      </c>
      <c r="C1007" s="2" t="s">
        <v>650</v>
      </c>
      <c r="D1007" s="325">
        <v>12.5</v>
      </c>
      <c r="E1007" s="2"/>
      <c r="F1007" s="2"/>
      <c r="G1007" s="2"/>
      <c r="H1007" s="2"/>
      <c r="I1007" s="2"/>
      <c r="J1007" s="56">
        <f t="shared" si="49"/>
        <v>300</v>
      </c>
      <c r="K1007" s="2">
        <v>2</v>
      </c>
      <c r="L1007" s="162">
        <v>1</v>
      </c>
      <c r="M1007" s="162">
        <v>0.2</v>
      </c>
      <c r="N1007" s="2" t="s">
        <v>105</v>
      </c>
      <c r="O1007" s="2" t="s">
        <v>105</v>
      </c>
      <c r="P1007" s="161"/>
      <c r="Q1007" s="2" t="s">
        <v>553</v>
      </c>
      <c r="R1007" s="2" t="s">
        <v>580</v>
      </c>
    </row>
    <row r="1008" spans="1:18" x14ac:dyDescent="0.25">
      <c r="A1008" s="2">
        <f t="shared" si="48"/>
        <v>1006</v>
      </c>
      <c r="B1008" s="2" t="s">
        <v>136</v>
      </c>
      <c r="C1008" s="2" t="s">
        <v>648</v>
      </c>
      <c r="D1008" s="36">
        <v>5</v>
      </c>
      <c r="E1008" s="36"/>
      <c r="F1008" s="36"/>
      <c r="G1008" s="36"/>
      <c r="H1008" s="36"/>
      <c r="I1008" s="36"/>
      <c r="J1008" s="56">
        <f t="shared" si="49"/>
        <v>301</v>
      </c>
      <c r="K1008" s="2">
        <v>2</v>
      </c>
      <c r="L1008" s="160">
        <v>1</v>
      </c>
      <c r="M1008" s="160">
        <v>0.2</v>
      </c>
      <c r="N1008" s="2" t="s">
        <v>106</v>
      </c>
      <c r="O1008" s="2" t="s">
        <v>106</v>
      </c>
      <c r="P1008" s="161"/>
      <c r="Q1008" s="2" t="s">
        <v>553</v>
      </c>
      <c r="R1008" s="2" t="s">
        <v>580</v>
      </c>
    </row>
    <row r="1009" spans="1:18" x14ac:dyDescent="0.25">
      <c r="A1009" s="2">
        <f t="shared" si="48"/>
        <v>1007</v>
      </c>
      <c r="B1009" s="2" t="s">
        <v>136</v>
      </c>
      <c r="C1009" s="2" t="s">
        <v>649</v>
      </c>
      <c r="D1009" s="325">
        <v>12.5</v>
      </c>
      <c r="E1009" s="2"/>
      <c r="F1009" s="2"/>
      <c r="G1009" s="2"/>
      <c r="H1009" s="2"/>
      <c r="I1009" s="2"/>
      <c r="J1009" s="56">
        <f t="shared" si="49"/>
        <v>304</v>
      </c>
      <c r="K1009" s="2">
        <v>2</v>
      </c>
      <c r="L1009" s="162">
        <v>1</v>
      </c>
      <c r="M1009" s="162">
        <v>0.2</v>
      </c>
      <c r="N1009" s="2" t="s">
        <v>106</v>
      </c>
      <c r="O1009" s="2" t="s">
        <v>106</v>
      </c>
      <c r="P1009" s="161"/>
      <c r="Q1009" s="2" t="s">
        <v>553</v>
      </c>
      <c r="R1009" s="2" t="s">
        <v>580</v>
      </c>
    </row>
    <row r="1010" spans="1:18" x14ac:dyDescent="0.25">
      <c r="A1010" s="2">
        <f t="shared" si="48"/>
        <v>1008</v>
      </c>
      <c r="B1010" s="2" t="s">
        <v>136</v>
      </c>
      <c r="C1010" s="2" t="s">
        <v>650</v>
      </c>
      <c r="D1010" s="325">
        <v>12.5</v>
      </c>
      <c r="E1010" s="2"/>
      <c r="F1010" s="2"/>
      <c r="G1010" s="2"/>
      <c r="H1010" s="2"/>
      <c r="I1010" s="2"/>
      <c r="J1010" s="56">
        <f t="shared" si="49"/>
        <v>305</v>
      </c>
      <c r="K1010" s="2">
        <v>2</v>
      </c>
      <c r="L1010" s="162">
        <v>1</v>
      </c>
      <c r="M1010" s="162">
        <v>0.2</v>
      </c>
      <c r="N1010" s="2" t="s">
        <v>106</v>
      </c>
      <c r="O1010" s="2" t="s">
        <v>106</v>
      </c>
      <c r="P1010" s="161"/>
      <c r="Q1010" s="2" t="s">
        <v>553</v>
      </c>
      <c r="R1010" s="2" t="s">
        <v>580</v>
      </c>
    </row>
    <row r="1011" spans="1:18" x14ac:dyDescent="0.25">
      <c r="A1011" s="2">
        <f t="shared" si="48"/>
        <v>1009</v>
      </c>
      <c r="B1011" s="2" t="s">
        <v>136</v>
      </c>
      <c r="C1011" s="2" t="s">
        <v>648</v>
      </c>
      <c r="D1011" s="36">
        <v>5</v>
      </c>
      <c r="E1011" s="2"/>
      <c r="F1011" s="2"/>
      <c r="G1011" s="2"/>
      <c r="H1011" s="2"/>
      <c r="I1011" s="2"/>
      <c r="J1011" s="56">
        <f t="shared" si="49"/>
        <v>306</v>
      </c>
      <c r="K1011" s="2">
        <v>2</v>
      </c>
      <c r="L1011" s="162">
        <v>1</v>
      </c>
      <c r="M1011" s="162">
        <v>0.2</v>
      </c>
      <c r="N1011" s="2" t="s">
        <v>106</v>
      </c>
      <c r="O1011" s="2" t="s">
        <v>106</v>
      </c>
      <c r="P1011" s="161"/>
      <c r="Q1011" s="2" t="s">
        <v>553</v>
      </c>
      <c r="R1011" s="2" t="s">
        <v>580</v>
      </c>
    </row>
    <row r="1012" spans="1:18" x14ac:dyDescent="0.25">
      <c r="A1012" s="2">
        <f t="shared" si="48"/>
        <v>1010</v>
      </c>
      <c r="B1012" s="2" t="s">
        <v>136</v>
      </c>
      <c r="C1012" s="2" t="s">
        <v>649</v>
      </c>
      <c r="D1012" s="325">
        <v>12.5</v>
      </c>
      <c r="E1012" s="2"/>
      <c r="F1012" s="2"/>
      <c r="G1012" s="2"/>
      <c r="H1012" s="2"/>
      <c r="I1012" s="2"/>
      <c r="J1012" s="56">
        <f t="shared" si="49"/>
        <v>309</v>
      </c>
      <c r="K1012" s="2">
        <v>2</v>
      </c>
      <c r="L1012" s="162">
        <v>1</v>
      </c>
      <c r="M1012" s="162">
        <v>0.2</v>
      </c>
      <c r="N1012" s="2" t="s">
        <v>106</v>
      </c>
      <c r="O1012" s="2" t="s">
        <v>106</v>
      </c>
      <c r="P1012" s="161"/>
      <c r="Q1012" s="2" t="s">
        <v>553</v>
      </c>
      <c r="R1012" s="2" t="s">
        <v>580</v>
      </c>
    </row>
    <row r="1013" spans="1:18" x14ac:dyDescent="0.25">
      <c r="A1013" s="2">
        <f t="shared" si="48"/>
        <v>1011</v>
      </c>
      <c r="B1013" s="2" t="s">
        <v>136</v>
      </c>
      <c r="C1013" s="2" t="s">
        <v>650</v>
      </c>
      <c r="D1013" s="325">
        <v>12.5</v>
      </c>
      <c r="E1013" s="2"/>
      <c r="F1013" s="2"/>
      <c r="G1013" s="2"/>
      <c r="H1013" s="2"/>
      <c r="I1013" s="2"/>
      <c r="J1013" s="56">
        <f t="shared" si="49"/>
        <v>310</v>
      </c>
      <c r="K1013" s="2">
        <v>2</v>
      </c>
      <c r="L1013" s="162">
        <v>1</v>
      </c>
      <c r="M1013" s="162">
        <v>0.2</v>
      </c>
      <c r="N1013" s="2" t="s">
        <v>106</v>
      </c>
      <c r="O1013" s="2" t="s">
        <v>106</v>
      </c>
      <c r="P1013" s="161"/>
      <c r="Q1013" s="2" t="s">
        <v>553</v>
      </c>
      <c r="R1013" s="2" t="s">
        <v>580</v>
      </c>
    </row>
    <row r="1014" spans="1:18" x14ac:dyDescent="0.25">
      <c r="A1014" s="2">
        <f t="shared" si="48"/>
        <v>1012</v>
      </c>
      <c r="B1014" s="2" t="s">
        <v>136</v>
      </c>
      <c r="C1014" s="2" t="s">
        <v>648</v>
      </c>
      <c r="D1014" s="36">
        <v>5</v>
      </c>
      <c r="E1014" s="36"/>
      <c r="F1014" s="36"/>
      <c r="G1014" s="36"/>
      <c r="H1014" s="36"/>
      <c r="I1014" s="36"/>
      <c r="J1014" s="56">
        <f>J1011+5</f>
        <v>311</v>
      </c>
      <c r="K1014" s="2">
        <v>2</v>
      </c>
      <c r="L1014" s="160">
        <v>1</v>
      </c>
      <c r="M1014" s="160">
        <v>0.2</v>
      </c>
      <c r="N1014" s="2" t="s">
        <v>106</v>
      </c>
      <c r="O1014" s="2" t="s">
        <v>106</v>
      </c>
      <c r="P1014" s="161"/>
      <c r="Q1014" s="2" t="s">
        <v>553</v>
      </c>
      <c r="R1014" s="2" t="s">
        <v>580</v>
      </c>
    </row>
    <row r="1015" spans="1:18" x14ac:dyDescent="0.25">
      <c r="A1015" s="2">
        <f t="shared" si="48"/>
        <v>1013</v>
      </c>
      <c r="B1015" s="2" t="s">
        <v>136</v>
      </c>
      <c r="C1015" s="2" t="s">
        <v>649</v>
      </c>
      <c r="D1015" s="325">
        <v>12.5</v>
      </c>
      <c r="E1015" s="2"/>
      <c r="F1015" s="2"/>
      <c r="G1015" s="2"/>
      <c r="H1015" s="2"/>
      <c r="I1015" s="2"/>
      <c r="J1015" s="56">
        <f t="shared" si="49"/>
        <v>314</v>
      </c>
      <c r="K1015" s="2">
        <v>2</v>
      </c>
      <c r="L1015" s="162">
        <v>1</v>
      </c>
      <c r="M1015" s="162">
        <v>0.2</v>
      </c>
      <c r="N1015" s="2" t="s">
        <v>106</v>
      </c>
      <c r="O1015" s="2" t="s">
        <v>106</v>
      </c>
      <c r="P1015" s="161"/>
      <c r="Q1015" s="2" t="s">
        <v>553</v>
      </c>
      <c r="R1015" s="2" t="s">
        <v>580</v>
      </c>
    </row>
    <row r="1016" spans="1:18" x14ac:dyDescent="0.25">
      <c r="A1016" s="2">
        <f t="shared" si="48"/>
        <v>1014</v>
      </c>
      <c r="B1016" s="2" t="s">
        <v>136</v>
      </c>
      <c r="C1016" s="2" t="s">
        <v>650</v>
      </c>
      <c r="D1016" s="325">
        <v>12.5</v>
      </c>
      <c r="E1016" s="2"/>
      <c r="F1016" s="2"/>
      <c r="G1016" s="2"/>
      <c r="H1016" s="2"/>
      <c r="I1016" s="2"/>
      <c r="J1016" s="56">
        <f t="shared" si="49"/>
        <v>315</v>
      </c>
      <c r="K1016" s="2">
        <v>2</v>
      </c>
      <c r="L1016" s="162">
        <v>1</v>
      </c>
      <c r="M1016" s="162">
        <v>0.2</v>
      </c>
      <c r="N1016" s="2" t="s">
        <v>106</v>
      </c>
      <c r="O1016" s="2" t="s">
        <v>106</v>
      </c>
      <c r="P1016" s="161"/>
      <c r="Q1016" s="2" t="s">
        <v>553</v>
      </c>
      <c r="R1016" s="2" t="s">
        <v>580</v>
      </c>
    </row>
    <row r="1017" spans="1:18" x14ac:dyDescent="0.25">
      <c r="A1017" s="2">
        <f t="shared" si="48"/>
        <v>1015</v>
      </c>
      <c r="B1017" s="2" t="s">
        <v>136</v>
      </c>
      <c r="C1017" s="2" t="s">
        <v>648</v>
      </c>
      <c r="D1017" s="36">
        <v>5</v>
      </c>
      <c r="E1017" s="36"/>
      <c r="F1017" s="36"/>
      <c r="G1017" s="36"/>
      <c r="H1017" s="36"/>
      <c r="I1017" s="36"/>
      <c r="J1017" s="56">
        <f>J1014+5</f>
        <v>316</v>
      </c>
      <c r="K1017" s="2">
        <v>2</v>
      </c>
      <c r="L1017" s="160">
        <v>1</v>
      </c>
      <c r="M1017" s="160">
        <v>0.2</v>
      </c>
      <c r="N1017" s="2" t="s">
        <v>106</v>
      </c>
      <c r="O1017" s="2" t="s">
        <v>106</v>
      </c>
      <c r="P1017" s="161"/>
      <c r="Q1017" s="2" t="s">
        <v>553</v>
      </c>
      <c r="R1017" s="2" t="s">
        <v>580</v>
      </c>
    </row>
    <row r="1018" spans="1:18" x14ac:dyDescent="0.25">
      <c r="A1018" s="2">
        <f t="shared" si="48"/>
        <v>1016</v>
      </c>
      <c r="B1018" s="2" t="s">
        <v>136</v>
      </c>
      <c r="C1018" s="2" t="s">
        <v>649</v>
      </c>
      <c r="D1018" s="325">
        <v>12.5</v>
      </c>
      <c r="E1018" s="2"/>
      <c r="F1018" s="2"/>
      <c r="G1018" s="2"/>
      <c r="H1018" s="2"/>
      <c r="I1018" s="2"/>
      <c r="J1018" s="56">
        <f t="shared" si="49"/>
        <v>319</v>
      </c>
      <c r="K1018" s="2">
        <v>2</v>
      </c>
      <c r="L1018" s="162">
        <v>1</v>
      </c>
      <c r="M1018" s="162">
        <v>0.2</v>
      </c>
      <c r="N1018" s="2" t="s">
        <v>106</v>
      </c>
      <c r="O1018" s="2" t="s">
        <v>106</v>
      </c>
      <c r="P1018" s="161"/>
      <c r="Q1018" s="2" t="s">
        <v>553</v>
      </c>
      <c r="R1018" s="2" t="s">
        <v>580</v>
      </c>
    </row>
    <row r="1019" spans="1:18" ht="15.75" thickBot="1" x14ac:dyDescent="0.3">
      <c r="A1019" s="2">
        <f t="shared" si="48"/>
        <v>1017</v>
      </c>
      <c r="B1019" s="35" t="s">
        <v>136</v>
      </c>
      <c r="C1019" s="35" t="s">
        <v>650</v>
      </c>
      <c r="D1019" s="325">
        <v>12.5</v>
      </c>
      <c r="E1019" s="35"/>
      <c r="F1019" s="35"/>
      <c r="G1019" s="35"/>
      <c r="H1019" s="35"/>
      <c r="I1019" s="35"/>
      <c r="J1019" s="116">
        <f t="shared" si="49"/>
        <v>320</v>
      </c>
      <c r="K1019" s="35">
        <v>2</v>
      </c>
      <c r="L1019" s="164">
        <v>1</v>
      </c>
      <c r="M1019" s="164">
        <v>0.2</v>
      </c>
      <c r="N1019" s="2" t="s">
        <v>106</v>
      </c>
      <c r="O1019" s="2" t="s">
        <v>106</v>
      </c>
      <c r="P1019" s="165"/>
      <c r="Q1019" s="35" t="s">
        <v>553</v>
      </c>
      <c r="R1019" s="2" t="s">
        <v>580</v>
      </c>
    </row>
    <row r="1020" spans="1:18" x14ac:dyDescent="0.25">
      <c r="A1020" s="2">
        <f t="shared" si="48"/>
        <v>1018</v>
      </c>
      <c r="B1020" s="36" t="s">
        <v>59</v>
      </c>
      <c r="C1020" s="36" t="s">
        <v>586</v>
      </c>
      <c r="D1020" s="36">
        <v>5</v>
      </c>
      <c r="E1020" s="36"/>
      <c r="F1020" s="36"/>
      <c r="G1020" s="36"/>
      <c r="H1020" s="36"/>
      <c r="I1020" s="36"/>
      <c r="J1020" s="56">
        <v>201</v>
      </c>
      <c r="K1020" s="2">
        <v>2</v>
      </c>
      <c r="L1020" s="160">
        <v>1</v>
      </c>
      <c r="M1020" s="160">
        <v>0.2</v>
      </c>
      <c r="N1020" s="2" t="s">
        <v>105</v>
      </c>
      <c r="O1020" s="2" t="s">
        <v>105</v>
      </c>
      <c r="P1020" s="161"/>
      <c r="Q1020" s="36" t="s">
        <v>549</v>
      </c>
      <c r="R1020" s="2" t="s">
        <v>580</v>
      </c>
    </row>
    <row r="1021" spans="1:18" x14ac:dyDescent="0.25">
      <c r="A1021" s="2">
        <f t="shared" si="48"/>
        <v>1019</v>
      </c>
      <c r="B1021" s="36" t="s">
        <v>59</v>
      </c>
      <c r="C1021" s="36" t="s">
        <v>586</v>
      </c>
      <c r="D1021" s="325">
        <v>12.5</v>
      </c>
      <c r="E1021" s="2"/>
      <c r="F1021" s="2"/>
      <c r="G1021" s="2"/>
      <c r="H1021" s="2"/>
      <c r="I1021" s="2"/>
      <c r="J1021" s="55">
        <v>204</v>
      </c>
      <c r="K1021" s="2">
        <v>2</v>
      </c>
      <c r="L1021" s="162">
        <v>1</v>
      </c>
      <c r="M1021" s="162">
        <v>0.2</v>
      </c>
      <c r="N1021" s="2" t="s">
        <v>105</v>
      </c>
      <c r="O1021" s="2" t="s">
        <v>105</v>
      </c>
      <c r="P1021" s="161"/>
      <c r="Q1021" s="36" t="s">
        <v>549</v>
      </c>
      <c r="R1021" s="2" t="s">
        <v>580</v>
      </c>
    </row>
    <row r="1022" spans="1:18" x14ac:dyDescent="0.25">
      <c r="A1022" s="2">
        <f t="shared" si="48"/>
        <v>1020</v>
      </c>
      <c r="B1022" s="36" t="s">
        <v>59</v>
      </c>
      <c r="C1022" s="36" t="s">
        <v>586</v>
      </c>
      <c r="D1022" s="325">
        <v>12.5</v>
      </c>
      <c r="E1022" s="2"/>
      <c r="F1022" s="2"/>
      <c r="G1022" s="2"/>
      <c r="H1022" s="2"/>
      <c r="I1022" s="2"/>
      <c r="J1022" s="55">
        <v>205</v>
      </c>
      <c r="K1022" s="2">
        <v>2</v>
      </c>
      <c r="L1022" s="162">
        <v>1</v>
      </c>
      <c r="M1022" s="162">
        <v>0.2</v>
      </c>
      <c r="N1022" s="2" t="s">
        <v>105</v>
      </c>
      <c r="O1022" s="2" t="s">
        <v>105</v>
      </c>
      <c r="P1022" s="161"/>
      <c r="Q1022" s="36" t="s">
        <v>549</v>
      </c>
      <c r="R1022" s="2" t="s">
        <v>580</v>
      </c>
    </row>
    <row r="1023" spans="1:18" x14ac:dyDescent="0.25">
      <c r="A1023" s="2">
        <f t="shared" si="48"/>
        <v>1021</v>
      </c>
      <c r="B1023" s="36" t="s">
        <v>59</v>
      </c>
      <c r="C1023" s="36" t="s">
        <v>586</v>
      </c>
      <c r="D1023" s="36">
        <v>5</v>
      </c>
      <c r="E1023" s="2"/>
      <c r="F1023" s="2"/>
      <c r="G1023" s="2"/>
      <c r="H1023" s="2"/>
      <c r="I1023" s="2"/>
      <c r="J1023" s="56">
        <f>J1020+5</f>
        <v>206</v>
      </c>
      <c r="K1023" s="2">
        <v>2</v>
      </c>
      <c r="L1023" s="162">
        <v>1</v>
      </c>
      <c r="M1023" s="162">
        <v>0.2</v>
      </c>
      <c r="N1023" s="2" t="s">
        <v>105</v>
      </c>
      <c r="O1023" s="2" t="s">
        <v>105</v>
      </c>
      <c r="P1023" s="161"/>
      <c r="Q1023" s="36" t="s">
        <v>549</v>
      </c>
      <c r="R1023" s="2" t="s">
        <v>580</v>
      </c>
    </row>
    <row r="1024" spans="1:18" x14ac:dyDescent="0.25">
      <c r="A1024" s="2">
        <f t="shared" si="48"/>
        <v>1022</v>
      </c>
      <c r="B1024" s="36" t="s">
        <v>59</v>
      </c>
      <c r="C1024" s="36" t="s">
        <v>586</v>
      </c>
      <c r="D1024" s="325">
        <v>12.5</v>
      </c>
      <c r="E1024" s="2"/>
      <c r="F1024" s="2"/>
      <c r="G1024" s="2"/>
      <c r="H1024" s="2"/>
      <c r="I1024" s="2"/>
      <c r="J1024" s="56">
        <f t="shared" ref="J1024:J1043" si="50">J1021+5</f>
        <v>209</v>
      </c>
      <c r="K1024" s="2">
        <v>2</v>
      </c>
      <c r="L1024" s="162">
        <v>1</v>
      </c>
      <c r="M1024" s="162">
        <v>0.2</v>
      </c>
      <c r="N1024" s="2" t="s">
        <v>105</v>
      </c>
      <c r="O1024" s="2" t="s">
        <v>105</v>
      </c>
      <c r="P1024" s="161"/>
      <c r="Q1024" s="36" t="s">
        <v>549</v>
      </c>
      <c r="R1024" s="2" t="s">
        <v>580</v>
      </c>
    </row>
    <row r="1025" spans="1:18" x14ac:dyDescent="0.25">
      <c r="A1025" s="2">
        <f t="shared" si="48"/>
        <v>1023</v>
      </c>
      <c r="B1025" s="36" t="s">
        <v>59</v>
      </c>
      <c r="C1025" s="36" t="s">
        <v>586</v>
      </c>
      <c r="D1025" s="325">
        <v>12.5</v>
      </c>
      <c r="E1025" s="2"/>
      <c r="F1025" s="2"/>
      <c r="G1025" s="2"/>
      <c r="H1025" s="2"/>
      <c r="I1025" s="2"/>
      <c r="J1025" s="56">
        <f t="shared" si="50"/>
        <v>210</v>
      </c>
      <c r="K1025" s="2">
        <v>2</v>
      </c>
      <c r="L1025" s="162">
        <v>1</v>
      </c>
      <c r="M1025" s="162">
        <v>0.2</v>
      </c>
      <c r="N1025" s="2" t="s">
        <v>105</v>
      </c>
      <c r="O1025" s="2" t="s">
        <v>105</v>
      </c>
      <c r="P1025" s="161"/>
      <c r="Q1025" s="36" t="s">
        <v>549</v>
      </c>
      <c r="R1025" s="2" t="s">
        <v>580</v>
      </c>
    </row>
    <row r="1026" spans="1:18" x14ac:dyDescent="0.25">
      <c r="A1026" s="2">
        <f t="shared" si="48"/>
        <v>1024</v>
      </c>
      <c r="B1026" s="36" t="s">
        <v>59</v>
      </c>
      <c r="C1026" s="36" t="s">
        <v>586</v>
      </c>
      <c r="D1026" s="36">
        <v>5</v>
      </c>
      <c r="E1026" s="2"/>
      <c r="F1026" s="2"/>
      <c r="G1026" s="2"/>
      <c r="H1026" s="2"/>
      <c r="I1026" s="2"/>
      <c r="J1026" s="56">
        <f>J1023+5</f>
        <v>211</v>
      </c>
      <c r="K1026" s="2">
        <v>2</v>
      </c>
      <c r="L1026" s="162">
        <v>1</v>
      </c>
      <c r="M1026" s="162">
        <v>0.2</v>
      </c>
      <c r="N1026" s="2" t="s">
        <v>105</v>
      </c>
      <c r="O1026" s="2" t="s">
        <v>105</v>
      </c>
      <c r="P1026" s="161"/>
      <c r="Q1026" s="36" t="s">
        <v>549</v>
      </c>
      <c r="R1026" s="2" t="s">
        <v>580</v>
      </c>
    </row>
    <row r="1027" spans="1:18" x14ac:dyDescent="0.25">
      <c r="A1027" s="2">
        <f t="shared" si="48"/>
        <v>1025</v>
      </c>
      <c r="B1027" s="36" t="s">
        <v>59</v>
      </c>
      <c r="C1027" s="36" t="s">
        <v>586</v>
      </c>
      <c r="D1027" s="325">
        <v>12.5</v>
      </c>
      <c r="E1027" s="2"/>
      <c r="F1027" s="2"/>
      <c r="G1027" s="2"/>
      <c r="H1027" s="2"/>
      <c r="I1027" s="2"/>
      <c r="J1027" s="56">
        <f t="shared" si="50"/>
        <v>214</v>
      </c>
      <c r="K1027" s="2">
        <v>2</v>
      </c>
      <c r="L1027" s="162">
        <v>1</v>
      </c>
      <c r="M1027" s="162">
        <v>0.2</v>
      </c>
      <c r="N1027" s="2" t="s">
        <v>105</v>
      </c>
      <c r="O1027" s="2" t="s">
        <v>105</v>
      </c>
      <c r="P1027" s="161"/>
      <c r="Q1027" s="36" t="s">
        <v>549</v>
      </c>
      <c r="R1027" s="2" t="s">
        <v>580</v>
      </c>
    </row>
    <row r="1028" spans="1:18" x14ac:dyDescent="0.25">
      <c r="A1028" s="2">
        <f t="shared" si="48"/>
        <v>1026</v>
      </c>
      <c r="B1028" s="36" t="s">
        <v>59</v>
      </c>
      <c r="C1028" s="36" t="s">
        <v>586</v>
      </c>
      <c r="D1028" s="325">
        <v>12.5</v>
      </c>
      <c r="E1028" s="2"/>
      <c r="F1028" s="2"/>
      <c r="G1028" s="2"/>
      <c r="H1028" s="2"/>
      <c r="I1028" s="2"/>
      <c r="J1028" s="56">
        <f t="shared" si="50"/>
        <v>215</v>
      </c>
      <c r="K1028" s="2">
        <v>2</v>
      </c>
      <c r="L1028" s="162">
        <v>1</v>
      </c>
      <c r="M1028" s="162">
        <v>0.2</v>
      </c>
      <c r="N1028" s="2" t="s">
        <v>105</v>
      </c>
      <c r="O1028" s="2" t="s">
        <v>105</v>
      </c>
      <c r="P1028" s="161"/>
      <c r="Q1028" s="36" t="s">
        <v>549</v>
      </c>
      <c r="R1028" s="2" t="s">
        <v>580</v>
      </c>
    </row>
    <row r="1029" spans="1:18" x14ac:dyDescent="0.25">
      <c r="A1029" s="2">
        <f t="shared" si="48"/>
        <v>1027</v>
      </c>
      <c r="B1029" s="36" t="s">
        <v>59</v>
      </c>
      <c r="C1029" s="36" t="s">
        <v>586</v>
      </c>
      <c r="D1029" s="36">
        <v>5</v>
      </c>
      <c r="E1029" s="2"/>
      <c r="F1029" s="2"/>
      <c r="G1029" s="2"/>
      <c r="H1029" s="2"/>
      <c r="I1029" s="2"/>
      <c r="J1029" s="56">
        <f>J1026+5</f>
        <v>216</v>
      </c>
      <c r="K1029" s="2">
        <v>2</v>
      </c>
      <c r="L1029" s="162">
        <v>1</v>
      </c>
      <c r="M1029" s="162">
        <v>0.2</v>
      </c>
      <c r="N1029" s="2" t="s">
        <v>105</v>
      </c>
      <c r="O1029" s="2" t="s">
        <v>105</v>
      </c>
      <c r="P1029" s="161"/>
      <c r="Q1029" s="36" t="s">
        <v>549</v>
      </c>
      <c r="R1029" s="2" t="s">
        <v>580</v>
      </c>
    </row>
    <row r="1030" spans="1:18" x14ac:dyDescent="0.25">
      <c r="A1030" s="2">
        <f t="shared" si="48"/>
        <v>1028</v>
      </c>
      <c r="B1030" s="36" t="s">
        <v>59</v>
      </c>
      <c r="C1030" s="36" t="s">
        <v>586</v>
      </c>
      <c r="D1030" s="325">
        <v>12.5</v>
      </c>
      <c r="E1030" s="2"/>
      <c r="F1030" s="2"/>
      <c r="G1030" s="2"/>
      <c r="H1030" s="2"/>
      <c r="I1030" s="2"/>
      <c r="J1030" s="56">
        <f t="shared" si="50"/>
        <v>219</v>
      </c>
      <c r="K1030" s="2">
        <v>2</v>
      </c>
      <c r="L1030" s="162">
        <v>1</v>
      </c>
      <c r="M1030" s="162">
        <v>0.2</v>
      </c>
      <c r="N1030" s="2" t="s">
        <v>105</v>
      </c>
      <c r="O1030" s="2" t="s">
        <v>105</v>
      </c>
      <c r="P1030" s="161"/>
      <c r="Q1030" s="36" t="s">
        <v>549</v>
      </c>
      <c r="R1030" s="2" t="s">
        <v>580</v>
      </c>
    </row>
    <row r="1031" spans="1:18" x14ac:dyDescent="0.25">
      <c r="A1031" s="2">
        <f t="shared" si="48"/>
        <v>1029</v>
      </c>
      <c r="B1031" s="36" t="s">
        <v>59</v>
      </c>
      <c r="C1031" s="36" t="s">
        <v>586</v>
      </c>
      <c r="D1031" s="325">
        <v>12.5</v>
      </c>
      <c r="E1031" s="2"/>
      <c r="F1031" s="2"/>
      <c r="G1031" s="2"/>
      <c r="H1031" s="2"/>
      <c r="I1031" s="2"/>
      <c r="J1031" s="56">
        <f t="shared" si="50"/>
        <v>220</v>
      </c>
      <c r="K1031" s="2">
        <v>2</v>
      </c>
      <c r="L1031" s="162">
        <v>1</v>
      </c>
      <c r="M1031" s="162">
        <v>0.2</v>
      </c>
      <c r="N1031" s="2" t="s">
        <v>105</v>
      </c>
      <c r="O1031" s="2" t="s">
        <v>105</v>
      </c>
      <c r="P1031" s="161"/>
      <c r="Q1031" s="36" t="s">
        <v>549</v>
      </c>
      <c r="R1031" s="2" t="s">
        <v>580</v>
      </c>
    </row>
    <row r="1032" spans="1:18" x14ac:dyDescent="0.25">
      <c r="A1032" s="2">
        <f t="shared" si="48"/>
        <v>1030</v>
      </c>
      <c r="B1032" s="36" t="s">
        <v>59</v>
      </c>
      <c r="C1032" s="36" t="s">
        <v>586</v>
      </c>
      <c r="D1032" s="36">
        <v>5</v>
      </c>
      <c r="E1032" s="2"/>
      <c r="F1032" s="2"/>
      <c r="G1032" s="2"/>
      <c r="H1032" s="2"/>
      <c r="I1032" s="2"/>
      <c r="J1032" s="56">
        <f>J1029+5</f>
        <v>221</v>
      </c>
      <c r="K1032" s="2">
        <v>2</v>
      </c>
      <c r="L1032" s="162">
        <v>1</v>
      </c>
      <c r="M1032" s="162">
        <v>0.2</v>
      </c>
      <c r="N1032" s="2" t="s">
        <v>105</v>
      </c>
      <c r="O1032" s="2" t="s">
        <v>105</v>
      </c>
      <c r="P1032" s="161"/>
      <c r="Q1032" s="36" t="s">
        <v>549</v>
      </c>
      <c r="R1032" s="2" t="s">
        <v>580</v>
      </c>
    </row>
    <row r="1033" spans="1:18" x14ac:dyDescent="0.25">
      <c r="A1033" s="2">
        <f t="shared" si="48"/>
        <v>1031</v>
      </c>
      <c r="B1033" s="36" t="s">
        <v>59</v>
      </c>
      <c r="C1033" s="36" t="s">
        <v>586</v>
      </c>
      <c r="D1033" s="325">
        <v>12.5</v>
      </c>
      <c r="E1033" s="2"/>
      <c r="F1033" s="2"/>
      <c r="G1033" s="2"/>
      <c r="H1033" s="2"/>
      <c r="I1033" s="2"/>
      <c r="J1033" s="56">
        <f t="shared" si="50"/>
        <v>224</v>
      </c>
      <c r="K1033" s="2">
        <v>2</v>
      </c>
      <c r="L1033" s="162">
        <v>1</v>
      </c>
      <c r="M1033" s="162">
        <v>0.2</v>
      </c>
      <c r="N1033" s="2" t="s">
        <v>105</v>
      </c>
      <c r="O1033" s="2" t="s">
        <v>105</v>
      </c>
      <c r="P1033" s="161"/>
      <c r="Q1033" s="36" t="s">
        <v>549</v>
      </c>
      <c r="R1033" s="2" t="s">
        <v>580</v>
      </c>
    </row>
    <row r="1034" spans="1:18" x14ac:dyDescent="0.25">
      <c r="A1034" s="2">
        <f t="shared" si="48"/>
        <v>1032</v>
      </c>
      <c r="B1034" s="36" t="s">
        <v>59</v>
      </c>
      <c r="C1034" s="36" t="s">
        <v>586</v>
      </c>
      <c r="D1034" s="325">
        <v>12.5</v>
      </c>
      <c r="E1034" s="2"/>
      <c r="F1034" s="2"/>
      <c r="G1034" s="2"/>
      <c r="H1034" s="2"/>
      <c r="I1034" s="2"/>
      <c r="J1034" s="56">
        <f t="shared" si="50"/>
        <v>225</v>
      </c>
      <c r="K1034" s="2">
        <v>2</v>
      </c>
      <c r="L1034" s="162">
        <v>1</v>
      </c>
      <c r="M1034" s="162">
        <v>0.2</v>
      </c>
      <c r="N1034" s="2" t="s">
        <v>105</v>
      </c>
      <c r="O1034" s="2" t="s">
        <v>105</v>
      </c>
      <c r="P1034" s="161"/>
      <c r="Q1034" s="36" t="s">
        <v>549</v>
      </c>
      <c r="R1034" s="2" t="s">
        <v>580</v>
      </c>
    </row>
    <row r="1035" spans="1:18" x14ac:dyDescent="0.25">
      <c r="A1035" s="2">
        <f t="shared" si="48"/>
        <v>1033</v>
      </c>
      <c r="B1035" s="36" t="s">
        <v>59</v>
      </c>
      <c r="C1035" s="36" t="s">
        <v>586</v>
      </c>
      <c r="D1035" s="36">
        <v>5</v>
      </c>
      <c r="E1035" s="2"/>
      <c r="F1035" s="2"/>
      <c r="G1035" s="2"/>
      <c r="H1035" s="2"/>
      <c r="I1035" s="2"/>
      <c r="J1035" s="56">
        <f>J1032+5</f>
        <v>226</v>
      </c>
      <c r="K1035" s="2">
        <v>2</v>
      </c>
      <c r="L1035" s="162">
        <v>1</v>
      </c>
      <c r="M1035" s="162">
        <v>0.2</v>
      </c>
      <c r="N1035" s="2" t="s">
        <v>105</v>
      </c>
      <c r="O1035" s="2" t="s">
        <v>105</v>
      </c>
      <c r="P1035" s="161"/>
      <c r="Q1035" s="36" t="s">
        <v>549</v>
      </c>
      <c r="R1035" s="2" t="s">
        <v>580</v>
      </c>
    </row>
    <row r="1036" spans="1:18" x14ac:dyDescent="0.25">
      <c r="A1036" s="2">
        <f t="shared" si="48"/>
        <v>1034</v>
      </c>
      <c r="B1036" s="36" t="s">
        <v>59</v>
      </c>
      <c r="C1036" s="36" t="s">
        <v>586</v>
      </c>
      <c r="D1036" s="325">
        <v>12.5</v>
      </c>
      <c r="E1036" s="2"/>
      <c r="F1036" s="2"/>
      <c r="G1036" s="2"/>
      <c r="H1036" s="2"/>
      <c r="I1036" s="2"/>
      <c r="J1036" s="56">
        <f t="shared" si="50"/>
        <v>229</v>
      </c>
      <c r="K1036" s="2">
        <v>2</v>
      </c>
      <c r="L1036" s="162">
        <v>1</v>
      </c>
      <c r="M1036" s="162">
        <v>0.2</v>
      </c>
      <c r="N1036" s="2" t="s">
        <v>105</v>
      </c>
      <c r="O1036" s="2" t="s">
        <v>105</v>
      </c>
      <c r="P1036" s="161"/>
      <c r="Q1036" s="36" t="s">
        <v>549</v>
      </c>
      <c r="R1036" s="2" t="s">
        <v>580</v>
      </c>
    </row>
    <row r="1037" spans="1:18" x14ac:dyDescent="0.25">
      <c r="A1037" s="2">
        <f t="shared" si="48"/>
        <v>1035</v>
      </c>
      <c r="B1037" s="36" t="s">
        <v>59</v>
      </c>
      <c r="C1037" s="36" t="s">
        <v>586</v>
      </c>
      <c r="D1037" s="325">
        <v>12.5</v>
      </c>
      <c r="E1037" s="2"/>
      <c r="F1037" s="2"/>
      <c r="G1037" s="2"/>
      <c r="H1037" s="2"/>
      <c r="I1037" s="2"/>
      <c r="J1037" s="56">
        <f t="shared" si="50"/>
        <v>230</v>
      </c>
      <c r="K1037" s="2">
        <v>2</v>
      </c>
      <c r="L1037" s="162">
        <v>1</v>
      </c>
      <c r="M1037" s="162">
        <v>0.2</v>
      </c>
      <c r="N1037" s="2" t="s">
        <v>105</v>
      </c>
      <c r="O1037" s="2" t="s">
        <v>105</v>
      </c>
      <c r="P1037" s="161"/>
      <c r="Q1037" s="36" t="s">
        <v>549</v>
      </c>
      <c r="R1037" s="2" t="s">
        <v>580</v>
      </c>
    </row>
    <row r="1038" spans="1:18" x14ac:dyDescent="0.25">
      <c r="A1038" s="2">
        <f t="shared" si="48"/>
        <v>1036</v>
      </c>
      <c r="B1038" s="36" t="s">
        <v>59</v>
      </c>
      <c r="C1038" s="36" t="s">
        <v>586</v>
      </c>
      <c r="D1038" s="36">
        <v>5</v>
      </c>
      <c r="E1038" s="2"/>
      <c r="F1038" s="2"/>
      <c r="G1038" s="2"/>
      <c r="H1038" s="2"/>
      <c r="I1038" s="2"/>
      <c r="J1038" s="56">
        <f>J1035+5</f>
        <v>231</v>
      </c>
      <c r="K1038" s="2">
        <v>2</v>
      </c>
      <c r="L1038" s="162">
        <v>1</v>
      </c>
      <c r="M1038" s="162">
        <v>0.2</v>
      </c>
      <c r="N1038" s="2" t="s">
        <v>105</v>
      </c>
      <c r="O1038" s="2" t="s">
        <v>105</v>
      </c>
      <c r="P1038" s="161"/>
      <c r="Q1038" s="36" t="s">
        <v>549</v>
      </c>
      <c r="R1038" s="2" t="s">
        <v>580</v>
      </c>
    </row>
    <row r="1039" spans="1:18" x14ac:dyDescent="0.25">
      <c r="A1039" s="2">
        <f t="shared" si="48"/>
        <v>1037</v>
      </c>
      <c r="B1039" s="36" t="s">
        <v>59</v>
      </c>
      <c r="C1039" s="36" t="s">
        <v>586</v>
      </c>
      <c r="D1039" s="325">
        <v>12.5</v>
      </c>
      <c r="E1039" s="2"/>
      <c r="F1039" s="2"/>
      <c r="G1039" s="2"/>
      <c r="H1039" s="2"/>
      <c r="I1039" s="2"/>
      <c r="J1039" s="56">
        <f t="shared" si="50"/>
        <v>234</v>
      </c>
      <c r="K1039" s="2">
        <v>2</v>
      </c>
      <c r="L1039" s="162">
        <v>1</v>
      </c>
      <c r="M1039" s="162">
        <v>0.2</v>
      </c>
      <c r="N1039" s="2" t="s">
        <v>105</v>
      </c>
      <c r="O1039" s="2" t="s">
        <v>105</v>
      </c>
      <c r="P1039" s="161"/>
      <c r="Q1039" s="36" t="s">
        <v>549</v>
      </c>
      <c r="R1039" s="2" t="s">
        <v>580</v>
      </c>
    </row>
    <row r="1040" spans="1:18" x14ac:dyDescent="0.25">
      <c r="A1040" s="2">
        <f t="shared" si="48"/>
        <v>1038</v>
      </c>
      <c r="B1040" s="36" t="s">
        <v>59</v>
      </c>
      <c r="C1040" s="36" t="s">
        <v>586</v>
      </c>
      <c r="D1040" s="325">
        <v>12.5</v>
      </c>
      <c r="E1040" s="2"/>
      <c r="F1040" s="2"/>
      <c r="G1040" s="2"/>
      <c r="H1040" s="2"/>
      <c r="I1040" s="2"/>
      <c r="J1040" s="56">
        <f t="shared" si="50"/>
        <v>235</v>
      </c>
      <c r="K1040" s="2">
        <v>2</v>
      </c>
      <c r="L1040" s="162">
        <v>1</v>
      </c>
      <c r="M1040" s="162">
        <v>0.2</v>
      </c>
      <c r="N1040" s="2" t="s">
        <v>105</v>
      </c>
      <c r="O1040" s="2" t="s">
        <v>105</v>
      </c>
      <c r="P1040" s="161"/>
      <c r="Q1040" s="36" t="s">
        <v>549</v>
      </c>
      <c r="R1040" s="2" t="s">
        <v>580</v>
      </c>
    </row>
    <row r="1041" spans="1:18" x14ac:dyDescent="0.25">
      <c r="A1041" s="2">
        <f t="shared" si="48"/>
        <v>1039</v>
      </c>
      <c r="B1041" s="36" t="s">
        <v>59</v>
      </c>
      <c r="C1041" s="36" t="s">
        <v>586</v>
      </c>
      <c r="D1041" s="36">
        <v>5</v>
      </c>
      <c r="E1041" s="2"/>
      <c r="F1041" s="2"/>
      <c r="G1041" s="2"/>
      <c r="H1041" s="2"/>
      <c r="I1041" s="2"/>
      <c r="J1041" s="56">
        <f>J1038+5</f>
        <v>236</v>
      </c>
      <c r="K1041" s="2">
        <v>2</v>
      </c>
      <c r="L1041" s="162">
        <v>1</v>
      </c>
      <c r="M1041" s="162">
        <v>0.2</v>
      </c>
      <c r="N1041" s="2" t="s">
        <v>105</v>
      </c>
      <c r="O1041" s="2" t="s">
        <v>105</v>
      </c>
      <c r="P1041" s="161"/>
      <c r="Q1041" s="36" t="s">
        <v>549</v>
      </c>
      <c r="R1041" s="2" t="s">
        <v>580</v>
      </c>
    </row>
    <row r="1042" spans="1:18" x14ac:dyDescent="0.25">
      <c r="A1042" s="2">
        <f t="shared" si="48"/>
        <v>1040</v>
      </c>
      <c r="B1042" s="36" t="s">
        <v>59</v>
      </c>
      <c r="C1042" s="36" t="s">
        <v>586</v>
      </c>
      <c r="D1042" s="325">
        <v>12.5</v>
      </c>
      <c r="E1042" s="2"/>
      <c r="F1042" s="2"/>
      <c r="G1042" s="2"/>
      <c r="H1042" s="2"/>
      <c r="I1042" s="2"/>
      <c r="J1042" s="56">
        <f t="shared" si="50"/>
        <v>239</v>
      </c>
      <c r="K1042" s="2">
        <v>2</v>
      </c>
      <c r="L1042" s="162">
        <v>1</v>
      </c>
      <c r="M1042" s="162">
        <v>0.2</v>
      </c>
      <c r="N1042" s="2" t="s">
        <v>105</v>
      </c>
      <c r="O1042" s="2" t="s">
        <v>105</v>
      </c>
      <c r="P1042" s="161"/>
      <c r="Q1042" s="36" t="s">
        <v>549</v>
      </c>
      <c r="R1042" s="2" t="s">
        <v>580</v>
      </c>
    </row>
    <row r="1043" spans="1:18" ht="15.75" thickBot="1" x14ac:dyDescent="0.3">
      <c r="A1043" s="2">
        <f t="shared" si="48"/>
        <v>1041</v>
      </c>
      <c r="B1043" s="35" t="s">
        <v>59</v>
      </c>
      <c r="C1043" s="35" t="s">
        <v>586</v>
      </c>
      <c r="D1043" s="325">
        <v>12.5</v>
      </c>
      <c r="E1043" s="35"/>
      <c r="F1043" s="35"/>
      <c r="G1043" s="35"/>
      <c r="H1043" s="35"/>
      <c r="I1043" s="35"/>
      <c r="J1043" s="116">
        <f t="shared" si="50"/>
        <v>240</v>
      </c>
      <c r="K1043" s="35">
        <v>2</v>
      </c>
      <c r="L1043" s="164">
        <v>1</v>
      </c>
      <c r="M1043" s="164">
        <v>0.2</v>
      </c>
      <c r="N1043" s="35" t="s">
        <v>105</v>
      </c>
      <c r="O1043" s="35" t="s">
        <v>105</v>
      </c>
      <c r="P1043" s="165"/>
      <c r="Q1043" s="35" t="s">
        <v>549</v>
      </c>
      <c r="R1043" s="2" t="s">
        <v>580</v>
      </c>
    </row>
    <row r="1044" spans="1:18" x14ac:dyDescent="0.25">
      <c r="A1044" s="2">
        <f t="shared" si="48"/>
        <v>1042</v>
      </c>
      <c r="B1044" s="36" t="s">
        <v>59</v>
      </c>
      <c r="C1044" s="36" t="s">
        <v>586</v>
      </c>
      <c r="D1044" s="36">
        <v>5</v>
      </c>
      <c r="E1044" s="36"/>
      <c r="F1044" s="36"/>
      <c r="G1044" s="36"/>
      <c r="H1044" s="36"/>
      <c r="I1044" s="36"/>
      <c r="J1044" s="142">
        <v>241</v>
      </c>
      <c r="K1044" s="2">
        <v>2</v>
      </c>
      <c r="L1044" s="160">
        <v>1</v>
      </c>
      <c r="M1044" s="160">
        <v>0.2</v>
      </c>
      <c r="N1044" s="2" t="s">
        <v>105</v>
      </c>
      <c r="O1044" s="2" t="s">
        <v>105</v>
      </c>
      <c r="P1044" s="161"/>
      <c r="Q1044" s="2" t="s">
        <v>552</v>
      </c>
      <c r="R1044" s="2" t="s">
        <v>580</v>
      </c>
    </row>
    <row r="1045" spans="1:18" x14ac:dyDescent="0.25">
      <c r="A1045" s="2">
        <f t="shared" si="48"/>
        <v>1043</v>
      </c>
      <c r="B1045" s="36" t="s">
        <v>59</v>
      </c>
      <c r="C1045" s="36" t="s">
        <v>586</v>
      </c>
      <c r="D1045" s="325">
        <v>12.5</v>
      </c>
      <c r="E1045" s="2"/>
      <c r="F1045" s="2"/>
      <c r="G1045" s="2"/>
      <c r="H1045" s="2"/>
      <c r="I1045" s="2"/>
      <c r="J1045" s="140">
        <v>244</v>
      </c>
      <c r="K1045" s="2">
        <v>2</v>
      </c>
      <c r="L1045" s="162">
        <v>1</v>
      </c>
      <c r="M1045" s="162">
        <v>0.2</v>
      </c>
      <c r="N1045" s="2" t="s">
        <v>105</v>
      </c>
      <c r="O1045" s="2" t="s">
        <v>105</v>
      </c>
      <c r="P1045" s="161"/>
      <c r="Q1045" s="2" t="s">
        <v>552</v>
      </c>
      <c r="R1045" s="2" t="s">
        <v>580</v>
      </c>
    </row>
    <row r="1046" spans="1:18" x14ac:dyDescent="0.25">
      <c r="A1046" s="2">
        <f t="shared" si="48"/>
        <v>1044</v>
      </c>
      <c r="B1046" s="36" t="s">
        <v>59</v>
      </c>
      <c r="C1046" s="36" t="s">
        <v>586</v>
      </c>
      <c r="D1046" s="325">
        <v>12.5</v>
      </c>
      <c r="E1046" s="2"/>
      <c r="F1046" s="2"/>
      <c r="G1046" s="2"/>
      <c r="H1046" s="2"/>
      <c r="I1046" s="2"/>
      <c r="J1046" s="140">
        <v>245</v>
      </c>
      <c r="K1046" s="2">
        <v>2</v>
      </c>
      <c r="L1046" s="162">
        <v>1</v>
      </c>
      <c r="M1046" s="162">
        <v>0.2</v>
      </c>
      <c r="N1046" s="2" t="s">
        <v>105</v>
      </c>
      <c r="O1046" s="2" t="s">
        <v>105</v>
      </c>
      <c r="P1046" s="161"/>
      <c r="Q1046" s="2" t="s">
        <v>552</v>
      </c>
      <c r="R1046" s="2" t="s">
        <v>580</v>
      </c>
    </row>
    <row r="1047" spans="1:18" x14ac:dyDescent="0.25">
      <c r="A1047" s="2">
        <f t="shared" si="48"/>
        <v>1045</v>
      </c>
      <c r="B1047" s="36" t="s">
        <v>59</v>
      </c>
      <c r="C1047" s="36" t="s">
        <v>586</v>
      </c>
      <c r="D1047" s="36">
        <v>5</v>
      </c>
      <c r="E1047" s="2"/>
      <c r="F1047" s="2"/>
      <c r="G1047" s="2"/>
      <c r="H1047" s="2"/>
      <c r="I1047" s="2"/>
      <c r="J1047" s="56">
        <f>J1044+5</f>
        <v>246</v>
      </c>
      <c r="K1047" s="2">
        <v>2</v>
      </c>
      <c r="L1047" s="162">
        <v>1</v>
      </c>
      <c r="M1047" s="162">
        <v>0.2</v>
      </c>
      <c r="N1047" s="2" t="s">
        <v>105</v>
      </c>
      <c r="O1047" s="2" t="s">
        <v>105</v>
      </c>
      <c r="P1047" s="161"/>
      <c r="Q1047" s="2" t="s">
        <v>552</v>
      </c>
      <c r="R1047" s="2" t="s">
        <v>580</v>
      </c>
    </row>
    <row r="1048" spans="1:18" x14ac:dyDescent="0.25">
      <c r="A1048" s="2">
        <f t="shared" ref="A1048:A1111" si="51">A1047+1</f>
        <v>1046</v>
      </c>
      <c r="B1048" s="36" t="s">
        <v>59</v>
      </c>
      <c r="C1048" s="36" t="s">
        <v>586</v>
      </c>
      <c r="D1048" s="325">
        <v>12.5</v>
      </c>
      <c r="E1048" s="2"/>
      <c r="F1048" s="2"/>
      <c r="G1048" s="2"/>
      <c r="H1048" s="2"/>
      <c r="I1048" s="2"/>
      <c r="J1048" s="56">
        <f t="shared" ref="J1048:J1067" si="52">J1045+5</f>
        <v>249</v>
      </c>
      <c r="K1048" s="2">
        <v>2</v>
      </c>
      <c r="L1048" s="162">
        <v>1</v>
      </c>
      <c r="M1048" s="162">
        <v>0.2</v>
      </c>
      <c r="N1048" s="2" t="s">
        <v>105</v>
      </c>
      <c r="O1048" s="2" t="s">
        <v>105</v>
      </c>
      <c r="P1048" s="161"/>
      <c r="Q1048" s="2" t="s">
        <v>552</v>
      </c>
      <c r="R1048" s="2" t="s">
        <v>580</v>
      </c>
    </row>
    <row r="1049" spans="1:18" x14ac:dyDescent="0.25">
      <c r="A1049" s="2">
        <f t="shared" si="51"/>
        <v>1047</v>
      </c>
      <c r="B1049" s="36" t="s">
        <v>59</v>
      </c>
      <c r="C1049" s="36" t="s">
        <v>586</v>
      </c>
      <c r="D1049" s="325">
        <v>12.5</v>
      </c>
      <c r="E1049" s="2"/>
      <c r="F1049" s="2"/>
      <c r="G1049" s="2"/>
      <c r="H1049" s="2"/>
      <c r="I1049" s="2"/>
      <c r="J1049" s="56">
        <f t="shared" si="52"/>
        <v>250</v>
      </c>
      <c r="K1049" s="2">
        <v>2</v>
      </c>
      <c r="L1049" s="162">
        <v>1</v>
      </c>
      <c r="M1049" s="162">
        <v>0.2</v>
      </c>
      <c r="N1049" s="2" t="s">
        <v>105</v>
      </c>
      <c r="O1049" s="2" t="s">
        <v>105</v>
      </c>
      <c r="P1049" s="161"/>
      <c r="Q1049" s="2" t="s">
        <v>552</v>
      </c>
      <c r="R1049" s="2" t="s">
        <v>580</v>
      </c>
    </row>
    <row r="1050" spans="1:18" x14ac:dyDescent="0.25">
      <c r="A1050" s="2">
        <f t="shared" si="51"/>
        <v>1048</v>
      </c>
      <c r="B1050" s="36" t="s">
        <v>59</v>
      </c>
      <c r="C1050" s="36" t="s">
        <v>586</v>
      </c>
      <c r="D1050" s="36">
        <v>5</v>
      </c>
      <c r="E1050" s="2"/>
      <c r="F1050" s="2"/>
      <c r="G1050" s="2"/>
      <c r="H1050" s="2"/>
      <c r="I1050" s="2"/>
      <c r="J1050" s="56">
        <f>J1047+5</f>
        <v>251</v>
      </c>
      <c r="K1050" s="2">
        <v>2</v>
      </c>
      <c r="L1050" s="162">
        <v>1</v>
      </c>
      <c r="M1050" s="162">
        <v>0.2</v>
      </c>
      <c r="N1050" s="2" t="s">
        <v>105</v>
      </c>
      <c r="O1050" s="2" t="s">
        <v>105</v>
      </c>
      <c r="P1050" s="161"/>
      <c r="Q1050" s="2" t="s">
        <v>552</v>
      </c>
      <c r="R1050" s="2" t="s">
        <v>580</v>
      </c>
    </row>
    <row r="1051" spans="1:18" x14ac:dyDescent="0.25">
      <c r="A1051" s="2">
        <f t="shared" si="51"/>
        <v>1049</v>
      </c>
      <c r="B1051" s="36" t="s">
        <v>59</v>
      </c>
      <c r="C1051" s="36" t="s">
        <v>586</v>
      </c>
      <c r="D1051" s="325">
        <v>12.5</v>
      </c>
      <c r="E1051" s="2"/>
      <c r="F1051" s="2"/>
      <c r="G1051" s="2"/>
      <c r="H1051" s="2"/>
      <c r="I1051" s="2"/>
      <c r="J1051" s="56">
        <f t="shared" si="52"/>
        <v>254</v>
      </c>
      <c r="K1051" s="2">
        <v>2</v>
      </c>
      <c r="L1051" s="162">
        <v>1</v>
      </c>
      <c r="M1051" s="162">
        <v>0.2</v>
      </c>
      <c r="N1051" s="2" t="s">
        <v>105</v>
      </c>
      <c r="O1051" s="2" t="s">
        <v>105</v>
      </c>
      <c r="P1051" s="161"/>
      <c r="Q1051" s="2" t="s">
        <v>552</v>
      </c>
      <c r="R1051" s="2" t="s">
        <v>580</v>
      </c>
    </row>
    <row r="1052" spans="1:18" x14ac:dyDescent="0.25">
      <c r="A1052" s="2">
        <f t="shared" si="51"/>
        <v>1050</v>
      </c>
      <c r="B1052" s="36" t="s">
        <v>59</v>
      </c>
      <c r="C1052" s="36" t="s">
        <v>586</v>
      </c>
      <c r="D1052" s="325">
        <v>12.5</v>
      </c>
      <c r="E1052" s="2"/>
      <c r="F1052" s="2"/>
      <c r="G1052" s="2"/>
      <c r="H1052" s="2"/>
      <c r="I1052" s="2"/>
      <c r="J1052" s="56">
        <f t="shared" si="52"/>
        <v>255</v>
      </c>
      <c r="K1052" s="2">
        <v>2</v>
      </c>
      <c r="L1052" s="162">
        <v>1</v>
      </c>
      <c r="M1052" s="162">
        <v>0.2</v>
      </c>
      <c r="N1052" s="2" t="s">
        <v>105</v>
      </c>
      <c r="O1052" s="2" t="s">
        <v>105</v>
      </c>
      <c r="P1052" s="161"/>
      <c r="Q1052" s="2" t="s">
        <v>552</v>
      </c>
      <c r="R1052" s="2" t="s">
        <v>580</v>
      </c>
    </row>
    <row r="1053" spans="1:18" x14ac:dyDescent="0.25">
      <c r="A1053" s="2">
        <f t="shared" si="51"/>
        <v>1051</v>
      </c>
      <c r="B1053" s="36" t="s">
        <v>59</v>
      </c>
      <c r="C1053" s="36" t="s">
        <v>586</v>
      </c>
      <c r="D1053" s="36">
        <v>5</v>
      </c>
      <c r="E1053" s="2"/>
      <c r="F1053" s="2"/>
      <c r="G1053" s="2"/>
      <c r="H1053" s="2"/>
      <c r="I1053" s="2"/>
      <c r="J1053" s="56">
        <f>J1050+5</f>
        <v>256</v>
      </c>
      <c r="K1053" s="2">
        <v>2</v>
      </c>
      <c r="L1053" s="162">
        <v>1</v>
      </c>
      <c r="M1053" s="162">
        <v>0.2</v>
      </c>
      <c r="N1053" s="2" t="s">
        <v>105</v>
      </c>
      <c r="O1053" s="2" t="s">
        <v>105</v>
      </c>
      <c r="P1053" s="161"/>
      <c r="Q1053" s="2" t="s">
        <v>552</v>
      </c>
      <c r="R1053" s="2" t="s">
        <v>580</v>
      </c>
    </row>
    <row r="1054" spans="1:18" x14ac:dyDescent="0.25">
      <c r="A1054" s="2">
        <f t="shared" si="51"/>
        <v>1052</v>
      </c>
      <c r="B1054" s="36" t="s">
        <v>59</v>
      </c>
      <c r="C1054" s="36" t="s">
        <v>586</v>
      </c>
      <c r="D1054" s="325">
        <v>12.5</v>
      </c>
      <c r="E1054" s="2"/>
      <c r="F1054" s="2"/>
      <c r="G1054" s="2"/>
      <c r="H1054" s="2"/>
      <c r="I1054" s="2"/>
      <c r="J1054" s="56">
        <f t="shared" si="52"/>
        <v>259</v>
      </c>
      <c r="K1054" s="2">
        <v>2</v>
      </c>
      <c r="L1054" s="162">
        <v>1</v>
      </c>
      <c r="M1054" s="162">
        <v>0.2</v>
      </c>
      <c r="N1054" s="2" t="s">
        <v>105</v>
      </c>
      <c r="O1054" s="2" t="s">
        <v>105</v>
      </c>
      <c r="P1054" s="161"/>
      <c r="Q1054" s="2" t="s">
        <v>552</v>
      </c>
      <c r="R1054" s="2" t="s">
        <v>580</v>
      </c>
    </row>
    <row r="1055" spans="1:18" x14ac:dyDescent="0.25">
      <c r="A1055" s="2">
        <f t="shared" si="51"/>
        <v>1053</v>
      </c>
      <c r="B1055" s="36" t="s">
        <v>59</v>
      </c>
      <c r="C1055" s="36" t="s">
        <v>586</v>
      </c>
      <c r="D1055" s="325">
        <v>12.5</v>
      </c>
      <c r="E1055" s="2"/>
      <c r="F1055" s="2"/>
      <c r="G1055" s="2"/>
      <c r="H1055" s="2"/>
      <c r="I1055" s="2"/>
      <c r="J1055" s="56">
        <f t="shared" si="52"/>
        <v>260</v>
      </c>
      <c r="K1055" s="2">
        <v>2</v>
      </c>
      <c r="L1055" s="162">
        <v>1</v>
      </c>
      <c r="M1055" s="162">
        <v>0.2</v>
      </c>
      <c r="N1055" s="2" t="s">
        <v>105</v>
      </c>
      <c r="O1055" s="2" t="s">
        <v>105</v>
      </c>
      <c r="P1055" s="161"/>
      <c r="Q1055" s="2" t="s">
        <v>552</v>
      </c>
      <c r="R1055" s="2" t="s">
        <v>580</v>
      </c>
    </row>
    <row r="1056" spans="1:18" x14ac:dyDescent="0.25">
      <c r="A1056" s="2">
        <f t="shared" si="51"/>
        <v>1054</v>
      </c>
      <c r="B1056" s="36" t="s">
        <v>59</v>
      </c>
      <c r="C1056" s="36" t="s">
        <v>586</v>
      </c>
      <c r="D1056" s="36">
        <v>5</v>
      </c>
      <c r="E1056" s="2"/>
      <c r="F1056" s="2"/>
      <c r="G1056" s="2"/>
      <c r="H1056" s="2"/>
      <c r="I1056" s="2"/>
      <c r="J1056" s="56">
        <f>J1053+5</f>
        <v>261</v>
      </c>
      <c r="K1056" s="2">
        <v>2</v>
      </c>
      <c r="L1056" s="162">
        <v>1</v>
      </c>
      <c r="M1056" s="162">
        <v>0.2</v>
      </c>
      <c r="N1056" s="2" t="s">
        <v>105</v>
      </c>
      <c r="O1056" s="2" t="s">
        <v>105</v>
      </c>
      <c r="P1056" s="161"/>
      <c r="Q1056" s="2" t="s">
        <v>552</v>
      </c>
      <c r="R1056" s="2" t="s">
        <v>580</v>
      </c>
    </row>
    <row r="1057" spans="1:18" x14ac:dyDescent="0.25">
      <c r="A1057" s="2">
        <f t="shared" si="51"/>
        <v>1055</v>
      </c>
      <c r="B1057" s="36" t="s">
        <v>59</v>
      </c>
      <c r="C1057" s="36" t="s">
        <v>586</v>
      </c>
      <c r="D1057" s="325">
        <v>12.5</v>
      </c>
      <c r="E1057" s="2"/>
      <c r="F1057" s="2"/>
      <c r="G1057" s="2"/>
      <c r="H1057" s="2"/>
      <c r="I1057" s="2"/>
      <c r="J1057" s="56">
        <f t="shared" si="52"/>
        <v>264</v>
      </c>
      <c r="K1057" s="2">
        <v>2</v>
      </c>
      <c r="L1057" s="162">
        <v>1</v>
      </c>
      <c r="M1057" s="162">
        <v>0.2</v>
      </c>
      <c r="N1057" s="2" t="s">
        <v>105</v>
      </c>
      <c r="O1057" s="2" t="s">
        <v>105</v>
      </c>
      <c r="P1057" s="161"/>
      <c r="Q1057" s="2" t="s">
        <v>552</v>
      </c>
      <c r="R1057" s="2" t="s">
        <v>580</v>
      </c>
    </row>
    <row r="1058" spans="1:18" x14ac:dyDescent="0.25">
      <c r="A1058" s="2">
        <f t="shared" si="51"/>
        <v>1056</v>
      </c>
      <c r="B1058" s="36" t="s">
        <v>59</v>
      </c>
      <c r="C1058" s="36" t="s">
        <v>586</v>
      </c>
      <c r="D1058" s="325">
        <v>12.5</v>
      </c>
      <c r="E1058" s="2"/>
      <c r="F1058" s="2"/>
      <c r="G1058" s="2"/>
      <c r="H1058" s="2"/>
      <c r="I1058" s="2"/>
      <c r="J1058" s="56">
        <f t="shared" si="52"/>
        <v>265</v>
      </c>
      <c r="K1058" s="2">
        <v>2</v>
      </c>
      <c r="L1058" s="162">
        <v>1</v>
      </c>
      <c r="M1058" s="162">
        <v>0.2</v>
      </c>
      <c r="N1058" s="2" t="s">
        <v>105</v>
      </c>
      <c r="O1058" s="2" t="s">
        <v>105</v>
      </c>
      <c r="P1058" s="161"/>
      <c r="Q1058" s="2" t="s">
        <v>552</v>
      </c>
      <c r="R1058" s="2" t="s">
        <v>580</v>
      </c>
    </row>
    <row r="1059" spans="1:18" x14ac:dyDescent="0.25">
      <c r="A1059" s="2">
        <f t="shared" si="51"/>
        <v>1057</v>
      </c>
      <c r="B1059" s="36" t="s">
        <v>59</v>
      </c>
      <c r="C1059" s="36" t="s">
        <v>586</v>
      </c>
      <c r="D1059" s="36">
        <v>5</v>
      </c>
      <c r="E1059" s="2"/>
      <c r="F1059" s="2"/>
      <c r="G1059" s="2"/>
      <c r="H1059" s="2"/>
      <c r="I1059" s="2"/>
      <c r="J1059" s="56">
        <f>J1056+5</f>
        <v>266</v>
      </c>
      <c r="K1059" s="2">
        <v>2</v>
      </c>
      <c r="L1059" s="162">
        <v>1</v>
      </c>
      <c r="M1059" s="162">
        <v>0.2</v>
      </c>
      <c r="N1059" s="2" t="s">
        <v>105</v>
      </c>
      <c r="O1059" s="2" t="s">
        <v>105</v>
      </c>
      <c r="P1059" s="161"/>
      <c r="Q1059" s="2" t="s">
        <v>552</v>
      </c>
      <c r="R1059" s="2" t="s">
        <v>580</v>
      </c>
    </row>
    <row r="1060" spans="1:18" x14ac:dyDescent="0.25">
      <c r="A1060" s="2">
        <f t="shared" si="51"/>
        <v>1058</v>
      </c>
      <c r="B1060" s="36" t="s">
        <v>59</v>
      </c>
      <c r="C1060" s="36" t="s">
        <v>586</v>
      </c>
      <c r="D1060" s="325">
        <v>12.5</v>
      </c>
      <c r="E1060" s="2"/>
      <c r="F1060" s="2"/>
      <c r="G1060" s="2"/>
      <c r="H1060" s="2"/>
      <c r="I1060" s="2"/>
      <c r="J1060" s="56">
        <f t="shared" si="52"/>
        <v>269</v>
      </c>
      <c r="K1060" s="2">
        <v>2</v>
      </c>
      <c r="L1060" s="162">
        <v>1</v>
      </c>
      <c r="M1060" s="162">
        <v>0.2</v>
      </c>
      <c r="N1060" s="2" t="s">
        <v>105</v>
      </c>
      <c r="O1060" s="2" t="s">
        <v>105</v>
      </c>
      <c r="P1060" s="161"/>
      <c r="Q1060" s="2" t="s">
        <v>552</v>
      </c>
      <c r="R1060" s="2" t="s">
        <v>580</v>
      </c>
    </row>
    <row r="1061" spans="1:18" x14ac:dyDescent="0.25">
      <c r="A1061" s="2">
        <f t="shared" si="51"/>
        <v>1059</v>
      </c>
      <c r="B1061" s="36" t="s">
        <v>59</v>
      </c>
      <c r="C1061" s="36" t="s">
        <v>586</v>
      </c>
      <c r="D1061" s="325">
        <v>12.5</v>
      </c>
      <c r="E1061" s="2"/>
      <c r="F1061" s="2"/>
      <c r="G1061" s="2"/>
      <c r="H1061" s="2"/>
      <c r="I1061" s="2"/>
      <c r="J1061" s="56">
        <f t="shared" si="52"/>
        <v>270</v>
      </c>
      <c r="K1061" s="2">
        <v>2</v>
      </c>
      <c r="L1061" s="162">
        <v>1</v>
      </c>
      <c r="M1061" s="162">
        <v>0.2</v>
      </c>
      <c r="N1061" s="2" t="s">
        <v>105</v>
      </c>
      <c r="O1061" s="2" t="s">
        <v>105</v>
      </c>
      <c r="P1061" s="161"/>
      <c r="Q1061" s="2" t="s">
        <v>552</v>
      </c>
      <c r="R1061" s="2" t="s">
        <v>580</v>
      </c>
    </row>
    <row r="1062" spans="1:18" x14ac:dyDescent="0.25">
      <c r="A1062" s="2">
        <f t="shared" si="51"/>
        <v>1060</v>
      </c>
      <c r="B1062" s="36" t="s">
        <v>59</v>
      </c>
      <c r="C1062" s="36" t="s">
        <v>586</v>
      </c>
      <c r="D1062" s="36">
        <v>5</v>
      </c>
      <c r="E1062" s="2"/>
      <c r="F1062" s="2"/>
      <c r="G1062" s="2"/>
      <c r="H1062" s="2"/>
      <c r="I1062" s="2"/>
      <c r="J1062" s="56">
        <f>J1059+5</f>
        <v>271</v>
      </c>
      <c r="K1062" s="2">
        <v>2</v>
      </c>
      <c r="L1062" s="162">
        <v>1</v>
      </c>
      <c r="M1062" s="162">
        <v>0.2</v>
      </c>
      <c r="N1062" s="2" t="s">
        <v>105</v>
      </c>
      <c r="O1062" s="2" t="s">
        <v>105</v>
      </c>
      <c r="P1062" s="161"/>
      <c r="Q1062" s="2" t="s">
        <v>552</v>
      </c>
      <c r="R1062" s="2" t="s">
        <v>580</v>
      </c>
    </row>
    <row r="1063" spans="1:18" x14ac:dyDescent="0.25">
      <c r="A1063" s="2">
        <f t="shared" si="51"/>
        <v>1061</v>
      </c>
      <c r="B1063" s="36" t="s">
        <v>59</v>
      </c>
      <c r="C1063" s="36" t="s">
        <v>586</v>
      </c>
      <c r="D1063" s="325">
        <v>12.5</v>
      </c>
      <c r="E1063" s="2"/>
      <c r="F1063" s="2"/>
      <c r="G1063" s="2"/>
      <c r="H1063" s="2"/>
      <c r="I1063" s="2"/>
      <c r="J1063" s="56">
        <f t="shared" si="52"/>
        <v>274</v>
      </c>
      <c r="K1063" s="2">
        <v>2</v>
      </c>
      <c r="L1063" s="162">
        <v>1</v>
      </c>
      <c r="M1063" s="162">
        <v>0.2</v>
      </c>
      <c r="N1063" s="2" t="s">
        <v>105</v>
      </c>
      <c r="O1063" s="2" t="s">
        <v>105</v>
      </c>
      <c r="P1063" s="161"/>
      <c r="Q1063" s="2" t="s">
        <v>552</v>
      </c>
      <c r="R1063" s="2" t="s">
        <v>580</v>
      </c>
    </row>
    <row r="1064" spans="1:18" x14ac:dyDescent="0.25">
      <c r="A1064" s="2">
        <f t="shared" si="51"/>
        <v>1062</v>
      </c>
      <c r="B1064" s="36" t="s">
        <v>59</v>
      </c>
      <c r="C1064" s="36" t="s">
        <v>586</v>
      </c>
      <c r="D1064" s="325">
        <v>12.5</v>
      </c>
      <c r="E1064" s="2"/>
      <c r="F1064" s="2"/>
      <c r="G1064" s="2"/>
      <c r="H1064" s="2"/>
      <c r="I1064" s="2"/>
      <c r="J1064" s="56">
        <f t="shared" si="52"/>
        <v>275</v>
      </c>
      <c r="K1064" s="2">
        <v>2</v>
      </c>
      <c r="L1064" s="162">
        <v>1</v>
      </c>
      <c r="M1064" s="162">
        <v>0.2</v>
      </c>
      <c r="N1064" s="2" t="s">
        <v>105</v>
      </c>
      <c r="O1064" s="2" t="s">
        <v>105</v>
      </c>
      <c r="P1064" s="161"/>
      <c r="Q1064" s="2" t="s">
        <v>552</v>
      </c>
      <c r="R1064" s="2" t="s">
        <v>580</v>
      </c>
    </row>
    <row r="1065" spans="1:18" x14ac:dyDescent="0.25">
      <c r="A1065" s="2">
        <f t="shared" si="51"/>
        <v>1063</v>
      </c>
      <c r="B1065" s="36" t="s">
        <v>59</v>
      </c>
      <c r="C1065" s="36" t="s">
        <v>586</v>
      </c>
      <c r="D1065" s="36">
        <v>5</v>
      </c>
      <c r="E1065" s="2"/>
      <c r="F1065" s="2"/>
      <c r="G1065" s="2"/>
      <c r="H1065" s="2"/>
      <c r="I1065" s="2"/>
      <c r="J1065" s="56">
        <f>J1062+5</f>
        <v>276</v>
      </c>
      <c r="K1065" s="2">
        <v>2</v>
      </c>
      <c r="L1065" s="162">
        <v>1</v>
      </c>
      <c r="M1065" s="162">
        <v>0.2</v>
      </c>
      <c r="N1065" s="2" t="s">
        <v>105</v>
      </c>
      <c r="O1065" s="2" t="s">
        <v>105</v>
      </c>
      <c r="P1065" s="161"/>
      <c r="Q1065" s="2" t="s">
        <v>552</v>
      </c>
      <c r="R1065" s="2" t="s">
        <v>580</v>
      </c>
    </row>
    <row r="1066" spans="1:18" x14ac:dyDescent="0.25">
      <c r="A1066" s="2">
        <f t="shared" si="51"/>
        <v>1064</v>
      </c>
      <c r="B1066" s="36" t="s">
        <v>59</v>
      </c>
      <c r="C1066" s="36" t="s">
        <v>586</v>
      </c>
      <c r="D1066" s="325">
        <v>12.5</v>
      </c>
      <c r="E1066" s="2"/>
      <c r="F1066" s="2"/>
      <c r="G1066" s="2"/>
      <c r="H1066" s="2"/>
      <c r="I1066" s="2"/>
      <c r="J1066" s="56">
        <f t="shared" si="52"/>
        <v>279</v>
      </c>
      <c r="K1066" s="2">
        <v>2</v>
      </c>
      <c r="L1066" s="162">
        <v>1</v>
      </c>
      <c r="M1066" s="162">
        <v>0.2</v>
      </c>
      <c r="N1066" s="2" t="s">
        <v>105</v>
      </c>
      <c r="O1066" s="2" t="s">
        <v>105</v>
      </c>
      <c r="P1066" s="161"/>
      <c r="Q1066" s="2" t="s">
        <v>552</v>
      </c>
      <c r="R1066" s="2" t="s">
        <v>580</v>
      </c>
    </row>
    <row r="1067" spans="1:18" ht="15.75" thickBot="1" x14ac:dyDescent="0.3">
      <c r="A1067" s="2">
        <f t="shared" si="51"/>
        <v>1065</v>
      </c>
      <c r="B1067" s="35" t="s">
        <v>59</v>
      </c>
      <c r="C1067" s="35" t="s">
        <v>586</v>
      </c>
      <c r="D1067" s="325">
        <v>12.5</v>
      </c>
      <c r="E1067" s="35"/>
      <c r="F1067" s="35"/>
      <c r="G1067" s="35"/>
      <c r="H1067" s="35"/>
      <c r="I1067" s="35"/>
      <c r="J1067" s="116">
        <f t="shared" si="52"/>
        <v>280</v>
      </c>
      <c r="K1067" s="35">
        <v>2</v>
      </c>
      <c r="L1067" s="164">
        <v>1</v>
      </c>
      <c r="M1067" s="164">
        <v>0.2</v>
      </c>
      <c r="N1067" s="35" t="s">
        <v>105</v>
      </c>
      <c r="O1067" s="35" t="s">
        <v>105</v>
      </c>
      <c r="P1067" s="165"/>
      <c r="Q1067" s="35" t="s">
        <v>552</v>
      </c>
      <c r="R1067" s="2" t="s">
        <v>580</v>
      </c>
    </row>
    <row r="1068" spans="1:18" x14ac:dyDescent="0.25">
      <c r="A1068" s="2">
        <f t="shared" si="51"/>
        <v>1066</v>
      </c>
      <c r="B1068" s="36" t="s">
        <v>59</v>
      </c>
      <c r="C1068" s="36" t="s">
        <v>586</v>
      </c>
      <c r="D1068" s="36">
        <v>5</v>
      </c>
      <c r="E1068" s="36"/>
      <c r="F1068" s="36"/>
      <c r="G1068" s="36"/>
      <c r="H1068" s="36"/>
      <c r="I1068" s="36"/>
      <c r="J1068" s="142">
        <v>281</v>
      </c>
      <c r="K1068" s="36">
        <v>2</v>
      </c>
      <c r="L1068" s="160">
        <v>1</v>
      </c>
      <c r="M1068" s="160">
        <v>0.2</v>
      </c>
      <c r="N1068" s="36" t="s">
        <v>105</v>
      </c>
      <c r="O1068" s="36" t="s">
        <v>105</v>
      </c>
      <c r="P1068" s="161"/>
      <c r="Q1068" s="2" t="s">
        <v>553</v>
      </c>
      <c r="R1068" s="2" t="s">
        <v>580</v>
      </c>
    </row>
    <row r="1069" spans="1:18" x14ac:dyDescent="0.25">
      <c r="A1069" s="2">
        <f t="shared" si="51"/>
        <v>1067</v>
      </c>
      <c r="B1069" s="36" t="s">
        <v>59</v>
      </c>
      <c r="C1069" s="36" t="s">
        <v>586</v>
      </c>
      <c r="D1069" s="325">
        <v>12.5</v>
      </c>
      <c r="E1069" s="2"/>
      <c r="F1069" s="2"/>
      <c r="G1069" s="2"/>
      <c r="H1069" s="2"/>
      <c r="I1069" s="2"/>
      <c r="J1069" s="140">
        <v>284</v>
      </c>
      <c r="K1069" s="2">
        <v>2</v>
      </c>
      <c r="L1069" s="162">
        <v>1</v>
      </c>
      <c r="M1069" s="162">
        <v>0.2</v>
      </c>
      <c r="N1069" s="2" t="s">
        <v>105</v>
      </c>
      <c r="O1069" s="2" t="s">
        <v>105</v>
      </c>
      <c r="P1069" s="161"/>
      <c r="Q1069" s="2" t="s">
        <v>553</v>
      </c>
      <c r="R1069" s="2" t="s">
        <v>580</v>
      </c>
    </row>
    <row r="1070" spans="1:18" x14ac:dyDescent="0.25">
      <c r="A1070" s="2">
        <f t="shared" si="51"/>
        <v>1068</v>
      </c>
      <c r="B1070" s="36" t="s">
        <v>59</v>
      </c>
      <c r="C1070" s="36" t="s">
        <v>586</v>
      </c>
      <c r="D1070" s="325">
        <v>12.5</v>
      </c>
      <c r="E1070" s="2"/>
      <c r="F1070" s="2"/>
      <c r="G1070" s="2"/>
      <c r="H1070" s="2"/>
      <c r="I1070" s="2"/>
      <c r="J1070" s="140">
        <v>285</v>
      </c>
      <c r="K1070" s="2">
        <v>2</v>
      </c>
      <c r="L1070" s="162">
        <v>1</v>
      </c>
      <c r="M1070" s="162">
        <v>0.2</v>
      </c>
      <c r="N1070" s="2" t="s">
        <v>105</v>
      </c>
      <c r="O1070" s="2" t="s">
        <v>105</v>
      </c>
      <c r="P1070" s="161"/>
      <c r="Q1070" s="2" t="s">
        <v>553</v>
      </c>
      <c r="R1070" s="2" t="s">
        <v>580</v>
      </c>
    </row>
    <row r="1071" spans="1:18" x14ac:dyDescent="0.25">
      <c r="A1071" s="2">
        <f t="shared" si="51"/>
        <v>1069</v>
      </c>
      <c r="B1071" s="36" t="s">
        <v>59</v>
      </c>
      <c r="C1071" s="36" t="s">
        <v>586</v>
      </c>
      <c r="D1071" s="36">
        <v>5</v>
      </c>
      <c r="E1071" s="2"/>
      <c r="F1071" s="2"/>
      <c r="G1071" s="2"/>
      <c r="H1071" s="2"/>
      <c r="I1071" s="2"/>
      <c r="J1071" s="56">
        <f>J1068+5</f>
        <v>286</v>
      </c>
      <c r="K1071" s="2">
        <v>2</v>
      </c>
      <c r="L1071" s="162">
        <v>1</v>
      </c>
      <c r="M1071" s="162">
        <v>0.2</v>
      </c>
      <c r="N1071" s="2" t="s">
        <v>105</v>
      </c>
      <c r="O1071" s="2" t="s">
        <v>105</v>
      </c>
      <c r="P1071" s="161"/>
      <c r="Q1071" s="2" t="s">
        <v>553</v>
      </c>
      <c r="R1071" s="2" t="s">
        <v>580</v>
      </c>
    </row>
    <row r="1072" spans="1:18" x14ac:dyDescent="0.25">
      <c r="A1072" s="2">
        <f t="shared" si="51"/>
        <v>1070</v>
      </c>
      <c r="B1072" s="36" t="s">
        <v>59</v>
      </c>
      <c r="C1072" s="36" t="s">
        <v>586</v>
      </c>
      <c r="D1072" s="325">
        <v>12.5</v>
      </c>
      <c r="E1072" s="2"/>
      <c r="F1072" s="2"/>
      <c r="G1072" s="2"/>
      <c r="H1072" s="2"/>
      <c r="I1072" s="2"/>
      <c r="J1072" s="56">
        <f t="shared" ref="J1072:J1091" si="53">J1069+5</f>
        <v>289</v>
      </c>
      <c r="K1072" s="2">
        <v>2</v>
      </c>
      <c r="L1072" s="162">
        <v>1</v>
      </c>
      <c r="M1072" s="162">
        <v>0.2</v>
      </c>
      <c r="N1072" s="2" t="s">
        <v>105</v>
      </c>
      <c r="O1072" s="2" t="s">
        <v>105</v>
      </c>
      <c r="P1072" s="161"/>
      <c r="Q1072" s="2" t="s">
        <v>553</v>
      </c>
      <c r="R1072" s="2" t="s">
        <v>580</v>
      </c>
    </row>
    <row r="1073" spans="1:18" x14ac:dyDescent="0.25">
      <c r="A1073" s="2">
        <f t="shared" si="51"/>
        <v>1071</v>
      </c>
      <c r="B1073" s="36" t="s">
        <v>59</v>
      </c>
      <c r="C1073" s="36" t="s">
        <v>586</v>
      </c>
      <c r="D1073" s="325">
        <v>12.5</v>
      </c>
      <c r="E1073" s="2"/>
      <c r="F1073" s="2"/>
      <c r="G1073" s="2"/>
      <c r="H1073" s="2"/>
      <c r="I1073" s="2"/>
      <c r="J1073" s="56">
        <f t="shared" si="53"/>
        <v>290</v>
      </c>
      <c r="K1073" s="2">
        <v>2</v>
      </c>
      <c r="L1073" s="162">
        <v>1</v>
      </c>
      <c r="M1073" s="162">
        <v>0.2</v>
      </c>
      <c r="N1073" s="2" t="s">
        <v>105</v>
      </c>
      <c r="O1073" s="2" t="s">
        <v>105</v>
      </c>
      <c r="P1073" s="161"/>
      <c r="Q1073" s="2" t="s">
        <v>553</v>
      </c>
      <c r="R1073" s="2" t="s">
        <v>580</v>
      </c>
    </row>
    <row r="1074" spans="1:18" x14ac:dyDescent="0.25">
      <c r="A1074" s="2">
        <f t="shared" si="51"/>
        <v>1072</v>
      </c>
      <c r="B1074" s="36" t="s">
        <v>59</v>
      </c>
      <c r="C1074" s="36" t="s">
        <v>586</v>
      </c>
      <c r="D1074" s="36">
        <v>5</v>
      </c>
      <c r="E1074" s="2"/>
      <c r="F1074" s="2"/>
      <c r="G1074" s="2"/>
      <c r="H1074" s="2"/>
      <c r="I1074" s="2"/>
      <c r="J1074" s="56">
        <f>J1071+5</f>
        <v>291</v>
      </c>
      <c r="K1074" s="2">
        <v>2</v>
      </c>
      <c r="L1074" s="162">
        <v>1</v>
      </c>
      <c r="M1074" s="162">
        <v>0.2</v>
      </c>
      <c r="N1074" s="2" t="s">
        <v>105</v>
      </c>
      <c r="O1074" s="2" t="s">
        <v>105</v>
      </c>
      <c r="P1074" s="161"/>
      <c r="Q1074" s="2" t="s">
        <v>553</v>
      </c>
      <c r="R1074" s="2" t="s">
        <v>580</v>
      </c>
    </row>
    <row r="1075" spans="1:18" x14ac:dyDescent="0.25">
      <c r="A1075" s="2">
        <f t="shared" si="51"/>
        <v>1073</v>
      </c>
      <c r="B1075" s="36" t="s">
        <v>59</v>
      </c>
      <c r="C1075" s="36" t="s">
        <v>586</v>
      </c>
      <c r="D1075" s="325">
        <v>12.5</v>
      </c>
      <c r="E1075" s="2"/>
      <c r="F1075" s="2"/>
      <c r="G1075" s="2"/>
      <c r="H1075" s="2"/>
      <c r="I1075" s="2"/>
      <c r="J1075" s="56">
        <f t="shared" si="53"/>
        <v>294</v>
      </c>
      <c r="K1075" s="2">
        <v>2</v>
      </c>
      <c r="L1075" s="162">
        <v>1</v>
      </c>
      <c r="M1075" s="162">
        <v>0.2</v>
      </c>
      <c r="N1075" s="2" t="s">
        <v>105</v>
      </c>
      <c r="O1075" s="2" t="s">
        <v>105</v>
      </c>
      <c r="P1075" s="161"/>
      <c r="Q1075" s="2" t="s">
        <v>553</v>
      </c>
      <c r="R1075" s="2" t="s">
        <v>580</v>
      </c>
    </row>
    <row r="1076" spans="1:18" x14ac:dyDescent="0.25">
      <c r="A1076" s="2">
        <f t="shared" si="51"/>
        <v>1074</v>
      </c>
      <c r="B1076" s="36" t="s">
        <v>59</v>
      </c>
      <c r="C1076" s="36" t="s">
        <v>586</v>
      </c>
      <c r="D1076" s="325">
        <v>12.5</v>
      </c>
      <c r="E1076" s="2"/>
      <c r="F1076" s="2"/>
      <c r="G1076" s="2"/>
      <c r="H1076" s="2"/>
      <c r="I1076" s="2"/>
      <c r="J1076" s="56">
        <f t="shared" si="53"/>
        <v>295</v>
      </c>
      <c r="K1076" s="2">
        <v>2</v>
      </c>
      <c r="L1076" s="162">
        <v>1</v>
      </c>
      <c r="M1076" s="162">
        <v>0.2</v>
      </c>
      <c r="N1076" s="2" t="s">
        <v>105</v>
      </c>
      <c r="O1076" s="2" t="s">
        <v>105</v>
      </c>
      <c r="P1076" s="161"/>
      <c r="Q1076" s="2" t="s">
        <v>553</v>
      </c>
      <c r="R1076" s="2" t="s">
        <v>580</v>
      </c>
    </row>
    <row r="1077" spans="1:18" x14ac:dyDescent="0.25">
      <c r="A1077" s="2">
        <f t="shared" si="51"/>
        <v>1075</v>
      </c>
      <c r="B1077" s="36" t="s">
        <v>59</v>
      </c>
      <c r="C1077" s="36" t="s">
        <v>586</v>
      </c>
      <c r="D1077" s="36">
        <v>5</v>
      </c>
      <c r="E1077" s="2"/>
      <c r="F1077" s="2"/>
      <c r="G1077" s="2"/>
      <c r="H1077" s="2"/>
      <c r="I1077" s="2"/>
      <c r="J1077" s="56">
        <f>J1074+5</f>
        <v>296</v>
      </c>
      <c r="K1077" s="2">
        <v>2</v>
      </c>
      <c r="L1077" s="162">
        <v>1</v>
      </c>
      <c r="M1077" s="162">
        <v>0.2</v>
      </c>
      <c r="N1077" s="2" t="s">
        <v>105</v>
      </c>
      <c r="O1077" s="2" t="s">
        <v>105</v>
      </c>
      <c r="P1077" s="161"/>
      <c r="Q1077" s="2" t="s">
        <v>553</v>
      </c>
      <c r="R1077" s="2" t="s">
        <v>580</v>
      </c>
    </row>
    <row r="1078" spans="1:18" x14ac:dyDescent="0.25">
      <c r="A1078" s="2">
        <f t="shared" si="51"/>
        <v>1076</v>
      </c>
      <c r="B1078" s="36" t="s">
        <v>59</v>
      </c>
      <c r="C1078" s="36" t="s">
        <v>586</v>
      </c>
      <c r="D1078" s="325">
        <v>12.5</v>
      </c>
      <c r="E1078" s="2"/>
      <c r="F1078" s="2"/>
      <c r="G1078" s="2"/>
      <c r="H1078" s="2"/>
      <c r="I1078" s="2"/>
      <c r="J1078" s="56">
        <f t="shared" si="53"/>
        <v>299</v>
      </c>
      <c r="K1078" s="2">
        <v>2</v>
      </c>
      <c r="L1078" s="162">
        <v>1</v>
      </c>
      <c r="M1078" s="162">
        <v>0.2</v>
      </c>
      <c r="N1078" s="2" t="s">
        <v>105</v>
      </c>
      <c r="O1078" s="2" t="s">
        <v>105</v>
      </c>
      <c r="P1078" s="161"/>
      <c r="Q1078" s="2" t="s">
        <v>553</v>
      </c>
      <c r="R1078" s="2" t="s">
        <v>580</v>
      </c>
    </row>
    <row r="1079" spans="1:18" x14ac:dyDescent="0.25">
      <c r="A1079" s="2">
        <f t="shared" si="51"/>
        <v>1077</v>
      </c>
      <c r="B1079" s="36" t="s">
        <v>59</v>
      </c>
      <c r="C1079" s="36" t="s">
        <v>586</v>
      </c>
      <c r="D1079" s="325">
        <v>12.5</v>
      </c>
      <c r="E1079" s="2"/>
      <c r="F1079" s="2"/>
      <c r="G1079" s="2"/>
      <c r="H1079" s="2"/>
      <c r="I1079" s="2"/>
      <c r="J1079" s="56">
        <f t="shared" si="53"/>
        <v>300</v>
      </c>
      <c r="K1079" s="2">
        <v>2</v>
      </c>
      <c r="L1079" s="162">
        <v>1</v>
      </c>
      <c r="M1079" s="162">
        <v>0.2</v>
      </c>
      <c r="N1079" s="2" t="s">
        <v>105</v>
      </c>
      <c r="O1079" s="2" t="s">
        <v>105</v>
      </c>
      <c r="P1079" s="161"/>
      <c r="Q1079" s="2" t="s">
        <v>553</v>
      </c>
      <c r="R1079" s="2" t="s">
        <v>580</v>
      </c>
    </row>
    <row r="1080" spans="1:18" x14ac:dyDescent="0.25">
      <c r="A1080" s="2">
        <f t="shared" si="51"/>
        <v>1078</v>
      </c>
      <c r="B1080" s="36" t="s">
        <v>59</v>
      </c>
      <c r="C1080" s="36" t="s">
        <v>586</v>
      </c>
      <c r="D1080" s="36">
        <v>5</v>
      </c>
      <c r="E1080" s="2"/>
      <c r="F1080" s="2"/>
      <c r="G1080" s="2"/>
      <c r="H1080" s="2"/>
      <c r="I1080" s="2"/>
      <c r="J1080" s="56">
        <f>J1077+5</f>
        <v>301</v>
      </c>
      <c r="K1080" s="2">
        <v>2</v>
      </c>
      <c r="L1080" s="162">
        <v>1</v>
      </c>
      <c r="M1080" s="162">
        <v>0.2</v>
      </c>
      <c r="N1080" s="2" t="s">
        <v>105</v>
      </c>
      <c r="O1080" s="2" t="s">
        <v>105</v>
      </c>
      <c r="P1080" s="161"/>
      <c r="Q1080" s="2" t="s">
        <v>553</v>
      </c>
      <c r="R1080" s="2" t="s">
        <v>580</v>
      </c>
    </row>
    <row r="1081" spans="1:18" x14ac:dyDescent="0.25">
      <c r="A1081" s="2">
        <f t="shared" si="51"/>
        <v>1079</v>
      </c>
      <c r="B1081" s="36" t="s">
        <v>59</v>
      </c>
      <c r="C1081" s="36" t="s">
        <v>586</v>
      </c>
      <c r="D1081" s="325">
        <v>12.5</v>
      </c>
      <c r="E1081" s="2"/>
      <c r="F1081" s="2"/>
      <c r="G1081" s="2"/>
      <c r="H1081" s="2"/>
      <c r="I1081" s="2"/>
      <c r="J1081" s="56">
        <f t="shared" si="53"/>
        <v>304</v>
      </c>
      <c r="K1081" s="2">
        <v>2</v>
      </c>
      <c r="L1081" s="162">
        <v>1</v>
      </c>
      <c r="M1081" s="162">
        <v>0.2</v>
      </c>
      <c r="N1081" s="2" t="s">
        <v>105</v>
      </c>
      <c r="O1081" s="2" t="s">
        <v>105</v>
      </c>
      <c r="P1081" s="161"/>
      <c r="Q1081" s="2" t="s">
        <v>553</v>
      </c>
      <c r="R1081" s="2" t="s">
        <v>580</v>
      </c>
    </row>
    <row r="1082" spans="1:18" x14ac:dyDescent="0.25">
      <c r="A1082" s="2">
        <f t="shared" si="51"/>
        <v>1080</v>
      </c>
      <c r="B1082" s="36" t="s">
        <v>59</v>
      </c>
      <c r="C1082" s="36" t="s">
        <v>586</v>
      </c>
      <c r="D1082" s="325">
        <v>12.5</v>
      </c>
      <c r="E1082" s="2"/>
      <c r="F1082" s="2"/>
      <c r="G1082" s="2"/>
      <c r="H1082" s="2"/>
      <c r="I1082" s="2"/>
      <c r="J1082" s="56">
        <f t="shared" si="53"/>
        <v>305</v>
      </c>
      <c r="K1082" s="2">
        <v>2</v>
      </c>
      <c r="L1082" s="162">
        <v>1</v>
      </c>
      <c r="M1082" s="162">
        <v>0.2</v>
      </c>
      <c r="N1082" s="2" t="s">
        <v>105</v>
      </c>
      <c r="O1082" s="2" t="s">
        <v>105</v>
      </c>
      <c r="P1082" s="161"/>
      <c r="Q1082" s="2" t="s">
        <v>553</v>
      </c>
      <c r="R1082" s="2" t="s">
        <v>580</v>
      </c>
    </row>
    <row r="1083" spans="1:18" s="37" customFormat="1" ht="15.75" thickBot="1" x14ac:dyDescent="0.3">
      <c r="A1083" s="2">
        <f t="shared" si="51"/>
        <v>1081</v>
      </c>
      <c r="B1083" s="36" t="s">
        <v>59</v>
      </c>
      <c r="C1083" s="36" t="s">
        <v>586</v>
      </c>
      <c r="D1083" s="36">
        <v>5</v>
      </c>
      <c r="E1083" s="2"/>
      <c r="F1083" s="2"/>
      <c r="G1083" s="2"/>
      <c r="H1083" s="2"/>
      <c r="I1083" s="2"/>
      <c r="J1083" s="56">
        <f>J1080+5</f>
        <v>306</v>
      </c>
      <c r="K1083" s="2">
        <v>2</v>
      </c>
      <c r="L1083" s="162">
        <v>1</v>
      </c>
      <c r="M1083" s="162">
        <v>0.2</v>
      </c>
      <c r="N1083" s="2" t="s">
        <v>105</v>
      </c>
      <c r="O1083" s="2" t="s">
        <v>105</v>
      </c>
      <c r="P1083" s="161"/>
      <c r="Q1083" s="2" t="s">
        <v>553</v>
      </c>
      <c r="R1083" s="2" t="s">
        <v>580</v>
      </c>
    </row>
    <row r="1084" spans="1:18" x14ac:dyDescent="0.25">
      <c r="A1084" s="2">
        <f t="shared" si="51"/>
        <v>1082</v>
      </c>
      <c r="B1084" s="36" t="s">
        <v>59</v>
      </c>
      <c r="C1084" s="36" t="s">
        <v>586</v>
      </c>
      <c r="D1084" s="325">
        <v>12.5</v>
      </c>
      <c r="E1084" s="2"/>
      <c r="F1084" s="2"/>
      <c r="G1084" s="2"/>
      <c r="H1084" s="2"/>
      <c r="I1084" s="2"/>
      <c r="J1084" s="56">
        <f t="shared" si="53"/>
        <v>309</v>
      </c>
      <c r="K1084" s="2">
        <v>2</v>
      </c>
      <c r="L1084" s="162">
        <v>1</v>
      </c>
      <c r="M1084" s="162">
        <v>0.2</v>
      </c>
      <c r="N1084" s="2" t="s">
        <v>105</v>
      </c>
      <c r="O1084" s="2" t="s">
        <v>105</v>
      </c>
      <c r="P1084" s="161"/>
      <c r="Q1084" s="2" t="s">
        <v>553</v>
      </c>
      <c r="R1084" s="2" t="s">
        <v>580</v>
      </c>
    </row>
    <row r="1085" spans="1:18" x14ac:dyDescent="0.25">
      <c r="A1085" s="2">
        <f t="shared" si="51"/>
        <v>1083</v>
      </c>
      <c r="B1085" s="36" t="s">
        <v>59</v>
      </c>
      <c r="C1085" s="36" t="s">
        <v>586</v>
      </c>
      <c r="D1085" s="325">
        <v>12.5</v>
      </c>
      <c r="E1085" s="2"/>
      <c r="F1085" s="2"/>
      <c r="G1085" s="2"/>
      <c r="H1085" s="2"/>
      <c r="I1085" s="2"/>
      <c r="J1085" s="56">
        <f t="shared" si="53"/>
        <v>310</v>
      </c>
      <c r="K1085" s="2">
        <v>2</v>
      </c>
      <c r="L1085" s="162">
        <v>1</v>
      </c>
      <c r="M1085" s="162">
        <v>0.2</v>
      </c>
      <c r="N1085" s="2" t="s">
        <v>105</v>
      </c>
      <c r="O1085" s="2" t="s">
        <v>105</v>
      </c>
      <c r="P1085" s="161"/>
      <c r="Q1085" s="2" t="s">
        <v>553</v>
      </c>
      <c r="R1085" s="2" t="s">
        <v>580</v>
      </c>
    </row>
    <row r="1086" spans="1:18" x14ac:dyDescent="0.25">
      <c r="A1086" s="2">
        <f t="shared" si="51"/>
        <v>1084</v>
      </c>
      <c r="B1086" s="36" t="s">
        <v>59</v>
      </c>
      <c r="C1086" s="36" t="s">
        <v>586</v>
      </c>
      <c r="D1086" s="36">
        <v>5</v>
      </c>
      <c r="E1086" s="2"/>
      <c r="F1086" s="2"/>
      <c r="G1086" s="2"/>
      <c r="H1086" s="2"/>
      <c r="I1086" s="2"/>
      <c r="J1086" s="56">
        <f>J1083+5</f>
        <v>311</v>
      </c>
      <c r="K1086" s="2">
        <v>2</v>
      </c>
      <c r="L1086" s="162">
        <v>1</v>
      </c>
      <c r="M1086" s="162">
        <v>0.2</v>
      </c>
      <c r="N1086" s="2" t="s">
        <v>105</v>
      </c>
      <c r="O1086" s="2" t="s">
        <v>105</v>
      </c>
      <c r="P1086" s="161"/>
      <c r="Q1086" s="2" t="s">
        <v>553</v>
      </c>
      <c r="R1086" s="2" t="s">
        <v>580</v>
      </c>
    </row>
    <row r="1087" spans="1:18" x14ac:dyDescent="0.25">
      <c r="A1087" s="2">
        <f t="shared" si="51"/>
        <v>1085</v>
      </c>
      <c r="B1087" s="36" t="s">
        <v>59</v>
      </c>
      <c r="C1087" s="36" t="s">
        <v>586</v>
      </c>
      <c r="D1087" s="325">
        <v>12.5</v>
      </c>
      <c r="E1087" s="2"/>
      <c r="F1087" s="2"/>
      <c r="G1087" s="2"/>
      <c r="H1087" s="2"/>
      <c r="I1087" s="2"/>
      <c r="J1087" s="56">
        <f t="shared" si="53"/>
        <v>314</v>
      </c>
      <c r="K1087" s="2">
        <v>2</v>
      </c>
      <c r="L1087" s="162">
        <v>1</v>
      </c>
      <c r="M1087" s="162">
        <v>0.2</v>
      </c>
      <c r="N1087" s="2" t="s">
        <v>105</v>
      </c>
      <c r="O1087" s="2" t="s">
        <v>105</v>
      </c>
      <c r="P1087" s="161"/>
      <c r="Q1087" s="2" t="s">
        <v>553</v>
      </c>
      <c r="R1087" s="2" t="s">
        <v>580</v>
      </c>
    </row>
    <row r="1088" spans="1:18" x14ac:dyDescent="0.25">
      <c r="A1088" s="2">
        <f t="shared" si="51"/>
        <v>1086</v>
      </c>
      <c r="B1088" s="36" t="s">
        <v>59</v>
      </c>
      <c r="C1088" s="36" t="s">
        <v>586</v>
      </c>
      <c r="D1088" s="325">
        <v>12.5</v>
      </c>
      <c r="E1088" s="2"/>
      <c r="F1088" s="2"/>
      <c r="G1088" s="2"/>
      <c r="H1088" s="2"/>
      <c r="I1088" s="2"/>
      <c r="J1088" s="56">
        <f t="shared" si="53"/>
        <v>315</v>
      </c>
      <c r="K1088" s="2">
        <v>2</v>
      </c>
      <c r="L1088" s="162">
        <v>1</v>
      </c>
      <c r="M1088" s="162">
        <v>0.2</v>
      </c>
      <c r="N1088" s="2" t="s">
        <v>105</v>
      </c>
      <c r="O1088" s="2" t="s">
        <v>105</v>
      </c>
      <c r="P1088" s="161"/>
      <c r="Q1088" s="2" t="s">
        <v>553</v>
      </c>
      <c r="R1088" s="2" t="s">
        <v>580</v>
      </c>
    </row>
    <row r="1089" spans="1:18" x14ac:dyDescent="0.25">
      <c r="A1089" s="2">
        <f t="shared" si="51"/>
        <v>1087</v>
      </c>
      <c r="B1089" s="36" t="s">
        <v>59</v>
      </c>
      <c r="C1089" s="36" t="s">
        <v>586</v>
      </c>
      <c r="D1089" s="36">
        <v>5</v>
      </c>
      <c r="E1089" s="2"/>
      <c r="F1089" s="2"/>
      <c r="G1089" s="2"/>
      <c r="H1089" s="2"/>
      <c r="I1089" s="2"/>
      <c r="J1089" s="56">
        <f>J1086+5</f>
        <v>316</v>
      </c>
      <c r="K1089" s="2">
        <v>2</v>
      </c>
      <c r="L1089" s="162">
        <v>1</v>
      </c>
      <c r="M1089" s="162">
        <v>0.2</v>
      </c>
      <c r="N1089" s="2" t="s">
        <v>105</v>
      </c>
      <c r="O1089" s="2" t="s">
        <v>105</v>
      </c>
      <c r="P1089" s="161"/>
      <c r="Q1089" s="2" t="s">
        <v>553</v>
      </c>
      <c r="R1089" s="2" t="s">
        <v>580</v>
      </c>
    </row>
    <row r="1090" spans="1:18" x14ac:dyDescent="0.25">
      <c r="A1090" s="2">
        <f t="shared" si="51"/>
        <v>1088</v>
      </c>
      <c r="B1090" s="36" t="s">
        <v>59</v>
      </c>
      <c r="C1090" s="36" t="s">
        <v>586</v>
      </c>
      <c r="D1090" s="325">
        <v>12.5</v>
      </c>
      <c r="E1090" s="2"/>
      <c r="F1090" s="2"/>
      <c r="G1090" s="2"/>
      <c r="H1090" s="2"/>
      <c r="I1090" s="2"/>
      <c r="J1090" s="56">
        <f t="shared" si="53"/>
        <v>319</v>
      </c>
      <c r="K1090" s="2">
        <v>2</v>
      </c>
      <c r="L1090" s="162">
        <v>1</v>
      </c>
      <c r="M1090" s="162">
        <v>0.2</v>
      </c>
      <c r="N1090" s="2" t="s">
        <v>105</v>
      </c>
      <c r="O1090" s="2" t="s">
        <v>105</v>
      </c>
      <c r="P1090" s="161"/>
      <c r="Q1090" s="2" t="s">
        <v>553</v>
      </c>
      <c r="R1090" s="2" t="s">
        <v>580</v>
      </c>
    </row>
    <row r="1091" spans="1:18" ht="15.75" thickBot="1" x14ac:dyDescent="0.3">
      <c r="A1091" s="2">
        <f t="shared" si="51"/>
        <v>1089</v>
      </c>
      <c r="B1091" s="36" t="s">
        <v>59</v>
      </c>
      <c r="C1091" s="29" t="s">
        <v>586</v>
      </c>
      <c r="D1091" s="325">
        <v>12.5</v>
      </c>
      <c r="E1091" s="2"/>
      <c r="F1091" s="2"/>
      <c r="G1091" s="2"/>
      <c r="H1091" s="2"/>
      <c r="I1091" s="2"/>
      <c r="J1091" s="56">
        <f t="shared" si="53"/>
        <v>320</v>
      </c>
      <c r="K1091" s="2">
        <v>2</v>
      </c>
      <c r="L1091" s="162">
        <v>1</v>
      </c>
      <c r="M1091" s="162">
        <v>0.2</v>
      </c>
      <c r="N1091" s="2" t="s">
        <v>105</v>
      </c>
      <c r="O1091" s="2" t="s">
        <v>105</v>
      </c>
      <c r="P1091" s="161"/>
      <c r="Q1091" s="36" t="s">
        <v>553</v>
      </c>
      <c r="R1091" s="2" t="s">
        <v>580</v>
      </c>
    </row>
    <row r="1092" spans="1:18" x14ac:dyDescent="0.25">
      <c r="A1092" s="2">
        <f t="shared" si="51"/>
        <v>1090</v>
      </c>
      <c r="B1092" s="224" t="s">
        <v>60</v>
      </c>
      <c r="C1092" s="2" t="s">
        <v>1016</v>
      </c>
      <c r="D1092" s="224"/>
      <c r="E1092" s="224"/>
      <c r="F1092" s="224"/>
      <c r="G1092" s="224"/>
      <c r="H1092" s="224"/>
      <c r="I1092" s="224"/>
      <c r="J1092" s="56">
        <v>201</v>
      </c>
      <c r="K1092" s="2">
        <v>2</v>
      </c>
      <c r="L1092" s="228">
        <v>1</v>
      </c>
      <c r="M1092" s="228">
        <v>0.2</v>
      </c>
      <c r="N1092" s="2" t="s">
        <v>105</v>
      </c>
      <c r="O1092" s="2" t="s">
        <v>105</v>
      </c>
      <c r="P1092" s="229"/>
      <c r="Q1092" s="224" t="s">
        <v>549</v>
      </c>
      <c r="R1092" s="227" t="s">
        <v>588</v>
      </c>
    </row>
    <row r="1093" spans="1:18" x14ac:dyDescent="0.25">
      <c r="A1093" s="2">
        <f t="shared" si="51"/>
        <v>1091</v>
      </c>
      <c r="B1093" s="2" t="s">
        <v>60</v>
      </c>
      <c r="C1093" s="2" t="s">
        <v>1016</v>
      </c>
      <c r="D1093" s="2"/>
      <c r="E1093" s="2"/>
      <c r="F1093" s="2"/>
      <c r="G1093" s="2"/>
      <c r="H1093" s="2"/>
      <c r="I1093" s="2"/>
      <c r="J1093" s="56">
        <v>201</v>
      </c>
      <c r="K1093" s="2">
        <v>2</v>
      </c>
      <c r="L1093" s="162">
        <v>1</v>
      </c>
      <c r="M1093" s="162">
        <v>0.2</v>
      </c>
      <c r="N1093" s="2" t="s">
        <v>105</v>
      </c>
      <c r="O1093" s="2" t="s">
        <v>105</v>
      </c>
      <c r="P1093" s="163"/>
      <c r="Q1093" s="2" t="s">
        <v>549</v>
      </c>
      <c r="R1093" s="75" t="s">
        <v>588</v>
      </c>
    </row>
    <row r="1094" spans="1:18" x14ac:dyDescent="0.25">
      <c r="A1094" s="2">
        <f t="shared" si="51"/>
        <v>1092</v>
      </c>
      <c r="B1094" s="2" t="s">
        <v>60</v>
      </c>
      <c r="C1094" s="2" t="s">
        <v>1016</v>
      </c>
      <c r="D1094" s="2"/>
      <c r="E1094" s="2"/>
      <c r="F1094" s="2"/>
      <c r="G1094" s="2"/>
      <c r="H1094" s="2"/>
      <c r="I1094" s="2"/>
      <c r="J1094" s="55">
        <v>204</v>
      </c>
      <c r="K1094" s="2">
        <v>2</v>
      </c>
      <c r="L1094" s="162">
        <v>1</v>
      </c>
      <c r="M1094" s="162">
        <v>0.2</v>
      </c>
      <c r="N1094" s="2" t="s">
        <v>105</v>
      </c>
      <c r="O1094" s="2" t="s">
        <v>105</v>
      </c>
      <c r="P1094" s="163"/>
      <c r="Q1094" s="2" t="s">
        <v>549</v>
      </c>
      <c r="R1094" s="75" t="s">
        <v>588</v>
      </c>
    </row>
    <row r="1095" spans="1:18" x14ac:dyDescent="0.25">
      <c r="A1095" s="2">
        <f t="shared" si="51"/>
        <v>1093</v>
      </c>
      <c r="B1095" s="2" t="s">
        <v>60</v>
      </c>
      <c r="C1095" s="2" t="s">
        <v>1016</v>
      </c>
      <c r="D1095" s="2"/>
      <c r="E1095" s="2"/>
      <c r="F1095" s="2"/>
      <c r="G1095" s="2"/>
      <c r="H1095" s="2"/>
      <c r="I1095" s="2"/>
      <c r="J1095" s="55">
        <v>204</v>
      </c>
      <c r="K1095" s="2">
        <v>2</v>
      </c>
      <c r="L1095" s="162">
        <v>1</v>
      </c>
      <c r="M1095" s="162">
        <v>0.2</v>
      </c>
      <c r="N1095" s="2" t="s">
        <v>105</v>
      </c>
      <c r="O1095" s="2" t="s">
        <v>105</v>
      </c>
      <c r="P1095" s="163"/>
      <c r="Q1095" s="2" t="s">
        <v>549</v>
      </c>
      <c r="R1095" s="75" t="s">
        <v>588</v>
      </c>
    </row>
    <row r="1096" spans="1:18" x14ac:dyDescent="0.25">
      <c r="A1096" s="2">
        <f t="shared" si="51"/>
        <v>1094</v>
      </c>
      <c r="B1096" s="2" t="s">
        <v>60</v>
      </c>
      <c r="C1096" s="2" t="s">
        <v>1016</v>
      </c>
      <c r="D1096" s="2"/>
      <c r="E1096" s="2"/>
      <c r="F1096" s="2"/>
      <c r="G1096" s="2"/>
      <c r="H1096" s="2"/>
      <c r="I1096" s="2"/>
      <c r="J1096" s="55">
        <v>205</v>
      </c>
      <c r="K1096" s="2">
        <v>2</v>
      </c>
      <c r="L1096" s="162">
        <v>1</v>
      </c>
      <c r="M1096" s="162">
        <v>0.2</v>
      </c>
      <c r="N1096" s="2" t="s">
        <v>105</v>
      </c>
      <c r="O1096" s="2" t="s">
        <v>105</v>
      </c>
      <c r="P1096" s="163"/>
      <c r="Q1096" s="2" t="s">
        <v>549</v>
      </c>
      <c r="R1096" s="75" t="s">
        <v>588</v>
      </c>
    </row>
    <row r="1097" spans="1:18" x14ac:dyDescent="0.25">
      <c r="A1097" s="2">
        <f t="shared" si="51"/>
        <v>1095</v>
      </c>
      <c r="B1097" s="2" t="s">
        <v>60</v>
      </c>
      <c r="C1097" s="2" t="s">
        <v>1016</v>
      </c>
      <c r="D1097" s="2"/>
      <c r="E1097" s="2"/>
      <c r="F1097" s="2"/>
      <c r="G1097" s="2"/>
      <c r="H1097" s="2"/>
      <c r="I1097" s="2"/>
      <c r="J1097" s="55">
        <v>205</v>
      </c>
      <c r="K1097" s="2">
        <v>2</v>
      </c>
      <c r="L1097" s="162">
        <v>1</v>
      </c>
      <c r="M1097" s="162">
        <v>0.2</v>
      </c>
      <c r="N1097" s="2" t="s">
        <v>105</v>
      </c>
      <c r="O1097" s="2" t="s">
        <v>105</v>
      </c>
      <c r="P1097" s="163"/>
      <c r="Q1097" s="2" t="s">
        <v>549</v>
      </c>
      <c r="R1097" s="75" t="s">
        <v>588</v>
      </c>
    </row>
    <row r="1098" spans="1:18" x14ac:dyDescent="0.25">
      <c r="A1098" s="2">
        <f t="shared" si="51"/>
        <v>1096</v>
      </c>
      <c r="B1098" s="2" t="s">
        <v>60</v>
      </c>
      <c r="C1098" s="2" t="s">
        <v>1016</v>
      </c>
      <c r="D1098" s="2"/>
      <c r="E1098" s="2"/>
      <c r="F1098" s="2"/>
      <c r="G1098" s="2"/>
      <c r="H1098" s="2"/>
      <c r="I1098" s="2"/>
      <c r="J1098" s="55">
        <v>206</v>
      </c>
      <c r="K1098" s="2">
        <v>2</v>
      </c>
      <c r="L1098" s="162">
        <v>1</v>
      </c>
      <c r="M1098" s="162">
        <v>0.2</v>
      </c>
      <c r="N1098" s="2" t="s">
        <v>105</v>
      </c>
      <c r="O1098" s="2" t="s">
        <v>105</v>
      </c>
      <c r="P1098" s="163"/>
      <c r="Q1098" s="2" t="s">
        <v>549</v>
      </c>
      <c r="R1098" s="75" t="s">
        <v>588</v>
      </c>
    </row>
    <row r="1099" spans="1:18" x14ac:dyDescent="0.25">
      <c r="A1099" s="2">
        <f t="shared" si="51"/>
        <v>1097</v>
      </c>
      <c r="B1099" s="2" t="s">
        <v>60</v>
      </c>
      <c r="C1099" s="2" t="s">
        <v>1016</v>
      </c>
      <c r="D1099" s="2"/>
      <c r="E1099" s="2"/>
      <c r="F1099" s="2"/>
      <c r="G1099" s="2"/>
      <c r="H1099" s="2"/>
      <c r="I1099" s="2"/>
      <c r="J1099" s="55">
        <v>206</v>
      </c>
      <c r="K1099" s="2">
        <v>2</v>
      </c>
      <c r="L1099" s="162">
        <v>1</v>
      </c>
      <c r="M1099" s="162">
        <v>0.2</v>
      </c>
      <c r="N1099" s="2" t="s">
        <v>105</v>
      </c>
      <c r="O1099" s="2" t="s">
        <v>105</v>
      </c>
      <c r="P1099" s="163"/>
      <c r="Q1099" s="2" t="s">
        <v>549</v>
      </c>
      <c r="R1099" s="75" t="s">
        <v>588</v>
      </c>
    </row>
    <row r="1100" spans="1:18" x14ac:dyDescent="0.25">
      <c r="A1100" s="2">
        <f t="shared" si="51"/>
        <v>1098</v>
      </c>
      <c r="B1100" s="2" t="s">
        <v>60</v>
      </c>
      <c r="C1100" s="2" t="s">
        <v>1016</v>
      </c>
      <c r="D1100" s="2"/>
      <c r="E1100" s="2"/>
      <c r="F1100" s="2"/>
      <c r="G1100" s="2"/>
      <c r="H1100" s="2"/>
      <c r="I1100" s="2"/>
      <c r="J1100" s="55">
        <v>209</v>
      </c>
      <c r="K1100" s="2">
        <v>2</v>
      </c>
      <c r="L1100" s="162">
        <v>1</v>
      </c>
      <c r="M1100" s="162">
        <v>0.2</v>
      </c>
      <c r="N1100" s="2" t="s">
        <v>105</v>
      </c>
      <c r="O1100" s="2" t="s">
        <v>105</v>
      </c>
      <c r="P1100" s="163"/>
      <c r="Q1100" s="2" t="s">
        <v>549</v>
      </c>
      <c r="R1100" s="75" t="s">
        <v>588</v>
      </c>
    </row>
    <row r="1101" spans="1:18" x14ac:dyDescent="0.25">
      <c r="A1101" s="2">
        <f t="shared" si="51"/>
        <v>1099</v>
      </c>
      <c r="B1101" s="2" t="s">
        <v>60</v>
      </c>
      <c r="C1101" s="2" t="s">
        <v>1016</v>
      </c>
      <c r="D1101" s="2"/>
      <c r="E1101" s="2"/>
      <c r="F1101" s="2"/>
      <c r="G1101" s="2"/>
      <c r="H1101" s="2"/>
      <c r="I1101" s="2"/>
      <c r="J1101" s="55">
        <v>209</v>
      </c>
      <c r="K1101" s="2">
        <v>2</v>
      </c>
      <c r="L1101" s="162">
        <v>1</v>
      </c>
      <c r="M1101" s="162">
        <v>0.2</v>
      </c>
      <c r="N1101" s="2" t="s">
        <v>105</v>
      </c>
      <c r="O1101" s="2" t="s">
        <v>105</v>
      </c>
      <c r="P1101" s="163"/>
      <c r="Q1101" s="2" t="s">
        <v>549</v>
      </c>
      <c r="R1101" s="75" t="s">
        <v>588</v>
      </c>
    </row>
    <row r="1102" spans="1:18" x14ac:dyDescent="0.25">
      <c r="A1102" s="2">
        <f t="shared" si="51"/>
        <v>1100</v>
      </c>
      <c r="B1102" s="2" t="s">
        <v>60</v>
      </c>
      <c r="C1102" s="2" t="s">
        <v>1016</v>
      </c>
      <c r="D1102" s="2"/>
      <c r="E1102" s="2"/>
      <c r="F1102" s="2"/>
      <c r="G1102" s="2"/>
      <c r="H1102" s="2"/>
      <c r="I1102" s="2"/>
      <c r="J1102" s="55">
        <v>210</v>
      </c>
      <c r="K1102" s="2">
        <v>2</v>
      </c>
      <c r="L1102" s="162">
        <v>1</v>
      </c>
      <c r="M1102" s="162">
        <v>0.2</v>
      </c>
      <c r="N1102" s="2" t="s">
        <v>105</v>
      </c>
      <c r="O1102" s="2" t="s">
        <v>105</v>
      </c>
      <c r="P1102" s="163"/>
      <c r="Q1102" s="2" t="s">
        <v>549</v>
      </c>
      <c r="R1102" s="75" t="s">
        <v>588</v>
      </c>
    </row>
    <row r="1103" spans="1:18" x14ac:dyDescent="0.25">
      <c r="A1103" s="2">
        <f t="shared" si="51"/>
        <v>1101</v>
      </c>
      <c r="B1103" s="2" t="s">
        <v>60</v>
      </c>
      <c r="C1103" s="2" t="s">
        <v>1016</v>
      </c>
      <c r="D1103" s="2"/>
      <c r="E1103" s="2"/>
      <c r="F1103" s="2"/>
      <c r="G1103" s="2"/>
      <c r="H1103" s="2"/>
      <c r="I1103" s="2"/>
      <c r="J1103" s="55">
        <v>210</v>
      </c>
      <c r="K1103" s="2">
        <v>2</v>
      </c>
      <c r="L1103" s="162">
        <v>1</v>
      </c>
      <c r="M1103" s="162">
        <v>0.2</v>
      </c>
      <c r="N1103" s="2" t="s">
        <v>105</v>
      </c>
      <c r="O1103" s="2" t="s">
        <v>105</v>
      </c>
      <c r="P1103" s="163"/>
      <c r="Q1103" s="2" t="s">
        <v>549</v>
      </c>
      <c r="R1103" s="75" t="s">
        <v>588</v>
      </c>
    </row>
    <row r="1104" spans="1:18" x14ac:dyDescent="0.25">
      <c r="A1104" s="2">
        <f t="shared" si="51"/>
        <v>1102</v>
      </c>
      <c r="B1104" s="2" t="s">
        <v>60</v>
      </c>
      <c r="C1104" s="2" t="s">
        <v>1017</v>
      </c>
      <c r="D1104" s="2"/>
      <c r="E1104" s="2"/>
      <c r="F1104" s="2"/>
      <c r="G1104" s="2"/>
      <c r="H1104" s="2"/>
      <c r="I1104" s="2"/>
      <c r="J1104" s="56">
        <v>211</v>
      </c>
      <c r="K1104" s="2">
        <v>2</v>
      </c>
      <c r="L1104" s="162">
        <v>1</v>
      </c>
      <c r="M1104" s="162">
        <v>0.2</v>
      </c>
      <c r="N1104" s="2" t="s">
        <v>105</v>
      </c>
      <c r="O1104" s="2" t="s">
        <v>105</v>
      </c>
      <c r="P1104" s="163"/>
      <c r="Q1104" s="2" t="s">
        <v>549</v>
      </c>
      <c r="R1104" s="75" t="s">
        <v>588</v>
      </c>
    </row>
    <row r="1105" spans="1:18" x14ac:dyDescent="0.25">
      <c r="A1105" s="2">
        <f t="shared" si="51"/>
        <v>1103</v>
      </c>
      <c r="B1105" s="2" t="s">
        <v>60</v>
      </c>
      <c r="C1105" s="2" t="s">
        <v>1017</v>
      </c>
      <c r="D1105" s="2"/>
      <c r="E1105" s="2"/>
      <c r="F1105" s="2"/>
      <c r="G1105" s="2"/>
      <c r="H1105" s="2"/>
      <c r="I1105" s="2"/>
      <c r="J1105" s="55">
        <v>211</v>
      </c>
      <c r="K1105" s="2">
        <v>2</v>
      </c>
      <c r="L1105" s="162">
        <v>1</v>
      </c>
      <c r="M1105" s="162">
        <v>0.2</v>
      </c>
      <c r="N1105" s="2" t="s">
        <v>105</v>
      </c>
      <c r="O1105" s="2" t="s">
        <v>105</v>
      </c>
      <c r="P1105" s="163"/>
      <c r="Q1105" s="2" t="s">
        <v>549</v>
      </c>
      <c r="R1105" s="75" t="s">
        <v>588</v>
      </c>
    </row>
    <row r="1106" spans="1:18" x14ac:dyDescent="0.25">
      <c r="A1106" s="2">
        <f t="shared" si="51"/>
        <v>1104</v>
      </c>
      <c r="B1106" s="2" t="s">
        <v>60</v>
      </c>
      <c r="C1106" s="2" t="s">
        <v>1017</v>
      </c>
      <c r="D1106" s="2"/>
      <c r="E1106" s="2"/>
      <c r="F1106" s="2"/>
      <c r="G1106" s="2"/>
      <c r="H1106" s="2"/>
      <c r="I1106" s="2"/>
      <c r="J1106" s="55">
        <v>214</v>
      </c>
      <c r="K1106" s="2">
        <v>2</v>
      </c>
      <c r="L1106" s="162">
        <v>1</v>
      </c>
      <c r="M1106" s="162">
        <v>0.2</v>
      </c>
      <c r="N1106" s="2" t="s">
        <v>105</v>
      </c>
      <c r="O1106" s="2" t="s">
        <v>105</v>
      </c>
      <c r="P1106" s="163"/>
      <c r="Q1106" s="2" t="s">
        <v>549</v>
      </c>
      <c r="R1106" s="75" t="s">
        <v>588</v>
      </c>
    </row>
    <row r="1107" spans="1:18" x14ac:dyDescent="0.25">
      <c r="A1107" s="2">
        <f t="shared" si="51"/>
        <v>1105</v>
      </c>
      <c r="B1107" s="2" t="s">
        <v>60</v>
      </c>
      <c r="C1107" s="2" t="s">
        <v>1017</v>
      </c>
      <c r="D1107" s="2"/>
      <c r="E1107" s="2"/>
      <c r="F1107" s="2"/>
      <c r="G1107" s="2"/>
      <c r="H1107" s="2"/>
      <c r="I1107" s="2"/>
      <c r="J1107" s="55">
        <v>214</v>
      </c>
      <c r="K1107" s="2">
        <v>2</v>
      </c>
      <c r="L1107" s="162">
        <v>1</v>
      </c>
      <c r="M1107" s="162">
        <v>0.2</v>
      </c>
      <c r="N1107" s="2" t="s">
        <v>105</v>
      </c>
      <c r="O1107" s="2" t="s">
        <v>105</v>
      </c>
      <c r="P1107" s="163"/>
      <c r="Q1107" s="2" t="s">
        <v>549</v>
      </c>
      <c r="R1107" s="75" t="s">
        <v>588</v>
      </c>
    </row>
    <row r="1108" spans="1:18" x14ac:dyDescent="0.25">
      <c r="A1108" s="2">
        <f t="shared" si="51"/>
        <v>1106</v>
      </c>
      <c r="B1108" s="2" t="s">
        <v>60</v>
      </c>
      <c r="C1108" s="2" t="s">
        <v>1017</v>
      </c>
      <c r="D1108" s="2"/>
      <c r="E1108" s="2"/>
      <c r="F1108" s="2"/>
      <c r="G1108" s="2"/>
      <c r="H1108" s="2"/>
      <c r="I1108" s="2"/>
      <c r="J1108" s="55">
        <v>215</v>
      </c>
      <c r="K1108" s="2">
        <v>2</v>
      </c>
      <c r="L1108" s="162">
        <v>1</v>
      </c>
      <c r="M1108" s="162">
        <v>0.2</v>
      </c>
      <c r="N1108" s="2" t="s">
        <v>105</v>
      </c>
      <c r="O1108" s="2" t="s">
        <v>105</v>
      </c>
      <c r="P1108" s="163"/>
      <c r="Q1108" s="2" t="s">
        <v>549</v>
      </c>
      <c r="R1108" s="75" t="s">
        <v>588</v>
      </c>
    </row>
    <row r="1109" spans="1:18" x14ac:dyDescent="0.25">
      <c r="A1109" s="2">
        <f t="shared" si="51"/>
        <v>1107</v>
      </c>
      <c r="B1109" s="2" t="s">
        <v>60</v>
      </c>
      <c r="C1109" s="2" t="s">
        <v>1017</v>
      </c>
      <c r="D1109" s="2"/>
      <c r="E1109" s="2"/>
      <c r="F1109" s="2"/>
      <c r="G1109" s="2"/>
      <c r="H1109" s="2"/>
      <c r="I1109" s="2"/>
      <c r="J1109" s="55">
        <v>215</v>
      </c>
      <c r="K1109" s="2">
        <v>2</v>
      </c>
      <c r="L1109" s="162">
        <v>1</v>
      </c>
      <c r="M1109" s="162">
        <v>0.2</v>
      </c>
      <c r="N1109" s="2" t="s">
        <v>105</v>
      </c>
      <c r="O1109" s="2" t="s">
        <v>105</v>
      </c>
      <c r="P1109" s="163"/>
      <c r="Q1109" s="2" t="s">
        <v>549</v>
      </c>
      <c r="R1109" s="75" t="s">
        <v>588</v>
      </c>
    </row>
    <row r="1110" spans="1:18" x14ac:dyDescent="0.25">
      <c r="A1110" s="2">
        <f t="shared" si="51"/>
        <v>1108</v>
      </c>
      <c r="B1110" s="2" t="s">
        <v>60</v>
      </c>
      <c r="C1110" s="2" t="s">
        <v>1020</v>
      </c>
      <c r="D1110" s="2"/>
      <c r="E1110" s="2"/>
      <c r="F1110" s="2"/>
      <c r="G1110" s="2"/>
      <c r="H1110" s="2"/>
      <c r="I1110" s="2"/>
      <c r="J1110" s="55">
        <v>216</v>
      </c>
      <c r="K1110" s="2">
        <v>2</v>
      </c>
      <c r="L1110" s="162">
        <v>1</v>
      </c>
      <c r="M1110" s="162">
        <v>0.2</v>
      </c>
      <c r="N1110" s="2" t="s">
        <v>105</v>
      </c>
      <c r="O1110" s="2" t="s">
        <v>105</v>
      </c>
      <c r="P1110" s="163"/>
      <c r="Q1110" s="2" t="s">
        <v>549</v>
      </c>
      <c r="R1110" s="75" t="s">
        <v>588</v>
      </c>
    </row>
    <row r="1111" spans="1:18" x14ac:dyDescent="0.25">
      <c r="A1111" s="2">
        <f t="shared" si="51"/>
        <v>1109</v>
      </c>
      <c r="B1111" s="2" t="s">
        <v>60</v>
      </c>
      <c r="C1111" s="2" t="s">
        <v>1020</v>
      </c>
      <c r="D1111" s="2"/>
      <c r="E1111" s="2"/>
      <c r="F1111" s="2"/>
      <c r="G1111" s="2"/>
      <c r="H1111" s="2"/>
      <c r="I1111" s="2"/>
      <c r="J1111" s="55">
        <v>216</v>
      </c>
      <c r="K1111" s="2">
        <v>2</v>
      </c>
      <c r="L1111" s="162">
        <v>1</v>
      </c>
      <c r="M1111" s="162">
        <v>0.2</v>
      </c>
      <c r="N1111" s="2" t="s">
        <v>105</v>
      </c>
      <c r="O1111" s="2" t="s">
        <v>105</v>
      </c>
      <c r="P1111" s="163"/>
      <c r="Q1111" s="2" t="s">
        <v>549</v>
      </c>
      <c r="R1111" s="75" t="s">
        <v>588</v>
      </c>
    </row>
    <row r="1112" spans="1:18" x14ac:dyDescent="0.25">
      <c r="A1112" s="2">
        <f t="shared" ref="A1112:A1175" si="54">A1111+1</f>
        <v>1110</v>
      </c>
      <c r="B1112" s="2" t="s">
        <v>60</v>
      </c>
      <c r="C1112" s="2" t="s">
        <v>1020</v>
      </c>
      <c r="D1112" s="2"/>
      <c r="E1112" s="2"/>
      <c r="F1112" s="2"/>
      <c r="G1112" s="2"/>
      <c r="H1112" s="2"/>
      <c r="I1112" s="2"/>
      <c r="J1112" s="56">
        <v>219</v>
      </c>
      <c r="K1112" s="2">
        <v>2</v>
      </c>
      <c r="L1112" s="162">
        <v>1</v>
      </c>
      <c r="M1112" s="162">
        <v>0.2</v>
      </c>
      <c r="N1112" s="2" t="s">
        <v>105</v>
      </c>
      <c r="O1112" s="2" t="s">
        <v>105</v>
      </c>
      <c r="P1112" s="163"/>
      <c r="Q1112" s="2" t="s">
        <v>549</v>
      </c>
      <c r="R1112" s="75" t="s">
        <v>588</v>
      </c>
    </row>
    <row r="1113" spans="1:18" x14ac:dyDescent="0.25">
      <c r="A1113" s="2">
        <f t="shared" si="54"/>
        <v>1111</v>
      </c>
      <c r="B1113" s="2" t="s">
        <v>60</v>
      </c>
      <c r="C1113" s="2" t="s">
        <v>1020</v>
      </c>
      <c r="D1113" s="2"/>
      <c r="E1113" s="2"/>
      <c r="F1113" s="2"/>
      <c r="G1113" s="2"/>
      <c r="H1113" s="2"/>
      <c r="I1113" s="2"/>
      <c r="J1113" s="55">
        <v>219</v>
      </c>
      <c r="K1113" s="2">
        <v>2</v>
      </c>
      <c r="L1113" s="162">
        <v>1</v>
      </c>
      <c r="M1113" s="162">
        <v>0.2</v>
      </c>
      <c r="N1113" s="2" t="s">
        <v>105</v>
      </c>
      <c r="O1113" s="2" t="s">
        <v>105</v>
      </c>
      <c r="P1113" s="163"/>
      <c r="Q1113" s="2" t="s">
        <v>549</v>
      </c>
      <c r="R1113" s="75" t="s">
        <v>588</v>
      </c>
    </row>
    <row r="1114" spans="1:18" x14ac:dyDescent="0.25">
      <c r="A1114" s="2">
        <f t="shared" si="54"/>
        <v>1112</v>
      </c>
      <c r="B1114" s="2" t="s">
        <v>60</v>
      </c>
      <c r="C1114" s="2" t="s">
        <v>1020</v>
      </c>
      <c r="D1114" s="2"/>
      <c r="E1114" s="2"/>
      <c r="F1114" s="2"/>
      <c r="G1114" s="2"/>
      <c r="H1114" s="2"/>
      <c r="I1114" s="2"/>
      <c r="J1114" s="55">
        <v>220</v>
      </c>
      <c r="K1114" s="2">
        <v>2</v>
      </c>
      <c r="L1114" s="162">
        <v>1</v>
      </c>
      <c r="M1114" s="162">
        <v>0.2</v>
      </c>
      <c r="N1114" s="2" t="s">
        <v>105</v>
      </c>
      <c r="O1114" s="2" t="s">
        <v>105</v>
      </c>
      <c r="P1114" s="163"/>
      <c r="Q1114" s="2" t="s">
        <v>549</v>
      </c>
      <c r="R1114" s="75" t="s">
        <v>588</v>
      </c>
    </row>
    <row r="1115" spans="1:18" x14ac:dyDescent="0.25">
      <c r="A1115" s="2">
        <f t="shared" si="54"/>
        <v>1113</v>
      </c>
      <c r="B1115" s="2" t="s">
        <v>60</v>
      </c>
      <c r="C1115" s="2" t="s">
        <v>1020</v>
      </c>
      <c r="D1115" s="2"/>
      <c r="E1115" s="2"/>
      <c r="F1115" s="2"/>
      <c r="G1115" s="2"/>
      <c r="H1115" s="2"/>
      <c r="I1115" s="2"/>
      <c r="J1115" s="55">
        <v>220</v>
      </c>
      <c r="K1115" s="2">
        <v>2</v>
      </c>
      <c r="L1115" s="162">
        <v>1</v>
      </c>
      <c r="M1115" s="162">
        <v>0.2</v>
      </c>
      <c r="N1115" s="2" t="s">
        <v>105</v>
      </c>
      <c r="O1115" s="2" t="s">
        <v>105</v>
      </c>
      <c r="P1115" s="163"/>
      <c r="Q1115" s="2" t="s">
        <v>549</v>
      </c>
      <c r="R1115" s="75" t="s">
        <v>588</v>
      </c>
    </row>
    <row r="1116" spans="1:18" x14ac:dyDescent="0.25">
      <c r="A1116" s="2">
        <f t="shared" si="54"/>
        <v>1114</v>
      </c>
      <c r="B1116" s="2" t="s">
        <v>60</v>
      </c>
      <c r="C1116" s="2" t="s">
        <v>1011</v>
      </c>
      <c r="D1116" s="2"/>
      <c r="E1116" s="2"/>
      <c r="F1116" s="2"/>
      <c r="G1116" s="2"/>
      <c r="H1116" s="2"/>
      <c r="I1116" s="2"/>
      <c r="J1116" s="56">
        <v>221</v>
      </c>
      <c r="K1116" s="2">
        <v>2</v>
      </c>
      <c r="L1116" s="162">
        <v>1</v>
      </c>
      <c r="M1116" s="162">
        <v>0.2</v>
      </c>
      <c r="N1116" s="2" t="s">
        <v>105</v>
      </c>
      <c r="O1116" s="2" t="s">
        <v>105</v>
      </c>
      <c r="P1116" s="163"/>
      <c r="Q1116" s="2" t="s">
        <v>549</v>
      </c>
      <c r="R1116" s="75" t="s">
        <v>588</v>
      </c>
    </row>
    <row r="1117" spans="1:18" x14ac:dyDescent="0.25">
      <c r="A1117" s="2">
        <f t="shared" si="54"/>
        <v>1115</v>
      </c>
      <c r="B1117" s="2" t="s">
        <v>60</v>
      </c>
      <c r="C1117" s="2" t="s">
        <v>1011</v>
      </c>
      <c r="D1117" s="2"/>
      <c r="E1117" s="2"/>
      <c r="F1117" s="2"/>
      <c r="G1117" s="2"/>
      <c r="H1117" s="2"/>
      <c r="I1117" s="2"/>
      <c r="J1117" s="55">
        <v>221</v>
      </c>
      <c r="K1117" s="2">
        <v>2</v>
      </c>
      <c r="L1117" s="162">
        <v>1</v>
      </c>
      <c r="M1117" s="162">
        <v>0.2</v>
      </c>
      <c r="N1117" s="2" t="s">
        <v>105</v>
      </c>
      <c r="O1117" s="2" t="s">
        <v>105</v>
      </c>
      <c r="P1117" s="163"/>
      <c r="Q1117" s="2" t="s">
        <v>549</v>
      </c>
      <c r="R1117" s="75" t="s">
        <v>588</v>
      </c>
    </row>
    <row r="1118" spans="1:18" x14ac:dyDescent="0.25">
      <c r="A1118" s="2">
        <f t="shared" si="54"/>
        <v>1116</v>
      </c>
      <c r="B1118" s="2" t="s">
        <v>60</v>
      </c>
      <c r="C1118" s="2" t="s">
        <v>1011</v>
      </c>
      <c r="D1118" s="2"/>
      <c r="E1118" s="2"/>
      <c r="F1118" s="2"/>
      <c r="G1118" s="2"/>
      <c r="H1118" s="2"/>
      <c r="I1118" s="2"/>
      <c r="J1118" s="55">
        <v>224</v>
      </c>
      <c r="K1118" s="2">
        <v>2</v>
      </c>
      <c r="L1118" s="162">
        <v>1</v>
      </c>
      <c r="M1118" s="162">
        <v>0.2</v>
      </c>
      <c r="N1118" s="2" t="s">
        <v>105</v>
      </c>
      <c r="O1118" s="2" t="s">
        <v>105</v>
      </c>
      <c r="P1118" s="163"/>
      <c r="Q1118" s="2" t="s">
        <v>549</v>
      </c>
      <c r="R1118" s="75" t="s">
        <v>588</v>
      </c>
    </row>
    <row r="1119" spans="1:18" x14ac:dyDescent="0.25">
      <c r="A1119" s="2">
        <f t="shared" si="54"/>
        <v>1117</v>
      </c>
      <c r="B1119" s="2" t="s">
        <v>60</v>
      </c>
      <c r="C1119" s="2" t="s">
        <v>1011</v>
      </c>
      <c r="D1119" s="2"/>
      <c r="E1119" s="2"/>
      <c r="F1119" s="2"/>
      <c r="G1119" s="2"/>
      <c r="H1119" s="2"/>
      <c r="I1119" s="2"/>
      <c r="J1119" s="55">
        <v>224</v>
      </c>
      <c r="K1119" s="2">
        <v>2</v>
      </c>
      <c r="L1119" s="162">
        <v>1</v>
      </c>
      <c r="M1119" s="162">
        <v>0.2</v>
      </c>
      <c r="N1119" s="2" t="s">
        <v>105</v>
      </c>
      <c r="O1119" s="2" t="s">
        <v>105</v>
      </c>
      <c r="P1119" s="163"/>
      <c r="Q1119" s="2" t="s">
        <v>549</v>
      </c>
      <c r="R1119" s="75" t="s">
        <v>588</v>
      </c>
    </row>
    <row r="1120" spans="1:18" x14ac:dyDescent="0.25">
      <c r="A1120" s="2">
        <f t="shared" si="54"/>
        <v>1118</v>
      </c>
      <c r="B1120" s="2" t="s">
        <v>60</v>
      </c>
      <c r="C1120" s="2" t="s">
        <v>1011</v>
      </c>
      <c r="D1120" s="2"/>
      <c r="E1120" s="2"/>
      <c r="F1120" s="2"/>
      <c r="G1120" s="2"/>
      <c r="H1120" s="2"/>
      <c r="I1120" s="2"/>
      <c r="J1120" s="55">
        <v>225</v>
      </c>
      <c r="K1120" s="2">
        <v>2</v>
      </c>
      <c r="L1120" s="162">
        <v>1</v>
      </c>
      <c r="M1120" s="162">
        <v>0.2</v>
      </c>
      <c r="N1120" s="2" t="s">
        <v>105</v>
      </c>
      <c r="O1120" s="2" t="s">
        <v>105</v>
      </c>
      <c r="P1120" s="163"/>
      <c r="Q1120" s="2" t="s">
        <v>549</v>
      </c>
      <c r="R1120" s="75" t="s">
        <v>588</v>
      </c>
    </row>
    <row r="1121" spans="1:18" x14ac:dyDescent="0.25">
      <c r="A1121" s="2">
        <f t="shared" si="54"/>
        <v>1119</v>
      </c>
      <c r="B1121" s="2" t="s">
        <v>60</v>
      </c>
      <c r="C1121" s="2" t="s">
        <v>1011</v>
      </c>
      <c r="D1121" s="2"/>
      <c r="E1121" s="2"/>
      <c r="F1121" s="2"/>
      <c r="G1121" s="2"/>
      <c r="H1121" s="2"/>
      <c r="I1121" s="2"/>
      <c r="J1121" s="55">
        <v>225</v>
      </c>
      <c r="K1121" s="2">
        <v>2</v>
      </c>
      <c r="L1121" s="162">
        <v>1</v>
      </c>
      <c r="M1121" s="162">
        <v>0.2</v>
      </c>
      <c r="N1121" s="2" t="s">
        <v>105</v>
      </c>
      <c r="O1121" s="2" t="s">
        <v>105</v>
      </c>
      <c r="P1121" s="163"/>
      <c r="Q1121" s="2" t="s">
        <v>549</v>
      </c>
      <c r="R1121" s="75" t="s">
        <v>588</v>
      </c>
    </row>
    <row r="1122" spans="1:18" x14ac:dyDescent="0.25">
      <c r="A1122" s="2">
        <f t="shared" si="54"/>
        <v>1120</v>
      </c>
      <c r="B1122" s="2" t="s">
        <v>60</v>
      </c>
      <c r="C1122" s="2" t="s">
        <v>1011</v>
      </c>
      <c r="D1122" s="2"/>
      <c r="E1122" s="2"/>
      <c r="F1122" s="2"/>
      <c r="G1122" s="2"/>
      <c r="H1122" s="2"/>
      <c r="I1122" s="2"/>
      <c r="J1122" s="55">
        <v>226</v>
      </c>
      <c r="K1122" s="2">
        <v>2</v>
      </c>
      <c r="L1122" s="162">
        <v>1</v>
      </c>
      <c r="M1122" s="162">
        <v>0.2</v>
      </c>
      <c r="N1122" s="2" t="s">
        <v>105</v>
      </c>
      <c r="O1122" s="2" t="s">
        <v>105</v>
      </c>
      <c r="P1122" s="163"/>
      <c r="Q1122" s="2" t="s">
        <v>549</v>
      </c>
      <c r="R1122" s="75" t="s">
        <v>588</v>
      </c>
    </row>
    <row r="1123" spans="1:18" x14ac:dyDescent="0.25">
      <c r="A1123" s="2">
        <f t="shared" si="54"/>
        <v>1121</v>
      </c>
      <c r="B1123" s="2" t="s">
        <v>60</v>
      </c>
      <c r="C1123" s="2" t="s">
        <v>1011</v>
      </c>
      <c r="D1123" s="2"/>
      <c r="E1123" s="2"/>
      <c r="F1123" s="2"/>
      <c r="G1123" s="2"/>
      <c r="H1123" s="2"/>
      <c r="I1123" s="2"/>
      <c r="J1123" s="55">
        <v>226</v>
      </c>
      <c r="K1123" s="2">
        <v>2</v>
      </c>
      <c r="L1123" s="162">
        <v>1</v>
      </c>
      <c r="M1123" s="162">
        <v>0.2</v>
      </c>
      <c r="N1123" s="2" t="s">
        <v>105</v>
      </c>
      <c r="O1123" s="2" t="s">
        <v>105</v>
      </c>
      <c r="P1123" s="163"/>
      <c r="Q1123" s="2" t="s">
        <v>549</v>
      </c>
      <c r="R1123" s="75" t="s">
        <v>588</v>
      </c>
    </row>
    <row r="1124" spans="1:18" x14ac:dyDescent="0.25">
      <c r="A1124" s="2">
        <f t="shared" si="54"/>
        <v>1122</v>
      </c>
      <c r="B1124" s="2" t="s">
        <v>60</v>
      </c>
      <c r="C1124" s="2" t="s">
        <v>1011</v>
      </c>
      <c r="D1124" s="2"/>
      <c r="E1124" s="2"/>
      <c r="F1124" s="2"/>
      <c r="G1124" s="2"/>
      <c r="H1124" s="2"/>
      <c r="I1124" s="2"/>
      <c r="J1124" s="56">
        <v>229</v>
      </c>
      <c r="K1124" s="2">
        <v>2</v>
      </c>
      <c r="L1124" s="162">
        <v>1</v>
      </c>
      <c r="M1124" s="162">
        <v>0.2</v>
      </c>
      <c r="N1124" s="2" t="s">
        <v>105</v>
      </c>
      <c r="O1124" s="2" t="s">
        <v>105</v>
      </c>
      <c r="P1124" s="163"/>
      <c r="Q1124" s="2" t="s">
        <v>549</v>
      </c>
      <c r="R1124" s="75" t="s">
        <v>588</v>
      </c>
    </row>
    <row r="1125" spans="1:18" x14ac:dyDescent="0.25">
      <c r="A1125" s="2">
        <f t="shared" si="54"/>
        <v>1123</v>
      </c>
      <c r="B1125" s="2" t="s">
        <v>60</v>
      </c>
      <c r="C1125" s="2" t="s">
        <v>1011</v>
      </c>
      <c r="D1125" s="2"/>
      <c r="E1125" s="2"/>
      <c r="F1125" s="2"/>
      <c r="G1125" s="2"/>
      <c r="H1125" s="2"/>
      <c r="I1125" s="2"/>
      <c r="J1125" s="55">
        <v>229</v>
      </c>
      <c r="K1125" s="2">
        <v>2</v>
      </c>
      <c r="L1125" s="162">
        <v>1</v>
      </c>
      <c r="M1125" s="162">
        <v>0.2</v>
      </c>
      <c r="N1125" s="2" t="s">
        <v>105</v>
      </c>
      <c r="O1125" s="2" t="s">
        <v>105</v>
      </c>
      <c r="P1125" s="163"/>
      <c r="Q1125" s="2" t="s">
        <v>549</v>
      </c>
      <c r="R1125" s="75" t="s">
        <v>588</v>
      </c>
    </row>
    <row r="1126" spans="1:18" x14ac:dyDescent="0.25">
      <c r="A1126" s="2">
        <f t="shared" si="54"/>
        <v>1124</v>
      </c>
      <c r="B1126" s="2" t="s">
        <v>60</v>
      </c>
      <c r="C1126" s="2" t="s">
        <v>1011</v>
      </c>
      <c r="D1126" s="2"/>
      <c r="E1126" s="2"/>
      <c r="F1126" s="2"/>
      <c r="G1126" s="2"/>
      <c r="H1126" s="2"/>
      <c r="I1126" s="2"/>
      <c r="J1126" s="55">
        <v>230</v>
      </c>
      <c r="K1126" s="2">
        <v>2</v>
      </c>
      <c r="L1126" s="162">
        <v>1</v>
      </c>
      <c r="M1126" s="162">
        <v>0.2</v>
      </c>
      <c r="N1126" s="2" t="s">
        <v>105</v>
      </c>
      <c r="O1126" s="2" t="s">
        <v>105</v>
      </c>
      <c r="P1126" s="163"/>
      <c r="Q1126" s="2" t="s">
        <v>549</v>
      </c>
      <c r="R1126" s="75" t="s">
        <v>588</v>
      </c>
    </row>
    <row r="1127" spans="1:18" ht="15.75" thickBot="1" x14ac:dyDescent="0.3">
      <c r="A1127" s="2">
        <f t="shared" si="54"/>
        <v>1125</v>
      </c>
      <c r="B1127" s="35" t="s">
        <v>60</v>
      </c>
      <c r="C1127" s="2" t="s">
        <v>1011</v>
      </c>
      <c r="D1127" s="35"/>
      <c r="E1127" s="35"/>
      <c r="F1127" s="35"/>
      <c r="G1127" s="35"/>
      <c r="H1127" s="35"/>
      <c r="I1127" s="35"/>
      <c r="J1127" s="116">
        <v>230</v>
      </c>
      <c r="K1127" s="2">
        <v>2</v>
      </c>
      <c r="L1127" s="164">
        <v>1</v>
      </c>
      <c r="M1127" s="164">
        <v>0.2</v>
      </c>
      <c r="N1127" s="2" t="s">
        <v>105</v>
      </c>
      <c r="O1127" s="2" t="s">
        <v>105</v>
      </c>
      <c r="P1127" s="165"/>
      <c r="Q1127" s="2" t="s">
        <v>549</v>
      </c>
      <c r="R1127" s="77" t="s">
        <v>588</v>
      </c>
    </row>
    <row r="1128" spans="1:18" x14ac:dyDescent="0.25">
      <c r="A1128" s="2">
        <f t="shared" si="54"/>
        <v>1126</v>
      </c>
      <c r="B1128" s="2" t="s">
        <v>60</v>
      </c>
      <c r="C1128" s="2" t="s">
        <v>1012</v>
      </c>
      <c r="D1128" s="2"/>
      <c r="E1128" s="2"/>
      <c r="F1128" s="2"/>
      <c r="G1128" s="2"/>
      <c r="H1128" s="2"/>
      <c r="I1128" s="2"/>
      <c r="J1128" s="56">
        <v>231</v>
      </c>
      <c r="K1128" s="2">
        <v>2</v>
      </c>
      <c r="L1128" s="162">
        <v>1</v>
      </c>
      <c r="M1128" s="162">
        <v>0.2</v>
      </c>
      <c r="N1128" s="2" t="s">
        <v>105</v>
      </c>
      <c r="O1128" s="2" t="s">
        <v>105</v>
      </c>
      <c r="P1128" s="163"/>
      <c r="Q1128" s="2" t="s">
        <v>549</v>
      </c>
      <c r="R1128" s="75" t="s">
        <v>588</v>
      </c>
    </row>
    <row r="1129" spans="1:18" x14ac:dyDescent="0.25">
      <c r="A1129" s="2">
        <f t="shared" si="54"/>
        <v>1127</v>
      </c>
      <c r="B1129" s="2" t="s">
        <v>60</v>
      </c>
      <c r="C1129" s="2" t="s">
        <v>1012</v>
      </c>
      <c r="D1129" s="2"/>
      <c r="E1129" s="2"/>
      <c r="F1129" s="2"/>
      <c r="G1129" s="2"/>
      <c r="H1129" s="2"/>
      <c r="I1129" s="2"/>
      <c r="J1129" s="55">
        <v>231</v>
      </c>
      <c r="K1129" s="2">
        <v>2</v>
      </c>
      <c r="L1129" s="162">
        <v>1</v>
      </c>
      <c r="M1129" s="162">
        <v>0.2</v>
      </c>
      <c r="N1129" s="2" t="s">
        <v>105</v>
      </c>
      <c r="O1129" s="2" t="s">
        <v>105</v>
      </c>
      <c r="P1129" s="163"/>
      <c r="Q1129" s="2" t="s">
        <v>549</v>
      </c>
      <c r="R1129" s="75" t="s">
        <v>588</v>
      </c>
    </row>
    <row r="1130" spans="1:18" x14ac:dyDescent="0.25">
      <c r="A1130" s="2">
        <f t="shared" si="54"/>
        <v>1128</v>
      </c>
      <c r="B1130" s="2" t="s">
        <v>60</v>
      </c>
      <c r="C1130" s="2" t="s">
        <v>1012</v>
      </c>
      <c r="D1130" s="2"/>
      <c r="E1130" s="2"/>
      <c r="F1130" s="2"/>
      <c r="G1130" s="2"/>
      <c r="H1130" s="2"/>
      <c r="I1130" s="2"/>
      <c r="J1130" s="55">
        <v>234</v>
      </c>
      <c r="K1130" s="2">
        <v>2</v>
      </c>
      <c r="L1130" s="162">
        <v>1</v>
      </c>
      <c r="M1130" s="162">
        <v>0.2</v>
      </c>
      <c r="N1130" s="2" t="s">
        <v>105</v>
      </c>
      <c r="O1130" s="2" t="s">
        <v>105</v>
      </c>
      <c r="P1130" s="163"/>
      <c r="Q1130" s="2" t="s">
        <v>549</v>
      </c>
      <c r="R1130" s="75" t="s">
        <v>588</v>
      </c>
    </row>
    <row r="1131" spans="1:18" x14ac:dyDescent="0.25">
      <c r="A1131" s="2">
        <f t="shared" si="54"/>
        <v>1129</v>
      </c>
      <c r="B1131" s="2" t="s">
        <v>60</v>
      </c>
      <c r="C1131" s="2" t="s">
        <v>1012</v>
      </c>
      <c r="D1131" s="2"/>
      <c r="E1131" s="2"/>
      <c r="F1131" s="2"/>
      <c r="G1131" s="2"/>
      <c r="H1131" s="2"/>
      <c r="I1131" s="2"/>
      <c r="J1131" s="55">
        <v>234</v>
      </c>
      <c r="K1131" s="2">
        <v>2</v>
      </c>
      <c r="L1131" s="162">
        <v>1</v>
      </c>
      <c r="M1131" s="162">
        <v>0.2</v>
      </c>
      <c r="N1131" s="2" t="s">
        <v>105</v>
      </c>
      <c r="O1131" s="2" t="s">
        <v>105</v>
      </c>
      <c r="P1131" s="163"/>
      <c r="Q1131" s="2" t="s">
        <v>549</v>
      </c>
      <c r="R1131" s="75" t="s">
        <v>588</v>
      </c>
    </row>
    <row r="1132" spans="1:18" s="8" customFormat="1" x14ac:dyDescent="0.25">
      <c r="A1132" s="2">
        <f t="shared" si="54"/>
        <v>1130</v>
      </c>
      <c r="B1132" s="2" t="s">
        <v>60</v>
      </c>
      <c r="C1132" s="2" t="s">
        <v>1012</v>
      </c>
      <c r="D1132" s="2"/>
      <c r="E1132" s="2"/>
      <c r="F1132" s="2"/>
      <c r="G1132" s="2"/>
      <c r="H1132" s="2"/>
      <c r="I1132" s="2"/>
      <c r="J1132" s="55">
        <v>235</v>
      </c>
      <c r="K1132" s="2">
        <v>2</v>
      </c>
      <c r="L1132" s="162">
        <v>1</v>
      </c>
      <c r="M1132" s="162">
        <v>0.2</v>
      </c>
      <c r="N1132" s="2" t="s">
        <v>105</v>
      </c>
      <c r="O1132" s="2" t="s">
        <v>105</v>
      </c>
      <c r="P1132" s="163"/>
      <c r="Q1132" s="2" t="s">
        <v>549</v>
      </c>
      <c r="R1132" s="75" t="s">
        <v>588</v>
      </c>
    </row>
    <row r="1133" spans="1:18" x14ac:dyDescent="0.25">
      <c r="A1133" s="2">
        <f t="shared" si="54"/>
        <v>1131</v>
      </c>
      <c r="B1133" s="2" t="s">
        <v>60</v>
      </c>
      <c r="C1133" s="2" t="s">
        <v>1012</v>
      </c>
      <c r="D1133" s="2"/>
      <c r="E1133" s="2"/>
      <c r="F1133" s="2"/>
      <c r="G1133" s="2"/>
      <c r="H1133" s="2"/>
      <c r="I1133" s="2"/>
      <c r="J1133" s="55">
        <v>235</v>
      </c>
      <c r="K1133" s="2">
        <v>2</v>
      </c>
      <c r="L1133" s="162">
        <v>1</v>
      </c>
      <c r="M1133" s="162">
        <v>0.2</v>
      </c>
      <c r="N1133" s="2" t="s">
        <v>105</v>
      </c>
      <c r="O1133" s="2" t="s">
        <v>105</v>
      </c>
      <c r="P1133" s="163"/>
      <c r="Q1133" s="2" t="s">
        <v>549</v>
      </c>
      <c r="R1133" s="75" t="s">
        <v>588</v>
      </c>
    </row>
    <row r="1134" spans="1:18" s="51" customFormat="1" ht="15.75" thickBot="1" x14ac:dyDescent="0.3">
      <c r="A1134" s="2">
        <f t="shared" si="54"/>
        <v>1132</v>
      </c>
      <c r="B1134" s="2" t="s">
        <v>60</v>
      </c>
      <c r="C1134" s="2" t="s">
        <v>1012</v>
      </c>
      <c r="D1134" s="2"/>
      <c r="E1134" s="2"/>
      <c r="F1134" s="2"/>
      <c r="G1134" s="2"/>
      <c r="H1134" s="2"/>
      <c r="I1134" s="2"/>
      <c r="J1134" s="55">
        <v>236</v>
      </c>
      <c r="K1134" s="2">
        <v>2</v>
      </c>
      <c r="L1134" s="162">
        <v>1</v>
      </c>
      <c r="M1134" s="162">
        <v>0.2</v>
      </c>
      <c r="N1134" s="2" t="s">
        <v>105</v>
      </c>
      <c r="O1134" s="2" t="s">
        <v>105</v>
      </c>
      <c r="P1134" s="163"/>
      <c r="Q1134" s="2" t="s">
        <v>549</v>
      </c>
      <c r="R1134" s="75" t="s">
        <v>588</v>
      </c>
    </row>
    <row r="1135" spans="1:18" x14ac:dyDescent="0.25">
      <c r="A1135" s="2">
        <f t="shared" si="54"/>
        <v>1133</v>
      </c>
      <c r="B1135" s="2" t="s">
        <v>60</v>
      </c>
      <c r="C1135" s="2" t="s">
        <v>1018</v>
      </c>
      <c r="D1135" s="2"/>
      <c r="E1135" s="2"/>
      <c r="F1135" s="2"/>
      <c r="G1135" s="2"/>
      <c r="H1135" s="2"/>
      <c r="I1135" s="2"/>
      <c r="J1135" s="55">
        <v>236</v>
      </c>
      <c r="K1135" s="2">
        <v>2</v>
      </c>
      <c r="L1135" s="162">
        <v>1</v>
      </c>
      <c r="M1135" s="162">
        <v>0.2</v>
      </c>
      <c r="N1135" s="2" t="s">
        <v>105</v>
      </c>
      <c r="O1135" s="2" t="s">
        <v>105</v>
      </c>
      <c r="P1135" s="163"/>
      <c r="Q1135" s="2" t="s">
        <v>549</v>
      </c>
      <c r="R1135" s="75" t="s">
        <v>588</v>
      </c>
    </row>
    <row r="1136" spans="1:18" x14ac:dyDescent="0.25">
      <c r="A1136" s="2">
        <f t="shared" si="54"/>
        <v>1134</v>
      </c>
      <c r="B1136" s="2" t="s">
        <v>60</v>
      </c>
      <c r="C1136" s="2" t="s">
        <v>1018</v>
      </c>
      <c r="D1136" s="2"/>
      <c r="E1136" s="2"/>
      <c r="F1136" s="2"/>
      <c r="G1136" s="2"/>
      <c r="H1136" s="2"/>
      <c r="I1136" s="2"/>
      <c r="J1136" s="56">
        <v>239</v>
      </c>
      <c r="K1136" s="2">
        <v>2</v>
      </c>
      <c r="L1136" s="162">
        <v>1</v>
      </c>
      <c r="M1136" s="162">
        <v>0.2</v>
      </c>
      <c r="N1136" s="2" t="s">
        <v>105</v>
      </c>
      <c r="O1136" s="2" t="s">
        <v>105</v>
      </c>
      <c r="P1136" s="163"/>
      <c r="Q1136" s="2" t="s">
        <v>549</v>
      </c>
      <c r="R1136" s="75" t="s">
        <v>588</v>
      </c>
    </row>
    <row r="1137" spans="1:18" x14ac:dyDescent="0.25">
      <c r="A1137" s="2">
        <f t="shared" si="54"/>
        <v>1135</v>
      </c>
      <c r="B1137" s="2" t="s">
        <v>60</v>
      </c>
      <c r="C1137" s="2" t="s">
        <v>1018</v>
      </c>
      <c r="D1137" s="2"/>
      <c r="E1137" s="2"/>
      <c r="F1137" s="2"/>
      <c r="G1137" s="2"/>
      <c r="H1137" s="2"/>
      <c r="I1137" s="2"/>
      <c r="J1137" s="55">
        <v>239</v>
      </c>
      <c r="K1137" s="2">
        <v>2</v>
      </c>
      <c r="L1137" s="162">
        <v>1</v>
      </c>
      <c r="M1137" s="162">
        <v>0.2</v>
      </c>
      <c r="N1137" s="2" t="s">
        <v>105</v>
      </c>
      <c r="O1137" s="2" t="s">
        <v>105</v>
      </c>
      <c r="P1137" s="163"/>
      <c r="Q1137" s="2" t="s">
        <v>549</v>
      </c>
      <c r="R1137" s="75" t="s">
        <v>588</v>
      </c>
    </row>
    <row r="1138" spans="1:18" x14ac:dyDescent="0.25">
      <c r="A1138" s="2">
        <f t="shared" si="54"/>
        <v>1136</v>
      </c>
      <c r="B1138" s="2" t="s">
        <v>60</v>
      </c>
      <c r="C1138" s="2" t="s">
        <v>1018</v>
      </c>
      <c r="D1138" s="2"/>
      <c r="E1138" s="2"/>
      <c r="F1138" s="2"/>
      <c r="G1138" s="2"/>
      <c r="H1138" s="2"/>
      <c r="I1138" s="2"/>
      <c r="J1138" s="55">
        <v>240</v>
      </c>
      <c r="K1138" s="2">
        <v>2</v>
      </c>
      <c r="L1138" s="162">
        <v>1</v>
      </c>
      <c r="M1138" s="162">
        <v>0.2</v>
      </c>
      <c r="N1138" s="2" t="s">
        <v>105</v>
      </c>
      <c r="O1138" s="2" t="s">
        <v>105</v>
      </c>
      <c r="P1138" s="163"/>
      <c r="Q1138" s="2" t="s">
        <v>549</v>
      </c>
      <c r="R1138" s="75" t="s">
        <v>588</v>
      </c>
    </row>
    <row r="1139" spans="1:18" ht="15.75" thickBot="1" x14ac:dyDescent="0.3">
      <c r="A1139" s="2">
        <f t="shared" si="54"/>
        <v>1137</v>
      </c>
      <c r="B1139" s="35" t="s">
        <v>60</v>
      </c>
      <c r="C1139" s="2" t="s">
        <v>1018</v>
      </c>
      <c r="D1139" s="35"/>
      <c r="E1139" s="35"/>
      <c r="F1139" s="35"/>
      <c r="G1139" s="35"/>
      <c r="H1139" s="35"/>
      <c r="I1139" s="35"/>
      <c r="J1139" s="116">
        <v>240</v>
      </c>
      <c r="K1139" s="2">
        <v>2</v>
      </c>
      <c r="L1139" s="164">
        <v>1</v>
      </c>
      <c r="M1139" s="164">
        <v>0.2</v>
      </c>
      <c r="N1139" s="2" t="s">
        <v>105</v>
      </c>
      <c r="O1139" s="2" t="s">
        <v>105</v>
      </c>
      <c r="P1139" s="165"/>
      <c r="Q1139" s="2" t="s">
        <v>549</v>
      </c>
      <c r="R1139" s="75" t="s">
        <v>588</v>
      </c>
    </row>
    <row r="1140" spans="1:18" x14ac:dyDescent="0.25">
      <c r="A1140" s="2">
        <f t="shared" si="54"/>
        <v>1138</v>
      </c>
      <c r="B1140" s="36" t="s">
        <v>59</v>
      </c>
      <c r="C1140" s="36" t="s">
        <v>767</v>
      </c>
      <c r="D1140" s="36"/>
      <c r="E1140" s="36"/>
      <c r="F1140" s="36"/>
      <c r="G1140" s="36"/>
      <c r="H1140" s="36"/>
      <c r="I1140" s="36"/>
      <c r="J1140" s="56">
        <v>311</v>
      </c>
      <c r="K1140" s="2">
        <v>2</v>
      </c>
      <c r="L1140" s="160">
        <v>1</v>
      </c>
      <c r="M1140" s="160">
        <v>0.2</v>
      </c>
      <c r="N1140" s="36" t="s">
        <v>105</v>
      </c>
      <c r="O1140" s="36" t="s">
        <v>106</v>
      </c>
      <c r="P1140" s="161"/>
      <c r="Q1140" s="36" t="s">
        <v>784</v>
      </c>
      <c r="R1140" s="314" t="s">
        <v>807</v>
      </c>
    </row>
    <row r="1141" spans="1:18" x14ac:dyDescent="0.25">
      <c r="A1141" s="2">
        <f t="shared" si="54"/>
        <v>1139</v>
      </c>
      <c r="B1141" s="2" t="s">
        <v>59</v>
      </c>
      <c r="C1141" s="36" t="s">
        <v>768</v>
      </c>
      <c r="D1141" s="2"/>
      <c r="E1141" s="2"/>
      <c r="F1141" s="2"/>
      <c r="G1141" s="2"/>
      <c r="H1141" s="2"/>
      <c r="I1141" s="2"/>
      <c r="J1141" s="55">
        <v>311</v>
      </c>
      <c r="K1141" s="2">
        <v>2</v>
      </c>
      <c r="L1141" s="162">
        <v>1</v>
      </c>
      <c r="M1141" s="162">
        <v>0.2</v>
      </c>
      <c r="N1141" s="36" t="s">
        <v>105</v>
      </c>
      <c r="O1141" s="36" t="s">
        <v>106</v>
      </c>
      <c r="P1141" s="163"/>
      <c r="Q1141" s="36" t="s">
        <v>784</v>
      </c>
      <c r="R1141" s="75" t="s">
        <v>807</v>
      </c>
    </row>
    <row r="1142" spans="1:18" ht="15.75" thickBot="1" x14ac:dyDescent="0.3">
      <c r="A1142" s="2">
        <f t="shared" si="54"/>
        <v>1140</v>
      </c>
      <c r="B1142" s="35" t="s">
        <v>59</v>
      </c>
      <c r="C1142" s="35" t="s">
        <v>769</v>
      </c>
      <c r="D1142" s="35"/>
      <c r="E1142" s="35"/>
      <c r="F1142" s="35"/>
      <c r="G1142" s="35"/>
      <c r="H1142" s="35"/>
      <c r="I1142" s="35"/>
      <c r="J1142" s="116">
        <v>311</v>
      </c>
      <c r="K1142" s="2">
        <v>2</v>
      </c>
      <c r="L1142" s="164">
        <v>1</v>
      </c>
      <c r="M1142" s="164">
        <v>0.2</v>
      </c>
      <c r="N1142" s="35" t="s">
        <v>105</v>
      </c>
      <c r="O1142" s="35" t="s">
        <v>106</v>
      </c>
      <c r="P1142" s="165"/>
      <c r="Q1142" s="35" t="s">
        <v>784</v>
      </c>
      <c r="R1142" s="77" t="s">
        <v>807</v>
      </c>
    </row>
    <row r="1143" spans="1:18" x14ac:dyDescent="0.25">
      <c r="A1143" s="2">
        <f t="shared" si="54"/>
        <v>1141</v>
      </c>
      <c r="B1143" s="2" t="s">
        <v>65</v>
      </c>
      <c r="C1143" s="2" t="s">
        <v>809</v>
      </c>
      <c r="D1143" s="2"/>
      <c r="E1143" s="2"/>
      <c r="F1143" s="2"/>
      <c r="G1143" s="2"/>
      <c r="H1143" s="2"/>
      <c r="I1143" s="2"/>
      <c r="J1143" s="55">
        <v>11</v>
      </c>
      <c r="K1143" s="2">
        <v>2</v>
      </c>
      <c r="L1143" s="224">
        <v>1</v>
      </c>
      <c r="M1143" s="224">
        <v>0.2</v>
      </c>
      <c r="N1143" s="224" t="s">
        <v>105</v>
      </c>
      <c r="O1143" s="224" t="s">
        <v>105</v>
      </c>
      <c r="P1143" s="226"/>
      <c r="Q1143" s="224" t="s">
        <v>549</v>
      </c>
      <c r="R1143" s="227" t="s">
        <v>808</v>
      </c>
    </row>
    <row r="1144" spans="1:18" ht="15.75" thickBot="1" x14ac:dyDescent="0.3">
      <c r="A1144" s="2">
        <f t="shared" si="54"/>
        <v>1142</v>
      </c>
      <c r="B1144" s="2" t="s">
        <v>65</v>
      </c>
      <c r="C1144" s="2" t="s">
        <v>809</v>
      </c>
      <c r="D1144" s="2"/>
      <c r="E1144" s="2"/>
      <c r="F1144" s="2"/>
      <c r="G1144" s="2"/>
      <c r="H1144" s="2"/>
      <c r="I1144" s="2"/>
      <c r="J1144" s="55">
        <v>1</v>
      </c>
      <c r="K1144" s="2">
        <v>2</v>
      </c>
      <c r="L1144" s="35">
        <v>1</v>
      </c>
      <c r="M1144" s="35">
        <v>0.2</v>
      </c>
      <c r="N1144" s="35" t="s">
        <v>105</v>
      </c>
      <c r="O1144" s="35" t="s">
        <v>105</v>
      </c>
      <c r="P1144" s="117"/>
      <c r="Q1144" s="220" t="s">
        <v>549</v>
      </c>
      <c r="R1144" s="77" t="s">
        <v>808</v>
      </c>
    </row>
    <row r="1145" spans="1:18" x14ac:dyDescent="0.25">
      <c r="A1145" s="2">
        <f t="shared" si="54"/>
        <v>1143</v>
      </c>
      <c r="B1145" s="36" t="s">
        <v>58</v>
      </c>
      <c r="C1145" s="36" t="s">
        <v>579</v>
      </c>
      <c r="D1145" s="36"/>
      <c r="E1145" s="36"/>
      <c r="F1145" s="36"/>
      <c r="G1145" s="36"/>
      <c r="H1145" s="36"/>
      <c r="I1145" s="36"/>
      <c r="J1145" s="56">
        <v>1</v>
      </c>
      <c r="K1145" s="2">
        <v>2</v>
      </c>
      <c r="L1145" s="36">
        <v>1</v>
      </c>
      <c r="M1145" s="36">
        <v>0.2</v>
      </c>
      <c r="N1145" s="36" t="s">
        <v>105</v>
      </c>
      <c r="O1145" s="36" t="s">
        <v>105</v>
      </c>
      <c r="P1145" s="58"/>
      <c r="Q1145" s="36" t="s">
        <v>1101</v>
      </c>
      <c r="R1145" s="36" t="s">
        <v>589</v>
      </c>
    </row>
    <row r="1146" spans="1:18" x14ac:dyDescent="0.25">
      <c r="A1146" s="2">
        <f t="shared" si="54"/>
        <v>1144</v>
      </c>
      <c r="B1146" s="2" t="s">
        <v>58</v>
      </c>
      <c r="C1146" s="2" t="s">
        <v>579</v>
      </c>
      <c r="D1146" s="2"/>
      <c r="E1146" s="2"/>
      <c r="F1146" s="2"/>
      <c r="G1146" s="2"/>
      <c r="H1146" s="2"/>
      <c r="I1146" s="2"/>
      <c r="J1146" s="55">
        <v>11</v>
      </c>
      <c r="K1146" s="2">
        <v>2</v>
      </c>
      <c r="L1146" s="36">
        <v>1</v>
      </c>
      <c r="M1146" s="36">
        <v>0.2</v>
      </c>
      <c r="N1146" s="36" t="s">
        <v>105</v>
      </c>
      <c r="O1146" s="36" t="s">
        <v>105</v>
      </c>
      <c r="P1146" s="58"/>
      <c r="Q1146" s="36" t="s">
        <v>1102</v>
      </c>
      <c r="R1146" s="2" t="s">
        <v>589</v>
      </c>
    </row>
    <row r="1147" spans="1:18" x14ac:dyDescent="0.25">
      <c r="A1147" s="2">
        <f t="shared" si="54"/>
        <v>1145</v>
      </c>
      <c r="B1147" s="2" t="s">
        <v>57</v>
      </c>
      <c r="C1147" s="2" t="s">
        <v>583</v>
      </c>
      <c r="D1147" s="2"/>
      <c r="E1147" s="2"/>
      <c r="F1147" s="2"/>
      <c r="G1147" s="2"/>
      <c r="H1147" s="2"/>
      <c r="I1147" s="2"/>
      <c r="J1147" s="55">
        <v>131</v>
      </c>
      <c r="K1147" s="2">
        <v>2</v>
      </c>
      <c r="L1147" s="36">
        <v>1</v>
      </c>
      <c r="M1147" s="36">
        <v>0.2</v>
      </c>
      <c r="N1147" s="36" t="s">
        <v>105</v>
      </c>
      <c r="O1147" s="36" t="s">
        <v>105</v>
      </c>
      <c r="P1147" s="58"/>
      <c r="Q1147" s="2" t="s">
        <v>1103</v>
      </c>
      <c r="R1147" s="2" t="s">
        <v>589</v>
      </c>
    </row>
    <row r="1148" spans="1:18" x14ac:dyDescent="0.25">
      <c r="A1148" s="2">
        <f t="shared" si="54"/>
        <v>1146</v>
      </c>
      <c r="B1148" s="2" t="s">
        <v>57</v>
      </c>
      <c r="C1148" s="2" t="s">
        <v>583</v>
      </c>
      <c r="D1148" s="2"/>
      <c r="E1148" s="2"/>
      <c r="F1148" s="2"/>
      <c r="G1148" s="2"/>
      <c r="H1148" s="2"/>
      <c r="I1148" s="2"/>
      <c r="J1148" s="55">
        <v>141</v>
      </c>
      <c r="K1148" s="2">
        <v>2</v>
      </c>
      <c r="L1148" s="36">
        <v>1</v>
      </c>
      <c r="M1148" s="36">
        <v>0.2</v>
      </c>
      <c r="N1148" s="36" t="s">
        <v>105</v>
      </c>
      <c r="O1148" s="36" t="s">
        <v>105</v>
      </c>
      <c r="P1148" s="58"/>
      <c r="Q1148" s="2" t="s">
        <v>1103</v>
      </c>
      <c r="R1148" s="2" t="s">
        <v>589</v>
      </c>
    </row>
    <row r="1149" spans="1:18" x14ac:dyDescent="0.25">
      <c r="A1149" s="2">
        <f t="shared" si="54"/>
        <v>1147</v>
      </c>
      <c r="B1149" s="2" t="s">
        <v>136</v>
      </c>
      <c r="C1149" s="2" t="s">
        <v>648</v>
      </c>
      <c r="D1149" s="2"/>
      <c r="E1149" s="2"/>
      <c r="F1149" s="2"/>
      <c r="G1149" s="2"/>
      <c r="H1149" s="2"/>
      <c r="I1149" s="2"/>
      <c r="J1149" s="55">
        <v>171</v>
      </c>
      <c r="K1149" s="2">
        <v>2</v>
      </c>
      <c r="L1149" s="36">
        <v>1</v>
      </c>
      <c r="M1149" s="36">
        <v>0.2</v>
      </c>
      <c r="N1149" s="36" t="s">
        <v>105</v>
      </c>
      <c r="O1149" s="36" t="s">
        <v>105</v>
      </c>
      <c r="P1149" s="58"/>
      <c r="Q1149" s="2" t="s">
        <v>1104</v>
      </c>
      <c r="R1149" s="2" t="s">
        <v>589</v>
      </c>
    </row>
    <row r="1150" spans="1:18" x14ac:dyDescent="0.25">
      <c r="A1150" s="2">
        <f t="shared" si="54"/>
        <v>1148</v>
      </c>
      <c r="B1150" s="2" t="s">
        <v>136</v>
      </c>
      <c r="C1150" s="2" t="s">
        <v>648</v>
      </c>
      <c r="D1150" s="2"/>
      <c r="E1150" s="2"/>
      <c r="F1150" s="2"/>
      <c r="G1150" s="2"/>
      <c r="H1150" s="2"/>
      <c r="I1150" s="2"/>
      <c r="J1150" s="55">
        <v>181</v>
      </c>
      <c r="K1150" s="2">
        <v>2</v>
      </c>
      <c r="L1150" s="36">
        <v>1</v>
      </c>
      <c r="M1150" s="36">
        <v>0.2</v>
      </c>
      <c r="N1150" s="36" t="s">
        <v>105</v>
      </c>
      <c r="O1150" s="36" t="s">
        <v>105</v>
      </c>
      <c r="P1150" s="58"/>
      <c r="Q1150" s="2" t="s">
        <v>1104</v>
      </c>
      <c r="R1150" s="2" t="s">
        <v>589</v>
      </c>
    </row>
    <row r="1151" spans="1:18" x14ac:dyDescent="0.25">
      <c r="A1151" s="2">
        <f t="shared" si="54"/>
        <v>1149</v>
      </c>
      <c r="B1151" s="2" t="s">
        <v>59</v>
      </c>
      <c r="C1151" s="2" t="s">
        <v>195</v>
      </c>
      <c r="D1151" s="2"/>
      <c r="E1151" s="2"/>
      <c r="F1151" s="2"/>
      <c r="G1151" s="2"/>
      <c r="H1151" s="2"/>
      <c r="I1151" s="2"/>
      <c r="J1151" s="55">
        <v>1</v>
      </c>
      <c r="K1151" s="2">
        <v>2</v>
      </c>
      <c r="L1151" s="36">
        <v>1</v>
      </c>
      <c r="M1151" s="36">
        <v>0.2</v>
      </c>
      <c r="N1151" s="36" t="s">
        <v>105</v>
      </c>
      <c r="O1151" s="36" t="s">
        <v>105</v>
      </c>
      <c r="P1151" s="58"/>
      <c r="Q1151" s="36" t="s">
        <v>1102</v>
      </c>
      <c r="R1151" s="2" t="s">
        <v>589</v>
      </c>
    </row>
    <row r="1152" spans="1:18" x14ac:dyDescent="0.25">
      <c r="A1152" s="2">
        <f t="shared" si="54"/>
        <v>1150</v>
      </c>
      <c r="B1152" s="2" t="s">
        <v>59</v>
      </c>
      <c r="C1152" s="2" t="s">
        <v>195</v>
      </c>
      <c r="D1152" s="2"/>
      <c r="E1152" s="2"/>
      <c r="F1152" s="2"/>
      <c r="G1152" s="2"/>
      <c r="H1152" s="2"/>
      <c r="I1152" s="2"/>
      <c r="J1152" s="55">
        <v>11</v>
      </c>
      <c r="K1152" s="2">
        <v>2</v>
      </c>
      <c r="L1152" s="36">
        <v>1</v>
      </c>
      <c r="M1152" s="36">
        <v>0.2</v>
      </c>
      <c r="N1152" s="36" t="s">
        <v>105</v>
      </c>
      <c r="O1152" s="36" t="s">
        <v>105</v>
      </c>
      <c r="P1152" s="58"/>
      <c r="Q1152" s="36" t="s">
        <v>1102</v>
      </c>
      <c r="R1152" s="2" t="s">
        <v>589</v>
      </c>
    </row>
    <row r="1153" spans="1:18" x14ac:dyDescent="0.25">
      <c r="A1153" s="2">
        <f t="shared" si="54"/>
        <v>1151</v>
      </c>
      <c r="B1153" s="2" t="s">
        <v>60</v>
      </c>
      <c r="C1153" s="2" t="s">
        <v>587</v>
      </c>
      <c r="D1153" s="2"/>
      <c r="E1153" s="2"/>
      <c r="F1153" s="2"/>
      <c r="G1153" s="2"/>
      <c r="H1153" s="2"/>
      <c r="I1153" s="2"/>
      <c r="J1153" s="55">
        <v>1</v>
      </c>
      <c r="K1153" s="2">
        <v>2</v>
      </c>
      <c r="L1153" s="36">
        <v>1</v>
      </c>
      <c r="M1153" s="36">
        <v>0.2</v>
      </c>
      <c r="N1153" s="36" t="s">
        <v>105</v>
      </c>
      <c r="O1153" s="36" t="s">
        <v>105</v>
      </c>
      <c r="P1153" s="58"/>
      <c r="Q1153" s="36" t="s">
        <v>1102</v>
      </c>
      <c r="R1153" s="2" t="s">
        <v>589</v>
      </c>
    </row>
    <row r="1154" spans="1:18" x14ac:dyDescent="0.25">
      <c r="A1154" s="2">
        <f t="shared" si="54"/>
        <v>1152</v>
      </c>
      <c r="B1154" s="2" t="s">
        <v>60</v>
      </c>
      <c r="C1154" s="2" t="s">
        <v>587</v>
      </c>
      <c r="D1154" s="2"/>
      <c r="E1154" s="2"/>
      <c r="F1154" s="2"/>
      <c r="G1154" s="2"/>
      <c r="H1154" s="2"/>
      <c r="I1154" s="2"/>
      <c r="J1154" s="55">
        <v>11</v>
      </c>
      <c r="K1154" s="2">
        <v>2</v>
      </c>
      <c r="L1154" s="36">
        <v>1</v>
      </c>
      <c r="M1154" s="36">
        <v>0.2</v>
      </c>
      <c r="N1154" s="36" t="s">
        <v>105</v>
      </c>
      <c r="O1154" s="36" t="s">
        <v>105</v>
      </c>
      <c r="P1154" s="58"/>
      <c r="Q1154" s="36" t="s">
        <v>1102</v>
      </c>
      <c r="R1154" s="2" t="s">
        <v>589</v>
      </c>
    </row>
    <row r="1155" spans="1:18" x14ac:dyDescent="0.25">
      <c r="A1155" s="2">
        <f t="shared" si="54"/>
        <v>1153</v>
      </c>
      <c r="B1155" s="2" t="s">
        <v>61</v>
      </c>
      <c r="C1155" s="38" t="s">
        <v>578</v>
      </c>
      <c r="D1155" s="2"/>
      <c r="E1155" s="2"/>
      <c r="F1155" s="2"/>
      <c r="G1155" s="2"/>
      <c r="H1155" s="2"/>
      <c r="I1155" s="2"/>
      <c r="J1155" s="55">
        <v>1</v>
      </c>
      <c r="K1155" s="2">
        <v>2</v>
      </c>
      <c r="L1155" s="36">
        <v>1</v>
      </c>
      <c r="M1155" s="36">
        <v>0.2</v>
      </c>
      <c r="N1155" s="36" t="s">
        <v>105</v>
      </c>
      <c r="O1155" s="36" t="s">
        <v>105</v>
      </c>
      <c r="P1155" s="58"/>
      <c r="Q1155" s="36" t="s">
        <v>1102</v>
      </c>
      <c r="R1155" s="2" t="s">
        <v>589</v>
      </c>
    </row>
    <row r="1156" spans="1:18" x14ac:dyDescent="0.25">
      <c r="A1156" s="2">
        <f t="shared" si="54"/>
        <v>1154</v>
      </c>
      <c r="B1156" s="2" t="s">
        <v>61</v>
      </c>
      <c r="C1156" s="38" t="s">
        <v>578</v>
      </c>
      <c r="D1156" s="2"/>
      <c r="E1156" s="2"/>
      <c r="F1156" s="2"/>
      <c r="G1156" s="2"/>
      <c r="H1156" s="2"/>
      <c r="I1156" s="2"/>
      <c r="J1156" s="55">
        <v>11</v>
      </c>
      <c r="K1156" s="2">
        <v>2</v>
      </c>
      <c r="L1156" s="36">
        <v>1</v>
      </c>
      <c r="M1156" s="36">
        <v>0.2</v>
      </c>
      <c r="N1156" s="36" t="s">
        <v>105</v>
      </c>
      <c r="O1156" s="36" t="s">
        <v>105</v>
      </c>
      <c r="P1156" s="58"/>
      <c r="Q1156" s="36" t="s">
        <v>1102</v>
      </c>
      <c r="R1156" s="2" t="s">
        <v>589</v>
      </c>
    </row>
    <row r="1157" spans="1:18" x14ac:dyDescent="0.25">
      <c r="A1157" s="2">
        <f t="shared" si="54"/>
        <v>1155</v>
      </c>
      <c r="B1157" s="2" t="s">
        <v>65</v>
      </c>
      <c r="C1157" s="2" t="s">
        <v>255</v>
      </c>
      <c r="D1157" s="2"/>
      <c r="E1157" s="2"/>
      <c r="F1157" s="2"/>
      <c r="G1157" s="2"/>
      <c r="H1157" s="2"/>
      <c r="I1157" s="2"/>
      <c r="J1157" s="55">
        <v>1</v>
      </c>
      <c r="K1157" s="2">
        <v>2</v>
      </c>
      <c r="L1157" s="36">
        <v>1</v>
      </c>
      <c r="M1157" s="36">
        <v>0.2</v>
      </c>
      <c r="N1157" s="36" t="s">
        <v>105</v>
      </c>
      <c r="O1157" s="36" t="s">
        <v>105</v>
      </c>
      <c r="P1157" s="58"/>
      <c r="Q1157" s="36" t="s">
        <v>1102</v>
      </c>
      <c r="R1157" s="2" t="s">
        <v>589</v>
      </c>
    </row>
    <row r="1158" spans="1:18" x14ac:dyDescent="0.25">
      <c r="A1158" s="2">
        <f t="shared" si="54"/>
        <v>1156</v>
      </c>
      <c r="B1158" s="2" t="s">
        <v>65</v>
      </c>
      <c r="C1158" s="2" t="s">
        <v>255</v>
      </c>
      <c r="D1158" s="2"/>
      <c r="E1158" s="2"/>
      <c r="F1158" s="2"/>
      <c r="G1158" s="2"/>
      <c r="H1158" s="2"/>
      <c r="I1158" s="2"/>
      <c r="J1158" s="55">
        <v>11</v>
      </c>
      <c r="K1158" s="2">
        <v>2</v>
      </c>
      <c r="L1158" s="36">
        <v>1</v>
      </c>
      <c r="M1158" s="36">
        <v>0.2</v>
      </c>
      <c r="N1158" s="36" t="s">
        <v>105</v>
      </c>
      <c r="O1158" s="36" t="s">
        <v>105</v>
      </c>
      <c r="P1158" s="58"/>
      <c r="Q1158" s="36" t="s">
        <v>1102</v>
      </c>
      <c r="R1158" s="2" t="s">
        <v>589</v>
      </c>
    </row>
    <row r="1159" spans="1:18" x14ac:dyDescent="0.25">
      <c r="A1159" s="2">
        <f t="shared" si="54"/>
        <v>1157</v>
      </c>
      <c r="B1159" s="2" t="s">
        <v>249</v>
      </c>
      <c r="C1159" s="2" t="s">
        <v>250</v>
      </c>
      <c r="D1159" s="2"/>
      <c r="E1159" s="2"/>
      <c r="F1159" s="2"/>
      <c r="G1159" s="2"/>
      <c r="H1159" s="2"/>
      <c r="I1159" s="2"/>
      <c r="J1159" s="55">
        <v>1</v>
      </c>
      <c r="K1159" s="2">
        <v>2</v>
      </c>
      <c r="L1159" s="2">
        <v>1</v>
      </c>
      <c r="M1159" s="2">
        <v>0.2</v>
      </c>
      <c r="N1159" s="36" t="s">
        <v>105</v>
      </c>
      <c r="O1159" s="36" t="s">
        <v>105</v>
      </c>
      <c r="P1159" s="168"/>
      <c r="Q1159" s="36" t="s">
        <v>1102</v>
      </c>
      <c r="R1159" s="2" t="s">
        <v>589</v>
      </c>
    </row>
    <row r="1160" spans="1:18" ht="15.75" thickBot="1" x14ac:dyDescent="0.3">
      <c r="A1160" s="2">
        <f t="shared" si="54"/>
        <v>1158</v>
      </c>
      <c r="B1160" s="35" t="s">
        <v>249</v>
      </c>
      <c r="C1160" s="35" t="s">
        <v>250</v>
      </c>
      <c r="D1160" s="35"/>
      <c r="E1160" s="35"/>
      <c r="F1160" s="35"/>
      <c r="G1160" s="35"/>
      <c r="H1160" s="35"/>
      <c r="I1160" s="35"/>
      <c r="J1160" s="116">
        <v>11</v>
      </c>
      <c r="K1160" s="2">
        <v>2</v>
      </c>
      <c r="L1160" s="35">
        <v>1</v>
      </c>
      <c r="M1160" s="35">
        <v>0.2</v>
      </c>
      <c r="N1160" s="36" t="s">
        <v>105</v>
      </c>
      <c r="O1160" s="36" t="s">
        <v>105</v>
      </c>
      <c r="P1160" s="117"/>
      <c r="Q1160" s="36" t="s">
        <v>1102</v>
      </c>
      <c r="R1160" s="2" t="s">
        <v>589</v>
      </c>
    </row>
    <row r="1161" spans="1:18" x14ac:dyDescent="0.25">
      <c r="A1161" s="2">
        <f t="shared" si="54"/>
        <v>1159</v>
      </c>
      <c r="B1161" s="2" t="s">
        <v>58</v>
      </c>
      <c r="C1161" s="36" t="s">
        <v>219</v>
      </c>
      <c r="D1161" s="2"/>
      <c r="E1161" s="2"/>
      <c r="F1161" s="2"/>
      <c r="G1161" s="2"/>
      <c r="H1161" s="2"/>
      <c r="I1161" s="2"/>
      <c r="J1161" s="55">
        <v>211</v>
      </c>
      <c r="K1161" s="2">
        <v>2</v>
      </c>
      <c r="L1161" s="2">
        <v>1</v>
      </c>
      <c r="M1161" s="2">
        <v>0.2</v>
      </c>
      <c r="N1161" s="36" t="s">
        <v>105</v>
      </c>
      <c r="O1161" s="36" t="s">
        <v>105</v>
      </c>
      <c r="P1161" s="58">
        <v>153</v>
      </c>
      <c r="Q1161" s="2" t="s">
        <v>234</v>
      </c>
      <c r="R1161" s="2" t="s">
        <v>647</v>
      </c>
    </row>
    <row r="1162" spans="1:18" x14ac:dyDescent="0.25">
      <c r="A1162" s="2">
        <f t="shared" si="54"/>
        <v>1160</v>
      </c>
      <c r="B1162" s="2" t="s">
        <v>58</v>
      </c>
      <c r="C1162" s="36" t="s">
        <v>219</v>
      </c>
      <c r="D1162" s="2"/>
      <c r="E1162" s="2"/>
      <c r="F1162" s="2"/>
      <c r="G1162" s="2"/>
      <c r="H1162" s="2"/>
      <c r="I1162" s="2"/>
      <c r="J1162" s="55">
        <v>201</v>
      </c>
      <c r="K1162" s="2">
        <v>2</v>
      </c>
      <c r="L1162" s="2">
        <v>1</v>
      </c>
      <c r="M1162" s="2">
        <v>0.2</v>
      </c>
      <c r="N1162" s="36" t="s">
        <v>105</v>
      </c>
      <c r="O1162" s="36" t="s">
        <v>105</v>
      </c>
      <c r="P1162" s="58">
        <v>153</v>
      </c>
      <c r="Q1162" s="2" t="s">
        <v>234</v>
      </c>
      <c r="R1162" s="2" t="s">
        <v>647</v>
      </c>
    </row>
    <row r="1163" spans="1:18" x14ac:dyDescent="0.25">
      <c r="A1163" s="2">
        <f t="shared" si="54"/>
        <v>1161</v>
      </c>
      <c r="B1163" s="2" t="s">
        <v>59</v>
      </c>
      <c r="C1163" s="8" t="s">
        <v>220</v>
      </c>
      <c r="G1163" s="2"/>
      <c r="H1163" s="2"/>
      <c r="I1163" s="2"/>
      <c r="J1163" s="55">
        <v>211</v>
      </c>
      <c r="K1163" s="2">
        <v>2</v>
      </c>
      <c r="L1163" s="2">
        <v>1</v>
      </c>
      <c r="M1163" s="2">
        <v>0.2</v>
      </c>
      <c r="N1163" s="36" t="s">
        <v>105</v>
      </c>
      <c r="O1163" s="36" t="s">
        <v>105</v>
      </c>
      <c r="P1163" s="58">
        <v>159</v>
      </c>
      <c r="Q1163" s="2" t="s">
        <v>234</v>
      </c>
      <c r="R1163" s="2" t="s">
        <v>647</v>
      </c>
    </row>
    <row r="1164" spans="1:18" x14ac:dyDescent="0.25">
      <c r="A1164" s="2">
        <f t="shared" si="54"/>
        <v>1162</v>
      </c>
      <c r="B1164" s="2" t="s">
        <v>59</v>
      </c>
      <c r="C1164" s="8" t="s">
        <v>220</v>
      </c>
      <c r="G1164" s="2"/>
      <c r="H1164" s="2"/>
      <c r="I1164" s="2"/>
      <c r="J1164" s="55">
        <v>201</v>
      </c>
      <c r="K1164" s="2">
        <v>2</v>
      </c>
      <c r="L1164" s="2">
        <v>1</v>
      </c>
      <c r="M1164" s="2">
        <v>0.2</v>
      </c>
      <c r="N1164" s="36" t="s">
        <v>105</v>
      </c>
      <c r="O1164" s="36" t="s">
        <v>105</v>
      </c>
      <c r="P1164" s="58">
        <v>160</v>
      </c>
      <c r="Q1164" s="2" t="s">
        <v>234</v>
      </c>
      <c r="R1164" s="2" t="s">
        <v>647</v>
      </c>
    </row>
    <row r="1165" spans="1:18" x14ac:dyDescent="0.25">
      <c r="A1165" s="2">
        <f t="shared" si="54"/>
        <v>1163</v>
      </c>
      <c r="B1165" s="2" t="s">
        <v>57</v>
      </c>
      <c r="C1165" s="2" t="s">
        <v>221</v>
      </c>
      <c r="D1165" s="2"/>
      <c r="E1165" s="2"/>
      <c r="F1165" s="2"/>
      <c r="G1165" s="2"/>
      <c r="H1165" s="2"/>
      <c r="I1165" s="2"/>
      <c r="J1165" s="55">
        <v>241</v>
      </c>
      <c r="K1165" s="2">
        <v>2</v>
      </c>
      <c r="L1165" s="2">
        <v>1</v>
      </c>
      <c r="M1165" s="2">
        <v>0.2</v>
      </c>
      <c r="N1165" s="36" t="s">
        <v>105</v>
      </c>
      <c r="O1165" s="36" t="s">
        <v>105</v>
      </c>
      <c r="P1165" s="58">
        <v>165</v>
      </c>
      <c r="Q1165" s="2" t="s">
        <v>234</v>
      </c>
      <c r="R1165" s="2" t="s">
        <v>647</v>
      </c>
    </row>
    <row r="1166" spans="1:18" x14ac:dyDescent="0.25">
      <c r="A1166" s="2">
        <f t="shared" si="54"/>
        <v>1164</v>
      </c>
      <c r="B1166" s="2" t="s">
        <v>57</v>
      </c>
      <c r="C1166" s="2" t="s">
        <v>221</v>
      </c>
      <c r="D1166" s="2"/>
      <c r="E1166" s="2"/>
      <c r="F1166" s="2"/>
      <c r="G1166" s="2"/>
      <c r="H1166" s="2"/>
      <c r="I1166" s="2"/>
      <c r="J1166" s="55">
        <v>231</v>
      </c>
      <c r="K1166" s="2">
        <v>2</v>
      </c>
      <c r="L1166" s="2">
        <v>1</v>
      </c>
      <c r="M1166" s="2">
        <v>0.2</v>
      </c>
      <c r="N1166" s="36" t="s">
        <v>105</v>
      </c>
      <c r="O1166" s="36" t="s">
        <v>105</v>
      </c>
      <c r="P1166" s="58">
        <v>165</v>
      </c>
      <c r="Q1166" s="2" t="s">
        <v>234</v>
      </c>
      <c r="R1166" s="2" t="s">
        <v>647</v>
      </c>
    </row>
    <row r="1167" spans="1:18" x14ac:dyDescent="0.25">
      <c r="A1167" s="2">
        <f t="shared" si="54"/>
        <v>1165</v>
      </c>
      <c r="B1167" s="2" t="s">
        <v>60</v>
      </c>
      <c r="C1167" s="2" t="s">
        <v>218</v>
      </c>
      <c r="D1167" s="2"/>
      <c r="E1167" s="2"/>
      <c r="F1167" s="2"/>
      <c r="G1167" s="2"/>
      <c r="H1167" s="2"/>
      <c r="I1167" s="2"/>
      <c r="J1167" s="55">
        <v>211</v>
      </c>
      <c r="K1167" s="2">
        <v>2</v>
      </c>
      <c r="L1167" s="2">
        <v>1</v>
      </c>
      <c r="M1167" s="2">
        <v>0.2</v>
      </c>
      <c r="N1167" s="36" t="s">
        <v>105</v>
      </c>
      <c r="O1167" s="36" t="s">
        <v>105</v>
      </c>
      <c r="P1167" s="58">
        <v>169</v>
      </c>
      <c r="Q1167" s="2" t="s">
        <v>241</v>
      </c>
      <c r="R1167" s="2" t="s">
        <v>647</v>
      </c>
    </row>
    <row r="1168" spans="1:18" x14ac:dyDescent="0.25">
      <c r="A1168" s="2">
        <f t="shared" si="54"/>
        <v>1166</v>
      </c>
      <c r="B1168" s="2" t="s">
        <v>60</v>
      </c>
      <c r="C1168" s="2" t="s">
        <v>218</v>
      </c>
      <c r="D1168" s="2"/>
      <c r="E1168" s="2"/>
      <c r="F1168" s="2"/>
      <c r="G1168" s="2"/>
      <c r="H1168" s="2"/>
      <c r="I1168" s="2"/>
      <c r="J1168" s="55">
        <v>201</v>
      </c>
      <c r="K1168" s="2">
        <v>2</v>
      </c>
      <c r="L1168" s="2">
        <v>1</v>
      </c>
      <c r="M1168" s="2">
        <v>0.2</v>
      </c>
      <c r="N1168" s="2" t="s">
        <v>105</v>
      </c>
      <c r="O1168" s="2" t="s">
        <v>105</v>
      </c>
      <c r="P1168" s="168">
        <v>169</v>
      </c>
      <c r="Q1168" s="2" t="s">
        <v>241</v>
      </c>
      <c r="R1168" s="2" t="s">
        <v>647</v>
      </c>
    </row>
    <row r="1169" spans="1:18" x14ac:dyDescent="0.25">
      <c r="A1169" s="2">
        <f t="shared" si="54"/>
        <v>1167</v>
      </c>
      <c r="B1169" s="36" t="s">
        <v>65</v>
      </c>
      <c r="C1169" s="36" t="s">
        <v>229</v>
      </c>
      <c r="D1169" s="36"/>
      <c r="E1169" s="36"/>
      <c r="F1169" s="36"/>
      <c r="G1169" s="36"/>
      <c r="H1169" s="36"/>
      <c r="I1169" s="36"/>
      <c r="J1169" s="55">
        <v>211</v>
      </c>
      <c r="K1169" s="2">
        <v>2</v>
      </c>
      <c r="L1169" s="36">
        <v>1</v>
      </c>
      <c r="M1169" s="36">
        <v>0.2</v>
      </c>
      <c r="N1169" s="36" t="s">
        <v>105</v>
      </c>
      <c r="O1169" s="36" t="s">
        <v>105</v>
      </c>
      <c r="P1169" s="58">
        <v>197</v>
      </c>
      <c r="Q1169" s="36" t="s">
        <v>245</v>
      </c>
      <c r="R1169" s="2" t="s">
        <v>647</v>
      </c>
    </row>
    <row r="1170" spans="1:18" ht="15.75" thickBot="1" x14ac:dyDescent="0.3">
      <c r="A1170" s="2">
        <f t="shared" si="54"/>
        <v>1168</v>
      </c>
      <c r="B1170" s="35" t="s">
        <v>65</v>
      </c>
      <c r="C1170" s="35" t="s">
        <v>229</v>
      </c>
      <c r="D1170" s="35"/>
      <c r="E1170" s="35"/>
      <c r="F1170" s="35"/>
      <c r="G1170" s="35"/>
      <c r="H1170" s="35"/>
      <c r="I1170" s="35"/>
      <c r="J1170" s="55">
        <v>201</v>
      </c>
      <c r="K1170" s="2">
        <v>2</v>
      </c>
      <c r="L1170" s="35">
        <v>1</v>
      </c>
      <c r="M1170" s="35">
        <v>0.2</v>
      </c>
      <c r="N1170" s="35" t="s">
        <v>105</v>
      </c>
      <c r="O1170" s="35" t="s">
        <v>105</v>
      </c>
      <c r="P1170" s="117">
        <v>197</v>
      </c>
      <c r="Q1170" s="35" t="s">
        <v>245</v>
      </c>
      <c r="R1170" s="2" t="s">
        <v>647</v>
      </c>
    </row>
    <row r="1171" spans="1:18" x14ac:dyDescent="0.25">
      <c r="A1171" s="2">
        <f t="shared" si="54"/>
        <v>1169</v>
      </c>
      <c r="B1171" s="2" t="s">
        <v>58</v>
      </c>
      <c r="C1171" s="36" t="s">
        <v>767</v>
      </c>
      <c r="D1171" s="2"/>
      <c r="E1171" s="2"/>
      <c r="F1171" s="2"/>
      <c r="G1171" s="2"/>
      <c r="H1171" s="2"/>
      <c r="I1171" s="2"/>
      <c r="J1171" s="2">
        <v>311</v>
      </c>
      <c r="K1171" s="2">
        <v>2</v>
      </c>
      <c r="L1171" s="162">
        <v>1</v>
      </c>
      <c r="M1171" s="162">
        <v>0.2</v>
      </c>
      <c r="N1171" s="36" t="s">
        <v>105</v>
      </c>
      <c r="O1171" s="36" t="s">
        <v>106</v>
      </c>
      <c r="P1171" s="163"/>
      <c r="Q1171" s="36" t="s">
        <v>784</v>
      </c>
      <c r="R1171" s="2" t="s">
        <v>697</v>
      </c>
    </row>
    <row r="1172" spans="1:18" x14ac:dyDescent="0.25">
      <c r="A1172" s="2">
        <f t="shared" si="54"/>
        <v>1170</v>
      </c>
      <c r="B1172" s="2" t="s">
        <v>58</v>
      </c>
      <c r="C1172" s="36" t="s">
        <v>768</v>
      </c>
      <c r="D1172" s="2"/>
      <c r="E1172" s="2"/>
      <c r="F1172" s="2"/>
      <c r="G1172" s="2"/>
      <c r="H1172" s="2"/>
      <c r="I1172" s="2"/>
      <c r="J1172" s="2">
        <v>311</v>
      </c>
      <c r="K1172" s="2">
        <v>2</v>
      </c>
      <c r="L1172" s="162">
        <v>1</v>
      </c>
      <c r="M1172" s="162">
        <v>0.2</v>
      </c>
      <c r="N1172" s="36" t="s">
        <v>105</v>
      </c>
      <c r="O1172" s="36" t="s">
        <v>106</v>
      </c>
      <c r="P1172" s="163"/>
      <c r="Q1172" s="36" t="s">
        <v>784</v>
      </c>
      <c r="R1172" s="2" t="s">
        <v>697</v>
      </c>
    </row>
    <row r="1173" spans="1:18" ht="15.75" thickBot="1" x14ac:dyDescent="0.3">
      <c r="A1173" s="2">
        <f t="shared" si="54"/>
        <v>1171</v>
      </c>
      <c r="B1173" s="35" t="s">
        <v>58</v>
      </c>
      <c r="C1173" s="35" t="s">
        <v>769</v>
      </c>
      <c r="D1173" s="35"/>
      <c r="E1173" s="35"/>
      <c r="F1173" s="35"/>
      <c r="G1173" s="35"/>
      <c r="H1173" s="35"/>
      <c r="I1173" s="35"/>
      <c r="J1173" s="35">
        <v>311</v>
      </c>
      <c r="K1173" s="35">
        <v>2</v>
      </c>
      <c r="L1173" s="164">
        <v>1</v>
      </c>
      <c r="M1173" s="164">
        <v>0.2</v>
      </c>
      <c r="N1173" s="35" t="s">
        <v>105</v>
      </c>
      <c r="O1173" s="35" t="s">
        <v>106</v>
      </c>
      <c r="P1173" s="165"/>
      <c r="Q1173" s="35" t="s">
        <v>784</v>
      </c>
      <c r="R1173" s="2" t="s">
        <v>697</v>
      </c>
    </row>
    <row r="1174" spans="1:18" x14ac:dyDescent="0.25">
      <c r="A1174" s="2">
        <f t="shared" si="54"/>
        <v>1172</v>
      </c>
      <c r="B1174" s="2" t="s">
        <v>58</v>
      </c>
      <c r="C1174" s="36" t="s">
        <v>767</v>
      </c>
      <c r="D1174" s="2"/>
      <c r="E1174" s="2"/>
      <c r="F1174" s="2"/>
      <c r="G1174" s="2"/>
      <c r="H1174" s="2"/>
      <c r="I1174" s="2"/>
      <c r="J1174" s="2">
        <v>325</v>
      </c>
      <c r="K1174" s="2">
        <v>2</v>
      </c>
      <c r="L1174" s="162">
        <v>1</v>
      </c>
      <c r="M1174" s="162">
        <v>0.2</v>
      </c>
      <c r="N1174" s="36" t="s">
        <v>105</v>
      </c>
      <c r="O1174" s="36" t="s">
        <v>106</v>
      </c>
      <c r="P1174" s="163"/>
      <c r="Q1174" s="36" t="s">
        <v>784</v>
      </c>
      <c r="R1174" s="2" t="s">
        <v>787</v>
      </c>
    </row>
    <row r="1175" spans="1:18" x14ac:dyDescent="0.25">
      <c r="A1175" s="2">
        <f t="shared" si="54"/>
        <v>1173</v>
      </c>
      <c r="B1175" s="2" t="s">
        <v>58</v>
      </c>
      <c r="C1175" s="36" t="s">
        <v>767</v>
      </c>
      <c r="D1175" s="2"/>
      <c r="E1175" s="2"/>
      <c r="F1175" s="2"/>
      <c r="G1175" s="2"/>
      <c r="H1175" s="2"/>
      <c r="I1175" s="2"/>
      <c r="J1175" s="2">
        <v>326</v>
      </c>
      <c r="K1175" s="2">
        <v>2</v>
      </c>
      <c r="L1175" s="162">
        <v>1</v>
      </c>
      <c r="M1175" s="162">
        <v>0.2</v>
      </c>
      <c r="N1175" s="36" t="s">
        <v>105</v>
      </c>
      <c r="O1175" s="36" t="s">
        <v>106</v>
      </c>
      <c r="P1175" s="163"/>
      <c r="Q1175" s="36" t="s">
        <v>784</v>
      </c>
      <c r="R1175" s="2" t="s">
        <v>787</v>
      </c>
    </row>
    <row r="1176" spans="1:18" x14ac:dyDescent="0.25">
      <c r="A1176" s="2">
        <f t="shared" ref="A1176:A1239" si="55">A1175+1</f>
        <v>1174</v>
      </c>
      <c r="B1176" s="2" t="s">
        <v>58</v>
      </c>
      <c r="C1176" s="36" t="s">
        <v>767</v>
      </c>
      <c r="D1176" s="2"/>
      <c r="E1176" s="2"/>
      <c r="F1176" s="2"/>
      <c r="G1176" s="2"/>
      <c r="H1176" s="2"/>
      <c r="I1176" s="2"/>
      <c r="J1176" s="2">
        <v>327</v>
      </c>
      <c r="K1176" s="2">
        <v>2</v>
      </c>
      <c r="L1176" s="162">
        <v>1</v>
      </c>
      <c r="M1176" s="162">
        <v>0.2</v>
      </c>
      <c r="N1176" s="36" t="s">
        <v>105</v>
      </c>
      <c r="O1176" s="36" t="s">
        <v>106</v>
      </c>
      <c r="P1176" s="163"/>
      <c r="Q1176" s="36" t="s">
        <v>784</v>
      </c>
      <c r="R1176" s="2" t="s">
        <v>787</v>
      </c>
    </row>
    <row r="1177" spans="1:18" x14ac:dyDescent="0.25">
      <c r="A1177" s="2">
        <f t="shared" si="55"/>
        <v>1175</v>
      </c>
      <c r="B1177" s="2" t="s">
        <v>58</v>
      </c>
      <c r="C1177" s="36" t="s">
        <v>767</v>
      </c>
      <c r="D1177" s="2"/>
      <c r="E1177" s="2"/>
      <c r="F1177" s="2"/>
      <c r="G1177" s="2"/>
      <c r="H1177" s="2"/>
      <c r="I1177" s="2"/>
      <c r="J1177" s="2">
        <v>328</v>
      </c>
      <c r="K1177" s="2">
        <v>2</v>
      </c>
      <c r="L1177" s="162">
        <v>1</v>
      </c>
      <c r="M1177" s="162">
        <v>0.2</v>
      </c>
      <c r="N1177" s="36" t="s">
        <v>105</v>
      </c>
      <c r="O1177" s="36" t="s">
        <v>106</v>
      </c>
      <c r="P1177" s="163"/>
      <c r="Q1177" s="36" t="s">
        <v>784</v>
      </c>
      <c r="R1177" s="2" t="s">
        <v>787</v>
      </c>
    </row>
    <row r="1178" spans="1:18" x14ac:dyDescent="0.25">
      <c r="A1178" s="2">
        <f t="shared" si="55"/>
        <v>1176</v>
      </c>
      <c r="B1178" s="2" t="s">
        <v>58</v>
      </c>
      <c r="C1178" s="36" t="s">
        <v>767</v>
      </c>
      <c r="D1178" s="2"/>
      <c r="E1178" s="2"/>
      <c r="F1178" s="2"/>
      <c r="G1178" s="2"/>
      <c r="H1178" s="2"/>
      <c r="I1178" s="2"/>
      <c r="J1178" s="2">
        <v>329</v>
      </c>
      <c r="K1178" s="2">
        <v>2</v>
      </c>
      <c r="L1178" s="162">
        <v>1</v>
      </c>
      <c r="M1178" s="162">
        <v>0.2</v>
      </c>
      <c r="N1178" s="36" t="s">
        <v>105</v>
      </c>
      <c r="O1178" s="36" t="s">
        <v>106</v>
      </c>
      <c r="P1178" s="163"/>
      <c r="Q1178" s="36" t="s">
        <v>784</v>
      </c>
      <c r="R1178" s="2" t="s">
        <v>787</v>
      </c>
    </row>
    <row r="1179" spans="1:18" x14ac:dyDescent="0.25">
      <c r="A1179" s="2">
        <f t="shared" si="55"/>
        <v>1177</v>
      </c>
      <c r="B1179" s="2" t="s">
        <v>58</v>
      </c>
      <c r="C1179" s="36" t="s">
        <v>767</v>
      </c>
      <c r="D1179" s="2"/>
      <c r="E1179" s="2"/>
      <c r="F1179" s="2"/>
      <c r="G1179" s="2"/>
      <c r="H1179" s="2"/>
      <c r="I1179" s="2"/>
      <c r="J1179" s="2">
        <v>330</v>
      </c>
      <c r="K1179" s="2">
        <v>2</v>
      </c>
      <c r="L1179" s="162">
        <v>1</v>
      </c>
      <c r="M1179" s="162">
        <v>0.2</v>
      </c>
      <c r="N1179" s="36" t="s">
        <v>105</v>
      </c>
      <c r="O1179" s="36" t="s">
        <v>106</v>
      </c>
      <c r="P1179" s="163"/>
      <c r="Q1179" s="36" t="s">
        <v>784</v>
      </c>
      <c r="R1179" s="2" t="s">
        <v>787</v>
      </c>
    </row>
    <row r="1180" spans="1:18" x14ac:dyDescent="0.25">
      <c r="A1180" s="2">
        <f t="shared" si="55"/>
        <v>1178</v>
      </c>
      <c r="B1180" s="2" t="s">
        <v>58</v>
      </c>
      <c r="C1180" s="36" t="s">
        <v>767</v>
      </c>
      <c r="D1180" s="2"/>
      <c r="E1180" s="2"/>
      <c r="F1180" s="2"/>
      <c r="G1180" s="2"/>
      <c r="H1180" s="2"/>
      <c r="I1180" s="2"/>
      <c r="J1180" s="2">
        <v>331</v>
      </c>
      <c r="K1180" s="2">
        <v>2</v>
      </c>
      <c r="L1180" s="162">
        <v>1</v>
      </c>
      <c r="M1180" s="162">
        <v>0.2</v>
      </c>
      <c r="N1180" s="36" t="s">
        <v>105</v>
      </c>
      <c r="O1180" s="36" t="s">
        <v>106</v>
      </c>
      <c r="P1180" s="163"/>
      <c r="Q1180" s="36" t="s">
        <v>784</v>
      </c>
      <c r="R1180" s="2" t="s">
        <v>787</v>
      </c>
    </row>
    <row r="1181" spans="1:18" x14ac:dyDescent="0.25">
      <c r="A1181" s="2">
        <f t="shared" si="55"/>
        <v>1179</v>
      </c>
      <c r="B1181" s="2" t="s">
        <v>58</v>
      </c>
      <c r="C1181" s="36" t="s">
        <v>767</v>
      </c>
      <c r="D1181" s="2"/>
      <c r="E1181" s="2"/>
      <c r="F1181" s="2"/>
      <c r="G1181" s="2"/>
      <c r="H1181" s="2"/>
      <c r="I1181" s="2"/>
      <c r="J1181" s="2">
        <v>332</v>
      </c>
      <c r="K1181" s="2">
        <v>2</v>
      </c>
      <c r="L1181" s="162">
        <v>1</v>
      </c>
      <c r="M1181" s="162">
        <v>0.2</v>
      </c>
      <c r="N1181" s="36" t="s">
        <v>105</v>
      </c>
      <c r="O1181" s="36" t="s">
        <v>106</v>
      </c>
      <c r="P1181" s="163"/>
      <c r="Q1181" s="36" t="s">
        <v>784</v>
      </c>
      <c r="R1181" s="2" t="s">
        <v>787</v>
      </c>
    </row>
    <row r="1182" spans="1:18" x14ac:dyDescent="0.25">
      <c r="A1182" s="2">
        <f t="shared" si="55"/>
        <v>1180</v>
      </c>
      <c r="B1182" s="2" t="s">
        <v>58</v>
      </c>
      <c r="C1182" s="36" t="s">
        <v>767</v>
      </c>
      <c r="D1182" s="2"/>
      <c r="E1182" s="2"/>
      <c r="F1182" s="2"/>
      <c r="G1182" s="2"/>
      <c r="H1182" s="2"/>
      <c r="I1182" s="2"/>
      <c r="J1182" s="2">
        <v>333</v>
      </c>
      <c r="K1182" s="2">
        <v>2</v>
      </c>
      <c r="L1182" s="162">
        <v>1</v>
      </c>
      <c r="M1182" s="162">
        <v>0.2</v>
      </c>
      <c r="N1182" s="36" t="s">
        <v>105</v>
      </c>
      <c r="O1182" s="36" t="s">
        <v>106</v>
      </c>
      <c r="P1182" s="163"/>
      <c r="Q1182" s="36" t="s">
        <v>784</v>
      </c>
      <c r="R1182" s="2" t="s">
        <v>787</v>
      </c>
    </row>
    <row r="1183" spans="1:18" x14ac:dyDescent="0.25">
      <c r="A1183" s="2">
        <f t="shared" si="55"/>
        <v>1181</v>
      </c>
      <c r="B1183" s="2" t="s">
        <v>58</v>
      </c>
      <c r="C1183" s="36" t="s">
        <v>767</v>
      </c>
      <c r="D1183" s="2"/>
      <c r="E1183" s="2"/>
      <c r="F1183" s="2"/>
      <c r="G1183" s="2"/>
      <c r="H1183" s="2"/>
      <c r="I1183" s="2"/>
      <c r="J1183" s="2">
        <v>334</v>
      </c>
      <c r="K1183" s="2">
        <v>2</v>
      </c>
      <c r="L1183" s="162">
        <v>1</v>
      </c>
      <c r="M1183" s="162">
        <v>0.2</v>
      </c>
      <c r="N1183" s="36" t="s">
        <v>105</v>
      </c>
      <c r="O1183" s="36" t="s">
        <v>106</v>
      </c>
      <c r="P1183" s="163"/>
      <c r="Q1183" s="36" t="s">
        <v>784</v>
      </c>
      <c r="R1183" s="2" t="s">
        <v>787</v>
      </c>
    </row>
    <row r="1184" spans="1:18" x14ac:dyDescent="0.25">
      <c r="A1184" s="2">
        <f t="shared" si="55"/>
        <v>1182</v>
      </c>
      <c r="B1184" s="2" t="s">
        <v>58</v>
      </c>
      <c r="C1184" s="36" t="s">
        <v>767</v>
      </c>
      <c r="D1184" s="2"/>
      <c r="E1184" s="2"/>
      <c r="F1184" s="2"/>
      <c r="G1184" s="2"/>
      <c r="H1184" s="2"/>
      <c r="I1184" s="2"/>
      <c r="J1184" s="2">
        <v>335</v>
      </c>
      <c r="K1184" s="2">
        <v>2</v>
      </c>
      <c r="L1184" s="162">
        <v>1</v>
      </c>
      <c r="M1184" s="162">
        <v>0.2</v>
      </c>
      <c r="N1184" s="36" t="s">
        <v>105</v>
      </c>
      <c r="O1184" s="36" t="s">
        <v>106</v>
      </c>
      <c r="P1184" s="163"/>
      <c r="Q1184" s="36" t="s">
        <v>784</v>
      </c>
      <c r="R1184" s="2" t="s">
        <v>787</v>
      </c>
    </row>
    <row r="1185" spans="1:18" x14ac:dyDescent="0.25">
      <c r="A1185" s="2">
        <f t="shared" si="55"/>
        <v>1183</v>
      </c>
      <c r="B1185" s="2" t="s">
        <v>58</v>
      </c>
      <c r="C1185" s="36" t="s">
        <v>767</v>
      </c>
      <c r="D1185" s="2"/>
      <c r="E1185" s="2"/>
      <c r="F1185" s="2"/>
      <c r="G1185" s="2"/>
      <c r="H1185" s="2"/>
      <c r="I1185" s="2"/>
      <c r="J1185" s="2">
        <v>336</v>
      </c>
      <c r="K1185" s="2">
        <v>2</v>
      </c>
      <c r="L1185" s="162">
        <v>1</v>
      </c>
      <c r="M1185" s="162">
        <v>0.2</v>
      </c>
      <c r="N1185" s="36" t="s">
        <v>105</v>
      </c>
      <c r="O1185" s="36" t="s">
        <v>106</v>
      </c>
      <c r="P1185" s="163"/>
      <c r="Q1185" s="36" t="s">
        <v>784</v>
      </c>
      <c r="R1185" s="2" t="s">
        <v>787</v>
      </c>
    </row>
    <row r="1186" spans="1:18" x14ac:dyDescent="0.25">
      <c r="A1186" s="2">
        <f t="shared" si="55"/>
        <v>1184</v>
      </c>
      <c r="B1186" s="2" t="s">
        <v>58</v>
      </c>
      <c r="C1186" s="36" t="s">
        <v>767</v>
      </c>
      <c r="D1186" s="2"/>
      <c r="E1186" s="2"/>
      <c r="F1186" s="2"/>
      <c r="G1186" s="2"/>
      <c r="H1186" s="2"/>
      <c r="I1186" s="2"/>
      <c r="J1186" s="2">
        <v>337</v>
      </c>
      <c r="K1186" s="2">
        <v>2</v>
      </c>
      <c r="L1186" s="162">
        <v>1</v>
      </c>
      <c r="M1186" s="162">
        <v>0.2</v>
      </c>
      <c r="N1186" s="36" t="s">
        <v>105</v>
      </c>
      <c r="O1186" s="36" t="s">
        <v>106</v>
      </c>
      <c r="P1186" s="163"/>
      <c r="Q1186" s="36" t="s">
        <v>784</v>
      </c>
      <c r="R1186" s="2" t="s">
        <v>787</v>
      </c>
    </row>
    <row r="1187" spans="1:18" ht="15.75" thickBot="1" x14ac:dyDescent="0.3">
      <c r="A1187" s="2">
        <f t="shared" si="55"/>
        <v>1185</v>
      </c>
      <c r="B1187" s="35" t="s">
        <v>58</v>
      </c>
      <c r="C1187" s="35" t="s">
        <v>767</v>
      </c>
      <c r="D1187" s="35"/>
      <c r="E1187" s="35"/>
      <c r="F1187" s="35"/>
      <c r="G1187" s="35"/>
      <c r="H1187" s="35"/>
      <c r="I1187" s="35"/>
      <c r="J1187" s="35">
        <v>324</v>
      </c>
      <c r="K1187" s="35">
        <v>2</v>
      </c>
      <c r="L1187" s="164">
        <v>1</v>
      </c>
      <c r="M1187" s="164">
        <v>0.2</v>
      </c>
      <c r="N1187" s="35" t="s">
        <v>105</v>
      </c>
      <c r="O1187" s="35" t="s">
        <v>106</v>
      </c>
      <c r="P1187" s="165"/>
      <c r="Q1187" s="35" t="s">
        <v>784</v>
      </c>
      <c r="R1187" s="35" t="s">
        <v>787</v>
      </c>
    </row>
    <row r="1188" spans="1:18" x14ac:dyDescent="0.25">
      <c r="A1188" s="2">
        <f t="shared" si="55"/>
        <v>1186</v>
      </c>
      <c r="B1188" s="36" t="s">
        <v>60</v>
      </c>
      <c r="C1188" s="36" t="s">
        <v>833</v>
      </c>
      <c r="D1188" s="36"/>
      <c r="E1188" s="36"/>
      <c r="F1188" s="36"/>
      <c r="G1188" s="36"/>
      <c r="H1188" s="36"/>
      <c r="I1188" s="36"/>
      <c r="J1188" s="56">
        <v>338</v>
      </c>
      <c r="K1188" s="36">
        <v>0</v>
      </c>
      <c r="L1188" s="160">
        <v>1</v>
      </c>
      <c r="M1188" s="160">
        <v>0.2</v>
      </c>
      <c r="N1188" s="36" t="s">
        <v>106</v>
      </c>
      <c r="O1188" s="36" t="s">
        <v>105</v>
      </c>
      <c r="P1188" s="161"/>
      <c r="Q1188" s="36" t="s">
        <v>889</v>
      </c>
      <c r="R1188" s="36" t="s">
        <v>833</v>
      </c>
    </row>
    <row r="1189" spans="1:18" x14ac:dyDescent="0.25">
      <c r="A1189" s="2">
        <f t="shared" si="55"/>
        <v>1187</v>
      </c>
      <c r="B1189" s="36" t="s">
        <v>60</v>
      </c>
      <c r="C1189" s="36" t="s">
        <v>833</v>
      </c>
      <c r="D1189" s="36"/>
      <c r="E1189" s="36"/>
      <c r="F1189" s="36"/>
      <c r="G1189" s="36"/>
      <c r="H1189" s="36"/>
      <c r="I1189" s="36"/>
      <c r="J1189" s="56">
        <v>339</v>
      </c>
      <c r="K1189" s="36">
        <v>0</v>
      </c>
      <c r="L1189" s="160">
        <v>1</v>
      </c>
      <c r="M1189" s="160">
        <v>0.2</v>
      </c>
      <c r="N1189" s="36" t="s">
        <v>106</v>
      </c>
      <c r="O1189" s="36" t="s">
        <v>106</v>
      </c>
      <c r="P1189" s="161"/>
      <c r="Q1189" s="36" t="s">
        <v>549</v>
      </c>
      <c r="R1189" s="36" t="s">
        <v>833</v>
      </c>
    </row>
    <row r="1190" spans="1:18" x14ac:dyDescent="0.25">
      <c r="A1190" s="2">
        <f t="shared" si="55"/>
        <v>1188</v>
      </c>
      <c r="B1190" s="36" t="s">
        <v>60</v>
      </c>
      <c r="C1190" s="36" t="s">
        <v>833</v>
      </c>
      <c r="D1190" s="36"/>
      <c r="E1190" s="36"/>
      <c r="F1190" s="36"/>
      <c r="G1190" s="36"/>
      <c r="H1190" s="36"/>
      <c r="I1190" s="36"/>
      <c r="J1190" s="56">
        <v>340</v>
      </c>
      <c r="K1190" s="36">
        <v>0</v>
      </c>
      <c r="L1190" s="160">
        <v>1</v>
      </c>
      <c r="M1190" s="160">
        <v>0.2</v>
      </c>
      <c r="N1190" s="36" t="s">
        <v>106</v>
      </c>
      <c r="O1190" s="36" t="s">
        <v>106</v>
      </c>
      <c r="P1190" s="161"/>
      <c r="Q1190" s="36" t="s">
        <v>549</v>
      </c>
      <c r="R1190" s="36" t="s">
        <v>833</v>
      </c>
    </row>
    <row r="1191" spans="1:18" x14ac:dyDescent="0.25">
      <c r="A1191" s="2">
        <f t="shared" si="55"/>
        <v>1189</v>
      </c>
      <c r="B1191" s="2" t="s">
        <v>61</v>
      </c>
      <c r="C1191" s="38" t="s">
        <v>834</v>
      </c>
      <c r="D1191" s="2"/>
      <c r="E1191" s="2"/>
      <c r="F1191" s="2"/>
      <c r="G1191" s="2"/>
      <c r="H1191" s="2"/>
      <c r="I1191" s="2"/>
      <c r="J1191" s="56">
        <v>341</v>
      </c>
      <c r="K1191" s="2">
        <v>0</v>
      </c>
      <c r="L1191" s="162">
        <v>1</v>
      </c>
      <c r="M1191" s="162">
        <v>0.2</v>
      </c>
      <c r="N1191" s="36" t="s">
        <v>106</v>
      </c>
      <c r="O1191" s="36" t="s">
        <v>106</v>
      </c>
      <c r="P1191" s="163"/>
      <c r="Q1191" s="36" t="s">
        <v>549</v>
      </c>
      <c r="R1191" s="2" t="s">
        <v>834</v>
      </c>
    </row>
    <row r="1192" spans="1:18" x14ac:dyDescent="0.25">
      <c r="A1192" s="2">
        <f t="shared" si="55"/>
        <v>1190</v>
      </c>
      <c r="B1192" s="2" t="s">
        <v>61</v>
      </c>
      <c r="C1192" s="38" t="s">
        <v>834</v>
      </c>
      <c r="D1192" s="2"/>
      <c r="E1192" s="2"/>
      <c r="F1192" s="2"/>
      <c r="G1192" s="2"/>
      <c r="H1192" s="2"/>
      <c r="I1192" s="2"/>
      <c r="J1192" s="56">
        <v>342</v>
      </c>
      <c r="K1192" s="2">
        <v>0</v>
      </c>
      <c r="L1192" s="162">
        <v>1</v>
      </c>
      <c r="M1192" s="162">
        <v>0.2</v>
      </c>
      <c r="N1192" s="36" t="s">
        <v>106</v>
      </c>
      <c r="O1192" s="36" t="s">
        <v>106</v>
      </c>
      <c r="P1192" s="163"/>
      <c r="Q1192" s="36" t="s">
        <v>549</v>
      </c>
      <c r="R1192" s="2" t="s">
        <v>834</v>
      </c>
    </row>
    <row r="1193" spans="1:18" x14ac:dyDescent="0.25">
      <c r="A1193" s="2">
        <f t="shared" si="55"/>
        <v>1191</v>
      </c>
      <c r="B1193" s="2" t="s">
        <v>61</v>
      </c>
      <c r="C1193" s="38" t="s">
        <v>834</v>
      </c>
      <c r="D1193" s="2"/>
      <c r="E1193" s="2"/>
      <c r="F1193" s="2"/>
      <c r="G1193" s="2"/>
      <c r="H1193" s="2"/>
      <c r="I1193" s="2"/>
      <c r="J1193" s="56">
        <v>340</v>
      </c>
      <c r="K1193" s="2">
        <v>0</v>
      </c>
      <c r="L1193" s="162">
        <v>1</v>
      </c>
      <c r="M1193" s="162">
        <v>0.2</v>
      </c>
      <c r="N1193" s="36" t="s">
        <v>106</v>
      </c>
      <c r="O1193" s="36" t="s">
        <v>106</v>
      </c>
      <c r="P1193" s="163"/>
      <c r="Q1193" s="36" t="s">
        <v>549</v>
      </c>
      <c r="R1193" s="2" t="s">
        <v>834</v>
      </c>
    </row>
    <row r="1194" spans="1:18" x14ac:dyDescent="0.25">
      <c r="A1194" s="2">
        <f t="shared" si="55"/>
        <v>1192</v>
      </c>
      <c r="B1194" s="36" t="s">
        <v>60</v>
      </c>
      <c r="C1194" s="36" t="s">
        <v>835</v>
      </c>
      <c r="D1194" s="36"/>
      <c r="E1194" s="36"/>
      <c r="F1194" s="36"/>
      <c r="G1194" s="36"/>
      <c r="H1194" s="36"/>
      <c r="I1194" s="36"/>
      <c r="J1194" s="56">
        <v>343</v>
      </c>
      <c r="K1194" s="36">
        <v>0</v>
      </c>
      <c r="L1194" s="160">
        <v>1</v>
      </c>
      <c r="M1194" s="160">
        <v>0.2</v>
      </c>
      <c r="N1194" s="36" t="s">
        <v>106</v>
      </c>
      <c r="O1194" s="36" t="s">
        <v>106</v>
      </c>
      <c r="P1194" s="161"/>
      <c r="Q1194" s="36" t="s">
        <v>549</v>
      </c>
      <c r="R1194" s="36" t="s">
        <v>836</v>
      </c>
    </row>
    <row r="1195" spans="1:18" x14ac:dyDescent="0.25">
      <c r="A1195" s="2">
        <f t="shared" si="55"/>
        <v>1193</v>
      </c>
      <c r="B1195" s="2" t="s">
        <v>59</v>
      </c>
      <c r="C1195" s="2" t="s">
        <v>884</v>
      </c>
      <c r="D1195" s="2"/>
      <c r="E1195" s="2"/>
      <c r="F1195" s="2"/>
      <c r="G1195" s="2"/>
      <c r="H1195" s="2"/>
      <c r="I1195" s="2"/>
      <c r="J1195" s="55">
        <v>346</v>
      </c>
      <c r="K1195" s="2">
        <v>0</v>
      </c>
      <c r="L1195" s="162">
        <v>1</v>
      </c>
      <c r="M1195" s="162">
        <v>0.2</v>
      </c>
      <c r="N1195" s="36" t="s">
        <v>106</v>
      </c>
      <c r="O1195" s="2" t="s">
        <v>105</v>
      </c>
      <c r="P1195" s="163"/>
      <c r="Q1195" s="36" t="s">
        <v>886</v>
      </c>
      <c r="R1195" s="2" t="s">
        <v>837</v>
      </c>
    </row>
    <row r="1196" spans="1:18" x14ac:dyDescent="0.25">
      <c r="A1196" s="2">
        <f t="shared" si="55"/>
        <v>1194</v>
      </c>
      <c r="B1196" s="2" t="s">
        <v>59</v>
      </c>
      <c r="C1196" s="2" t="s">
        <v>883</v>
      </c>
      <c r="D1196" s="2"/>
      <c r="E1196" s="2"/>
      <c r="F1196" s="2"/>
      <c r="G1196" s="2"/>
      <c r="H1196" s="2"/>
      <c r="I1196" s="2"/>
      <c r="J1196" s="55">
        <v>347</v>
      </c>
      <c r="K1196" s="2">
        <v>0</v>
      </c>
      <c r="L1196" s="162">
        <v>1</v>
      </c>
      <c r="M1196" s="162">
        <v>0.2</v>
      </c>
      <c r="N1196" s="36" t="s">
        <v>106</v>
      </c>
      <c r="O1196" s="2" t="s">
        <v>105</v>
      </c>
      <c r="P1196" s="163"/>
      <c r="Q1196" s="2" t="s">
        <v>887</v>
      </c>
      <c r="R1196" s="2" t="s">
        <v>837</v>
      </c>
    </row>
    <row r="1197" spans="1:18" ht="15.75" thickBot="1" x14ac:dyDescent="0.3">
      <c r="A1197" s="2">
        <f t="shared" si="55"/>
        <v>1195</v>
      </c>
      <c r="B1197" s="35" t="s">
        <v>59</v>
      </c>
      <c r="C1197" s="35" t="s">
        <v>883</v>
      </c>
      <c r="D1197" s="35"/>
      <c r="E1197" s="35"/>
      <c r="F1197" s="35"/>
      <c r="G1197" s="35"/>
      <c r="H1197" s="35"/>
      <c r="I1197" s="35"/>
      <c r="J1197" s="116">
        <v>348</v>
      </c>
      <c r="K1197" s="35">
        <v>0</v>
      </c>
      <c r="L1197" s="164">
        <v>1</v>
      </c>
      <c r="M1197" s="164">
        <v>0.2</v>
      </c>
      <c r="N1197" s="36" t="s">
        <v>106</v>
      </c>
      <c r="O1197" s="35" t="s">
        <v>105</v>
      </c>
      <c r="P1197" s="165"/>
      <c r="Q1197" s="220" t="s">
        <v>887</v>
      </c>
      <c r="R1197" s="35" t="s">
        <v>837</v>
      </c>
    </row>
    <row r="1198" spans="1:18" x14ac:dyDescent="0.25">
      <c r="A1198" s="2">
        <f t="shared" si="55"/>
        <v>1196</v>
      </c>
      <c r="B1198" s="36" t="s">
        <v>59</v>
      </c>
      <c r="C1198" s="36" t="s">
        <v>559</v>
      </c>
      <c r="D1198" s="36"/>
      <c r="E1198" s="36"/>
      <c r="F1198" s="36"/>
      <c r="G1198" s="36"/>
      <c r="H1198" s="36"/>
      <c r="I1198" s="36"/>
      <c r="J1198" s="56">
        <v>355</v>
      </c>
      <c r="K1198" s="36">
        <v>0</v>
      </c>
      <c r="L1198" s="160">
        <v>1</v>
      </c>
      <c r="M1198" s="160">
        <v>0.2</v>
      </c>
      <c r="N1198" s="36" t="s">
        <v>106</v>
      </c>
      <c r="O1198" s="2" t="s">
        <v>105</v>
      </c>
      <c r="P1198" s="161"/>
      <c r="Q1198" s="36" t="s">
        <v>891</v>
      </c>
      <c r="R1198" s="36" t="s">
        <v>890</v>
      </c>
    </row>
    <row r="1199" spans="1:18" x14ac:dyDescent="0.25">
      <c r="A1199" s="2">
        <f t="shared" si="55"/>
        <v>1197</v>
      </c>
      <c r="B1199" s="2" t="s">
        <v>59</v>
      </c>
      <c r="C1199" s="2" t="s">
        <v>560</v>
      </c>
      <c r="D1199" s="2"/>
      <c r="E1199" s="2"/>
      <c r="F1199" s="2"/>
      <c r="G1199" s="2"/>
      <c r="H1199" s="2"/>
      <c r="I1199" s="2"/>
      <c r="J1199" s="56">
        <v>355</v>
      </c>
      <c r="K1199" s="2">
        <v>0</v>
      </c>
      <c r="L1199" s="162">
        <v>1</v>
      </c>
      <c r="M1199" s="162">
        <v>0.2</v>
      </c>
      <c r="N1199" s="2" t="s">
        <v>106</v>
      </c>
      <c r="O1199" s="2" t="s">
        <v>105</v>
      </c>
      <c r="P1199" s="163"/>
      <c r="Q1199" s="36" t="s">
        <v>891</v>
      </c>
      <c r="R1199" s="2" t="s">
        <v>890</v>
      </c>
    </row>
    <row r="1200" spans="1:18" x14ac:dyDescent="0.25">
      <c r="A1200" s="2">
        <f t="shared" si="55"/>
        <v>1198</v>
      </c>
      <c r="B1200" s="2" t="s">
        <v>59</v>
      </c>
      <c r="C1200" s="36" t="s">
        <v>561</v>
      </c>
      <c r="D1200" s="2"/>
      <c r="E1200" s="2"/>
      <c r="F1200" s="2"/>
      <c r="G1200" s="2"/>
      <c r="H1200" s="2"/>
      <c r="I1200" s="2"/>
      <c r="J1200" s="55">
        <v>356</v>
      </c>
      <c r="K1200" s="2">
        <v>0</v>
      </c>
      <c r="L1200" s="162">
        <v>1</v>
      </c>
      <c r="M1200" s="162">
        <v>0.2</v>
      </c>
      <c r="N1200" s="2" t="s">
        <v>106</v>
      </c>
      <c r="O1200" s="2" t="s">
        <v>105</v>
      </c>
      <c r="P1200" s="163"/>
      <c r="Q1200" s="36" t="s">
        <v>891</v>
      </c>
      <c r="R1200" s="2" t="s">
        <v>890</v>
      </c>
    </row>
    <row r="1201" spans="1:18" x14ac:dyDescent="0.25">
      <c r="A1201" s="2">
        <f t="shared" si="55"/>
        <v>1199</v>
      </c>
      <c r="B1201" s="2" t="s">
        <v>59</v>
      </c>
      <c r="C1201" s="36" t="s">
        <v>562</v>
      </c>
      <c r="D1201" s="2"/>
      <c r="E1201" s="2"/>
      <c r="F1201" s="2"/>
      <c r="G1201" s="2"/>
      <c r="H1201" s="2"/>
      <c r="I1201" s="2"/>
      <c r="J1201" s="55">
        <v>356</v>
      </c>
      <c r="K1201" s="2">
        <v>0</v>
      </c>
      <c r="L1201" s="162">
        <v>1</v>
      </c>
      <c r="M1201" s="162">
        <v>0.2</v>
      </c>
      <c r="N1201" s="2" t="s">
        <v>106</v>
      </c>
      <c r="O1201" s="2" t="s">
        <v>105</v>
      </c>
      <c r="P1201" s="163"/>
      <c r="Q1201" s="36" t="s">
        <v>891</v>
      </c>
      <c r="R1201" s="2" t="s">
        <v>890</v>
      </c>
    </row>
    <row r="1202" spans="1:18" x14ac:dyDescent="0.25">
      <c r="A1202" s="2">
        <f t="shared" si="55"/>
        <v>1200</v>
      </c>
      <c r="B1202" s="36" t="s">
        <v>59</v>
      </c>
      <c r="C1202" s="36" t="s">
        <v>559</v>
      </c>
      <c r="D1202" s="36"/>
      <c r="E1202" s="36"/>
      <c r="F1202" s="36"/>
      <c r="G1202" s="36"/>
      <c r="H1202" s="36"/>
      <c r="I1202" s="36"/>
      <c r="J1202" s="56">
        <v>357</v>
      </c>
      <c r="K1202" s="36">
        <v>0</v>
      </c>
      <c r="L1202" s="160">
        <v>1</v>
      </c>
      <c r="M1202" s="160">
        <v>0.2</v>
      </c>
      <c r="N1202" s="36" t="s">
        <v>106</v>
      </c>
      <c r="O1202" s="2" t="s">
        <v>105</v>
      </c>
      <c r="P1202" s="161"/>
      <c r="Q1202" s="36" t="s">
        <v>891</v>
      </c>
      <c r="R1202" s="36" t="s">
        <v>890</v>
      </c>
    </row>
    <row r="1203" spans="1:18" x14ac:dyDescent="0.25">
      <c r="A1203" s="2">
        <f t="shared" si="55"/>
        <v>1201</v>
      </c>
      <c r="B1203" s="2" t="s">
        <v>59</v>
      </c>
      <c r="C1203" s="2" t="s">
        <v>560</v>
      </c>
      <c r="D1203" s="2"/>
      <c r="E1203" s="2"/>
      <c r="F1203" s="2"/>
      <c r="G1203" s="2"/>
      <c r="H1203" s="2"/>
      <c r="I1203" s="2"/>
      <c r="J1203" s="56">
        <v>357</v>
      </c>
      <c r="K1203" s="2">
        <v>0</v>
      </c>
      <c r="L1203" s="162">
        <v>1</v>
      </c>
      <c r="M1203" s="162">
        <v>0.2</v>
      </c>
      <c r="N1203" s="2" t="s">
        <v>106</v>
      </c>
      <c r="O1203" s="2" t="s">
        <v>105</v>
      </c>
      <c r="P1203" s="163"/>
      <c r="Q1203" s="36" t="s">
        <v>891</v>
      </c>
      <c r="R1203" s="2" t="s">
        <v>890</v>
      </c>
    </row>
    <row r="1204" spans="1:18" x14ac:dyDescent="0.25">
      <c r="A1204" s="2">
        <f t="shared" si="55"/>
        <v>1202</v>
      </c>
      <c r="B1204" s="2" t="s">
        <v>59</v>
      </c>
      <c r="C1204" s="36" t="s">
        <v>561</v>
      </c>
      <c r="D1204" s="2"/>
      <c r="E1204" s="2"/>
      <c r="F1204" s="2"/>
      <c r="G1204" s="2"/>
      <c r="H1204" s="2"/>
      <c r="I1204" s="2"/>
      <c r="J1204" s="56">
        <v>358</v>
      </c>
      <c r="K1204" s="2">
        <v>0</v>
      </c>
      <c r="L1204" s="162">
        <v>1</v>
      </c>
      <c r="M1204" s="162">
        <v>0.2</v>
      </c>
      <c r="N1204" s="2" t="s">
        <v>106</v>
      </c>
      <c r="O1204" s="2" t="s">
        <v>105</v>
      </c>
      <c r="P1204" s="163"/>
      <c r="Q1204" s="36" t="s">
        <v>891</v>
      </c>
      <c r="R1204" s="2" t="s">
        <v>890</v>
      </c>
    </row>
    <row r="1205" spans="1:18" x14ac:dyDescent="0.25">
      <c r="A1205" s="2">
        <f t="shared" si="55"/>
        <v>1203</v>
      </c>
      <c r="B1205" s="2" t="s">
        <v>59</v>
      </c>
      <c r="C1205" s="36" t="s">
        <v>562</v>
      </c>
      <c r="D1205" s="2"/>
      <c r="E1205" s="2"/>
      <c r="F1205" s="2"/>
      <c r="G1205" s="2"/>
      <c r="H1205" s="2"/>
      <c r="I1205" s="2"/>
      <c r="J1205" s="56">
        <v>358</v>
      </c>
      <c r="K1205" s="2">
        <v>0</v>
      </c>
      <c r="L1205" s="162">
        <v>1</v>
      </c>
      <c r="M1205" s="162">
        <v>0.2</v>
      </c>
      <c r="N1205" s="2" t="s">
        <v>106</v>
      </c>
      <c r="O1205" s="2" t="s">
        <v>105</v>
      </c>
      <c r="P1205" s="163"/>
      <c r="Q1205" s="36" t="s">
        <v>891</v>
      </c>
      <c r="R1205" s="2" t="s">
        <v>890</v>
      </c>
    </row>
    <row r="1206" spans="1:18" x14ac:dyDescent="0.25">
      <c r="A1206" s="2">
        <f t="shared" si="55"/>
        <v>1204</v>
      </c>
      <c r="B1206" s="36" t="s">
        <v>59</v>
      </c>
      <c r="C1206" s="36" t="s">
        <v>559</v>
      </c>
      <c r="D1206" s="36"/>
      <c r="E1206" s="36"/>
      <c r="F1206" s="36"/>
      <c r="G1206" s="36"/>
      <c r="H1206" s="36"/>
      <c r="I1206" s="36"/>
      <c r="J1206" s="56">
        <v>359</v>
      </c>
      <c r="K1206" s="36">
        <v>0</v>
      </c>
      <c r="L1206" s="160">
        <v>1</v>
      </c>
      <c r="M1206" s="160">
        <v>0.2</v>
      </c>
      <c r="N1206" s="36" t="s">
        <v>106</v>
      </c>
      <c r="O1206" s="2" t="s">
        <v>105</v>
      </c>
      <c r="P1206" s="161"/>
      <c r="Q1206" s="36" t="s">
        <v>891</v>
      </c>
      <c r="R1206" s="36" t="s">
        <v>890</v>
      </c>
    </row>
    <row r="1207" spans="1:18" x14ac:dyDescent="0.25">
      <c r="A1207" s="2">
        <f t="shared" si="55"/>
        <v>1205</v>
      </c>
      <c r="B1207" s="2" t="s">
        <v>59</v>
      </c>
      <c r="C1207" s="2" t="s">
        <v>560</v>
      </c>
      <c r="D1207" s="2"/>
      <c r="E1207" s="2"/>
      <c r="F1207" s="2"/>
      <c r="G1207" s="2"/>
      <c r="H1207" s="2"/>
      <c r="I1207" s="2"/>
      <c r="J1207" s="56">
        <v>359</v>
      </c>
      <c r="K1207" s="2">
        <v>0</v>
      </c>
      <c r="L1207" s="162">
        <v>1</v>
      </c>
      <c r="M1207" s="162">
        <v>0.2</v>
      </c>
      <c r="N1207" s="2" t="s">
        <v>106</v>
      </c>
      <c r="O1207" s="2" t="s">
        <v>105</v>
      </c>
      <c r="P1207" s="163"/>
      <c r="Q1207" s="36" t="s">
        <v>891</v>
      </c>
      <c r="R1207" s="2" t="s">
        <v>890</v>
      </c>
    </row>
    <row r="1208" spans="1:18" x14ac:dyDescent="0.25">
      <c r="A1208" s="2">
        <f t="shared" si="55"/>
        <v>1206</v>
      </c>
      <c r="B1208" s="2" t="s">
        <v>59</v>
      </c>
      <c r="C1208" s="36" t="s">
        <v>561</v>
      </c>
      <c r="D1208" s="2"/>
      <c r="E1208" s="2"/>
      <c r="F1208" s="2"/>
      <c r="G1208" s="2"/>
      <c r="H1208" s="2"/>
      <c r="I1208" s="2"/>
      <c r="J1208" s="55">
        <v>360</v>
      </c>
      <c r="K1208" s="2">
        <v>0</v>
      </c>
      <c r="L1208" s="162">
        <v>1</v>
      </c>
      <c r="M1208" s="162">
        <v>0.2</v>
      </c>
      <c r="N1208" s="2" t="s">
        <v>106</v>
      </c>
      <c r="O1208" s="2" t="s">
        <v>105</v>
      </c>
      <c r="P1208" s="163"/>
      <c r="Q1208" s="36" t="s">
        <v>891</v>
      </c>
      <c r="R1208" s="2" t="s">
        <v>890</v>
      </c>
    </row>
    <row r="1209" spans="1:18" x14ac:dyDescent="0.25">
      <c r="A1209" s="2">
        <f t="shared" si="55"/>
        <v>1207</v>
      </c>
      <c r="B1209" s="2" t="s">
        <v>59</v>
      </c>
      <c r="C1209" s="36" t="s">
        <v>562</v>
      </c>
      <c r="D1209" s="2"/>
      <c r="E1209" s="2"/>
      <c r="F1209" s="2"/>
      <c r="G1209" s="2"/>
      <c r="H1209" s="2"/>
      <c r="I1209" s="2"/>
      <c r="J1209" s="55">
        <v>360</v>
      </c>
      <c r="K1209" s="2">
        <v>0</v>
      </c>
      <c r="L1209" s="162">
        <v>1</v>
      </c>
      <c r="M1209" s="162">
        <v>0.2</v>
      </c>
      <c r="N1209" s="2" t="s">
        <v>106</v>
      </c>
      <c r="O1209" s="2" t="s">
        <v>105</v>
      </c>
      <c r="P1209" s="163"/>
      <c r="Q1209" s="36" t="s">
        <v>891</v>
      </c>
      <c r="R1209" s="2" t="s">
        <v>890</v>
      </c>
    </row>
    <row r="1210" spans="1:18" ht="15.75" thickBot="1" x14ac:dyDescent="0.3">
      <c r="A1210" s="2">
        <f t="shared" si="55"/>
        <v>1208</v>
      </c>
      <c r="B1210" s="35" t="s">
        <v>59</v>
      </c>
      <c r="C1210" s="37" t="s">
        <v>898</v>
      </c>
      <c r="D1210" s="35"/>
      <c r="E1210" s="35"/>
      <c r="F1210" s="35"/>
      <c r="G1210" s="35"/>
      <c r="H1210" s="35"/>
      <c r="I1210" s="35"/>
      <c r="J1210" s="329">
        <v>371</v>
      </c>
      <c r="K1210" s="35">
        <v>2</v>
      </c>
      <c r="L1210" s="35">
        <v>1</v>
      </c>
      <c r="M1210" s="35">
        <v>0.2</v>
      </c>
      <c r="N1210" s="35" t="s">
        <v>105</v>
      </c>
      <c r="O1210" s="35" t="s">
        <v>106</v>
      </c>
      <c r="P1210" s="117">
        <v>0.4</v>
      </c>
      <c r="Q1210" s="35" t="s">
        <v>896</v>
      </c>
      <c r="R1210" s="35" t="s">
        <v>897</v>
      </c>
    </row>
    <row r="1211" spans="1:18" x14ac:dyDescent="0.25">
      <c r="A1211" s="2">
        <f t="shared" si="55"/>
        <v>1209</v>
      </c>
      <c r="B1211" s="27" t="s">
        <v>59</v>
      </c>
      <c r="C1211" s="330" t="s">
        <v>1005</v>
      </c>
      <c r="D1211" s="27"/>
      <c r="E1211" s="27"/>
      <c r="F1211" s="27"/>
      <c r="G1211" s="27"/>
      <c r="H1211" s="27"/>
      <c r="I1211" s="27"/>
      <c r="J1211" s="331">
        <v>1</v>
      </c>
      <c r="K1211" s="27">
        <v>2</v>
      </c>
      <c r="L1211" s="27">
        <v>1</v>
      </c>
      <c r="M1211" s="27">
        <v>0.2</v>
      </c>
      <c r="N1211" s="29" t="s">
        <v>105</v>
      </c>
      <c r="O1211" s="29" t="s">
        <v>106</v>
      </c>
      <c r="P1211" s="332">
        <v>0.5</v>
      </c>
      <c r="Q1211" s="27" t="s">
        <v>235</v>
      </c>
      <c r="R1211" s="29" t="s">
        <v>1008</v>
      </c>
    </row>
    <row r="1212" spans="1:18" x14ac:dyDescent="0.25">
      <c r="A1212" s="2">
        <f t="shared" si="55"/>
        <v>1210</v>
      </c>
      <c r="B1212" s="2" t="s">
        <v>59</v>
      </c>
      <c r="C1212" s="330" t="s">
        <v>1005</v>
      </c>
      <c r="D1212" s="2"/>
      <c r="E1212" s="2"/>
      <c r="F1212" s="2"/>
      <c r="G1212" s="2"/>
      <c r="H1212" s="2"/>
      <c r="I1212" s="2"/>
      <c r="J1212" s="140">
        <f>J1211+1</f>
        <v>2</v>
      </c>
      <c r="K1212" s="2">
        <v>2</v>
      </c>
      <c r="L1212" s="2">
        <v>1</v>
      </c>
      <c r="M1212" s="2">
        <v>0.2</v>
      </c>
      <c r="N1212" s="2" t="s">
        <v>105</v>
      </c>
      <c r="O1212" s="2" t="s">
        <v>106</v>
      </c>
      <c r="P1212" s="168">
        <v>0.5</v>
      </c>
      <c r="Q1212" s="2" t="s">
        <v>235</v>
      </c>
      <c r="R1212" s="29" t="s">
        <v>1004</v>
      </c>
    </row>
    <row r="1213" spans="1:18" x14ac:dyDescent="0.25">
      <c r="A1213" s="2">
        <f t="shared" si="55"/>
        <v>1211</v>
      </c>
      <c r="B1213" s="2" t="s">
        <v>59</v>
      </c>
      <c r="C1213" s="330" t="s">
        <v>1005</v>
      </c>
      <c r="D1213" s="36"/>
      <c r="E1213" s="36"/>
      <c r="F1213" s="36"/>
      <c r="G1213" s="36"/>
      <c r="H1213" s="36"/>
      <c r="I1213" s="36"/>
      <c r="J1213" s="142">
        <f t="shared" ref="J1213:J1219" si="56">J1212+1</f>
        <v>3</v>
      </c>
      <c r="K1213" s="2">
        <v>2</v>
      </c>
      <c r="L1213" s="2">
        <v>1</v>
      </c>
      <c r="M1213" s="2">
        <v>0.2</v>
      </c>
      <c r="N1213" s="2" t="s">
        <v>105</v>
      </c>
      <c r="O1213" s="2" t="s">
        <v>106</v>
      </c>
      <c r="P1213" s="168">
        <v>0.5</v>
      </c>
      <c r="Q1213" s="2" t="s">
        <v>235</v>
      </c>
      <c r="R1213" s="29" t="s">
        <v>1004</v>
      </c>
    </row>
    <row r="1214" spans="1:18" x14ac:dyDescent="0.25">
      <c r="A1214" s="2">
        <f t="shared" si="55"/>
        <v>1212</v>
      </c>
      <c r="B1214" s="2" t="s">
        <v>59</v>
      </c>
      <c r="C1214" s="330" t="s">
        <v>1005</v>
      </c>
      <c r="D1214" s="2"/>
      <c r="E1214" s="2"/>
      <c r="F1214" s="2"/>
      <c r="G1214" s="2"/>
      <c r="H1214" s="2"/>
      <c r="I1214" s="2"/>
      <c r="J1214" s="140">
        <f t="shared" si="56"/>
        <v>4</v>
      </c>
      <c r="K1214" s="2">
        <v>2</v>
      </c>
      <c r="L1214" s="2">
        <v>1</v>
      </c>
      <c r="M1214" s="2">
        <v>0.2</v>
      </c>
      <c r="N1214" s="2" t="s">
        <v>105</v>
      </c>
      <c r="O1214" s="2" t="s">
        <v>106</v>
      </c>
      <c r="P1214" s="168">
        <v>0.5</v>
      </c>
      <c r="Q1214" s="2" t="s">
        <v>235</v>
      </c>
      <c r="R1214" s="29" t="s">
        <v>1004</v>
      </c>
    </row>
    <row r="1215" spans="1:18" x14ac:dyDescent="0.25">
      <c r="A1215" s="2">
        <f t="shared" si="55"/>
        <v>1213</v>
      </c>
      <c r="B1215" s="2" t="s">
        <v>59</v>
      </c>
      <c r="C1215" s="330" t="s">
        <v>1005</v>
      </c>
      <c r="D1215" s="2"/>
      <c r="E1215" s="2"/>
      <c r="F1215" s="2"/>
      <c r="G1215" s="2"/>
      <c r="H1215" s="2"/>
      <c r="I1215" s="2"/>
      <c r="J1215" s="140">
        <f t="shared" si="56"/>
        <v>5</v>
      </c>
      <c r="K1215" s="2">
        <v>2</v>
      </c>
      <c r="L1215" s="2">
        <v>1</v>
      </c>
      <c r="M1215" s="2">
        <v>0.2</v>
      </c>
      <c r="N1215" s="2" t="s">
        <v>105</v>
      </c>
      <c r="O1215" s="2" t="s">
        <v>106</v>
      </c>
      <c r="P1215" s="168">
        <v>0.5</v>
      </c>
      <c r="Q1215" s="2" t="s">
        <v>235</v>
      </c>
      <c r="R1215" s="29" t="s">
        <v>1004</v>
      </c>
    </row>
    <row r="1216" spans="1:18" x14ac:dyDescent="0.25">
      <c r="A1216" s="2">
        <f t="shared" si="55"/>
        <v>1214</v>
      </c>
      <c r="B1216" s="2" t="s">
        <v>59</v>
      </c>
      <c r="C1216" s="330" t="s">
        <v>1005</v>
      </c>
      <c r="D1216" s="2"/>
      <c r="E1216" s="2"/>
      <c r="F1216" s="2"/>
      <c r="G1216" s="2"/>
      <c r="H1216" s="2"/>
      <c r="I1216" s="2"/>
      <c r="J1216" s="140">
        <f t="shared" si="56"/>
        <v>6</v>
      </c>
      <c r="K1216" s="2">
        <v>2</v>
      </c>
      <c r="L1216" s="2">
        <v>1</v>
      </c>
      <c r="M1216" s="2">
        <v>0.2</v>
      </c>
      <c r="N1216" s="2" t="s">
        <v>105</v>
      </c>
      <c r="O1216" s="2" t="s">
        <v>106</v>
      </c>
      <c r="P1216" s="168">
        <v>0.5</v>
      </c>
      <c r="Q1216" s="2" t="s">
        <v>235</v>
      </c>
      <c r="R1216" s="29" t="s">
        <v>1004</v>
      </c>
    </row>
    <row r="1217" spans="1:18" x14ac:dyDescent="0.25">
      <c r="A1217" s="2">
        <f t="shared" si="55"/>
        <v>1215</v>
      </c>
      <c r="B1217" s="2" t="s">
        <v>59</v>
      </c>
      <c r="C1217" s="330" t="s">
        <v>1005</v>
      </c>
      <c r="D1217" s="2"/>
      <c r="E1217" s="2"/>
      <c r="F1217" s="2"/>
      <c r="G1217" s="2"/>
      <c r="H1217" s="2"/>
      <c r="I1217" s="2"/>
      <c r="J1217" s="140">
        <f t="shared" si="56"/>
        <v>7</v>
      </c>
      <c r="K1217" s="2">
        <v>2</v>
      </c>
      <c r="L1217" s="2">
        <v>1</v>
      </c>
      <c r="M1217" s="2">
        <v>0.2</v>
      </c>
      <c r="N1217" s="2" t="s">
        <v>105</v>
      </c>
      <c r="O1217" s="2" t="s">
        <v>106</v>
      </c>
      <c r="P1217" s="168">
        <v>0.5</v>
      </c>
      <c r="Q1217" s="2" t="s">
        <v>235</v>
      </c>
      <c r="R1217" s="29" t="s">
        <v>1004</v>
      </c>
    </row>
    <row r="1218" spans="1:18" x14ac:dyDescent="0.25">
      <c r="A1218" s="2">
        <f t="shared" si="55"/>
        <v>1216</v>
      </c>
      <c r="B1218" s="2" t="s">
        <v>59</v>
      </c>
      <c r="C1218" s="330" t="s">
        <v>1005</v>
      </c>
      <c r="D1218" s="2"/>
      <c r="E1218" s="2"/>
      <c r="F1218" s="2"/>
      <c r="G1218" s="2"/>
      <c r="H1218" s="2"/>
      <c r="I1218" s="2"/>
      <c r="J1218" s="140">
        <f t="shared" si="56"/>
        <v>8</v>
      </c>
      <c r="K1218" s="2">
        <v>2</v>
      </c>
      <c r="L1218" s="2">
        <v>1</v>
      </c>
      <c r="M1218" s="2">
        <v>0.2</v>
      </c>
      <c r="N1218" s="2" t="s">
        <v>105</v>
      </c>
      <c r="O1218" s="2" t="s">
        <v>106</v>
      </c>
      <c r="P1218" s="168">
        <v>0.5</v>
      </c>
      <c r="Q1218" s="2" t="s">
        <v>235</v>
      </c>
      <c r="R1218" s="29" t="s">
        <v>1004</v>
      </c>
    </row>
    <row r="1219" spans="1:18" x14ac:dyDescent="0.25">
      <c r="A1219" s="2">
        <f t="shared" si="55"/>
        <v>1217</v>
      </c>
      <c r="B1219" s="2" t="s">
        <v>59</v>
      </c>
      <c r="C1219" s="330" t="s">
        <v>1005</v>
      </c>
      <c r="D1219" s="2"/>
      <c r="E1219" s="2"/>
      <c r="F1219" s="2"/>
      <c r="G1219" s="2"/>
      <c r="H1219" s="2"/>
      <c r="I1219" s="2"/>
      <c r="J1219" s="140">
        <f t="shared" si="56"/>
        <v>9</v>
      </c>
      <c r="K1219" s="2">
        <v>2</v>
      </c>
      <c r="L1219" s="2">
        <v>1</v>
      </c>
      <c r="M1219" s="2">
        <v>0.2</v>
      </c>
      <c r="N1219" s="2" t="s">
        <v>105</v>
      </c>
      <c r="O1219" s="2" t="s">
        <v>106</v>
      </c>
      <c r="P1219" s="168">
        <v>0.5</v>
      </c>
      <c r="Q1219" s="2" t="s">
        <v>235</v>
      </c>
      <c r="R1219" s="29" t="s">
        <v>1004</v>
      </c>
    </row>
    <row r="1220" spans="1:18" ht="15.75" thickBot="1" x14ac:dyDescent="0.3">
      <c r="A1220" s="2">
        <f t="shared" si="55"/>
        <v>1218</v>
      </c>
      <c r="B1220" s="35" t="s">
        <v>59</v>
      </c>
      <c r="C1220" s="35" t="s">
        <v>1005</v>
      </c>
      <c r="D1220" s="35"/>
      <c r="E1220" s="35"/>
      <c r="F1220" s="35"/>
      <c r="G1220" s="35"/>
      <c r="H1220" s="35"/>
      <c r="I1220" s="35"/>
      <c r="J1220" s="329">
        <f>J1219+1</f>
        <v>10</v>
      </c>
      <c r="K1220" s="35">
        <v>2</v>
      </c>
      <c r="L1220" s="35">
        <v>1</v>
      </c>
      <c r="M1220" s="35">
        <v>0.2</v>
      </c>
      <c r="N1220" s="35" t="s">
        <v>105</v>
      </c>
      <c r="O1220" s="35" t="s">
        <v>106</v>
      </c>
      <c r="P1220" s="117">
        <v>0.5</v>
      </c>
      <c r="Q1220" s="35" t="s">
        <v>235</v>
      </c>
      <c r="R1220" s="220" t="s">
        <v>1004</v>
      </c>
    </row>
    <row r="1221" spans="1:18" x14ac:dyDescent="0.25">
      <c r="A1221" s="2">
        <f t="shared" si="55"/>
        <v>1219</v>
      </c>
      <c r="B1221" s="29" t="s">
        <v>59</v>
      </c>
      <c r="C1221" t="s">
        <v>1005</v>
      </c>
      <c r="D1221" s="29"/>
      <c r="E1221" s="29"/>
      <c r="F1221" s="29"/>
      <c r="G1221" s="29"/>
      <c r="H1221" s="29"/>
      <c r="I1221" s="29"/>
      <c r="J1221" s="333">
        <v>201</v>
      </c>
      <c r="K1221" s="29">
        <v>0</v>
      </c>
      <c r="L1221" s="29">
        <v>1</v>
      </c>
      <c r="M1221" s="29">
        <v>0.2</v>
      </c>
      <c r="N1221" s="29" t="s">
        <v>105</v>
      </c>
      <c r="O1221" s="29" t="s">
        <v>106</v>
      </c>
      <c r="P1221" s="332">
        <v>0.5</v>
      </c>
      <c r="Q1221" s="29" t="s">
        <v>235</v>
      </c>
      <c r="R1221" s="29" t="s">
        <v>1004</v>
      </c>
    </row>
    <row r="1222" spans="1:18" x14ac:dyDescent="0.25">
      <c r="A1222" s="2">
        <f t="shared" si="55"/>
        <v>1220</v>
      </c>
      <c r="B1222" s="2" t="s">
        <v>59</v>
      </c>
      <c r="C1222" s="330" t="s">
        <v>1005</v>
      </c>
      <c r="D1222" s="2"/>
      <c r="E1222" s="2"/>
      <c r="F1222" s="2"/>
      <c r="G1222" s="2"/>
      <c r="H1222" s="2"/>
      <c r="I1222" s="2"/>
      <c r="J1222" s="140">
        <f>J1221+1</f>
        <v>202</v>
      </c>
      <c r="K1222" s="2">
        <v>0</v>
      </c>
      <c r="L1222" s="2">
        <v>1</v>
      </c>
      <c r="M1222" s="2">
        <v>0.2</v>
      </c>
      <c r="N1222" s="2" t="s">
        <v>105</v>
      </c>
      <c r="O1222" s="2" t="s">
        <v>106</v>
      </c>
      <c r="P1222" s="168">
        <v>0.5</v>
      </c>
      <c r="Q1222" s="2" t="s">
        <v>235</v>
      </c>
      <c r="R1222" s="2" t="s">
        <v>1004</v>
      </c>
    </row>
    <row r="1223" spans="1:18" x14ac:dyDescent="0.25">
      <c r="A1223" s="2">
        <f t="shared" si="55"/>
        <v>1221</v>
      </c>
      <c r="B1223" s="36" t="s">
        <v>59</v>
      </c>
      <c r="C1223" s="330" t="s">
        <v>1005</v>
      </c>
      <c r="D1223" s="36"/>
      <c r="E1223" s="36"/>
      <c r="F1223" s="36"/>
      <c r="G1223" s="36"/>
      <c r="H1223" s="36"/>
      <c r="I1223" s="36"/>
      <c r="J1223" s="333">
        <f t="shared" ref="J1223:J1260" si="57">J1222+1</f>
        <v>203</v>
      </c>
      <c r="K1223" s="36">
        <v>0</v>
      </c>
      <c r="L1223" s="36">
        <v>1</v>
      </c>
      <c r="M1223" s="36">
        <v>0.2</v>
      </c>
      <c r="N1223" s="36" t="s">
        <v>105</v>
      </c>
      <c r="O1223" s="36" t="s">
        <v>106</v>
      </c>
      <c r="P1223" s="58">
        <v>1.5</v>
      </c>
      <c r="Q1223" s="36" t="s">
        <v>235</v>
      </c>
      <c r="R1223" s="36" t="s">
        <v>1004</v>
      </c>
    </row>
    <row r="1224" spans="1:18" x14ac:dyDescent="0.25">
      <c r="A1224" s="2">
        <f t="shared" si="55"/>
        <v>1222</v>
      </c>
      <c r="B1224" s="36" t="s">
        <v>59</v>
      </c>
      <c r="C1224" s="330" t="s">
        <v>1005</v>
      </c>
      <c r="D1224" s="36"/>
      <c r="E1224" s="36"/>
      <c r="F1224" s="36"/>
      <c r="G1224" s="36"/>
      <c r="H1224" s="36"/>
      <c r="I1224" s="36"/>
      <c r="J1224" s="333">
        <f t="shared" si="57"/>
        <v>204</v>
      </c>
      <c r="K1224" s="36">
        <v>0</v>
      </c>
      <c r="L1224" s="36">
        <v>1</v>
      </c>
      <c r="M1224" s="36">
        <v>0.2</v>
      </c>
      <c r="N1224" s="36" t="s">
        <v>105</v>
      </c>
      <c r="O1224" s="36" t="s">
        <v>106</v>
      </c>
      <c r="P1224" s="58">
        <v>2.5</v>
      </c>
      <c r="Q1224" s="36" t="s">
        <v>235</v>
      </c>
      <c r="R1224" s="36" t="s">
        <v>1004</v>
      </c>
    </row>
    <row r="1225" spans="1:18" x14ac:dyDescent="0.25">
      <c r="A1225" s="2">
        <f t="shared" si="55"/>
        <v>1223</v>
      </c>
      <c r="B1225" s="36" t="s">
        <v>59</v>
      </c>
      <c r="C1225" s="330" t="s">
        <v>1005</v>
      </c>
      <c r="D1225" s="36"/>
      <c r="E1225" s="36"/>
      <c r="F1225" s="36"/>
      <c r="G1225" s="36"/>
      <c r="H1225" s="36"/>
      <c r="I1225" s="36"/>
      <c r="J1225" s="333">
        <f t="shared" si="57"/>
        <v>205</v>
      </c>
      <c r="K1225" s="36">
        <v>0</v>
      </c>
      <c r="L1225" s="36">
        <v>1</v>
      </c>
      <c r="M1225" s="36">
        <v>0.2</v>
      </c>
      <c r="N1225" s="36" t="s">
        <v>105</v>
      </c>
      <c r="O1225" s="36" t="s">
        <v>106</v>
      </c>
      <c r="P1225" s="58">
        <v>3.5</v>
      </c>
      <c r="Q1225" s="36" t="s">
        <v>235</v>
      </c>
      <c r="R1225" s="36" t="s">
        <v>1004</v>
      </c>
    </row>
    <row r="1226" spans="1:18" x14ac:dyDescent="0.25">
      <c r="A1226" s="2">
        <f t="shared" si="55"/>
        <v>1224</v>
      </c>
      <c r="B1226" s="36" t="s">
        <v>59</v>
      </c>
      <c r="C1226" s="330" t="s">
        <v>1005</v>
      </c>
      <c r="D1226" s="36"/>
      <c r="E1226" s="36"/>
      <c r="F1226" s="36"/>
      <c r="G1226" s="36"/>
      <c r="H1226" s="36"/>
      <c r="I1226" s="36"/>
      <c r="J1226" s="333">
        <f t="shared" si="57"/>
        <v>206</v>
      </c>
      <c r="K1226" s="36">
        <v>0</v>
      </c>
      <c r="L1226" s="36">
        <v>1</v>
      </c>
      <c r="M1226" s="36">
        <v>0.2</v>
      </c>
      <c r="N1226" s="36" t="s">
        <v>105</v>
      </c>
      <c r="O1226" s="36" t="s">
        <v>106</v>
      </c>
      <c r="P1226" s="58">
        <v>4.5</v>
      </c>
      <c r="Q1226" s="36" t="s">
        <v>235</v>
      </c>
      <c r="R1226" s="29" t="s">
        <v>1008</v>
      </c>
    </row>
    <row r="1227" spans="1:18" x14ac:dyDescent="0.25">
      <c r="A1227" s="2">
        <f t="shared" si="55"/>
        <v>1225</v>
      </c>
      <c r="B1227" s="36" t="s">
        <v>59</v>
      </c>
      <c r="C1227" s="330" t="s">
        <v>1005</v>
      </c>
      <c r="D1227" s="36"/>
      <c r="E1227" s="36"/>
      <c r="F1227" s="36"/>
      <c r="G1227" s="36"/>
      <c r="H1227" s="36"/>
      <c r="I1227" s="36"/>
      <c r="J1227" s="333">
        <f t="shared" si="57"/>
        <v>207</v>
      </c>
      <c r="K1227" s="36">
        <v>0</v>
      </c>
      <c r="L1227" s="36">
        <v>1</v>
      </c>
      <c r="M1227" s="36">
        <v>0.2</v>
      </c>
      <c r="N1227" s="36" t="s">
        <v>105</v>
      </c>
      <c r="O1227" s="36" t="s">
        <v>106</v>
      </c>
      <c r="P1227" s="58">
        <v>5.5</v>
      </c>
      <c r="Q1227" s="36" t="s">
        <v>235</v>
      </c>
      <c r="R1227" s="36" t="s">
        <v>1004</v>
      </c>
    </row>
    <row r="1228" spans="1:18" x14ac:dyDescent="0.25">
      <c r="A1228" s="2">
        <f t="shared" si="55"/>
        <v>1226</v>
      </c>
      <c r="B1228" s="36" t="s">
        <v>59</v>
      </c>
      <c r="C1228" s="330" t="s">
        <v>1005</v>
      </c>
      <c r="D1228" s="36"/>
      <c r="E1228" s="36"/>
      <c r="F1228" s="36"/>
      <c r="G1228" s="36"/>
      <c r="H1228" s="36"/>
      <c r="I1228" s="36"/>
      <c r="J1228" s="333">
        <f t="shared" si="57"/>
        <v>208</v>
      </c>
      <c r="K1228" s="36">
        <v>0</v>
      </c>
      <c r="L1228" s="36">
        <v>1</v>
      </c>
      <c r="M1228" s="36">
        <v>0.2</v>
      </c>
      <c r="N1228" s="36" t="s">
        <v>105</v>
      </c>
      <c r="O1228" s="36" t="s">
        <v>106</v>
      </c>
      <c r="P1228" s="58">
        <v>6.5</v>
      </c>
      <c r="Q1228" s="36" t="s">
        <v>235</v>
      </c>
      <c r="R1228" s="36" t="s">
        <v>1004</v>
      </c>
    </row>
    <row r="1229" spans="1:18" x14ac:dyDescent="0.25">
      <c r="A1229" s="2">
        <f t="shared" si="55"/>
        <v>1227</v>
      </c>
      <c r="B1229" s="36" t="s">
        <v>59</v>
      </c>
      <c r="C1229" s="330" t="s">
        <v>1005</v>
      </c>
      <c r="D1229" s="36"/>
      <c r="E1229" s="36"/>
      <c r="F1229" s="36"/>
      <c r="G1229" s="36"/>
      <c r="H1229" s="36"/>
      <c r="I1229" s="36"/>
      <c r="J1229" s="333">
        <f t="shared" si="57"/>
        <v>209</v>
      </c>
      <c r="K1229" s="36">
        <v>0</v>
      </c>
      <c r="L1229" s="36">
        <v>1</v>
      </c>
      <c r="M1229" s="36">
        <v>0.2</v>
      </c>
      <c r="N1229" s="36" t="s">
        <v>105</v>
      </c>
      <c r="O1229" s="36" t="s">
        <v>106</v>
      </c>
      <c r="P1229" s="58">
        <v>7.5</v>
      </c>
      <c r="Q1229" s="36" t="s">
        <v>235</v>
      </c>
      <c r="R1229" s="36" t="s">
        <v>1004</v>
      </c>
    </row>
    <row r="1230" spans="1:18" x14ac:dyDescent="0.25">
      <c r="A1230" s="2">
        <f t="shared" si="55"/>
        <v>1228</v>
      </c>
      <c r="B1230" s="36" t="s">
        <v>59</v>
      </c>
      <c r="C1230" s="330" t="s">
        <v>1005</v>
      </c>
      <c r="D1230" s="36"/>
      <c r="E1230" s="36"/>
      <c r="F1230" s="36"/>
      <c r="G1230" s="36"/>
      <c r="H1230" s="36"/>
      <c r="I1230" s="36"/>
      <c r="J1230" s="333">
        <f t="shared" si="57"/>
        <v>210</v>
      </c>
      <c r="K1230" s="36">
        <v>0</v>
      </c>
      <c r="L1230" s="36">
        <v>1</v>
      </c>
      <c r="M1230" s="36">
        <v>0.2</v>
      </c>
      <c r="N1230" s="36" t="s">
        <v>105</v>
      </c>
      <c r="O1230" s="36" t="s">
        <v>106</v>
      </c>
      <c r="P1230" s="58">
        <v>8.5</v>
      </c>
      <c r="Q1230" s="36" t="s">
        <v>235</v>
      </c>
      <c r="R1230" s="36" t="s">
        <v>1004</v>
      </c>
    </row>
    <row r="1231" spans="1:18" x14ac:dyDescent="0.25">
      <c r="A1231" s="2">
        <f t="shared" si="55"/>
        <v>1229</v>
      </c>
      <c r="B1231" s="36" t="s">
        <v>59</v>
      </c>
      <c r="C1231" s="330" t="s">
        <v>1005</v>
      </c>
      <c r="D1231" s="36"/>
      <c r="E1231" s="36"/>
      <c r="F1231" s="36"/>
      <c r="G1231" s="36"/>
      <c r="H1231" s="36"/>
      <c r="I1231" s="36"/>
      <c r="J1231" s="333">
        <f t="shared" si="57"/>
        <v>211</v>
      </c>
      <c r="K1231" s="36">
        <v>0</v>
      </c>
      <c r="L1231" s="36">
        <v>1</v>
      </c>
      <c r="M1231" s="36">
        <v>0.2</v>
      </c>
      <c r="N1231" s="36" t="s">
        <v>105</v>
      </c>
      <c r="O1231" s="36" t="s">
        <v>106</v>
      </c>
      <c r="P1231" s="58">
        <v>9.5</v>
      </c>
      <c r="Q1231" s="36" t="s">
        <v>235</v>
      </c>
      <c r="R1231" s="36" t="s">
        <v>1004</v>
      </c>
    </row>
    <row r="1232" spans="1:18" x14ac:dyDescent="0.25">
      <c r="A1232" s="2">
        <f t="shared" si="55"/>
        <v>1230</v>
      </c>
      <c r="B1232" s="36" t="s">
        <v>59</v>
      </c>
      <c r="C1232" s="330" t="s">
        <v>1005</v>
      </c>
      <c r="D1232" s="36"/>
      <c r="E1232" s="36"/>
      <c r="F1232" s="36"/>
      <c r="G1232" s="36"/>
      <c r="H1232" s="36"/>
      <c r="I1232" s="36"/>
      <c r="J1232" s="333">
        <f t="shared" si="57"/>
        <v>212</v>
      </c>
      <c r="K1232" s="36">
        <v>0</v>
      </c>
      <c r="L1232" s="36">
        <v>1</v>
      </c>
      <c r="M1232" s="36">
        <v>0.2</v>
      </c>
      <c r="N1232" s="36" t="s">
        <v>105</v>
      </c>
      <c r="O1232" s="36" t="s">
        <v>106</v>
      </c>
      <c r="P1232" s="58">
        <v>10.5</v>
      </c>
      <c r="Q1232" s="36" t="s">
        <v>235</v>
      </c>
      <c r="R1232" s="36" t="s">
        <v>1004</v>
      </c>
    </row>
    <row r="1233" spans="1:18" x14ac:dyDescent="0.25">
      <c r="A1233" s="2">
        <f t="shared" si="55"/>
        <v>1231</v>
      </c>
      <c r="B1233" s="36" t="s">
        <v>59</v>
      </c>
      <c r="C1233" s="330" t="s">
        <v>1005</v>
      </c>
      <c r="D1233" s="36"/>
      <c r="E1233" s="36"/>
      <c r="F1233" s="36"/>
      <c r="G1233" s="36"/>
      <c r="H1233" s="36"/>
      <c r="I1233" s="36"/>
      <c r="J1233" s="333">
        <f t="shared" si="57"/>
        <v>213</v>
      </c>
      <c r="K1233" s="36">
        <v>0</v>
      </c>
      <c r="L1233" s="36">
        <v>1</v>
      </c>
      <c r="M1233" s="36">
        <v>0.2</v>
      </c>
      <c r="N1233" s="36" t="s">
        <v>105</v>
      </c>
      <c r="O1233" s="36" t="s">
        <v>106</v>
      </c>
      <c r="P1233" s="58">
        <v>11.5</v>
      </c>
      <c r="Q1233" s="36" t="s">
        <v>235</v>
      </c>
      <c r="R1233" s="36" t="s">
        <v>1004</v>
      </c>
    </row>
    <row r="1234" spans="1:18" x14ac:dyDescent="0.25">
      <c r="A1234" s="2">
        <f t="shared" si="55"/>
        <v>1232</v>
      </c>
      <c r="B1234" s="36" t="s">
        <v>59</v>
      </c>
      <c r="C1234" s="330" t="s">
        <v>1005</v>
      </c>
      <c r="D1234" s="36"/>
      <c r="E1234" s="36"/>
      <c r="F1234" s="36"/>
      <c r="G1234" s="36"/>
      <c r="H1234" s="36"/>
      <c r="I1234" s="36"/>
      <c r="J1234" s="333">
        <f t="shared" si="57"/>
        <v>214</v>
      </c>
      <c r="K1234" s="36">
        <v>0</v>
      </c>
      <c r="L1234" s="36">
        <v>1</v>
      </c>
      <c r="M1234" s="36">
        <v>0.2</v>
      </c>
      <c r="N1234" s="36" t="s">
        <v>105</v>
      </c>
      <c r="O1234" s="36" t="s">
        <v>106</v>
      </c>
      <c r="P1234" s="58">
        <v>12.5</v>
      </c>
      <c r="Q1234" s="36" t="s">
        <v>235</v>
      </c>
      <c r="R1234" s="36" t="s">
        <v>1004</v>
      </c>
    </row>
    <row r="1235" spans="1:18" x14ac:dyDescent="0.25">
      <c r="A1235" s="2">
        <f t="shared" si="55"/>
        <v>1233</v>
      </c>
      <c r="B1235" s="36" t="s">
        <v>59</v>
      </c>
      <c r="C1235" s="330" t="s">
        <v>1005</v>
      </c>
      <c r="D1235" s="36"/>
      <c r="E1235" s="36"/>
      <c r="F1235" s="36"/>
      <c r="G1235" s="36"/>
      <c r="H1235" s="36"/>
      <c r="I1235" s="36"/>
      <c r="J1235" s="333">
        <f t="shared" si="57"/>
        <v>215</v>
      </c>
      <c r="K1235" s="36">
        <v>0</v>
      </c>
      <c r="L1235" s="36">
        <v>1</v>
      </c>
      <c r="M1235" s="36">
        <v>0.2</v>
      </c>
      <c r="N1235" s="36" t="s">
        <v>105</v>
      </c>
      <c r="O1235" s="36" t="s">
        <v>106</v>
      </c>
      <c r="P1235" s="58">
        <v>13.5</v>
      </c>
      <c r="Q1235" s="36" t="s">
        <v>235</v>
      </c>
      <c r="R1235" s="36" t="s">
        <v>1004</v>
      </c>
    </row>
    <row r="1236" spans="1:18" x14ac:dyDescent="0.25">
      <c r="A1236" s="2">
        <f t="shared" si="55"/>
        <v>1234</v>
      </c>
      <c r="B1236" s="36" t="s">
        <v>59</v>
      </c>
      <c r="C1236" s="330" t="s">
        <v>1005</v>
      </c>
      <c r="D1236" s="36"/>
      <c r="E1236" s="36"/>
      <c r="F1236" s="36"/>
      <c r="G1236" s="36"/>
      <c r="H1236" s="36"/>
      <c r="I1236" s="36"/>
      <c r="J1236" s="333">
        <f t="shared" si="57"/>
        <v>216</v>
      </c>
      <c r="K1236" s="36">
        <v>0</v>
      </c>
      <c r="L1236" s="36">
        <v>1</v>
      </c>
      <c r="M1236" s="36">
        <v>0.2</v>
      </c>
      <c r="N1236" s="36" t="s">
        <v>105</v>
      </c>
      <c r="O1236" s="36" t="s">
        <v>106</v>
      </c>
      <c r="P1236" s="58">
        <v>14.5</v>
      </c>
      <c r="Q1236" s="36" t="s">
        <v>235</v>
      </c>
      <c r="R1236" s="36" t="s">
        <v>1004</v>
      </c>
    </row>
    <row r="1237" spans="1:18" x14ac:dyDescent="0.25">
      <c r="A1237" s="2">
        <f t="shared" si="55"/>
        <v>1235</v>
      </c>
      <c r="B1237" s="36" t="s">
        <v>59</v>
      </c>
      <c r="C1237" s="330" t="s">
        <v>1005</v>
      </c>
      <c r="D1237" s="36"/>
      <c r="E1237" s="36"/>
      <c r="F1237" s="36"/>
      <c r="G1237" s="36"/>
      <c r="H1237" s="36"/>
      <c r="I1237" s="36"/>
      <c r="J1237" s="333">
        <f t="shared" si="57"/>
        <v>217</v>
      </c>
      <c r="K1237" s="36">
        <v>0</v>
      </c>
      <c r="L1237" s="36">
        <v>1</v>
      </c>
      <c r="M1237" s="36">
        <v>0.2</v>
      </c>
      <c r="N1237" s="36" t="s">
        <v>105</v>
      </c>
      <c r="O1237" s="36" t="s">
        <v>106</v>
      </c>
      <c r="P1237" s="58">
        <v>15.5</v>
      </c>
      <c r="Q1237" s="36" t="s">
        <v>235</v>
      </c>
      <c r="R1237" s="36" t="s">
        <v>1004</v>
      </c>
    </row>
    <row r="1238" spans="1:18" x14ac:dyDescent="0.25">
      <c r="A1238" s="2">
        <f t="shared" si="55"/>
        <v>1236</v>
      </c>
      <c r="B1238" s="36" t="s">
        <v>59</v>
      </c>
      <c r="C1238" s="330" t="s">
        <v>1005</v>
      </c>
      <c r="D1238" s="36"/>
      <c r="E1238" s="36"/>
      <c r="F1238" s="36"/>
      <c r="G1238" s="36"/>
      <c r="H1238" s="36"/>
      <c r="I1238" s="36"/>
      <c r="J1238" s="333">
        <f t="shared" si="57"/>
        <v>218</v>
      </c>
      <c r="K1238" s="36">
        <v>0</v>
      </c>
      <c r="L1238" s="36">
        <v>1</v>
      </c>
      <c r="M1238" s="36">
        <v>0.2</v>
      </c>
      <c r="N1238" s="36" t="s">
        <v>105</v>
      </c>
      <c r="O1238" s="36" t="s">
        <v>106</v>
      </c>
      <c r="P1238" s="58">
        <v>16.5</v>
      </c>
      <c r="Q1238" s="36" t="s">
        <v>235</v>
      </c>
      <c r="R1238" s="36" t="s">
        <v>1004</v>
      </c>
    </row>
    <row r="1239" spans="1:18" x14ac:dyDescent="0.25">
      <c r="A1239" s="2">
        <f t="shared" si="55"/>
        <v>1237</v>
      </c>
      <c r="B1239" s="36" t="s">
        <v>59</v>
      </c>
      <c r="C1239" s="330" t="s">
        <v>1005</v>
      </c>
      <c r="D1239" s="36"/>
      <c r="E1239" s="36"/>
      <c r="F1239" s="36"/>
      <c r="G1239" s="36"/>
      <c r="H1239" s="36"/>
      <c r="I1239" s="36"/>
      <c r="J1239" s="333">
        <f t="shared" si="57"/>
        <v>219</v>
      </c>
      <c r="K1239" s="36">
        <v>0</v>
      </c>
      <c r="L1239" s="36">
        <v>1</v>
      </c>
      <c r="M1239" s="36">
        <v>0.2</v>
      </c>
      <c r="N1239" s="36" t="s">
        <v>105</v>
      </c>
      <c r="O1239" s="36" t="s">
        <v>106</v>
      </c>
      <c r="P1239" s="58">
        <v>17.5</v>
      </c>
      <c r="Q1239" s="36" t="s">
        <v>235</v>
      </c>
      <c r="R1239" s="36" t="s">
        <v>1004</v>
      </c>
    </row>
    <row r="1240" spans="1:18" x14ac:dyDescent="0.25">
      <c r="A1240" s="2">
        <f t="shared" ref="A1240:A1303" si="58">A1239+1</f>
        <v>1238</v>
      </c>
      <c r="B1240" s="36" t="s">
        <v>59</v>
      </c>
      <c r="C1240" s="330" t="s">
        <v>1005</v>
      </c>
      <c r="D1240" s="36"/>
      <c r="E1240" s="36"/>
      <c r="F1240" s="36"/>
      <c r="G1240" s="36"/>
      <c r="H1240" s="36"/>
      <c r="I1240" s="36"/>
      <c r="J1240" s="333">
        <f t="shared" si="57"/>
        <v>220</v>
      </c>
      <c r="K1240" s="36">
        <v>0</v>
      </c>
      <c r="L1240" s="36">
        <v>1</v>
      </c>
      <c r="M1240" s="36">
        <v>0.2</v>
      </c>
      <c r="N1240" s="36" t="s">
        <v>105</v>
      </c>
      <c r="O1240" s="36" t="s">
        <v>106</v>
      </c>
      <c r="P1240" s="58">
        <v>18.5</v>
      </c>
      <c r="Q1240" s="36" t="s">
        <v>235</v>
      </c>
      <c r="R1240" s="36" t="s">
        <v>1004</v>
      </c>
    </row>
    <row r="1241" spans="1:18" x14ac:dyDescent="0.25">
      <c r="A1241" s="2">
        <f t="shared" si="58"/>
        <v>1239</v>
      </c>
      <c r="B1241" s="36" t="s">
        <v>59</v>
      </c>
      <c r="C1241" s="330" t="s">
        <v>1005</v>
      </c>
      <c r="D1241" s="36"/>
      <c r="E1241" s="36"/>
      <c r="F1241" s="36"/>
      <c r="G1241" s="36"/>
      <c r="H1241" s="36"/>
      <c r="I1241" s="36"/>
      <c r="J1241" s="333">
        <f t="shared" si="57"/>
        <v>221</v>
      </c>
      <c r="K1241" s="36">
        <v>0</v>
      </c>
      <c r="L1241" s="36">
        <v>1</v>
      </c>
      <c r="M1241" s="36">
        <v>0.2</v>
      </c>
      <c r="N1241" s="36" t="s">
        <v>105</v>
      </c>
      <c r="O1241" s="36" t="s">
        <v>106</v>
      </c>
      <c r="P1241" s="58">
        <v>19.5</v>
      </c>
      <c r="Q1241" s="36" t="s">
        <v>235</v>
      </c>
      <c r="R1241" s="36" t="s">
        <v>1004</v>
      </c>
    </row>
    <row r="1242" spans="1:18" x14ac:dyDescent="0.25">
      <c r="A1242" s="2">
        <f t="shared" si="58"/>
        <v>1240</v>
      </c>
      <c r="B1242" s="36" t="s">
        <v>59</v>
      </c>
      <c r="C1242" s="330" t="s">
        <v>1005</v>
      </c>
      <c r="D1242" s="36"/>
      <c r="E1242" s="36"/>
      <c r="F1242" s="36"/>
      <c r="G1242" s="36"/>
      <c r="H1242" s="36"/>
      <c r="I1242" s="36"/>
      <c r="J1242" s="333">
        <f t="shared" si="57"/>
        <v>222</v>
      </c>
      <c r="K1242" s="36">
        <v>0</v>
      </c>
      <c r="L1242" s="36">
        <v>1</v>
      </c>
      <c r="M1242" s="36">
        <v>0.2</v>
      </c>
      <c r="N1242" s="36" t="s">
        <v>105</v>
      </c>
      <c r="O1242" s="36" t="s">
        <v>106</v>
      </c>
      <c r="P1242" s="58">
        <v>20.5</v>
      </c>
      <c r="Q1242" s="36" t="s">
        <v>235</v>
      </c>
      <c r="R1242" s="36" t="s">
        <v>1004</v>
      </c>
    </row>
    <row r="1243" spans="1:18" x14ac:dyDescent="0.25">
      <c r="A1243" s="2">
        <f t="shared" si="58"/>
        <v>1241</v>
      </c>
      <c r="B1243" s="36" t="s">
        <v>59</v>
      </c>
      <c r="C1243" s="330" t="s">
        <v>1005</v>
      </c>
      <c r="D1243" s="36"/>
      <c r="E1243" s="36"/>
      <c r="F1243" s="36"/>
      <c r="G1243" s="36"/>
      <c r="H1243" s="36"/>
      <c r="I1243" s="36"/>
      <c r="J1243" s="333">
        <f t="shared" si="57"/>
        <v>223</v>
      </c>
      <c r="K1243" s="36">
        <v>0</v>
      </c>
      <c r="L1243" s="36">
        <v>1</v>
      </c>
      <c r="M1243" s="36">
        <v>0.2</v>
      </c>
      <c r="N1243" s="36" t="s">
        <v>105</v>
      </c>
      <c r="O1243" s="36" t="s">
        <v>106</v>
      </c>
      <c r="P1243" s="58">
        <v>21.5</v>
      </c>
      <c r="Q1243" s="36" t="s">
        <v>235</v>
      </c>
      <c r="R1243" s="36" t="s">
        <v>1004</v>
      </c>
    </row>
    <row r="1244" spans="1:18" x14ac:dyDescent="0.25">
      <c r="A1244" s="2">
        <f t="shared" si="58"/>
        <v>1242</v>
      </c>
      <c r="B1244" s="36" t="s">
        <v>59</v>
      </c>
      <c r="C1244" s="330" t="s">
        <v>1005</v>
      </c>
      <c r="D1244" s="36"/>
      <c r="E1244" s="36"/>
      <c r="F1244" s="36"/>
      <c r="G1244" s="36"/>
      <c r="H1244" s="36"/>
      <c r="I1244" s="36"/>
      <c r="J1244" s="333">
        <f t="shared" si="57"/>
        <v>224</v>
      </c>
      <c r="K1244" s="36">
        <v>0</v>
      </c>
      <c r="L1244" s="36">
        <v>1</v>
      </c>
      <c r="M1244" s="36">
        <v>0.2</v>
      </c>
      <c r="N1244" s="36" t="s">
        <v>105</v>
      </c>
      <c r="O1244" s="36" t="s">
        <v>106</v>
      </c>
      <c r="P1244" s="58">
        <v>22.5</v>
      </c>
      <c r="Q1244" s="36" t="s">
        <v>235</v>
      </c>
      <c r="R1244" s="36" t="s">
        <v>1004</v>
      </c>
    </row>
    <row r="1245" spans="1:18" x14ac:dyDescent="0.25">
      <c r="A1245" s="2">
        <f t="shared" si="58"/>
        <v>1243</v>
      </c>
      <c r="B1245" s="36" t="s">
        <v>59</v>
      </c>
      <c r="C1245" s="330" t="s">
        <v>1005</v>
      </c>
      <c r="D1245" s="36"/>
      <c r="E1245" s="36"/>
      <c r="F1245" s="36"/>
      <c r="G1245" s="36"/>
      <c r="H1245" s="36"/>
      <c r="I1245" s="36"/>
      <c r="J1245" s="333">
        <f t="shared" si="57"/>
        <v>225</v>
      </c>
      <c r="K1245" s="36">
        <v>0</v>
      </c>
      <c r="L1245" s="36">
        <v>1</v>
      </c>
      <c r="M1245" s="36">
        <v>0.2</v>
      </c>
      <c r="N1245" s="36" t="s">
        <v>105</v>
      </c>
      <c r="O1245" s="36" t="s">
        <v>106</v>
      </c>
      <c r="P1245" s="58">
        <v>23.5</v>
      </c>
      <c r="Q1245" s="36" t="s">
        <v>235</v>
      </c>
      <c r="R1245" s="36" t="s">
        <v>1004</v>
      </c>
    </row>
    <row r="1246" spans="1:18" x14ac:dyDescent="0.25">
      <c r="A1246" s="2">
        <f t="shared" si="58"/>
        <v>1244</v>
      </c>
      <c r="B1246" s="36" t="s">
        <v>59</v>
      </c>
      <c r="C1246" s="330" t="s">
        <v>1005</v>
      </c>
      <c r="D1246" s="36"/>
      <c r="E1246" s="36"/>
      <c r="F1246" s="36"/>
      <c r="G1246" s="36"/>
      <c r="H1246" s="36"/>
      <c r="I1246" s="36"/>
      <c r="J1246" s="333">
        <f t="shared" si="57"/>
        <v>226</v>
      </c>
      <c r="K1246" s="36">
        <v>0</v>
      </c>
      <c r="L1246" s="36">
        <v>1</v>
      </c>
      <c r="M1246" s="36">
        <v>0.2</v>
      </c>
      <c r="N1246" s="36" t="s">
        <v>105</v>
      </c>
      <c r="O1246" s="36" t="s">
        <v>106</v>
      </c>
      <c r="P1246" s="58">
        <v>24.5</v>
      </c>
      <c r="Q1246" s="36" t="s">
        <v>235</v>
      </c>
      <c r="R1246" s="36" t="s">
        <v>1004</v>
      </c>
    </row>
    <row r="1247" spans="1:18" x14ac:dyDescent="0.25">
      <c r="A1247" s="2">
        <f t="shared" si="58"/>
        <v>1245</v>
      </c>
      <c r="B1247" s="36" t="s">
        <v>59</v>
      </c>
      <c r="C1247" s="330" t="s">
        <v>1005</v>
      </c>
      <c r="D1247" s="36"/>
      <c r="E1247" s="36"/>
      <c r="F1247" s="36"/>
      <c r="G1247" s="36"/>
      <c r="H1247" s="36"/>
      <c r="I1247" s="36"/>
      <c r="J1247" s="333">
        <f t="shared" si="57"/>
        <v>227</v>
      </c>
      <c r="K1247" s="36">
        <v>0</v>
      </c>
      <c r="L1247" s="36">
        <v>1</v>
      </c>
      <c r="M1247" s="36">
        <v>0.2</v>
      </c>
      <c r="N1247" s="36" t="s">
        <v>105</v>
      </c>
      <c r="O1247" s="36" t="s">
        <v>106</v>
      </c>
      <c r="P1247" s="58">
        <v>25.5</v>
      </c>
      <c r="Q1247" s="36" t="s">
        <v>235</v>
      </c>
      <c r="R1247" s="36" t="s">
        <v>1004</v>
      </c>
    </row>
    <row r="1248" spans="1:18" x14ac:dyDescent="0.25">
      <c r="A1248" s="2">
        <f t="shared" si="58"/>
        <v>1246</v>
      </c>
      <c r="B1248" s="36" t="s">
        <v>59</v>
      </c>
      <c r="C1248" s="330" t="s">
        <v>1005</v>
      </c>
      <c r="D1248" s="36"/>
      <c r="E1248" s="36"/>
      <c r="F1248" s="36"/>
      <c r="G1248" s="36"/>
      <c r="H1248" s="36"/>
      <c r="I1248" s="36"/>
      <c r="J1248" s="333">
        <f t="shared" si="57"/>
        <v>228</v>
      </c>
      <c r="K1248" s="36">
        <v>0</v>
      </c>
      <c r="L1248" s="36">
        <v>1</v>
      </c>
      <c r="M1248" s="36">
        <v>0.2</v>
      </c>
      <c r="N1248" s="36" t="s">
        <v>105</v>
      </c>
      <c r="O1248" s="36" t="s">
        <v>106</v>
      </c>
      <c r="P1248" s="58">
        <v>26.5</v>
      </c>
      <c r="Q1248" s="36" t="s">
        <v>235</v>
      </c>
      <c r="R1248" s="36" t="s">
        <v>1004</v>
      </c>
    </row>
    <row r="1249" spans="1:18" x14ac:dyDescent="0.25">
      <c r="A1249" s="2">
        <f t="shared" si="58"/>
        <v>1247</v>
      </c>
      <c r="B1249" s="36" t="s">
        <v>59</v>
      </c>
      <c r="C1249" s="330" t="s">
        <v>1005</v>
      </c>
      <c r="D1249" s="36"/>
      <c r="E1249" s="36"/>
      <c r="F1249" s="36"/>
      <c r="G1249" s="36"/>
      <c r="H1249" s="36"/>
      <c r="I1249" s="36"/>
      <c r="J1249" s="333">
        <f t="shared" si="57"/>
        <v>229</v>
      </c>
      <c r="K1249" s="36">
        <v>0</v>
      </c>
      <c r="L1249" s="36">
        <v>1</v>
      </c>
      <c r="M1249" s="36">
        <v>0.2</v>
      </c>
      <c r="N1249" s="36" t="s">
        <v>105</v>
      </c>
      <c r="O1249" s="36" t="s">
        <v>106</v>
      </c>
      <c r="P1249" s="58">
        <v>27.5</v>
      </c>
      <c r="Q1249" s="36" t="s">
        <v>235</v>
      </c>
      <c r="R1249" s="36" t="s">
        <v>1004</v>
      </c>
    </row>
    <row r="1250" spans="1:18" x14ac:dyDescent="0.25">
      <c r="A1250" s="2">
        <f t="shared" si="58"/>
        <v>1248</v>
      </c>
      <c r="B1250" s="36" t="s">
        <v>59</v>
      </c>
      <c r="C1250" s="330" t="s">
        <v>1005</v>
      </c>
      <c r="D1250" s="36"/>
      <c r="E1250" s="36"/>
      <c r="F1250" s="36"/>
      <c r="G1250" s="36"/>
      <c r="H1250" s="36"/>
      <c r="I1250" s="36"/>
      <c r="J1250" s="333">
        <f t="shared" si="57"/>
        <v>230</v>
      </c>
      <c r="K1250" s="36">
        <v>0</v>
      </c>
      <c r="L1250" s="36">
        <v>1</v>
      </c>
      <c r="M1250" s="36">
        <v>0.2</v>
      </c>
      <c r="N1250" s="36" t="s">
        <v>105</v>
      </c>
      <c r="O1250" s="36" t="s">
        <v>106</v>
      </c>
      <c r="P1250" s="58">
        <v>28.5</v>
      </c>
      <c r="Q1250" s="36" t="s">
        <v>235</v>
      </c>
      <c r="R1250" s="36" t="s">
        <v>1004</v>
      </c>
    </row>
    <row r="1251" spans="1:18" x14ac:dyDescent="0.25">
      <c r="A1251" s="2">
        <f t="shared" si="58"/>
        <v>1249</v>
      </c>
      <c r="B1251" s="36" t="s">
        <v>59</v>
      </c>
      <c r="C1251" s="330" t="s">
        <v>1005</v>
      </c>
      <c r="D1251" s="36"/>
      <c r="E1251" s="36"/>
      <c r="F1251" s="36"/>
      <c r="G1251" s="36"/>
      <c r="H1251" s="36"/>
      <c r="I1251" s="36"/>
      <c r="J1251" s="333">
        <f t="shared" si="57"/>
        <v>231</v>
      </c>
      <c r="K1251" s="36">
        <v>0</v>
      </c>
      <c r="L1251" s="36">
        <v>1</v>
      </c>
      <c r="M1251" s="36">
        <v>0.2</v>
      </c>
      <c r="N1251" s="36" t="s">
        <v>105</v>
      </c>
      <c r="O1251" s="36" t="s">
        <v>106</v>
      </c>
      <c r="P1251" s="58">
        <v>29.5</v>
      </c>
      <c r="Q1251" s="36" t="s">
        <v>235</v>
      </c>
      <c r="R1251" s="36" t="s">
        <v>1004</v>
      </c>
    </row>
    <row r="1252" spans="1:18" x14ac:dyDescent="0.25">
      <c r="A1252" s="2">
        <f t="shared" si="58"/>
        <v>1250</v>
      </c>
      <c r="B1252" s="36" t="s">
        <v>59</v>
      </c>
      <c r="C1252" s="330" t="s">
        <v>1005</v>
      </c>
      <c r="D1252" s="36"/>
      <c r="E1252" s="36"/>
      <c r="F1252" s="36"/>
      <c r="G1252" s="36"/>
      <c r="H1252" s="36"/>
      <c r="I1252" s="36"/>
      <c r="J1252" s="333">
        <f t="shared" si="57"/>
        <v>232</v>
      </c>
      <c r="K1252" s="36">
        <v>0</v>
      </c>
      <c r="L1252" s="36">
        <v>1</v>
      </c>
      <c r="M1252" s="36">
        <v>0.2</v>
      </c>
      <c r="N1252" s="36" t="s">
        <v>105</v>
      </c>
      <c r="O1252" s="36" t="s">
        <v>106</v>
      </c>
      <c r="P1252" s="58">
        <v>30.5</v>
      </c>
      <c r="Q1252" s="36" t="s">
        <v>235</v>
      </c>
      <c r="R1252" s="36" t="s">
        <v>1004</v>
      </c>
    </row>
    <row r="1253" spans="1:18" x14ac:dyDescent="0.25">
      <c r="A1253" s="2">
        <f t="shared" si="58"/>
        <v>1251</v>
      </c>
      <c r="B1253" s="36" t="s">
        <v>59</v>
      </c>
      <c r="C1253" s="330" t="s">
        <v>1005</v>
      </c>
      <c r="D1253" s="36"/>
      <c r="E1253" s="36"/>
      <c r="F1253" s="36"/>
      <c r="G1253" s="36"/>
      <c r="H1253" s="36"/>
      <c r="I1253" s="36"/>
      <c r="J1253" s="333">
        <f t="shared" si="57"/>
        <v>233</v>
      </c>
      <c r="K1253" s="36">
        <v>0</v>
      </c>
      <c r="L1253" s="36">
        <v>1</v>
      </c>
      <c r="M1253" s="36">
        <v>0.2</v>
      </c>
      <c r="N1253" s="36" t="s">
        <v>105</v>
      </c>
      <c r="O1253" s="36" t="s">
        <v>106</v>
      </c>
      <c r="P1253" s="58">
        <v>31.5</v>
      </c>
      <c r="Q1253" s="36" t="s">
        <v>235</v>
      </c>
      <c r="R1253" s="36" t="s">
        <v>1004</v>
      </c>
    </row>
    <row r="1254" spans="1:18" x14ac:dyDescent="0.25">
      <c r="A1254" s="2">
        <f t="shared" si="58"/>
        <v>1252</v>
      </c>
      <c r="B1254" s="36" t="s">
        <v>59</v>
      </c>
      <c r="C1254" s="330" t="s">
        <v>1005</v>
      </c>
      <c r="D1254" s="36"/>
      <c r="E1254" s="36"/>
      <c r="F1254" s="36"/>
      <c r="G1254" s="36"/>
      <c r="H1254" s="36"/>
      <c r="I1254" s="36"/>
      <c r="J1254" s="333">
        <f t="shared" si="57"/>
        <v>234</v>
      </c>
      <c r="K1254" s="36">
        <v>0</v>
      </c>
      <c r="L1254" s="36">
        <v>1</v>
      </c>
      <c r="M1254" s="36">
        <v>0.2</v>
      </c>
      <c r="N1254" s="36" t="s">
        <v>105</v>
      </c>
      <c r="O1254" s="36" t="s">
        <v>106</v>
      </c>
      <c r="P1254" s="58">
        <v>32.5</v>
      </c>
      <c r="Q1254" s="36" t="s">
        <v>235</v>
      </c>
      <c r="R1254" s="36" t="s">
        <v>1004</v>
      </c>
    </row>
    <row r="1255" spans="1:18" x14ac:dyDescent="0.25">
      <c r="A1255" s="2">
        <f t="shared" si="58"/>
        <v>1253</v>
      </c>
      <c r="B1255" s="36" t="s">
        <v>59</v>
      </c>
      <c r="C1255" s="330" t="s">
        <v>1005</v>
      </c>
      <c r="D1255" s="36"/>
      <c r="E1255" s="36"/>
      <c r="F1255" s="36"/>
      <c r="G1255" s="36"/>
      <c r="H1255" s="36"/>
      <c r="I1255" s="36"/>
      <c r="J1255" s="333">
        <f t="shared" si="57"/>
        <v>235</v>
      </c>
      <c r="K1255" s="36">
        <v>0</v>
      </c>
      <c r="L1255" s="36">
        <v>1</v>
      </c>
      <c r="M1255" s="36">
        <v>0.2</v>
      </c>
      <c r="N1255" s="36" t="s">
        <v>105</v>
      </c>
      <c r="O1255" s="36" t="s">
        <v>106</v>
      </c>
      <c r="P1255" s="58">
        <v>33.5</v>
      </c>
      <c r="Q1255" s="36" t="s">
        <v>235</v>
      </c>
      <c r="R1255" s="36" t="s">
        <v>1004</v>
      </c>
    </row>
    <row r="1256" spans="1:18" x14ac:dyDescent="0.25">
      <c r="A1256" s="2">
        <f t="shared" si="58"/>
        <v>1254</v>
      </c>
      <c r="B1256" s="36" t="s">
        <v>59</v>
      </c>
      <c r="C1256" s="330" t="s">
        <v>1005</v>
      </c>
      <c r="D1256" s="36"/>
      <c r="E1256" s="36"/>
      <c r="F1256" s="36"/>
      <c r="G1256" s="36"/>
      <c r="H1256" s="36"/>
      <c r="I1256" s="36"/>
      <c r="J1256" s="333">
        <f t="shared" si="57"/>
        <v>236</v>
      </c>
      <c r="K1256" s="36">
        <v>0</v>
      </c>
      <c r="L1256" s="36">
        <v>1</v>
      </c>
      <c r="M1256" s="36">
        <v>0.2</v>
      </c>
      <c r="N1256" s="36" t="s">
        <v>105</v>
      </c>
      <c r="O1256" s="36" t="s">
        <v>106</v>
      </c>
      <c r="P1256" s="58">
        <v>34.5</v>
      </c>
      <c r="Q1256" s="36" t="s">
        <v>235</v>
      </c>
      <c r="R1256" s="36" t="s">
        <v>1004</v>
      </c>
    </row>
    <row r="1257" spans="1:18" x14ac:dyDescent="0.25">
      <c r="A1257" s="2">
        <f t="shared" si="58"/>
        <v>1255</v>
      </c>
      <c r="B1257" s="36" t="s">
        <v>59</v>
      </c>
      <c r="C1257" s="330" t="s">
        <v>1005</v>
      </c>
      <c r="D1257" s="36"/>
      <c r="E1257" s="36"/>
      <c r="F1257" s="36"/>
      <c r="G1257" s="36"/>
      <c r="H1257" s="36"/>
      <c r="I1257" s="36"/>
      <c r="J1257" s="333">
        <f t="shared" si="57"/>
        <v>237</v>
      </c>
      <c r="K1257" s="36">
        <v>0</v>
      </c>
      <c r="L1257" s="36">
        <v>1</v>
      </c>
      <c r="M1257" s="36">
        <v>0.2</v>
      </c>
      <c r="N1257" s="36" t="s">
        <v>105</v>
      </c>
      <c r="O1257" s="36" t="s">
        <v>106</v>
      </c>
      <c r="P1257" s="58">
        <v>35.5</v>
      </c>
      <c r="Q1257" s="36" t="s">
        <v>235</v>
      </c>
      <c r="R1257" s="36" t="s">
        <v>1004</v>
      </c>
    </row>
    <row r="1258" spans="1:18" x14ac:dyDescent="0.25">
      <c r="A1258" s="2">
        <f t="shared" si="58"/>
        <v>1256</v>
      </c>
      <c r="B1258" s="36" t="s">
        <v>59</v>
      </c>
      <c r="C1258" s="330" t="s">
        <v>1005</v>
      </c>
      <c r="D1258" s="36"/>
      <c r="E1258" s="36"/>
      <c r="F1258" s="36"/>
      <c r="G1258" s="36"/>
      <c r="H1258" s="36"/>
      <c r="I1258" s="36"/>
      <c r="J1258" s="333">
        <f t="shared" si="57"/>
        <v>238</v>
      </c>
      <c r="K1258" s="36">
        <v>0</v>
      </c>
      <c r="L1258" s="36">
        <v>1</v>
      </c>
      <c r="M1258" s="36">
        <v>0.2</v>
      </c>
      <c r="N1258" s="36" t="s">
        <v>105</v>
      </c>
      <c r="O1258" s="36" t="s">
        <v>106</v>
      </c>
      <c r="P1258" s="58">
        <v>36.5</v>
      </c>
      <c r="Q1258" s="36" t="s">
        <v>235</v>
      </c>
      <c r="R1258" s="36" t="s">
        <v>1004</v>
      </c>
    </row>
    <row r="1259" spans="1:18" x14ac:dyDescent="0.25">
      <c r="A1259" s="2">
        <f t="shared" si="58"/>
        <v>1257</v>
      </c>
      <c r="B1259" s="36" t="s">
        <v>59</v>
      </c>
      <c r="C1259" s="330" t="s">
        <v>1005</v>
      </c>
      <c r="D1259" s="36"/>
      <c r="E1259" s="36"/>
      <c r="F1259" s="36"/>
      <c r="G1259" s="36"/>
      <c r="H1259" s="36"/>
      <c r="I1259" s="36"/>
      <c r="J1259" s="333">
        <f t="shared" si="57"/>
        <v>239</v>
      </c>
      <c r="K1259" s="36">
        <v>0</v>
      </c>
      <c r="L1259" s="36">
        <v>1</v>
      </c>
      <c r="M1259" s="36">
        <v>0.2</v>
      </c>
      <c r="N1259" s="36" t="s">
        <v>105</v>
      </c>
      <c r="O1259" s="36" t="s">
        <v>106</v>
      </c>
      <c r="P1259" s="58">
        <v>37.5</v>
      </c>
      <c r="Q1259" s="36" t="s">
        <v>235</v>
      </c>
      <c r="R1259" s="36" t="s">
        <v>1004</v>
      </c>
    </row>
    <row r="1260" spans="1:18" ht="15.75" thickBot="1" x14ac:dyDescent="0.3">
      <c r="A1260" s="2">
        <f t="shared" si="58"/>
        <v>1258</v>
      </c>
      <c r="B1260" s="220" t="s">
        <v>59</v>
      </c>
      <c r="C1260" s="35" t="s">
        <v>1005</v>
      </c>
      <c r="D1260" s="220"/>
      <c r="E1260" s="220"/>
      <c r="F1260" s="220"/>
      <c r="G1260" s="220"/>
      <c r="H1260" s="220"/>
      <c r="I1260" s="220"/>
      <c r="J1260" s="334">
        <f t="shared" si="57"/>
        <v>240</v>
      </c>
      <c r="K1260" s="220">
        <v>2</v>
      </c>
      <c r="L1260" s="220">
        <v>1</v>
      </c>
      <c r="M1260" s="220">
        <v>0.2</v>
      </c>
      <c r="N1260" s="220" t="s">
        <v>105</v>
      </c>
      <c r="O1260" s="220" t="s">
        <v>106</v>
      </c>
      <c r="P1260" s="221">
        <v>38.5</v>
      </c>
      <c r="Q1260" s="220" t="s">
        <v>235</v>
      </c>
      <c r="R1260" s="220" t="s">
        <v>1004</v>
      </c>
    </row>
    <row r="1261" spans="1:18" x14ac:dyDescent="0.25">
      <c r="A1261" s="2">
        <f t="shared" si="58"/>
        <v>1259</v>
      </c>
      <c r="B1261" s="36" t="s">
        <v>59</v>
      </c>
      <c r="C1261" t="s">
        <v>1005</v>
      </c>
      <c r="D1261" s="36"/>
      <c r="E1261" s="36"/>
      <c r="F1261" s="36"/>
      <c r="G1261" s="36"/>
      <c r="H1261" s="36"/>
      <c r="I1261" s="36"/>
      <c r="J1261" s="333">
        <v>121</v>
      </c>
      <c r="K1261" s="36">
        <v>0</v>
      </c>
      <c r="L1261" s="36">
        <v>1</v>
      </c>
      <c r="M1261" s="36">
        <v>0.2</v>
      </c>
      <c r="N1261" s="36" t="s">
        <v>105</v>
      </c>
      <c r="O1261" s="36" t="s">
        <v>106</v>
      </c>
      <c r="P1261" s="58">
        <v>38.5</v>
      </c>
      <c r="Q1261" s="36" t="s">
        <v>235</v>
      </c>
      <c r="R1261" s="29" t="s">
        <v>1008</v>
      </c>
    </row>
    <row r="1262" spans="1:18" x14ac:dyDescent="0.25">
      <c r="A1262" s="2">
        <f t="shared" si="58"/>
        <v>1260</v>
      </c>
      <c r="B1262" s="36" t="s">
        <v>59</v>
      </c>
      <c r="C1262" s="330" t="s">
        <v>1005</v>
      </c>
      <c r="D1262" s="36"/>
      <c r="E1262" s="36"/>
      <c r="F1262" s="36"/>
      <c r="G1262" s="36"/>
      <c r="H1262" s="36"/>
      <c r="I1262" s="36"/>
      <c r="J1262" s="333">
        <f>J1261+1</f>
        <v>122</v>
      </c>
      <c r="K1262" s="36">
        <v>0</v>
      </c>
      <c r="L1262" s="36">
        <v>1</v>
      </c>
      <c r="M1262" s="36">
        <v>0.2</v>
      </c>
      <c r="N1262" s="36" t="s">
        <v>105</v>
      </c>
      <c r="O1262" s="36" t="s">
        <v>106</v>
      </c>
      <c r="P1262" s="58">
        <v>38.5</v>
      </c>
      <c r="Q1262" s="36" t="s">
        <v>235</v>
      </c>
      <c r="R1262" s="36" t="s">
        <v>1004</v>
      </c>
    </row>
    <row r="1263" spans="1:18" x14ac:dyDescent="0.25">
      <c r="A1263" s="2">
        <f t="shared" si="58"/>
        <v>1261</v>
      </c>
      <c r="B1263" s="36" t="s">
        <v>59</v>
      </c>
      <c r="C1263" s="330" t="s">
        <v>1005</v>
      </c>
      <c r="D1263" s="36"/>
      <c r="E1263" s="36"/>
      <c r="F1263" s="36"/>
      <c r="G1263" s="36"/>
      <c r="H1263" s="36"/>
      <c r="I1263" s="36"/>
      <c r="J1263" s="333">
        <f t="shared" ref="J1263:J1270" si="59">J1262+1</f>
        <v>123</v>
      </c>
      <c r="K1263" s="36">
        <v>0</v>
      </c>
      <c r="L1263" s="36">
        <v>1</v>
      </c>
      <c r="M1263" s="36">
        <v>0.2</v>
      </c>
      <c r="N1263" s="36" t="s">
        <v>105</v>
      </c>
      <c r="O1263" s="36" t="s">
        <v>106</v>
      </c>
      <c r="P1263" s="58">
        <v>38.5</v>
      </c>
      <c r="Q1263" s="36" t="s">
        <v>235</v>
      </c>
      <c r="R1263" s="36" t="s">
        <v>1004</v>
      </c>
    </row>
    <row r="1264" spans="1:18" x14ac:dyDescent="0.25">
      <c r="A1264" s="2">
        <f t="shared" si="58"/>
        <v>1262</v>
      </c>
      <c r="B1264" s="36" t="s">
        <v>59</v>
      </c>
      <c r="C1264" s="330" t="s">
        <v>1005</v>
      </c>
      <c r="D1264" s="36"/>
      <c r="E1264" s="36"/>
      <c r="F1264" s="36"/>
      <c r="G1264" s="36"/>
      <c r="H1264" s="36"/>
      <c r="I1264" s="36"/>
      <c r="J1264" s="333">
        <f t="shared" si="59"/>
        <v>124</v>
      </c>
      <c r="K1264" s="36">
        <v>0</v>
      </c>
      <c r="L1264" s="36">
        <v>1</v>
      </c>
      <c r="M1264" s="36">
        <v>0.2</v>
      </c>
      <c r="N1264" s="36" t="s">
        <v>105</v>
      </c>
      <c r="O1264" s="36" t="s">
        <v>106</v>
      </c>
      <c r="P1264" s="58">
        <v>38.5</v>
      </c>
      <c r="Q1264" s="36" t="s">
        <v>235</v>
      </c>
      <c r="R1264" s="36" t="s">
        <v>1004</v>
      </c>
    </row>
    <row r="1265" spans="1:19" x14ac:dyDescent="0.25">
      <c r="A1265" s="2">
        <f t="shared" si="58"/>
        <v>1263</v>
      </c>
      <c r="B1265" s="36" t="s">
        <v>59</v>
      </c>
      <c r="C1265" s="330" t="s">
        <v>1005</v>
      </c>
      <c r="D1265" s="36"/>
      <c r="E1265" s="36"/>
      <c r="F1265" s="36"/>
      <c r="G1265" s="36"/>
      <c r="H1265" s="36"/>
      <c r="I1265" s="36"/>
      <c r="J1265" s="333">
        <f t="shared" si="59"/>
        <v>125</v>
      </c>
      <c r="K1265" s="36">
        <v>0</v>
      </c>
      <c r="L1265" s="36">
        <v>1</v>
      </c>
      <c r="M1265" s="36">
        <v>0.2</v>
      </c>
      <c r="N1265" s="36" t="s">
        <v>105</v>
      </c>
      <c r="O1265" s="36" t="s">
        <v>106</v>
      </c>
      <c r="P1265" s="58">
        <v>38.5</v>
      </c>
      <c r="Q1265" s="36" t="s">
        <v>235</v>
      </c>
      <c r="R1265" s="36" t="s">
        <v>1004</v>
      </c>
    </row>
    <row r="1266" spans="1:19" x14ac:dyDescent="0.25">
      <c r="A1266" s="2">
        <f t="shared" si="58"/>
        <v>1264</v>
      </c>
      <c r="B1266" s="36" t="s">
        <v>59</v>
      </c>
      <c r="C1266" s="330" t="s">
        <v>1005</v>
      </c>
      <c r="D1266" s="36"/>
      <c r="E1266" s="36"/>
      <c r="F1266" s="36"/>
      <c r="G1266" s="36"/>
      <c r="H1266" s="36"/>
      <c r="I1266" s="36"/>
      <c r="J1266" s="333">
        <f t="shared" si="59"/>
        <v>126</v>
      </c>
      <c r="K1266" s="36">
        <v>0</v>
      </c>
      <c r="L1266" s="36">
        <v>1</v>
      </c>
      <c r="M1266" s="36">
        <v>0.2</v>
      </c>
      <c r="N1266" s="36" t="s">
        <v>105</v>
      </c>
      <c r="O1266" s="36" t="s">
        <v>106</v>
      </c>
      <c r="P1266" s="58">
        <v>38.5</v>
      </c>
      <c r="Q1266" s="36" t="s">
        <v>235</v>
      </c>
      <c r="R1266" s="36" t="s">
        <v>1004</v>
      </c>
    </row>
    <row r="1267" spans="1:19" x14ac:dyDescent="0.25">
      <c r="A1267" s="2">
        <f t="shared" si="58"/>
        <v>1265</v>
      </c>
      <c r="B1267" s="36" t="s">
        <v>59</v>
      </c>
      <c r="C1267" s="330" t="s">
        <v>1005</v>
      </c>
      <c r="D1267" s="36"/>
      <c r="E1267" s="36"/>
      <c r="F1267" s="36"/>
      <c r="G1267" s="36"/>
      <c r="H1267" s="36"/>
      <c r="I1267" s="36"/>
      <c r="J1267" s="333">
        <f t="shared" si="59"/>
        <v>127</v>
      </c>
      <c r="K1267" s="36">
        <v>0</v>
      </c>
      <c r="L1267" s="36">
        <v>1</v>
      </c>
      <c r="M1267" s="36">
        <v>0.2</v>
      </c>
      <c r="N1267" s="36" t="s">
        <v>105</v>
      </c>
      <c r="O1267" s="36" t="s">
        <v>106</v>
      </c>
      <c r="P1267" s="58">
        <v>38.5</v>
      </c>
      <c r="Q1267" s="36" t="s">
        <v>235</v>
      </c>
      <c r="R1267" s="36" t="s">
        <v>1004</v>
      </c>
    </row>
    <row r="1268" spans="1:19" x14ac:dyDescent="0.25">
      <c r="A1268" s="2">
        <f t="shared" si="58"/>
        <v>1266</v>
      </c>
      <c r="B1268" s="36" t="s">
        <v>59</v>
      </c>
      <c r="C1268" s="330" t="s">
        <v>1005</v>
      </c>
      <c r="D1268" s="36"/>
      <c r="E1268" s="36"/>
      <c r="F1268" s="36"/>
      <c r="G1268" s="36"/>
      <c r="H1268" s="36"/>
      <c r="I1268" s="36"/>
      <c r="J1268" s="333">
        <f t="shared" si="59"/>
        <v>128</v>
      </c>
      <c r="K1268" s="36">
        <v>0</v>
      </c>
      <c r="L1268" s="36">
        <v>1</v>
      </c>
      <c r="M1268" s="36">
        <v>0.2</v>
      </c>
      <c r="N1268" s="36" t="s">
        <v>105</v>
      </c>
      <c r="O1268" s="36" t="s">
        <v>106</v>
      </c>
      <c r="P1268" s="58">
        <v>38.5</v>
      </c>
      <c r="Q1268" s="36" t="s">
        <v>235</v>
      </c>
      <c r="R1268" s="36" t="s">
        <v>1004</v>
      </c>
    </row>
    <row r="1269" spans="1:19" x14ac:dyDescent="0.25">
      <c r="A1269" s="2">
        <f t="shared" si="58"/>
        <v>1267</v>
      </c>
      <c r="B1269" s="36" t="s">
        <v>59</v>
      </c>
      <c r="C1269" s="330" t="s">
        <v>1005</v>
      </c>
      <c r="D1269" s="36"/>
      <c r="E1269" s="36"/>
      <c r="F1269" s="36"/>
      <c r="G1269" s="36"/>
      <c r="H1269" s="36"/>
      <c r="I1269" s="36"/>
      <c r="J1269" s="333">
        <f t="shared" si="59"/>
        <v>129</v>
      </c>
      <c r="K1269" s="36">
        <v>0</v>
      </c>
      <c r="L1269" s="36">
        <v>1</v>
      </c>
      <c r="M1269" s="36">
        <v>0.2</v>
      </c>
      <c r="N1269" s="36" t="s">
        <v>105</v>
      </c>
      <c r="O1269" s="36" t="s">
        <v>106</v>
      </c>
      <c r="P1269" s="58">
        <v>38.5</v>
      </c>
      <c r="Q1269" s="36" t="s">
        <v>235</v>
      </c>
      <c r="R1269" s="36" t="s">
        <v>1004</v>
      </c>
    </row>
    <row r="1270" spans="1:19" ht="15.75" thickBot="1" x14ac:dyDescent="0.3">
      <c r="A1270" s="2">
        <f t="shared" si="58"/>
        <v>1268</v>
      </c>
      <c r="B1270" s="29" t="s">
        <v>59</v>
      </c>
      <c r="C1270" s="330" t="s">
        <v>1005</v>
      </c>
      <c r="D1270" s="29"/>
      <c r="E1270" s="29"/>
      <c r="F1270" s="29"/>
      <c r="G1270" s="29"/>
      <c r="H1270" s="29"/>
      <c r="I1270" s="29"/>
      <c r="J1270" s="333">
        <f t="shared" si="59"/>
        <v>130</v>
      </c>
      <c r="K1270" s="29">
        <v>0</v>
      </c>
      <c r="L1270" s="29">
        <v>1</v>
      </c>
      <c r="M1270" s="29">
        <v>0.2</v>
      </c>
      <c r="N1270" s="29" t="s">
        <v>105</v>
      </c>
      <c r="O1270" s="29" t="s">
        <v>106</v>
      </c>
      <c r="P1270" s="332">
        <v>38.5</v>
      </c>
      <c r="Q1270" s="29" t="s">
        <v>235</v>
      </c>
      <c r="R1270" s="29" t="s">
        <v>1004</v>
      </c>
    </row>
    <row r="1271" spans="1:19" x14ac:dyDescent="0.25">
      <c r="A1271" s="2">
        <f t="shared" si="58"/>
        <v>1269</v>
      </c>
      <c r="B1271" s="224" t="s">
        <v>61</v>
      </c>
      <c r="C1271" s="224" t="s">
        <v>698</v>
      </c>
      <c r="D1271" s="224"/>
      <c r="E1271" s="224"/>
      <c r="F1271" s="224"/>
      <c r="G1271" s="224"/>
      <c r="H1271" s="224"/>
      <c r="I1271" s="224"/>
      <c r="J1271" s="316">
        <v>201</v>
      </c>
      <c r="K1271" s="224">
        <v>0</v>
      </c>
      <c r="L1271" s="224">
        <v>1</v>
      </c>
      <c r="M1271" s="224">
        <v>0.2</v>
      </c>
      <c r="N1271" s="224" t="s">
        <v>106</v>
      </c>
      <c r="O1271" s="224" t="s">
        <v>106</v>
      </c>
      <c r="P1271" s="229"/>
      <c r="Q1271" s="224" t="s">
        <v>906</v>
      </c>
      <c r="R1271" s="227" t="s">
        <v>1032</v>
      </c>
      <c r="S1271" t="s">
        <v>1048</v>
      </c>
    </row>
    <row r="1272" spans="1:19" x14ac:dyDescent="0.25">
      <c r="A1272" s="2">
        <f t="shared" si="58"/>
        <v>1270</v>
      </c>
      <c r="B1272" s="2" t="s">
        <v>61</v>
      </c>
      <c r="C1272" s="2" t="s">
        <v>699</v>
      </c>
      <c r="D1272" s="2"/>
      <c r="E1272" s="2"/>
      <c r="F1272" s="2"/>
      <c r="G1272" s="2"/>
      <c r="H1272" s="2"/>
      <c r="I1272" s="2"/>
      <c r="J1272" s="55">
        <f>J1271</f>
        <v>201</v>
      </c>
      <c r="K1272" s="2">
        <v>0</v>
      </c>
      <c r="L1272" s="2">
        <v>1</v>
      </c>
      <c r="M1272" s="2">
        <v>0.2</v>
      </c>
      <c r="N1272" s="2" t="s">
        <v>106</v>
      </c>
      <c r="O1272" s="2" t="s">
        <v>106</v>
      </c>
      <c r="P1272" s="163"/>
      <c r="Q1272" s="2" t="s">
        <v>906</v>
      </c>
      <c r="R1272" s="75" t="s">
        <v>1032</v>
      </c>
    </row>
    <row r="1273" spans="1:19" x14ac:dyDescent="0.25">
      <c r="A1273" s="2">
        <f t="shared" si="58"/>
        <v>1271</v>
      </c>
      <c r="B1273" s="2" t="s">
        <v>59</v>
      </c>
      <c r="C1273" s="2" t="s">
        <v>556</v>
      </c>
      <c r="D1273" s="2"/>
      <c r="E1273" s="2"/>
      <c r="F1273" s="2"/>
      <c r="G1273" s="2"/>
      <c r="H1273" s="2"/>
      <c r="I1273" s="2"/>
      <c r="J1273" s="55">
        <f>J1271+240</f>
        <v>441</v>
      </c>
      <c r="K1273" s="2">
        <v>0</v>
      </c>
      <c r="L1273" s="2">
        <v>1</v>
      </c>
      <c r="M1273" s="2">
        <v>0.2</v>
      </c>
      <c r="N1273" s="2" t="s">
        <v>106</v>
      </c>
      <c r="O1273" s="2" t="s">
        <v>106</v>
      </c>
      <c r="P1273" s="163"/>
      <c r="Q1273" s="2" t="s">
        <v>906</v>
      </c>
      <c r="R1273" s="75" t="s">
        <v>1032</v>
      </c>
    </row>
    <row r="1274" spans="1:19" x14ac:dyDescent="0.25">
      <c r="A1274" s="2">
        <f t="shared" si="58"/>
        <v>1272</v>
      </c>
      <c r="B1274" s="2" t="s">
        <v>59</v>
      </c>
      <c r="C1274" s="2" t="s">
        <v>558</v>
      </c>
      <c r="D1274" s="2"/>
      <c r="E1274" s="2"/>
      <c r="F1274" s="2"/>
      <c r="G1274" s="2"/>
      <c r="H1274" s="2"/>
      <c r="I1274" s="2"/>
      <c r="J1274" s="55">
        <f>J1273</f>
        <v>441</v>
      </c>
      <c r="K1274" s="2">
        <v>0</v>
      </c>
      <c r="L1274" s="2">
        <v>1</v>
      </c>
      <c r="M1274" s="2">
        <v>0.2</v>
      </c>
      <c r="N1274" s="2" t="s">
        <v>106</v>
      </c>
      <c r="O1274" s="2" t="s">
        <v>106</v>
      </c>
      <c r="P1274" s="163"/>
      <c r="Q1274" s="2" t="s">
        <v>906</v>
      </c>
      <c r="R1274" s="75" t="s">
        <v>1032</v>
      </c>
    </row>
    <row r="1275" spans="1:19" x14ac:dyDescent="0.25">
      <c r="A1275" s="2">
        <f t="shared" si="58"/>
        <v>1273</v>
      </c>
      <c r="B1275" s="2" t="s">
        <v>61</v>
      </c>
      <c r="C1275" s="2" t="s">
        <v>578</v>
      </c>
      <c r="D1275" s="2"/>
      <c r="E1275" s="2"/>
      <c r="F1275" s="2"/>
      <c r="G1275" s="2"/>
      <c r="H1275" s="2"/>
      <c r="I1275" s="2"/>
      <c r="J1275" s="55">
        <f>J1271</f>
        <v>201</v>
      </c>
      <c r="K1275" s="2">
        <v>0</v>
      </c>
      <c r="L1275" s="2">
        <v>1</v>
      </c>
      <c r="M1275" s="2">
        <v>0.2</v>
      </c>
      <c r="N1275" s="2" t="s">
        <v>106</v>
      </c>
      <c r="O1275" s="2" t="s">
        <v>106</v>
      </c>
      <c r="P1275" s="168"/>
      <c r="Q1275" s="2" t="s">
        <v>906</v>
      </c>
      <c r="R1275" s="75" t="s">
        <v>1032</v>
      </c>
    </row>
    <row r="1276" spans="1:19" x14ac:dyDescent="0.25">
      <c r="A1276" s="2">
        <f t="shared" si="58"/>
        <v>1274</v>
      </c>
      <c r="B1276" s="2" t="s">
        <v>58</v>
      </c>
      <c r="C1276" s="2" t="s">
        <v>579</v>
      </c>
      <c r="D1276" s="2"/>
      <c r="E1276" s="2"/>
      <c r="F1276" s="2"/>
      <c r="G1276" s="2"/>
      <c r="H1276" s="2"/>
      <c r="I1276" s="2"/>
      <c r="J1276" s="55">
        <f>J1271</f>
        <v>201</v>
      </c>
      <c r="K1276" s="2">
        <v>0</v>
      </c>
      <c r="L1276" s="2">
        <v>1</v>
      </c>
      <c r="M1276" s="2">
        <v>0.2</v>
      </c>
      <c r="N1276" s="2" t="s">
        <v>106</v>
      </c>
      <c r="O1276" s="2" t="s">
        <v>106</v>
      </c>
      <c r="P1276" s="168"/>
      <c r="Q1276" s="2" t="s">
        <v>906</v>
      </c>
      <c r="R1276" s="75" t="s">
        <v>1032</v>
      </c>
    </row>
    <row r="1277" spans="1:19" x14ac:dyDescent="0.25">
      <c r="A1277" s="2">
        <f t="shared" si="58"/>
        <v>1275</v>
      </c>
      <c r="B1277" s="2" t="s">
        <v>57</v>
      </c>
      <c r="C1277" s="2" t="s">
        <v>583</v>
      </c>
      <c r="D1277" s="2"/>
      <c r="E1277" s="2"/>
      <c r="F1277" s="2"/>
      <c r="G1277" s="2"/>
      <c r="H1277" s="2"/>
      <c r="I1277" s="2"/>
      <c r="J1277" s="55">
        <f>J1276+40</f>
        <v>241</v>
      </c>
      <c r="K1277" s="2">
        <v>0</v>
      </c>
      <c r="L1277" s="2">
        <v>1</v>
      </c>
      <c r="M1277" s="2">
        <v>0.2</v>
      </c>
      <c r="N1277" s="2" t="s">
        <v>106</v>
      </c>
      <c r="O1277" s="2" t="s">
        <v>106</v>
      </c>
      <c r="P1277" s="168"/>
      <c r="Q1277" s="2" t="s">
        <v>906</v>
      </c>
      <c r="R1277" s="75" t="s">
        <v>1032</v>
      </c>
    </row>
    <row r="1278" spans="1:19" x14ac:dyDescent="0.25">
      <c r="A1278" s="2">
        <f t="shared" si="58"/>
        <v>1276</v>
      </c>
      <c r="B1278" s="2" t="s">
        <v>136</v>
      </c>
      <c r="C1278" s="2" t="s">
        <v>648</v>
      </c>
      <c r="D1278" s="2"/>
      <c r="E1278" s="2"/>
      <c r="F1278" s="2"/>
      <c r="G1278" s="2"/>
      <c r="H1278" s="2"/>
      <c r="I1278" s="2"/>
      <c r="J1278" s="55">
        <f>J1277+40</f>
        <v>281</v>
      </c>
      <c r="K1278" s="2">
        <v>0</v>
      </c>
      <c r="L1278" s="2">
        <v>1</v>
      </c>
      <c r="M1278" s="2">
        <v>0.2</v>
      </c>
      <c r="N1278" s="2" t="s">
        <v>106</v>
      </c>
      <c r="O1278" s="2" t="s">
        <v>106</v>
      </c>
      <c r="P1278" s="168"/>
      <c r="Q1278" s="2" t="s">
        <v>906</v>
      </c>
      <c r="R1278" s="75" t="s">
        <v>1032</v>
      </c>
    </row>
    <row r="1279" spans="1:19" x14ac:dyDescent="0.25">
      <c r="A1279" s="2">
        <f t="shared" si="58"/>
        <v>1277</v>
      </c>
      <c r="B1279" s="2" t="s">
        <v>59</v>
      </c>
      <c r="C1279" s="2" t="s">
        <v>195</v>
      </c>
      <c r="D1279" s="2"/>
      <c r="E1279" s="2"/>
      <c r="F1279" s="2"/>
      <c r="G1279" s="2"/>
      <c r="H1279" s="2"/>
      <c r="I1279" s="2"/>
      <c r="J1279" s="55">
        <f>J1271</f>
        <v>201</v>
      </c>
      <c r="K1279" s="2">
        <v>0</v>
      </c>
      <c r="L1279" s="2">
        <v>1</v>
      </c>
      <c r="M1279" s="2">
        <v>0.2</v>
      </c>
      <c r="N1279" s="2" t="s">
        <v>106</v>
      </c>
      <c r="O1279" s="2" t="s">
        <v>106</v>
      </c>
      <c r="P1279" s="168"/>
      <c r="Q1279" s="2" t="s">
        <v>906</v>
      </c>
      <c r="R1279" s="75" t="s">
        <v>1032</v>
      </c>
    </row>
    <row r="1280" spans="1:19" x14ac:dyDescent="0.25">
      <c r="A1280" s="2">
        <f t="shared" si="58"/>
        <v>1278</v>
      </c>
      <c r="B1280" s="2" t="s">
        <v>59</v>
      </c>
      <c r="C1280" s="2" t="s">
        <v>195</v>
      </c>
      <c r="D1280" s="2"/>
      <c r="E1280" s="2"/>
      <c r="F1280" s="2"/>
      <c r="G1280" s="2"/>
      <c r="H1280" s="2"/>
      <c r="I1280" s="2"/>
      <c r="J1280" s="55">
        <f>J1279+40</f>
        <v>241</v>
      </c>
      <c r="K1280" s="2">
        <v>0</v>
      </c>
      <c r="L1280" s="2">
        <v>1</v>
      </c>
      <c r="M1280" s="2">
        <v>0.2</v>
      </c>
      <c r="N1280" s="2" t="s">
        <v>106</v>
      </c>
      <c r="O1280" s="2" t="s">
        <v>106</v>
      </c>
      <c r="P1280" s="168"/>
      <c r="Q1280" s="2" t="s">
        <v>906</v>
      </c>
      <c r="R1280" s="75" t="s">
        <v>1032</v>
      </c>
    </row>
    <row r="1281" spans="1:19" x14ac:dyDescent="0.25">
      <c r="A1281" s="2">
        <f t="shared" si="58"/>
        <v>1279</v>
      </c>
      <c r="B1281" s="2" t="s">
        <v>59</v>
      </c>
      <c r="C1281" s="2" t="s">
        <v>195</v>
      </c>
      <c r="D1281" s="2"/>
      <c r="E1281" s="2"/>
      <c r="F1281" s="2"/>
      <c r="G1281" s="2"/>
      <c r="H1281" s="2"/>
      <c r="I1281" s="2"/>
      <c r="J1281" s="55">
        <f>J1280+40</f>
        <v>281</v>
      </c>
      <c r="K1281" s="2">
        <v>0</v>
      </c>
      <c r="L1281" s="2">
        <v>1</v>
      </c>
      <c r="M1281" s="2">
        <v>0.2</v>
      </c>
      <c r="N1281" s="2" t="s">
        <v>106</v>
      </c>
      <c r="O1281" s="2" t="s">
        <v>106</v>
      </c>
      <c r="P1281" s="168"/>
      <c r="Q1281" s="2" t="s">
        <v>906</v>
      </c>
      <c r="R1281" s="75" t="s">
        <v>1032</v>
      </c>
    </row>
    <row r="1282" spans="1:19" x14ac:dyDescent="0.25">
      <c r="A1282" s="2">
        <f t="shared" si="58"/>
        <v>1280</v>
      </c>
      <c r="B1282" s="2" t="s">
        <v>60</v>
      </c>
      <c r="C1282" s="2" t="s">
        <v>1016</v>
      </c>
      <c r="D1282" s="2"/>
      <c r="E1282" s="2"/>
      <c r="F1282" s="2"/>
      <c r="G1282" s="2"/>
      <c r="H1282" s="2"/>
      <c r="I1282" s="2"/>
      <c r="J1282" s="55">
        <f>J1271</f>
        <v>201</v>
      </c>
      <c r="K1282" s="2">
        <v>0</v>
      </c>
      <c r="L1282" s="2">
        <v>1</v>
      </c>
      <c r="M1282" s="2">
        <v>0.2</v>
      </c>
      <c r="N1282" s="2" t="s">
        <v>106</v>
      </c>
      <c r="O1282" s="2" t="s">
        <v>106</v>
      </c>
      <c r="P1282" s="168"/>
      <c r="Q1282" s="2" t="s">
        <v>906</v>
      </c>
      <c r="R1282" s="75" t="s">
        <v>1032</v>
      </c>
    </row>
    <row r="1283" spans="1:19" ht="15.75" thickBot="1" x14ac:dyDescent="0.3">
      <c r="A1283" s="2">
        <f t="shared" si="58"/>
        <v>1281</v>
      </c>
      <c r="B1283" s="27" t="s">
        <v>1039</v>
      </c>
      <c r="C1283" s="27" t="s">
        <v>1016</v>
      </c>
      <c r="D1283" s="27"/>
      <c r="E1283" s="27"/>
      <c r="F1283" s="27"/>
      <c r="G1283" s="27"/>
      <c r="H1283" s="27"/>
      <c r="I1283" s="27"/>
      <c r="J1283" s="311">
        <v>201</v>
      </c>
      <c r="K1283" s="27">
        <v>0</v>
      </c>
      <c r="L1283" s="27">
        <v>1</v>
      </c>
      <c r="M1283" s="27">
        <v>0.2</v>
      </c>
      <c r="N1283" s="27" t="s">
        <v>106</v>
      </c>
      <c r="O1283" s="27" t="s">
        <v>106</v>
      </c>
      <c r="P1283" s="337"/>
      <c r="Q1283" s="27" t="s">
        <v>906</v>
      </c>
      <c r="R1283" s="312" t="s">
        <v>1032</v>
      </c>
    </row>
    <row r="1284" spans="1:19" x14ac:dyDescent="0.25">
      <c r="A1284" s="2">
        <f t="shared" si="58"/>
        <v>1282</v>
      </c>
      <c r="B1284" s="224" t="s">
        <v>61</v>
      </c>
      <c r="C1284" s="224" t="s">
        <v>698</v>
      </c>
      <c r="D1284" s="224"/>
      <c r="E1284" s="224"/>
      <c r="F1284" s="224"/>
      <c r="G1284" s="224"/>
      <c r="H1284" s="224"/>
      <c r="I1284" s="224"/>
      <c r="J1284" s="316">
        <v>211</v>
      </c>
      <c r="K1284" s="224">
        <v>0</v>
      </c>
      <c r="L1284" s="224">
        <v>1</v>
      </c>
      <c r="M1284" s="224">
        <v>0.2</v>
      </c>
      <c r="N1284" s="224" t="s">
        <v>106</v>
      </c>
      <c r="O1284" s="224" t="s">
        <v>106</v>
      </c>
      <c r="P1284" s="229"/>
      <c r="Q1284" s="224" t="s">
        <v>1022</v>
      </c>
      <c r="R1284" s="227" t="s">
        <v>1032</v>
      </c>
      <c r="S1284" t="s">
        <v>1048</v>
      </c>
    </row>
    <row r="1285" spans="1:19" x14ac:dyDescent="0.25">
      <c r="A1285" s="2">
        <f t="shared" si="58"/>
        <v>1283</v>
      </c>
      <c r="B1285" s="2" t="s">
        <v>61</v>
      </c>
      <c r="C1285" s="2" t="s">
        <v>699</v>
      </c>
      <c r="D1285" s="2"/>
      <c r="E1285" s="2"/>
      <c r="F1285" s="2"/>
      <c r="G1285" s="2"/>
      <c r="H1285" s="2"/>
      <c r="I1285" s="2"/>
      <c r="J1285" s="55">
        <f>J1284</f>
        <v>211</v>
      </c>
      <c r="K1285" s="2">
        <v>0</v>
      </c>
      <c r="L1285" s="2">
        <v>1</v>
      </c>
      <c r="M1285" s="2">
        <v>0.2</v>
      </c>
      <c r="N1285" s="2" t="s">
        <v>106</v>
      </c>
      <c r="O1285" s="2" t="s">
        <v>106</v>
      </c>
      <c r="P1285" s="163"/>
      <c r="Q1285" s="2" t="s">
        <v>1022</v>
      </c>
      <c r="R1285" s="75" t="s">
        <v>1032</v>
      </c>
    </row>
    <row r="1286" spans="1:19" x14ac:dyDescent="0.25">
      <c r="A1286" s="2">
        <f t="shared" si="58"/>
        <v>1284</v>
      </c>
      <c r="B1286" s="2" t="s">
        <v>59</v>
      </c>
      <c r="C1286" s="2" t="s">
        <v>556</v>
      </c>
      <c r="D1286" s="2"/>
      <c r="E1286" s="2"/>
      <c r="F1286" s="2"/>
      <c r="G1286" s="2"/>
      <c r="H1286" s="2"/>
      <c r="I1286" s="2"/>
      <c r="J1286" s="55">
        <f>J1284+240</f>
        <v>451</v>
      </c>
      <c r="K1286" s="2">
        <v>0</v>
      </c>
      <c r="L1286" s="2">
        <v>1</v>
      </c>
      <c r="M1286" s="2">
        <v>0.2</v>
      </c>
      <c r="N1286" s="2" t="s">
        <v>106</v>
      </c>
      <c r="O1286" s="2" t="s">
        <v>106</v>
      </c>
      <c r="P1286" s="163"/>
      <c r="Q1286" s="2" t="s">
        <v>1022</v>
      </c>
      <c r="R1286" s="75" t="s">
        <v>1032</v>
      </c>
    </row>
    <row r="1287" spans="1:19" x14ac:dyDescent="0.25">
      <c r="A1287" s="2">
        <f t="shared" si="58"/>
        <v>1285</v>
      </c>
      <c r="B1287" s="2" t="s">
        <v>59</v>
      </c>
      <c r="C1287" s="2" t="s">
        <v>558</v>
      </c>
      <c r="D1287" s="2"/>
      <c r="E1287" s="2"/>
      <c r="F1287" s="2"/>
      <c r="G1287" s="2"/>
      <c r="H1287" s="2"/>
      <c r="I1287" s="2"/>
      <c r="J1287" s="55">
        <f>J1286</f>
        <v>451</v>
      </c>
      <c r="K1287" s="2">
        <v>0</v>
      </c>
      <c r="L1287" s="2">
        <v>1</v>
      </c>
      <c r="M1287" s="2">
        <v>0.2</v>
      </c>
      <c r="N1287" s="2" t="s">
        <v>106</v>
      </c>
      <c r="O1287" s="2" t="s">
        <v>106</v>
      </c>
      <c r="P1287" s="163"/>
      <c r="Q1287" s="2" t="s">
        <v>1022</v>
      </c>
      <c r="R1287" s="75" t="s">
        <v>1032</v>
      </c>
    </row>
    <row r="1288" spans="1:19" x14ac:dyDescent="0.25">
      <c r="A1288" s="2">
        <f t="shared" si="58"/>
        <v>1286</v>
      </c>
      <c r="B1288" s="2" t="s">
        <v>61</v>
      </c>
      <c r="C1288" s="2" t="s">
        <v>578</v>
      </c>
      <c r="D1288" s="2"/>
      <c r="E1288" s="2"/>
      <c r="F1288" s="2"/>
      <c r="G1288" s="2"/>
      <c r="H1288" s="2"/>
      <c r="I1288" s="2"/>
      <c r="J1288" s="55">
        <f>J1284</f>
        <v>211</v>
      </c>
      <c r="K1288" s="2">
        <v>0</v>
      </c>
      <c r="L1288" s="2">
        <v>1</v>
      </c>
      <c r="M1288" s="2">
        <v>0.2</v>
      </c>
      <c r="N1288" s="2" t="s">
        <v>106</v>
      </c>
      <c r="O1288" s="2" t="s">
        <v>106</v>
      </c>
      <c r="P1288" s="168"/>
      <c r="Q1288" s="2" t="s">
        <v>1022</v>
      </c>
      <c r="R1288" s="75" t="s">
        <v>1032</v>
      </c>
    </row>
    <row r="1289" spans="1:19" x14ac:dyDescent="0.25">
      <c r="A1289" s="2">
        <f t="shared" si="58"/>
        <v>1287</v>
      </c>
      <c r="B1289" s="2" t="s">
        <v>58</v>
      </c>
      <c r="C1289" s="2" t="s">
        <v>579</v>
      </c>
      <c r="D1289" s="2"/>
      <c r="E1289" s="2"/>
      <c r="F1289" s="2"/>
      <c r="G1289" s="2"/>
      <c r="H1289" s="2"/>
      <c r="I1289" s="2"/>
      <c r="J1289" s="55">
        <f>J1284</f>
        <v>211</v>
      </c>
      <c r="K1289" s="2">
        <v>0</v>
      </c>
      <c r="L1289" s="2">
        <v>1</v>
      </c>
      <c r="M1289" s="2">
        <v>0.2</v>
      </c>
      <c r="N1289" s="2" t="s">
        <v>106</v>
      </c>
      <c r="O1289" s="2" t="s">
        <v>106</v>
      </c>
      <c r="P1289" s="168"/>
      <c r="Q1289" s="2" t="s">
        <v>1022</v>
      </c>
      <c r="R1289" s="75" t="s">
        <v>1032</v>
      </c>
    </row>
    <row r="1290" spans="1:19" x14ac:dyDescent="0.25">
      <c r="A1290" s="2">
        <f t="shared" si="58"/>
        <v>1288</v>
      </c>
      <c r="B1290" s="2" t="s">
        <v>57</v>
      </c>
      <c r="C1290" s="2" t="s">
        <v>583</v>
      </c>
      <c r="D1290" s="2"/>
      <c r="E1290" s="2"/>
      <c r="F1290" s="2"/>
      <c r="G1290" s="2"/>
      <c r="H1290" s="2"/>
      <c r="I1290" s="2"/>
      <c r="J1290" s="55">
        <f>J1289+40</f>
        <v>251</v>
      </c>
      <c r="K1290" s="2">
        <v>0</v>
      </c>
      <c r="L1290" s="2">
        <v>1</v>
      </c>
      <c r="M1290" s="2">
        <v>0.2</v>
      </c>
      <c r="N1290" s="2" t="s">
        <v>106</v>
      </c>
      <c r="O1290" s="2" t="s">
        <v>106</v>
      </c>
      <c r="P1290" s="168"/>
      <c r="Q1290" s="2" t="s">
        <v>1022</v>
      </c>
      <c r="R1290" s="75" t="s">
        <v>1032</v>
      </c>
    </row>
    <row r="1291" spans="1:19" x14ac:dyDescent="0.25">
      <c r="A1291" s="2">
        <f t="shared" si="58"/>
        <v>1289</v>
      </c>
      <c r="B1291" s="2" t="s">
        <v>136</v>
      </c>
      <c r="C1291" s="2" t="s">
        <v>648</v>
      </c>
      <c r="D1291" s="2"/>
      <c r="E1291" s="2"/>
      <c r="F1291" s="2"/>
      <c r="G1291" s="2"/>
      <c r="H1291" s="2"/>
      <c r="I1291" s="2"/>
      <c r="J1291" s="55">
        <f>J1290+40</f>
        <v>291</v>
      </c>
      <c r="K1291" s="2">
        <v>0</v>
      </c>
      <c r="L1291" s="2">
        <v>1</v>
      </c>
      <c r="M1291" s="2">
        <v>0.2</v>
      </c>
      <c r="N1291" s="2" t="s">
        <v>106</v>
      </c>
      <c r="O1291" s="2" t="s">
        <v>106</v>
      </c>
      <c r="P1291" s="168"/>
      <c r="Q1291" s="2" t="s">
        <v>1022</v>
      </c>
      <c r="R1291" s="75" t="s">
        <v>1032</v>
      </c>
    </row>
    <row r="1292" spans="1:19" x14ac:dyDescent="0.25">
      <c r="A1292" s="2">
        <f t="shared" si="58"/>
        <v>1290</v>
      </c>
      <c r="B1292" s="2" t="s">
        <v>59</v>
      </c>
      <c r="C1292" s="2" t="s">
        <v>195</v>
      </c>
      <c r="D1292" s="2"/>
      <c r="E1292" s="2"/>
      <c r="F1292" s="2"/>
      <c r="G1292" s="2"/>
      <c r="H1292" s="2"/>
      <c r="I1292" s="2"/>
      <c r="J1292" s="55">
        <f>J1284</f>
        <v>211</v>
      </c>
      <c r="K1292" s="2">
        <v>0</v>
      </c>
      <c r="L1292" s="2">
        <v>1</v>
      </c>
      <c r="M1292" s="2">
        <v>0.2</v>
      </c>
      <c r="N1292" s="2" t="s">
        <v>106</v>
      </c>
      <c r="O1292" s="2" t="s">
        <v>106</v>
      </c>
      <c r="P1292" s="168"/>
      <c r="Q1292" s="2" t="s">
        <v>1022</v>
      </c>
      <c r="R1292" s="75" t="s">
        <v>1032</v>
      </c>
    </row>
    <row r="1293" spans="1:19" x14ac:dyDescent="0.25">
      <c r="A1293" s="2">
        <f t="shared" si="58"/>
        <v>1291</v>
      </c>
      <c r="B1293" s="2" t="s">
        <v>59</v>
      </c>
      <c r="C1293" s="2" t="s">
        <v>195</v>
      </c>
      <c r="D1293" s="2"/>
      <c r="E1293" s="2"/>
      <c r="F1293" s="2"/>
      <c r="G1293" s="2"/>
      <c r="H1293" s="2"/>
      <c r="I1293" s="2"/>
      <c r="J1293" s="55">
        <f>J1292+40</f>
        <v>251</v>
      </c>
      <c r="K1293" s="2">
        <v>0</v>
      </c>
      <c r="L1293" s="2">
        <v>1</v>
      </c>
      <c r="M1293" s="2">
        <v>0.2</v>
      </c>
      <c r="N1293" s="2" t="s">
        <v>106</v>
      </c>
      <c r="O1293" s="2" t="s">
        <v>106</v>
      </c>
      <c r="P1293" s="168"/>
      <c r="Q1293" s="2" t="s">
        <v>1022</v>
      </c>
      <c r="R1293" s="75" t="s">
        <v>1032</v>
      </c>
    </row>
    <row r="1294" spans="1:19" x14ac:dyDescent="0.25">
      <c r="A1294" s="2">
        <f t="shared" si="58"/>
        <v>1292</v>
      </c>
      <c r="B1294" s="2" t="s">
        <v>59</v>
      </c>
      <c r="C1294" s="2" t="s">
        <v>195</v>
      </c>
      <c r="D1294" s="2"/>
      <c r="E1294" s="2"/>
      <c r="F1294" s="2"/>
      <c r="G1294" s="2"/>
      <c r="H1294" s="2"/>
      <c r="I1294" s="2"/>
      <c r="J1294" s="55">
        <f>J1293+40</f>
        <v>291</v>
      </c>
      <c r="K1294" s="2">
        <v>0</v>
      </c>
      <c r="L1294" s="2">
        <v>1</v>
      </c>
      <c r="M1294" s="2">
        <v>0.2</v>
      </c>
      <c r="N1294" s="2" t="s">
        <v>106</v>
      </c>
      <c r="O1294" s="2" t="s">
        <v>106</v>
      </c>
      <c r="P1294" s="168"/>
      <c r="Q1294" s="2" t="s">
        <v>1022</v>
      </c>
      <c r="R1294" s="75" t="s">
        <v>1032</v>
      </c>
    </row>
    <row r="1295" spans="1:19" x14ac:dyDescent="0.25">
      <c r="A1295" s="2">
        <f t="shared" si="58"/>
        <v>1293</v>
      </c>
      <c r="B1295" s="2" t="s">
        <v>60</v>
      </c>
      <c r="C1295" s="2" t="s">
        <v>1017</v>
      </c>
      <c r="D1295" s="2"/>
      <c r="E1295" s="2"/>
      <c r="F1295" s="2"/>
      <c r="G1295" s="2"/>
      <c r="H1295" s="2"/>
      <c r="I1295" s="2"/>
      <c r="J1295" s="55">
        <f>J1284</f>
        <v>211</v>
      </c>
      <c r="K1295" s="2">
        <v>0</v>
      </c>
      <c r="L1295" s="2">
        <v>1</v>
      </c>
      <c r="M1295" s="2">
        <v>0.2</v>
      </c>
      <c r="N1295" s="2" t="s">
        <v>106</v>
      </c>
      <c r="O1295" s="2" t="s">
        <v>106</v>
      </c>
      <c r="P1295" s="168"/>
      <c r="Q1295" s="2" t="s">
        <v>1022</v>
      </c>
      <c r="R1295" s="75" t="s">
        <v>1032</v>
      </c>
    </row>
    <row r="1296" spans="1:19" ht="15.75" thickBot="1" x14ac:dyDescent="0.3">
      <c r="A1296" s="2">
        <f t="shared" si="58"/>
        <v>1294</v>
      </c>
      <c r="B1296" s="27" t="s">
        <v>1039</v>
      </c>
      <c r="C1296" s="27" t="s">
        <v>1017</v>
      </c>
      <c r="D1296" s="27"/>
      <c r="E1296" s="27"/>
      <c r="F1296" s="27"/>
      <c r="G1296" s="27"/>
      <c r="H1296" s="27"/>
      <c r="I1296" s="27"/>
      <c r="J1296" s="311">
        <v>211</v>
      </c>
      <c r="K1296" s="27">
        <v>0</v>
      </c>
      <c r="L1296" s="27">
        <v>1</v>
      </c>
      <c r="M1296" s="27">
        <v>0.2</v>
      </c>
      <c r="N1296" s="27" t="s">
        <v>106</v>
      </c>
      <c r="O1296" s="27" t="s">
        <v>106</v>
      </c>
      <c r="P1296" s="337"/>
      <c r="Q1296" s="27" t="s">
        <v>1022</v>
      </c>
      <c r="R1296" s="75" t="s">
        <v>1032</v>
      </c>
    </row>
    <row r="1297" spans="1:19" x14ac:dyDescent="0.25">
      <c r="A1297" s="2">
        <f t="shared" si="58"/>
        <v>1295</v>
      </c>
      <c r="B1297" s="224" t="s">
        <v>61</v>
      </c>
      <c r="C1297" s="224" t="s">
        <v>698</v>
      </c>
      <c r="D1297" s="224"/>
      <c r="E1297" s="224"/>
      <c r="F1297" s="224"/>
      <c r="G1297" s="224"/>
      <c r="H1297" s="224"/>
      <c r="I1297" s="224"/>
      <c r="J1297" s="316">
        <v>236</v>
      </c>
      <c r="K1297" s="224">
        <v>0</v>
      </c>
      <c r="L1297" s="224">
        <v>1</v>
      </c>
      <c r="M1297" s="224">
        <v>0.2</v>
      </c>
      <c r="N1297" s="224" t="s">
        <v>106</v>
      </c>
      <c r="O1297" s="224" t="s">
        <v>106</v>
      </c>
      <c r="P1297" s="229"/>
      <c r="Q1297" s="224" t="s">
        <v>1023</v>
      </c>
      <c r="R1297" s="227" t="s">
        <v>1032</v>
      </c>
      <c r="S1297" t="s">
        <v>1048</v>
      </c>
    </row>
    <row r="1298" spans="1:19" x14ac:dyDescent="0.25">
      <c r="A1298" s="2">
        <f t="shared" si="58"/>
        <v>1296</v>
      </c>
      <c r="B1298" s="2" t="s">
        <v>61</v>
      </c>
      <c r="C1298" s="2" t="s">
        <v>699</v>
      </c>
      <c r="D1298" s="2"/>
      <c r="E1298" s="2"/>
      <c r="F1298" s="2"/>
      <c r="G1298" s="2"/>
      <c r="H1298" s="2"/>
      <c r="I1298" s="2"/>
      <c r="J1298" s="55">
        <f>J1297</f>
        <v>236</v>
      </c>
      <c r="K1298" s="2">
        <v>0</v>
      </c>
      <c r="L1298" s="2">
        <v>1</v>
      </c>
      <c r="M1298" s="2">
        <v>0.2</v>
      </c>
      <c r="N1298" s="2" t="s">
        <v>106</v>
      </c>
      <c r="O1298" s="2" t="s">
        <v>106</v>
      </c>
      <c r="P1298" s="163"/>
      <c r="Q1298" s="2" t="s">
        <v>1023</v>
      </c>
      <c r="R1298" s="75" t="s">
        <v>1032</v>
      </c>
    </row>
    <row r="1299" spans="1:19" x14ac:dyDescent="0.25">
      <c r="A1299" s="2">
        <f t="shared" si="58"/>
        <v>1297</v>
      </c>
      <c r="B1299" s="2" t="s">
        <v>59</v>
      </c>
      <c r="C1299" s="2" t="s">
        <v>556</v>
      </c>
      <c r="D1299" s="2"/>
      <c r="E1299" s="2"/>
      <c r="F1299" s="2"/>
      <c r="G1299" s="2"/>
      <c r="H1299" s="2"/>
      <c r="I1299" s="2"/>
      <c r="J1299" s="55">
        <f>J1297+240</f>
        <v>476</v>
      </c>
      <c r="K1299" s="2">
        <v>0</v>
      </c>
      <c r="L1299" s="2">
        <v>1</v>
      </c>
      <c r="M1299" s="2">
        <v>0.2</v>
      </c>
      <c r="N1299" s="2" t="s">
        <v>106</v>
      </c>
      <c r="O1299" s="2" t="s">
        <v>106</v>
      </c>
      <c r="P1299" s="163"/>
      <c r="Q1299" s="2" t="s">
        <v>1023</v>
      </c>
      <c r="R1299" s="75" t="s">
        <v>1032</v>
      </c>
    </row>
    <row r="1300" spans="1:19" x14ac:dyDescent="0.25">
      <c r="A1300" s="2">
        <f t="shared" si="58"/>
        <v>1298</v>
      </c>
      <c r="B1300" s="2" t="s">
        <v>59</v>
      </c>
      <c r="C1300" s="2" t="s">
        <v>558</v>
      </c>
      <c r="D1300" s="2"/>
      <c r="E1300" s="2"/>
      <c r="F1300" s="2"/>
      <c r="G1300" s="2"/>
      <c r="H1300" s="2"/>
      <c r="I1300" s="2"/>
      <c r="J1300" s="55">
        <f>J1299</f>
        <v>476</v>
      </c>
      <c r="K1300" s="2">
        <v>0</v>
      </c>
      <c r="L1300" s="2">
        <v>1</v>
      </c>
      <c r="M1300" s="2">
        <v>0.2</v>
      </c>
      <c r="N1300" s="2" t="s">
        <v>106</v>
      </c>
      <c r="O1300" s="2" t="s">
        <v>106</v>
      </c>
      <c r="P1300" s="163"/>
      <c r="Q1300" s="2" t="s">
        <v>1023</v>
      </c>
      <c r="R1300" s="75" t="s">
        <v>1032</v>
      </c>
    </row>
    <row r="1301" spans="1:19" x14ac:dyDescent="0.25">
      <c r="A1301" s="2">
        <f t="shared" si="58"/>
        <v>1299</v>
      </c>
      <c r="B1301" s="2" t="s">
        <v>61</v>
      </c>
      <c r="C1301" s="2" t="s">
        <v>578</v>
      </c>
      <c r="D1301" s="2"/>
      <c r="E1301" s="2"/>
      <c r="F1301" s="2"/>
      <c r="G1301" s="2"/>
      <c r="H1301" s="2"/>
      <c r="I1301" s="2"/>
      <c r="J1301" s="55">
        <f>J1297</f>
        <v>236</v>
      </c>
      <c r="K1301" s="2">
        <v>0</v>
      </c>
      <c r="L1301" s="2">
        <v>1</v>
      </c>
      <c r="M1301" s="2">
        <v>0.2</v>
      </c>
      <c r="N1301" s="2" t="s">
        <v>106</v>
      </c>
      <c r="O1301" s="2" t="s">
        <v>106</v>
      </c>
      <c r="P1301" s="168"/>
      <c r="Q1301" s="2" t="s">
        <v>1023</v>
      </c>
      <c r="R1301" s="75" t="s">
        <v>1032</v>
      </c>
    </row>
    <row r="1302" spans="1:19" x14ac:dyDescent="0.25">
      <c r="A1302" s="2">
        <f t="shared" si="58"/>
        <v>1300</v>
      </c>
      <c r="B1302" s="2" t="s">
        <v>58</v>
      </c>
      <c r="C1302" s="2" t="s">
        <v>579</v>
      </c>
      <c r="D1302" s="2"/>
      <c r="E1302" s="2"/>
      <c r="F1302" s="2"/>
      <c r="G1302" s="2"/>
      <c r="H1302" s="2"/>
      <c r="I1302" s="2"/>
      <c r="J1302" s="55">
        <f>J1297</f>
        <v>236</v>
      </c>
      <c r="K1302" s="2">
        <v>0</v>
      </c>
      <c r="L1302" s="2">
        <v>1</v>
      </c>
      <c r="M1302" s="2">
        <v>0.2</v>
      </c>
      <c r="N1302" s="2" t="s">
        <v>106</v>
      </c>
      <c r="O1302" s="2" t="s">
        <v>106</v>
      </c>
      <c r="P1302" s="168"/>
      <c r="Q1302" s="2" t="s">
        <v>1023</v>
      </c>
      <c r="R1302" s="75" t="s">
        <v>1032</v>
      </c>
    </row>
    <row r="1303" spans="1:19" x14ac:dyDescent="0.25">
      <c r="A1303" s="2">
        <f t="shared" si="58"/>
        <v>1301</v>
      </c>
      <c r="B1303" s="2" t="s">
        <v>57</v>
      </c>
      <c r="C1303" s="2" t="s">
        <v>583</v>
      </c>
      <c r="D1303" s="2"/>
      <c r="E1303" s="2"/>
      <c r="F1303" s="2"/>
      <c r="G1303" s="2"/>
      <c r="H1303" s="2"/>
      <c r="I1303" s="2"/>
      <c r="J1303" s="55">
        <f>J1302+40</f>
        <v>276</v>
      </c>
      <c r="K1303" s="2">
        <v>0</v>
      </c>
      <c r="L1303" s="2">
        <v>1</v>
      </c>
      <c r="M1303" s="2">
        <v>0.2</v>
      </c>
      <c r="N1303" s="2" t="s">
        <v>106</v>
      </c>
      <c r="O1303" s="2" t="s">
        <v>106</v>
      </c>
      <c r="P1303" s="168"/>
      <c r="Q1303" s="2" t="s">
        <v>1023</v>
      </c>
      <c r="R1303" s="75" t="s">
        <v>1032</v>
      </c>
    </row>
    <row r="1304" spans="1:19" x14ac:dyDescent="0.25">
      <c r="A1304" s="2">
        <f t="shared" ref="A1304:A1367" si="60">A1303+1</f>
        <v>1302</v>
      </c>
      <c r="B1304" s="2" t="s">
        <v>136</v>
      </c>
      <c r="C1304" s="2" t="s">
        <v>648</v>
      </c>
      <c r="D1304" s="2"/>
      <c r="E1304" s="2"/>
      <c r="F1304" s="2"/>
      <c r="G1304" s="2"/>
      <c r="H1304" s="2"/>
      <c r="I1304" s="2"/>
      <c r="J1304" s="55">
        <f>J1303+40</f>
        <v>316</v>
      </c>
      <c r="K1304" s="2">
        <v>0</v>
      </c>
      <c r="L1304" s="2">
        <v>1</v>
      </c>
      <c r="M1304" s="2">
        <v>0.2</v>
      </c>
      <c r="N1304" s="2" t="s">
        <v>106</v>
      </c>
      <c r="O1304" s="2" t="s">
        <v>106</v>
      </c>
      <c r="P1304" s="168"/>
      <c r="Q1304" s="2" t="s">
        <v>1023</v>
      </c>
      <c r="R1304" s="75" t="s">
        <v>1032</v>
      </c>
    </row>
    <row r="1305" spans="1:19" x14ac:dyDescent="0.25">
      <c r="A1305" s="2">
        <f t="shared" si="60"/>
        <v>1303</v>
      </c>
      <c r="B1305" s="2" t="s">
        <v>59</v>
      </c>
      <c r="C1305" s="2" t="s">
        <v>195</v>
      </c>
      <c r="D1305" s="2"/>
      <c r="E1305" s="2"/>
      <c r="F1305" s="2"/>
      <c r="G1305" s="2"/>
      <c r="H1305" s="2"/>
      <c r="I1305" s="2"/>
      <c r="J1305" s="55">
        <f>J1297</f>
        <v>236</v>
      </c>
      <c r="K1305" s="2">
        <v>0</v>
      </c>
      <c r="L1305" s="2">
        <v>1</v>
      </c>
      <c r="M1305" s="2">
        <v>0.2</v>
      </c>
      <c r="N1305" s="2" t="s">
        <v>106</v>
      </c>
      <c r="O1305" s="2" t="s">
        <v>106</v>
      </c>
      <c r="P1305" s="168"/>
      <c r="Q1305" s="2" t="s">
        <v>1023</v>
      </c>
      <c r="R1305" s="75" t="s">
        <v>1032</v>
      </c>
    </row>
    <row r="1306" spans="1:19" x14ac:dyDescent="0.25">
      <c r="A1306" s="2">
        <f t="shared" si="60"/>
        <v>1304</v>
      </c>
      <c r="B1306" s="2" t="s">
        <v>59</v>
      </c>
      <c r="C1306" s="2" t="s">
        <v>195</v>
      </c>
      <c r="D1306" s="2"/>
      <c r="E1306" s="2"/>
      <c r="F1306" s="2"/>
      <c r="G1306" s="2"/>
      <c r="H1306" s="2"/>
      <c r="I1306" s="2"/>
      <c r="J1306" s="55">
        <f>J1305+40</f>
        <v>276</v>
      </c>
      <c r="K1306" s="2">
        <v>0</v>
      </c>
      <c r="L1306" s="2">
        <v>1</v>
      </c>
      <c r="M1306" s="2">
        <v>0.2</v>
      </c>
      <c r="N1306" s="2" t="s">
        <v>106</v>
      </c>
      <c r="O1306" s="2" t="s">
        <v>106</v>
      </c>
      <c r="P1306" s="168"/>
      <c r="Q1306" s="2" t="s">
        <v>1023</v>
      </c>
      <c r="R1306" s="75" t="s">
        <v>1032</v>
      </c>
    </row>
    <row r="1307" spans="1:19" x14ac:dyDescent="0.25">
      <c r="A1307" s="2">
        <f t="shared" si="60"/>
        <v>1305</v>
      </c>
      <c r="B1307" s="2" t="s">
        <v>59</v>
      </c>
      <c r="C1307" s="2" t="s">
        <v>195</v>
      </c>
      <c r="D1307" s="2"/>
      <c r="E1307" s="2"/>
      <c r="F1307" s="2"/>
      <c r="G1307" s="2"/>
      <c r="H1307" s="2"/>
      <c r="I1307" s="2"/>
      <c r="J1307" s="55">
        <f>J1306+40</f>
        <v>316</v>
      </c>
      <c r="K1307" s="2">
        <v>0</v>
      </c>
      <c r="L1307" s="2">
        <v>1</v>
      </c>
      <c r="M1307" s="2">
        <v>0.2</v>
      </c>
      <c r="N1307" s="2" t="s">
        <v>106</v>
      </c>
      <c r="O1307" s="2" t="s">
        <v>106</v>
      </c>
      <c r="P1307" s="168"/>
      <c r="Q1307" s="2" t="s">
        <v>1023</v>
      </c>
      <c r="R1307" s="75" t="s">
        <v>1032</v>
      </c>
    </row>
    <row r="1308" spans="1:19" x14ac:dyDescent="0.25">
      <c r="A1308" s="2">
        <f t="shared" si="60"/>
        <v>1306</v>
      </c>
      <c r="B1308" s="2" t="s">
        <v>60</v>
      </c>
      <c r="C1308" s="2" t="s">
        <v>1018</v>
      </c>
      <c r="D1308" s="2"/>
      <c r="E1308" s="2"/>
      <c r="F1308" s="2"/>
      <c r="G1308" s="2"/>
      <c r="H1308" s="2"/>
      <c r="I1308" s="2"/>
      <c r="J1308" s="55">
        <f>J1297</f>
        <v>236</v>
      </c>
      <c r="K1308" s="2">
        <v>0</v>
      </c>
      <c r="L1308" s="2">
        <v>1</v>
      </c>
      <c r="M1308" s="2">
        <v>0.2</v>
      </c>
      <c r="N1308" s="2" t="s">
        <v>106</v>
      </c>
      <c r="O1308" s="2" t="s">
        <v>106</v>
      </c>
      <c r="P1308" s="168"/>
      <c r="Q1308" s="2" t="s">
        <v>1023</v>
      </c>
      <c r="R1308" s="75" t="s">
        <v>1032</v>
      </c>
    </row>
    <row r="1309" spans="1:19" ht="15.75" thickBot="1" x14ac:dyDescent="0.3">
      <c r="A1309" s="2">
        <f t="shared" si="60"/>
        <v>1307</v>
      </c>
      <c r="B1309" s="27" t="s">
        <v>1039</v>
      </c>
      <c r="C1309" s="27" t="s">
        <v>1018</v>
      </c>
      <c r="D1309" s="27"/>
      <c r="E1309" s="27"/>
      <c r="F1309" s="27"/>
      <c r="G1309" s="27"/>
      <c r="H1309" s="27"/>
      <c r="I1309" s="27"/>
      <c r="J1309" s="311">
        <v>236</v>
      </c>
      <c r="K1309" s="27">
        <v>0</v>
      </c>
      <c r="L1309" s="27">
        <v>1</v>
      </c>
      <c r="M1309" s="27">
        <v>0.2</v>
      </c>
      <c r="N1309" s="27" t="s">
        <v>106</v>
      </c>
      <c r="O1309" s="27" t="s">
        <v>106</v>
      </c>
      <c r="P1309" s="337"/>
      <c r="Q1309" s="27" t="s">
        <v>1023</v>
      </c>
      <c r="R1309" s="75" t="s">
        <v>1032</v>
      </c>
    </row>
    <row r="1310" spans="1:19" x14ac:dyDescent="0.25">
      <c r="A1310" s="2">
        <f t="shared" si="60"/>
        <v>1308</v>
      </c>
      <c r="B1310" s="224" t="s">
        <v>61</v>
      </c>
      <c r="C1310" s="224" t="s">
        <v>698</v>
      </c>
      <c r="D1310" s="224"/>
      <c r="E1310" s="224"/>
      <c r="F1310" s="224"/>
      <c r="G1310" s="224"/>
      <c r="H1310" s="224"/>
      <c r="I1310" s="224"/>
      <c r="J1310" s="316">
        <v>201</v>
      </c>
      <c r="K1310" s="224">
        <v>0</v>
      </c>
      <c r="L1310" s="224">
        <v>1</v>
      </c>
      <c r="M1310" s="224">
        <v>0.2</v>
      </c>
      <c r="N1310" s="224" t="s">
        <v>106</v>
      </c>
      <c r="O1310" s="224" t="s">
        <v>106</v>
      </c>
      <c r="P1310" s="229"/>
      <c r="Q1310" s="224" t="s">
        <v>906</v>
      </c>
      <c r="R1310" s="227" t="s">
        <v>1033</v>
      </c>
      <c r="S1310" t="s">
        <v>1048</v>
      </c>
    </row>
    <row r="1311" spans="1:19" x14ac:dyDescent="0.25">
      <c r="A1311" s="2">
        <f t="shared" si="60"/>
        <v>1309</v>
      </c>
      <c r="B1311" s="2" t="s">
        <v>61</v>
      </c>
      <c r="C1311" s="2" t="s">
        <v>699</v>
      </c>
      <c r="D1311" s="2"/>
      <c r="E1311" s="2"/>
      <c r="F1311" s="2"/>
      <c r="G1311" s="2"/>
      <c r="H1311" s="2"/>
      <c r="I1311" s="2"/>
      <c r="J1311" s="55">
        <f>J1310</f>
        <v>201</v>
      </c>
      <c r="K1311" s="2">
        <v>0</v>
      </c>
      <c r="L1311" s="2">
        <v>1</v>
      </c>
      <c r="M1311" s="2">
        <v>0.2</v>
      </c>
      <c r="N1311" s="2" t="s">
        <v>106</v>
      </c>
      <c r="O1311" s="2" t="s">
        <v>106</v>
      </c>
      <c r="P1311" s="163"/>
      <c r="Q1311" s="2" t="s">
        <v>906</v>
      </c>
      <c r="R1311" s="75" t="s">
        <v>1033</v>
      </c>
    </row>
    <row r="1312" spans="1:19" x14ac:dyDescent="0.25">
      <c r="A1312" s="2">
        <f t="shared" si="60"/>
        <v>1310</v>
      </c>
      <c r="B1312" s="2" t="s">
        <v>59</v>
      </c>
      <c r="C1312" s="2" t="s">
        <v>556</v>
      </c>
      <c r="D1312" s="2"/>
      <c r="E1312" s="2"/>
      <c r="F1312" s="2"/>
      <c r="G1312" s="2"/>
      <c r="H1312" s="2"/>
      <c r="I1312" s="2"/>
      <c r="J1312" s="55">
        <f>J1310+240</f>
        <v>441</v>
      </c>
      <c r="K1312" s="2">
        <v>0</v>
      </c>
      <c r="L1312" s="2">
        <v>1</v>
      </c>
      <c r="M1312" s="2">
        <v>0.2</v>
      </c>
      <c r="N1312" s="2" t="s">
        <v>106</v>
      </c>
      <c r="O1312" s="2" t="s">
        <v>106</v>
      </c>
      <c r="P1312" s="163"/>
      <c r="Q1312" s="2" t="s">
        <v>906</v>
      </c>
      <c r="R1312" s="75" t="s">
        <v>1033</v>
      </c>
    </row>
    <row r="1313" spans="1:19" x14ac:dyDescent="0.25">
      <c r="A1313" s="2">
        <f t="shared" si="60"/>
        <v>1311</v>
      </c>
      <c r="B1313" s="2" t="s">
        <v>59</v>
      </c>
      <c r="C1313" s="2" t="s">
        <v>558</v>
      </c>
      <c r="D1313" s="2"/>
      <c r="E1313" s="2"/>
      <c r="F1313" s="2"/>
      <c r="G1313" s="2"/>
      <c r="H1313" s="2"/>
      <c r="I1313" s="2"/>
      <c r="J1313" s="55">
        <f>J1312</f>
        <v>441</v>
      </c>
      <c r="K1313" s="2">
        <v>0</v>
      </c>
      <c r="L1313" s="2">
        <v>1</v>
      </c>
      <c r="M1313" s="2">
        <v>0.2</v>
      </c>
      <c r="N1313" s="2" t="s">
        <v>106</v>
      </c>
      <c r="O1313" s="2" t="s">
        <v>106</v>
      </c>
      <c r="P1313" s="163"/>
      <c r="Q1313" s="2" t="s">
        <v>906</v>
      </c>
      <c r="R1313" s="75" t="s">
        <v>1033</v>
      </c>
    </row>
    <row r="1314" spans="1:19" x14ac:dyDescent="0.25">
      <c r="A1314" s="2">
        <f t="shared" si="60"/>
        <v>1312</v>
      </c>
      <c r="B1314" s="2" t="s">
        <v>61</v>
      </c>
      <c r="C1314" s="2" t="s">
        <v>578</v>
      </c>
      <c r="D1314" s="2"/>
      <c r="E1314" s="2"/>
      <c r="F1314" s="2"/>
      <c r="G1314" s="2"/>
      <c r="H1314" s="2"/>
      <c r="I1314" s="2"/>
      <c r="J1314" s="55">
        <f>J1310</f>
        <v>201</v>
      </c>
      <c r="K1314" s="2">
        <v>0</v>
      </c>
      <c r="L1314" s="2">
        <v>1</v>
      </c>
      <c r="M1314" s="2">
        <v>0.2</v>
      </c>
      <c r="N1314" s="2" t="s">
        <v>106</v>
      </c>
      <c r="O1314" s="2" t="s">
        <v>106</v>
      </c>
      <c r="P1314" s="168"/>
      <c r="Q1314" s="2" t="s">
        <v>906</v>
      </c>
      <c r="R1314" s="75" t="s">
        <v>1033</v>
      </c>
    </row>
    <row r="1315" spans="1:19" x14ac:dyDescent="0.25">
      <c r="A1315" s="2">
        <f t="shared" si="60"/>
        <v>1313</v>
      </c>
      <c r="B1315" s="2" t="s">
        <v>58</v>
      </c>
      <c r="C1315" s="2" t="s">
        <v>579</v>
      </c>
      <c r="D1315" s="2"/>
      <c r="E1315" s="2"/>
      <c r="F1315" s="2"/>
      <c r="G1315" s="2"/>
      <c r="H1315" s="2"/>
      <c r="I1315" s="2"/>
      <c r="J1315" s="55">
        <f>J1310</f>
        <v>201</v>
      </c>
      <c r="K1315" s="2">
        <v>0</v>
      </c>
      <c r="L1315" s="2">
        <v>1</v>
      </c>
      <c r="M1315" s="2">
        <v>0.2</v>
      </c>
      <c r="N1315" s="2" t="s">
        <v>106</v>
      </c>
      <c r="O1315" s="2" t="s">
        <v>106</v>
      </c>
      <c r="P1315" s="168"/>
      <c r="Q1315" s="2" t="s">
        <v>906</v>
      </c>
      <c r="R1315" s="75" t="s">
        <v>1033</v>
      </c>
    </row>
    <row r="1316" spans="1:19" x14ac:dyDescent="0.25">
      <c r="A1316" s="2">
        <f t="shared" si="60"/>
        <v>1314</v>
      </c>
      <c r="B1316" s="2" t="s">
        <v>57</v>
      </c>
      <c r="C1316" s="2" t="s">
        <v>583</v>
      </c>
      <c r="D1316" s="2"/>
      <c r="E1316" s="2"/>
      <c r="F1316" s="2"/>
      <c r="G1316" s="2"/>
      <c r="H1316" s="2"/>
      <c r="I1316" s="2"/>
      <c r="J1316" s="55">
        <f>J1315+40</f>
        <v>241</v>
      </c>
      <c r="K1316" s="2">
        <v>0</v>
      </c>
      <c r="L1316" s="2">
        <v>1</v>
      </c>
      <c r="M1316" s="2">
        <v>0.2</v>
      </c>
      <c r="N1316" s="2" t="s">
        <v>106</v>
      </c>
      <c r="O1316" s="2" t="s">
        <v>106</v>
      </c>
      <c r="P1316" s="168"/>
      <c r="Q1316" s="2" t="s">
        <v>906</v>
      </c>
      <c r="R1316" s="75" t="s">
        <v>1033</v>
      </c>
    </row>
    <row r="1317" spans="1:19" x14ac:dyDescent="0.25">
      <c r="A1317" s="2">
        <f t="shared" si="60"/>
        <v>1315</v>
      </c>
      <c r="B1317" s="2" t="s">
        <v>136</v>
      </c>
      <c r="C1317" s="2" t="s">
        <v>648</v>
      </c>
      <c r="D1317" s="2"/>
      <c r="E1317" s="2"/>
      <c r="F1317" s="2"/>
      <c r="G1317" s="2"/>
      <c r="H1317" s="2"/>
      <c r="I1317" s="2"/>
      <c r="J1317" s="55">
        <f>J1316+40</f>
        <v>281</v>
      </c>
      <c r="K1317" s="2">
        <v>0</v>
      </c>
      <c r="L1317" s="2">
        <v>1</v>
      </c>
      <c r="M1317" s="2">
        <v>0.2</v>
      </c>
      <c r="N1317" s="2" t="s">
        <v>106</v>
      </c>
      <c r="O1317" s="2" t="s">
        <v>106</v>
      </c>
      <c r="P1317" s="168"/>
      <c r="Q1317" s="2" t="s">
        <v>906</v>
      </c>
      <c r="R1317" s="75" t="s">
        <v>1033</v>
      </c>
    </row>
    <row r="1318" spans="1:19" x14ac:dyDescent="0.25">
      <c r="A1318" s="2">
        <f t="shared" si="60"/>
        <v>1316</v>
      </c>
      <c r="B1318" s="2" t="s">
        <v>59</v>
      </c>
      <c r="C1318" s="2" t="s">
        <v>195</v>
      </c>
      <c r="D1318" s="2"/>
      <c r="E1318" s="2"/>
      <c r="F1318" s="2"/>
      <c r="G1318" s="2"/>
      <c r="H1318" s="2"/>
      <c r="I1318" s="2"/>
      <c r="J1318" s="55">
        <f>J1310</f>
        <v>201</v>
      </c>
      <c r="K1318" s="2">
        <v>0</v>
      </c>
      <c r="L1318" s="2">
        <v>1</v>
      </c>
      <c r="M1318" s="2">
        <v>0.2</v>
      </c>
      <c r="N1318" s="2" t="s">
        <v>106</v>
      </c>
      <c r="O1318" s="2" t="s">
        <v>106</v>
      </c>
      <c r="P1318" s="168"/>
      <c r="Q1318" s="2" t="s">
        <v>906</v>
      </c>
      <c r="R1318" s="75" t="s">
        <v>1033</v>
      </c>
    </row>
    <row r="1319" spans="1:19" x14ac:dyDescent="0.25">
      <c r="A1319" s="2">
        <f t="shared" si="60"/>
        <v>1317</v>
      </c>
      <c r="B1319" s="2" t="s">
        <v>59</v>
      </c>
      <c r="C1319" s="2" t="s">
        <v>195</v>
      </c>
      <c r="D1319" s="2"/>
      <c r="E1319" s="2"/>
      <c r="F1319" s="2"/>
      <c r="G1319" s="2"/>
      <c r="H1319" s="2"/>
      <c r="I1319" s="2"/>
      <c r="J1319" s="55">
        <f>J1318+40</f>
        <v>241</v>
      </c>
      <c r="K1319" s="2">
        <v>0</v>
      </c>
      <c r="L1319" s="2">
        <v>1</v>
      </c>
      <c r="M1319" s="2">
        <v>0.2</v>
      </c>
      <c r="N1319" s="2" t="s">
        <v>106</v>
      </c>
      <c r="O1319" s="2" t="s">
        <v>106</v>
      </c>
      <c r="P1319" s="168"/>
      <c r="Q1319" s="2" t="s">
        <v>906</v>
      </c>
      <c r="R1319" s="75" t="s">
        <v>1033</v>
      </c>
    </row>
    <row r="1320" spans="1:19" x14ac:dyDescent="0.25">
      <c r="A1320" s="2">
        <f t="shared" si="60"/>
        <v>1318</v>
      </c>
      <c r="B1320" s="2" t="s">
        <v>59</v>
      </c>
      <c r="C1320" s="2" t="s">
        <v>195</v>
      </c>
      <c r="D1320" s="2"/>
      <c r="E1320" s="2"/>
      <c r="F1320" s="2"/>
      <c r="G1320" s="2"/>
      <c r="H1320" s="2"/>
      <c r="I1320" s="2"/>
      <c r="J1320" s="55">
        <f>J1319+40</f>
        <v>281</v>
      </c>
      <c r="K1320" s="2">
        <v>0</v>
      </c>
      <c r="L1320" s="2">
        <v>1</v>
      </c>
      <c r="M1320" s="2">
        <v>0.2</v>
      </c>
      <c r="N1320" s="2" t="s">
        <v>106</v>
      </c>
      <c r="O1320" s="2" t="s">
        <v>106</v>
      </c>
      <c r="P1320" s="168"/>
      <c r="Q1320" s="2" t="s">
        <v>906</v>
      </c>
      <c r="R1320" s="75" t="s">
        <v>1033</v>
      </c>
    </row>
    <row r="1321" spans="1:19" x14ac:dyDescent="0.25">
      <c r="A1321" s="2">
        <f t="shared" si="60"/>
        <v>1319</v>
      </c>
      <c r="B1321" s="2" t="s">
        <v>60</v>
      </c>
      <c r="C1321" s="2" t="s">
        <v>1016</v>
      </c>
      <c r="D1321" s="2"/>
      <c r="E1321" s="2"/>
      <c r="F1321" s="2"/>
      <c r="G1321" s="2"/>
      <c r="H1321" s="2"/>
      <c r="I1321" s="2"/>
      <c r="J1321" s="55">
        <f>J1310</f>
        <v>201</v>
      </c>
      <c r="K1321" s="2">
        <v>0</v>
      </c>
      <c r="L1321" s="2">
        <v>1</v>
      </c>
      <c r="M1321" s="2">
        <v>0.2</v>
      </c>
      <c r="N1321" s="2" t="s">
        <v>106</v>
      </c>
      <c r="O1321" s="2" t="s">
        <v>106</v>
      </c>
      <c r="P1321" s="168"/>
      <c r="Q1321" s="2" t="s">
        <v>906</v>
      </c>
      <c r="R1321" s="75" t="s">
        <v>1033</v>
      </c>
    </row>
    <row r="1322" spans="1:19" ht="15.75" thickBot="1" x14ac:dyDescent="0.3">
      <c r="A1322" s="2">
        <f t="shared" si="60"/>
        <v>1320</v>
      </c>
      <c r="B1322" s="27" t="s">
        <v>1039</v>
      </c>
      <c r="C1322" s="27" t="s">
        <v>1016</v>
      </c>
      <c r="D1322" s="27"/>
      <c r="E1322" s="27"/>
      <c r="F1322" s="27"/>
      <c r="G1322" s="27"/>
      <c r="H1322" s="27"/>
      <c r="I1322" s="27"/>
      <c r="J1322" s="311">
        <v>201</v>
      </c>
      <c r="K1322" s="27">
        <v>0</v>
      </c>
      <c r="L1322" s="27">
        <v>1</v>
      </c>
      <c r="M1322" s="27">
        <v>0.2</v>
      </c>
      <c r="N1322" s="27" t="s">
        <v>106</v>
      </c>
      <c r="O1322" s="27" t="s">
        <v>106</v>
      </c>
      <c r="P1322" s="337"/>
      <c r="Q1322" s="27" t="s">
        <v>906</v>
      </c>
      <c r="R1322" s="312" t="s">
        <v>1033</v>
      </c>
    </row>
    <row r="1323" spans="1:19" x14ac:dyDescent="0.25">
      <c r="A1323" s="2">
        <f t="shared" si="60"/>
        <v>1321</v>
      </c>
      <c r="B1323" s="224" t="s">
        <v>61</v>
      </c>
      <c r="C1323" s="224" t="s">
        <v>698</v>
      </c>
      <c r="D1323" s="224"/>
      <c r="E1323" s="224"/>
      <c r="F1323" s="224"/>
      <c r="G1323" s="224"/>
      <c r="H1323" s="224"/>
      <c r="I1323" s="224"/>
      <c r="J1323" s="316">
        <v>561</v>
      </c>
      <c r="K1323" s="224">
        <v>0</v>
      </c>
      <c r="L1323" s="224">
        <v>1</v>
      </c>
      <c r="M1323" s="224">
        <v>0.2</v>
      </c>
      <c r="N1323" s="224" t="s">
        <v>106</v>
      </c>
      <c r="O1323" s="224" t="s">
        <v>106</v>
      </c>
      <c r="P1323" s="229"/>
      <c r="Q1323" s="224" t="s">
        <v>1022</v>
      </c>
      <c r="R1323" s="227" t="s">
        <v>1033</v>
      </c>
      <c r="S1323" t="s">
        <v>1048</v>
      </c>
    </row>
    <row r="1324" spans="1:19" x14ac:dyDescent="0.25">
      <c r="A1324" s="2">
        <f t="shared" si="60"/>
        <v>1322</v>
      </c>
      <c r="B1324" s="2" t="s">
        <v>61</v>
      </c>
      <c r="C1324" s="2" t="s">
        <v>699</v>
      </c>
      <c r="D1324" s="2"/>
      <c r="E1324" s="2"/>
      <c r="F1324" s="2"/>
      <c r="G1324" s="2"/>
      <c r="H1324" s="2"/>
      <c r="I1324" s="2"/>
      <c r="J1324" s="55">
        <v>561</v>
      </c>
      <c r="K1324" s="2">
        <v>0</v>
      </c>
      <c r="L1324" s="2">
        <v>1</v>
      </c>
      <c r="M1324" s="2">
        <v>0.2</v>
      </c>
      <c r="N1324" s="2" t="s">
        <v>106</v>
      </c>
      <c r="O1324" s="2" t="s">
        <v>106</v>
      </c>
      <c r="P1324" s="163"/>
      <c r="Q1324" s="2" t="s">
        <v>1022</v>
      </c>
      <c r="R1324" s="75" t="s">
        <v>1033</v>
      </c>
    </row>
    <row r="1325" spans="1:19" x14ac:dyDescent="0.25">
      <c r="A1325" s="2">
        <f t="shared" si="60"/>
        <v>1323</v>
      </c>
      <c r="B1325" s="2" t="s">
        <v>59</v>
      </c>
      <c r="C1325" s="2" t="s">
        <v>556</v>
      </c>
      <c r="D1325" s="2"/>
      <c r="E1325" s="2"/>
      <c r="F1325" s="2"/>
      <c r="G1325" s="2"/>
      <c r="H1325" s="2"/>
      <c r="I1325" s="2"/>
      <c r="J1325" s="55">
        <v>564</v>
      </c>
      <c r="K1325" s="2">
        <v>0</v>
      </c>
      <c r="L1325" s="2">
        <v>1</v>
      </c>
      <c r="M1325" s="2">
        <v>0.2</v>
      </c>
      <c r="N1325" s="2" t="s">
        <v>106</v>
      </c>
      <c r="O1325" s="2" t="s">
        <v>106</v>
      </c>
      <c r="P1325" s="163"/>
      <c r="Q1325" s="2" t="s">
        <v>1022</v>
      </c>
      <c r="R1325" s="75" t="s">
        <v>1033</v>
      </c>
    </row>
    <row r="1326" spans="1:19" x14ac:dyDescent="0.25">
      <c r="A1326" s="2">
        <f t="shared" si="60"/>
        <v>1324</v>
      </c>
      <c r="B1326" s="2" t="s">
        <v>59</v>
      </c>
      <c r="C1326" s="2" t="s">
        <v>558</v>
      </c>
      <c r="D1326" s="2"/>
      <c r="E1326" s="2"/>
      <c r="F1326" s="2"/>
      <c r="G1326" s="2"/>
      <c r="H1326" s="2"/>
      <c r="I1326" s="2"/>
      <c r="J1326" s="55">
        <v>564</v>
      </c>
      <c r="K1326" s="2">
        <v>0</v>
      </c>
      <c r="L1326" s="2">
        <v>1</v>
      </c>
      <c r="M1326" s="2">
        <v>0.2</v>
      </c>
      <c r="N1326" s="2" t="s">
        <v>106</v>
      </c>
      <c r="O1326" s="2" t="s">
        <v>106</v>
      </c>
      <c r="P1326" s="163"/>
      <c r="Q1326" s="2" t="s">
        <v>1022</v>
      </c>
      <c r="R1326" s="75" t="s">
        <v>1033</v>
      </c>
    </row>
    <row r="1327" spans="1:19" x14ac:dyDescent="0.25">
      <c r="A1327" s="2">
        <f t="shared" si="60"/>
        <v>1325</v>
      </c>
      <c r="B1327" s="2" t="s">
        <v>61</v>
      </c>
      <c r="C1327" s="2" t="s">
        <v>578</v>
      </c>
      <c r="D1327" s="2"/>
      <c r="E1327" s="2"/>
      <c r="F1327" s="2"/>
      <c r="G1327" s="2"/>
      <c r="H1327" s="2"/>
      <c r="I1327" s="2"/>
      <c r="J1327" s="55">
        <v>561</v>
      </c>
      <c r="K1327" s="2">
        <v>0</v>
      </c>
      <c r="L1327" s="2">
        <v>1</v>
      </c>
      <c r="M1327" s="2">
        <v>0.2</v>
      </c>
      <c r="N1327" s="2" t="s">
        <v>106</v>
      </c>
      <c r="O1327" s="2" t="s">
        <v>106</v>
      </c>
      <c r="P1327" s="168"/>
      <c r="Q1327" s="2" t="s">
        <v>1022</v>
      </c>
      <c r="R1327" s="75" t="s">
        <v>1033</v>
      </c>
    </row>
    <row r="1328" spans="1:19" x14ac:dyDescent="0.25">
      <c r="A1328" s="2">
        <f t="shared" si="60"/>
        <v>1326</v>
      </c>
      <c r="B1328" s="2" t="s">
        <v>58</v>
      </c>
      <c r="C1328" s="2" t="s">
        <v>579</v>
      </c>
      <c r="D1328" s="2"/>
      <c r="E1328" s="2"/>
      <c r="F1328" s="2"/>
      <c r="G1328" s="2"/>
      <c r="H1328" s="2"/>
      <c r="I1328" s="2"/>
      <c r="J1328" s="55">
        <v>561</v>
      </c>
      <c r="K1328" s="2">
        <v>0</v>
      </c>
      <c r="L1328" s="2">
        <v>1</v>
      </c>
      <c r="M1328" s="2">
        <v>0.2</v>
      </c>
      <c r="N1328" s="2" t="s">
        <v>106</v>
      </c>
      <c r="O1328" s="2" t="s">
        <v>106</v>
      </c>
      <c r="P1328" s="168"/>
      <c r="Q1328" s="2" t="s">
        <v>1022</v>
      </c>
      <c r="R1328" s="75" t="s">
        <v>1033</v>
      </c>
    </row>
    <row r="1329" spans="1:19" x14ac:dyDescent="0.25">
      <c r="A1329" s="2">
        <f t="shared" si="60"/>
        <v>1327</v>
      </c>
      <c r="B1329" s="2" t="s">
        <v>57</v>
      </c>
      <c r="C1329" s="2" t="s">
        <v>583</v>
      </c>
      <c r="D1329" s="2"/>
      <c r="E1329" s="2"/>
      <c r="F1329" s="2"/>
      <c r="G1329" s="2"/>
      <c r="H1329" s="2"/>
      <c r="I1329" s="2"/>
      <c r="J1329" s="55">
        <v>562</v>
      </c>
      <c r="K1329" s="2">
        <v>0</v>
      </c>
      <c r="L1329" s="2">
        <v>1</v>
      </c>
      <c r="M1329" s="2">
        <v>0.2</v>
      </c>
      <c r="N1329" s="2" t="s">
        <v>106</v>
      </c>
      <c r="O1329" s="2" t="s">
        <v>106</v>
      </c>
      <c r="P1329" s="168"/>
      <c r="Q1329" s="2" t="s">
        <v>1022</v>
      </c>
      <c r="R1329" s="75" t="s">
        <v>1033</v>
      </c>
    </row>
    <row r="1330" spans="1:19" x14ac:dyDescent="0.25">
      <c r="A1330" s="2">
        <f t="shared" si="60"/>
        <v>1328</v>
      </c>
      <c r="B1330" s="2" t="s">
        <v>136</v>
      </c>
      <c r="C1330" s="2" t="s">
        <v>648</v>
      </c>
      <c r="D1330" s="2"/>
      <c r="E1330" s="2"/>
      <c r="F1330" s="2"/>
      <c r="G1330" s="2"/>
      <c r="H1330" s="2"/>
      <c r="I1330" s="2"/>
      <c r="J1330" s="55">
        <v>563</v>
      </c>
      <c r="K1330" s="2">
        <v>0</v>
      </c>
      <c r="L1330" s="2">
        <v>1</v>
      </c>
      <c r="M1330" s="2">
        <v>0.2</v>
      </c>
      <c r="N1330" s="2" t="s">
        <v>106</v>
      </c>
      <c r="O1330" s="2" t="s">
        <v>106</v>
      </c>
      <c r="P1330" s="168"/>
      <c r="Q1330" s="2" t="s">
        <v>1022</v>
      </c>
      <c r="R1330" s="75" t="s">
        <v>1033</v>
      </c>
    </row>
    <row r="1331" spans="1:19" x14ac:dyDescent="0.25">
      <c r="A1331" s="2">
        <f t="shared" si="60"/>
        <v>1329</v>
      </c>
      <c r="B1331" s="2" t="s">
        <v>59</v>
      </c>
      <c r="C1331" s="2" t="s">
        <v>195</v>
      </c>
      <c r="D1331" s="2"/>
      <c r="E1331" s="2"/>
      <c r="F1331" s="2"/>
      <c r="G1331" s="2"/>
      <c r="H1331" s="2"/>
      <c r="I1331" s="2"/>
      <c r="J1331" s="55">
        <v>561</v>
      </c>
      <c r="K1331" s="2">
        <v>0</v>
      </c>
      <c r="L1331" s="2">
        <v>1</v>
      </c>
      <c r="M1331" s="2">
        <v>0.2</v>
      </c>
      <c r="N1331" s="2" t="s">
        <v>106</v>
      </c>
      <c r="O1331" s="2" t="s">
        <v>106</v>
      </c>
      <c r="P1331" s="168"/>
      <c r="Q1331" s="2" t="s">
        <v>1022</v>
      </c>
      <c r="R1331" s="75" t="s">
        <v>1033</v>
      </c>
    </row>
    <row r="1332" spans="1:19" x14ac:dyDescent="0.25">
      <c r="A1332" s="2">
        <f t="shared" si="60"/>
        <v>1330</v>
      </c>
      <c r="B1332" s="2" t="s">
        <v>59</v>
      </c>
      <c r="C1332" s="2" t="s">
        <v>195</v>
      </c>
      <c r="D1332" s="2"/>
      <c r="E1332" s="2"/>
      <c r="F1332" s="2"/>
      <c r="G1332" s="2"/>
      <c r="H1332" s="2"/>
      <c r="I1332" s="2"/>
      <c r="J1332" s="55">
        <v>562</v>
      </c>
      <c r="K1332" s="2">
        <v>0</v>
      </c>
      <c r="L1332" s="2">
        <v>1</v>
      </c>
      <c r="M1332" s="2">
        <v>0.2</v>
      </c>
      <c r="N1332" s="2" t="s">
        <v>106</v>
      </c>
      <c r="O1332" s="2" t="s">
        <v>106</v>
      </c>
      <c r="P1332" s="168"/>
      <c r="Q1332" s="2" t="s">
        <v>1022</v>
      </c>
      <c r="R1332" s="75" t="s">
        <v>1033</v>
      </c>
    </row>
    <row r="1333" spans="1:19" x14ac:dyDescent="0.25">
      <c r="A1333" s="2">
        <f t="shared" si="60"/>
        <v>1331</v>
      </c>
      <c r="B1333" s="2" t="s">
        <v>59</v>
      </c>
      <c r="C1333" s="2" t="s">
        <v>195</v>
      </c>
      <c r="D1333" s="2"/>
      <c r="E1333" s="2"/>
      <c r="F1333" s="2"/>
      <c r="G1333" s="2"/>
      <c r="H1333" s="2"/>
      <c r="I1333" s="2"/>
      <c r="J1333" s="55">
        <v>563</v>
      </c>
      <c r="K1333" s="2">
        <v>0</v>
      </c>
      <c r="L1333" s="2">
        <v>1</v>
      </c>
      <c r="M1333" s="2">
        <v>0.2</v>
      </c>
      <c r="N1333" s="2" t="s">
        <v>106</v>
      </c>
      <c r="O1333" s="2" t="s">
        <v>106</v>
      </c>
      <c r="P1333" s="168"/>
      <c r="Q1333" s="2" t="s">
        <v>1022</v>
      </c>
      <c r="R1333" s="75" t="s">
        <v>1033</v>
      </c>
    </row>
    <row r="1334" spans="1:19" x14ac:dyDescent="0.25">
      <c r="A1334" s="2">
        <f t="shared" si="60"/>
        <v>1332</v>
      </c>
      <c r="B1334" s="2" t="s">
        <v>60</v>
      </c>
      <c r="C1334" s="2" t="s">
        <v>1017</v>
      </c>
      <c r="D1334" s="2"/>
      <c r="E1334" s="2"/>
      <c r="F1334" s="2"/>
      <c r="G1334" s="2"/>
      <c r="H1334" s="2"/>
      <c r="I1334" s="2"/>
      <c r="J1334" s="55">
        <v>561</v>
      </c>
      <c r="K1334" s="2">
        <v>0</v>
      </c>
      <c r="L1334" s="2">
        <v>1</v>
      </c>
      <c r="M1334" s="2">
        <v>0.2</v>
      </c>
      <c r="N1334" s="2" t="s">
        <v>106</v>
      </c>
      <c r="O1334" s="2" t="s">
        <v>106</v>
      </c>
      <c r="P1334" s="168"/>
      <c r="Q1334" s="2" t="s">
        <v>1022</v>
      </c>
      <c r="R1334" s="75" t="s">
        <v>1033</v>
      </c>
    </row>
    <row r="1335" spans="1:19" ht="15.75" thickBot="1" x14ac:dyDescent="0.3">
      <c r="A1335" s="2">
        <f t="shared" si="60"/>
        <v>1333</v>
      </c>
      <c r="B1335" s="27" t="s">
        <v>1039</v>
      </c>
      <c r="C1335" s="27" t="s">
        <v>1017</v>
      </c>
      <c r="D1335" s="27"/>
      <c r="E1335" s="27"/>
      <c r="F1335" s="27"/>
      <c r="G1335" s="27"/>
      <c r="H1335" s="27"/>
      <c r="I1335" s="27"/>
      <c r="J1335" s="311">
        <v>561</v>
      </c>
      <c r="K1335" s="27">
        <v>0</v>
      </c>
      <c r="L1335" s="27">
        <v>1</v>
      </c>
      <c r="M1335" s="27">
        <v>0.2</v>
      </c>
      <c r="N1335" s="27" t="s">
        <v>106</v>
      </c>
      <c r="O1335" s="27" t="s">
        <v>106</v>
      </c>
      <c r="P1335" s="337"/>
      <c r="Q1335" s="27" t="s">
        <v>1022</v>
      </c>
      <c r="R1335" s="75" t="s">
        <v>1033</v>
      </c>
    </row>
    <row r="1336" spans="1:19" x14ac:dyDescent="0.25">
      <c r="A1336" s="2">
        <f t="shared" si="60"/>
        <v>1334</v>
      </c>
      <c r="B1336" s="224" t="s">
        <v>61</v>
      </c>
      <c r="C1336" s="224" t="s">
        <v>698</v>
      </c>
      <c r="D1336" s="224"/>
      <c r="E1336" s="224"/>
      <c r="F1336" s="224"/>
      <c r="G1336" s="224"/>
      <c r="H1336" s="224"/>
      <c r="I1336" s="224"/>
      <c r="J1336" s="316">
        <v>565</v>
      </c>
      <c r="K1336" s="224">
        <v>0</v>
      </c>
      <c r="L1336" s="224">
        <v>1</v>
      </c>
      <c r="M1336" s="224">
        <v>0.2</v>
      </c>
      <c r="N1336" s="224" t="s">
        <v>106</v>
      </c>
      <c r="O1336" s="224" t="s">
        <v>106</v>
      </c>
      <c r="P1336" s="229"/>
      <c r="Q1336" s="224" t="s">
        <v>1023</v>
      </c>
      <c r="R1336" s="227" t="s">
        <v>1033</v>
      </c>
      <c r="S1336" t="s">
        <v>1048</v>
      </c>
    </row>
    <row r="1337" spans="1:19" x14ac:dyDescent="0.25">
      <c r="A1337" s="2">
        <f t="shared" si="60"/>
        <v>1335</v>
      </c>
      <c r="B1337" s="2" t="s">
        <v>61</v>
      </c>
      <c r="C1337" s="2" t="s">
        <v>699</v>
      </c>
      <c r="D1337" s="2"/>
      <c r="E1337" s="2"/>
      <c r="F1337" s="2"/>
      <c r="G1337" s="2"/>
      <c r="H1337" s="2"/>
      <c r="I1337" s="2"/>
      <c r="J1337" s="55">
        <v>565</v>
      </c>
      <c r="K1337" s="2">
        <v>0</v>
      </c>
      <c r="L1337" s="2">
        <v>1</v>
      </c>
      <c r="M1337" s="2">
        <v>0.2</v>
      </c>
      <c r="N1337" s="2" t="s">
        <v>106</v>
      </c>
      <c r="O1337" s="2" t="s">
        <v>106</v>
      </c>
      <c r="P1337" s="163"/>
      <c r="Q1337" s="2" t="s">
        <v>1023</v>
      </c>
      <c r="R1337" s="75" t="s">
        <v>1033</v>
      </c>
    </row>
    <row r="1338" spans="1:19" x14ac:dyDescent="0.25">
      <c r="A1338" s="2">
        <f t="shared" si="60"/>
        <v>1336</v>
      </c>
      <c r="B1338" s="2" t="s">
        <v>59</v>
      </c>
      <c r="C1338" s="2" t="s">
        <v>556</v>
      </c>
      <c r="D1338" s="2"/>
      <c r="E1338" s="2"/>
      <c r="F1338" s="2"/>
      <c r="G1338" s="2"/>
      <c r="H1338" s="2"/>
      <c r="I1338" s="2"/>
      <c r="J1338" s="55">
        <v>568</v>
      </c>
      <c r="K1338" s="2">
        <v>0</v>
      </c>
      <c r="L1338" s="2">
        <v>1</v>
      </c>
      <c r="M1338" s="2">
        <v>0.2</v>
      </c>
      <c r="N1338" s="2" t="s">
        <v>106</v>
      </c>
      <c r="O1338" s="2" t="s">
        <v>106</v>
      </c>
      <c r="P1338" s="163"/>
      <c r="Q1338" s="2" t="s">
        <v>1023</v>
      </c>
      <c r="R1338" s="75" t="s">
        <v>1033</v>
      </c>
    </row>
    <row r="1339" spans="1:19" x14ac:dyDescent="0.25">
      <c r="A1339" s="2">
        <f t="shared" si="60"/>
        <v>1337</v>
      </c>
      <c r="B1339" s="2" t="s">
        <v>59</v>
      </c>
      <c r="C1339" s="2" t="s">
        <v>558</v>
      </c>
      <c r="D1339" s="2"/>
      <c r="E1339" s="2"/>
      <c r="F1339" s="2"/>
      <c r="G1339" s="2"/>
      <c r="H1339" s="2"/>
      <c r="I1339" s="2"/>
      <c r="J1339" s="55">
        <v>568</v>
      </c>
      <c r="K1339" s="2">
        <v>0</v>
      </c>
      <c r="L1339" s="2">
        <v>1</v>
      </c>
      <c r="M1339" s="2">
        <v>0.2</v>
      </c>
      <c r="N1339" s="2" t="s">
        <v>106</v>
      </c>
      <c r="O1339" s="2" t="s">
        <v>106</v>
      </c>
      <c r="P1339" s="163"/>
      <c r="Q1339" s="2" t="s">
        <v>1023</v>
      </c>
      <c r="R1339" s="75" t="s">
        <v>1033</v>
      </c>
    </row>
    <row r="1340" spans="1:19" x14ac:dyDescent="0.25">
      <c r="A1340" s="2">
        <f t="shared" si="60"/>
        <v>1338</v>
      </c>
      <c r="B1340" s="2" t="s">
        <v>61</v>
      </c>
      <c r="C1340" s="2" t="s">
        <v>578</v>
      </c>
      <c r="D1340" s="2"/>
      <c r="E1340" s="2"/>
      <c r="F1340" s="2"/>
      <c r="G1340" s="2"/>
      <c r="H1340" s="2"/>
      <c r="I1340" s="2"/>
      <c r="J1340" s="55">
        <v>565</v>
      </c>
      <c r="K1340" s="2">
        <v>0</v>
      </c>
      <c r="L1340" s="2">
        <v>1</v>
      </c>
      <c r="M1340" s="2">
        <v>0.2</v>
      </c>
      <c r="N1340" s="2" t="s">
        <v>106</v>
      </c>
      <c r="O1340" s="2" t="s">
        <v>106</v>
      </c>
      <c r="P1340" s="168"/>
      <c r="Q1340" s="2" t="s">
        <v>1023</v>
      </c>
      <c r="R1340" s="75" t="s">
        <v>1033</v>
      </c>
    </row>
    <row r="1341" spans="1:19" x14ac:dyDescent="0.25">
      <c r="A1341" s="2">
        <f t="shared" si="60"/>
        <v>1339</v>
      </c>
      <c r="B1341" s="2" t="s">
        <v>58</v>
      </c>
      <c r="C1341" s="2" t="s">
        <v>579</v>
      </c>
      <c r="D1341" s="2"/>
      <c r="E1341" s="2"/>
      <c r="F1341" s="2"/>
      <c r="G1341" s="2"/>
      <c r="H1341" s="2"/>
      <c r="I1341" s="2"/>
      <c r="J1341" s="55">
        <v>565</v>
      </c>
      <c r="K1341" s="2">
        <v>0</v>
      </c>
      <c r="L1341" s="2">
        <v>1</v>
      </c>
      <c r="M1341" s="2">
        <v>0.2</v>
      </c>
      <c r="N1341" s="2" t="s">
        <v>106</v>
      </c>
      <c r="O1341" s="2" t="s">
        <v>106</v>
      </c>
      <c r="P1341" s="168"/>
      <c r="Q1341" s="2" t="s">
        <v>1023</v>
      </c>
      <c r="R1341" s="75" t="s">
        <v>1033</v>
      </c>
    </row>
    <row r="1342" spans="1:19" x14ac:dyDescent="0.25">
      <c r="A1342" s="2">
        <f t="shared" si="60"/>
        <v>1340</v>
      </c>
      <c r="B1342" s="2" t="s">
        <v>57</v>
      </c>
      <c r="C1342" s="2" t="s">
        <v>583</v>
      </c>
      <c r="D1342" s="2"/>
      <c r="E1342" s="2"/>
      <c r="F1342" s="2"/>
      <c r="G1342" s="2"/>
      <c r="H1342" s="2"/>
      <c r="I1342" s="2"/>
      <c r="J1342" s="55">
        <v>566</v>
      </c>
      <c r="K1342" s="2">
        <v>0</v>
      </c>
      <c r="L1342" s="2">
        <v>1</v>
      </c>
      <c r="M1342" s="2">
        <v>0.2</v>
      </c>
      <c r="N1342" s="2" t="s">
        <v>106</v>
      </c>
      <c r="O1342" s="2" t="s">
        <v>106</v>
      </c>
      <c r="P1342" s="168"/>
      <c r="Q1342" s="2" t="s">
        <v>1023</v>
      </c>
      <c r="R1342" s="75" t="s">
        <v>1033</v>
      </c>
    </row>
    <row r="1343" spans="1:19" x14ac:dyDescent="0.25">
      <c r="A1343" s="2">
        <f t="shared" si="60"/>
        <v>1341</v>
      </c>
      <c r="B1343" s="2" t="s">
        <v>136</v>
      </c>
      <c r="C1343" s="2" t="s">
        <v>648</v>
      </c>
      <c r="D1343" s="2"/>
      <c r="E1343" s="2"/>
      <c r="F1343" s="2"/>
      <c r="G1343" s="2"/>
      <c r="H1343" s="2"/>
      <c r="I1343" s="2"/>
      <c r="J1343" s="55">
        <v>567</v>
      </c>
      <c r="K1343" s="2">
        <v>0</v>
      </c>
      <c r="L1343" s="2">
        <v>1</v>
      </c>
      <c r="M1343" s="2">
        <v>0.2</v>
      </c>
      <c r="N1343" s="2" t="s">
        <v>106</v>
      </c>
      <c r="O1343" s="2" t="s">
        <v>106</v>
      </c>
      <c r="P1343" s="168"/>
      <c r="Q1343" s="2" t="s">
        <v>1023</v>
      </c>
      <c r="R1343" s="75" t="s">
        <v>1033</v>
      </c>
    </row>
    <row r="1344" spans="1:19" x14ac:dyDescent="0.25">
      <c r="A1344" s="2">
        <f t="shared" si="60"/>
        <v>1342</v>
      </c>
      <c r="B1344" s="2" t="s">
        <v>59</v>
      </c>
      <c r="C1344" s="2" t="s">
        <v>195</v>
      </c>
      <c r="D1344" s="2"/>
      <c r="E1344" s="2"/>
      <c r="F1344" s="2"/>
      <c r="G1344" s="2"/>
      <c r="H1344" s="2"/>
      <c r="I1344" s="2"/>
      <c r="J1344" s="55">
        <v>565</v>
      </c>
      <c r="K1344" s="2">
        <v>0</v>
      </c>
      <c r="L1344" s="2">
        <v>1</v>
      </c>
      <c r="M1344" s="2">
        <v>0.2</v>
      </c>
      <c r="N1344" s="2" t="s">
        <v>106</v>
      </c>
      <c r="O1344" s="2" t="s">
        <v>106</v>
      </c>
      <c r="P1344" s="168"/>
      <c r="Q1344" s="2" t="s">
        <v>1023</v>
      </c>
      <c r="R1344" s="75" t="s">
        <v>1033</v>
      </c>
    </row>
    <row r="1345" spans="1:18" x14ac:dyDescent="0.25">
      <c r="A1345" s="2">
        <f t="shared" si="60"/>
        <v>1343</v>
      </c>
      <c r="B1345" s="2" t="s">
        <v>59</v>
      </c>
      <c r="C1345" s="2" t="s">
        <v>195</v>
      </c>
      <c r="D1345" s="2"/>
      <c r="E1345" s="2"/>
      <c r="F1345" s="2"/>
      <c r="G1345" s="2"/>
      <c r="H1345" s="2"/>
      <c r="I1345" s="2"/>
      <c r="J1345" s="55">
        <v>566</v>
      </c>
      <c r="K1345" s="2">
        <v>0</v>
      </c>
      <c r="L1345" s="2">
        <v>1</v>
      </c>
      <c r="M1345" s="2">
        <v>0.2</v>
      </c>
      <c r="N1345" s="2" t="s">
        <v>106</v>
      </c>
      <c r="O1345" s="2" t="s">
        <v>106</v>
      </c>
      <c r="P1345" s="168"/>
      <c r="Q1345" s="2" t="s">
        <v>1023</v>
      </c>
      <c r="R1345" s="75" t="s">
        <v>1033</v>
      </c>
    </row>
    <row r="1346" spans="1:18" x14ac:dyDescent="0.25">
      <c r="A1346" s="2">
        <f t="shared" si="60"/>
        <v>1344</v>
      </c>
      <c r="B1346" s="2" t="s">
        <v>59</v>
      </c>
      <c r="C1346" s="2" t="s">
        <v>195</v>
      </c>
      <c r="D1346" s="2"/>
      <c r="E1346" s="2"/>
      <c r="F1346" s="2"/>
      <c r="G1346" s="2"/>
      <c r="H1346" s="2"/>
      <c r="I1346" s="2"/>
      <c r="J1346" s="55">
        <v>567</v>
      </c>
      <c r="K1346" s="2">
        <v>0</v>
      </c>
      <c r="L1346" s="2">
        <v>1</v>
      </c>
      <c r="M1346" s="2">
        <v>0.2</v>
      </c>
      <c r="N1346" s="2" t="s">
        <v>106</v>
      </c>
      <c r="O1346" s="2" t="s">
        <v>106</v>
      </c>
      <c r="P1346" s="168"/>
      <c r="Q1346" s="2" t="s">
        <v>1023</v>
      </c>
      <c r="R1346" s="75" t="s">
        <v>1033</v>
      </c>
    </row>
    <row r="1347" spans="1:18" x14ac:dyDescent="0.25">
      <c r="A1347" s="2">
        <f t="shared" si="60"/>
        <v>1345</v>
      </c>
      <c r="B1347" s="2" t="s">
        <v>60</v>
      </c>
      <c r="C1347" s="2" t="s">
        <v>1018</v>
      </c>
      <c r="D1347" s="2"/>
      <c r="E1347" s="2"/>
      <c r="F1347" s="2"/>
      <c r="G1347" s="2"/>
      <c r="H1347" s="2"/>
      <c r="I1347" s="2"/>
      <c r="J1347" s="55">
        <v>565</v>
      </c>
      <c r="K1347" s="2">
        <v>0</v>
      </c>
      <c r="L1347" s="2">
        <v>1</v>
      </c>
      <c r="M1347" s="2">
        <v>0.2</v>
      </c>
      <c r="N1347" s="2" t="s">
        <v>106</v>
      </c>
      <c r="O1347" s="2" t="s">
        <v>106</v>
      </c>
      <c r="P1347" s="168"/>
      <c r="Q1347" s="2" t="s">
        <v>1023</v>
      </c>
      <c r="R1347" s="75" t="s">
        <v>1033</v>
      </c>
    </row>
    <row r="1348" spans="1:18" ht="15.75" thickBot="1" x14ac:dyDescent="0.3">
      <c r="A1348" s="2">
        <f t="shared" si="60"/>
        <v>1346</v>
      </c>
      <c r="B1348" s="35" t="s">
        <v>1039</v>
      </c>
      <c r="C1348" s="35" t="s">
        <v>1018</v>
      </c>
      <c r="D1348" s="35"/>
      <c r="E1348" s="35"/>
      <c r="F1348" s="35"/>
      <c r="G1348" s="35"/>
      <c r="H1348" s="35"/>
      <c r="I1348" s="35"/>
      <c r="J1348" s="116">
        <v>565</v>
      </c>
      <c r="K1348" s="35">
        <v>0</v>
      </c>
      <c r="L1348" s="35">
        <v>1</v>
      </c>
      <c r="M1348" s="35">
        <v>0.2</v>
      </c>
      <c r="N1348" s="35" t="s">
        <v>106</v>
      </c>
      <c r="O1348" s="35" t="s">
        <v>106</v>
      </c>
      <c r="P1348" s="117"/>
      <c r="Q1348" s="35" t="s">
        <v>1023</v>
      </c>
      <c r="R1348" s="77" t="s">
        <v>1033</v>
      </c>
    </row>
    <row r="1349" spans="1:18" x14ac:dyDescent="0.25">
      <c r="A1349" s="2">
        <f t="shared" si="60"/>
        <v>1347</v>
      </c>
      <c r="B1349" s="36" t="s">
        <v>58</v>
      </c>
      <c r="C1349" s="36" t="s">
        <v>579</v>
      </c>
      <c r="D1349" s="36"/>
      <c r="E1349" s="36"/>
      <c r="F1349" s="36"/>
      <c r="G1349" s="36"/>
      <c r="H1349" s="36"/>
      <c r="I1349" s="36"/>
      <c r="J1349" s="56">
        <v>211</v>
      </c>
      <c r="K1349" s="2">
        <v>2</v>
      </c>
      <c r="L1349" s="36">
        <v>1</v>
      </c>
      <c r="M1349" s="36">
        <v>0.2</v>
      </c>
      <c r="N1349" s="36" t="s">
        <v>105</v>
      </c>
      <c r="O1349" s="36" t="s">
        <v>105</v>
      </c>
      <c r="P1349" s="58"/>
      <c r="Q1349" s="36" t="s">
        <v>1049</v>
      </c>
      <c r="R1349" s="2" t="s">
        <v>1032</v>
      </c>
    </row>
    <row r="1350" spans="1:18" x14ac:dyDescent="0.25">
      <c r="A1350" s="2">
        <f t="shared" si="60"/>
        <v>1348</v>
      </c>
      <c r="B1350" s="2" t="s">
        <v>58</v>
      </c>
      <c r="C1350" s="2" t="s">
        <v>579</v>
      </c>
      <c r="D1350" s="2"/>
      <c r="E1350" s="2"/>
      <c r="F1350" s="2"/>
      <c r="G1350" s="2"/>
      <c r="H1350" s="2"/>
      <c r="I1350" s="2"/>
      <c r="J1350" s="55">
        <v>331</v>
      </c>
      <c r="K1350" s="2">
        <v>2</v>
      </c>
      <c r="L1350" s="36">
        <v>1</v>
      </c>
      <c r="M1350" s="36">
        <v>0.2</v>
      </c>
      <c r="N1350" s="36" t="s">
        <v>105</v>
      </c>
      <c r="O1350" s="36" t="s">
        <v>105</v>
      </c>
      <c r="P1350" s="58"/>
      <c r="Q1350" s="36" t="s">
        <v>1049</v>
      </c>
      <c r="R1350" s="2" t="s">
        <v>1032</v>
      </c>
    </row>
    <row r="1351" spans="1:18" x14ac:dyDescent="0.25">
      <c r="A1351" s="2">
        <f t="shared" si="60"/>
        <v>1349</v>
      </c>
      <c r="B1351" s="2" t="s">
        <v>57</v>
      </c>
      <c r="C1351" s="2" t="s">
        <v>583</v>
      </c>
      <c r="D1351" s="2"/>
      <c r="E1351" s="2"/>
      <c r="F1351" s="2"/>
      <c r="G1351" s="2"/>
      <c r="H1351" s="2"/>
      <c r="I1351" s="2"/>
      <c r="J1351" s="55">
        <f>J1349+40</f>
        <v>251</v>
      </c>
      <c r="K1351" s="2">
        <v>2</v>
      </c>
      <c r="L1351" s="36">
        <v>1</v>
      </c>
      <c r="M1351" s="36">
        <v>0.2</v>
      </c>
      <c r="N1351" s="36" t="s">
        <v>105</v>
      </c>
      <c r="O1351" s="36" t="s">
        <v>105</v>
      </c>
      <c r="P1351" s="58"/>
      <c r="Q1351" s="2" t="s">
        <v>1050</v>
      </c>
      <c r="R1351" s="2" t="s">
        <v>1032</v>
      </c>
    </row>
    <row r="1352" spans="1:18" x14ac:dyDescent="0.25">
      <c r="A1352" s="2">
        <f t="shared" si="60"/>
        <v>1350</v>
      </c>
      <c r="B1352" s="2" t="s">
        <v>57</v>
      </c>
      <c r="C1352" s="2" t="s">
        <v>583</v>
      </c>
      <c r="D1352" s="2"/>
      <c r="E1352" s="2"/>
      <c r="F1352" s="2"/>
      <c r="G1352" s="2"/>
      <c r="H1352" s="2"/>
      <c r="I1352" s="2"/>
      <c r="J1352" s="55">
        <f>J1350+40</f>
        <v>371</v>
      </c>
      <c r="K1352" s="2">
        <v>2</v>
      </c>
      <c r="L1352" s="36">
        <v>1</v>
      </c>
      <c r="M1352" s="36">
        <v>0.2</v>
      </c>
      <c r="N1352" s="36" t="s">
        <v>105</v>
      </c>
      <c r="O1352" s="36" t="s">
        <v>105</v>
      </c>
      <c r="P1352" s="58"/>
      <c r="Q1352" s="2" t="s">
        <v>1050</v>
      </c>
      <c r="R1352" s="2" t="s">
        <v>1032</v>
      </c>
    </row>
    <row r="1353" spans="1:18" x14ac:dyDescent="0.25">
      <c r="A1353" s="2">
        <f t="shared" si="60"/>
        <v>1351</v>
      </c>
      <c r="B1353" s="2" t="s">
        <v>136</v>
      </c>
      <c r="C1353" s="2" t="s">
        <v>648</v>
      </c>
      <c r="D1353" s="2"/>
      <c r="E1353" s="2"/>
      <c r="F1353" s="2"/>
      <c r="G1353" s="2"/>
      <c r="H1353" s="2"/>
      <c r="I1353" s="2"/>
      <c r="J1353" s="55">
        <f t="shared" ref="J1353:J1354" si="61">J1351+40</f>
        <v>291</v>
      </c>
      <c r="K1353" s="2">
        <v>2</v>
      </c>
      <c r="L1353" s="36">
        <v>1</v>
      </c>
      <c r="M1353" s="36">
        <v>0.2</v>
      </c>
      <c r="N1353" s="36" t="s">
        <v>105</v>
      </c>
      <c r="O1353" s="36" t="s">
        <v>105</v>
      </c>
      <c r="P1353" s="58"/>
      <c r="Q1353" s="2" t="s">
        <v>1051</v>
      </c>
      <c r="R1353" s="2" t="s">
        <v>1032</v>
      </c>
    </row>
    <row r="1354" spans="1:18" x14ac:dyDescent="0.25">
      <c r="A1354" s="2">
        <f t="shared" si="60"/>
        <v>1352</v>
      </c>
      <c r="B1354" s="2" t="s">
        <v>136</v>
      </c>
      <c r="C1354" s="2" t="s">
        <v>648</v>
      </c>
      <c r="D1354" s="2"/>
      <c r="E1354" s="2"/>
      <c r="F1354" s="2"/>
      <c r="G1354" s="2"/>
      <c r="H1354" s="2"/>
      <c r="I1354" s="2"/>
      <c r="J1354" s="55">
        <f t="shared" si="61"/>
        <v>411</v>
      </c>
      <c r="K1354" s="2">
        <v>2</v>
      </c>
      <c r="L1354" s="36">
        <v>1</v>
      </c>
      <c r="M1354" s="36">
        <v>0.2</v>
      </c>
      <c r="N1354" s="36" t="s">
        <v>105</v>
      </c>
      <c r="O1354" s="36" t="s">
        <v>105</v>
      </c>
      <c r="P1354" s="58"/>
      <c r="Q1354" s="2" t="s">
        <v>1051</v>
      </c>
      <c r="R1354" s="2" t="s">
        <v>1032</v>
      </c>
    </row>
    <row r="1355" spans="1:18" x14ac:dyDescent="0.25">
      <c r="A1355" s="2">
        <f t="shared" si="60"/>
        <v>1353</v>
      </c>
      <c r="B1355" s="2" t="s">
        <v>59</v>
      </c>
      <c r="C1355" s="2" t="s">
        <v>195</v>
      </c>
      <c r="D1355" s="2"/>
      <c r="E1355" s="2"/>
      <c r="F1355" s="2"/>
      <c r="G1355" s="2"/>
      <c r="H1355" s="2"/>
      <c r="I1355" s="2"/>
      <c r="J1355" s="56">
        <f>J1349</f>
        <v>211</v>
      </c>
      <c r="K1355" s="2">
        <v>2</v>
      </c>
      <c r="L1355" s="36">
        <v>1</v>
      </c>
      <c r="M1355" s="36">
        <v>0.2</v>
      </c>
      <c r="N1355" s="36" t="s">
        <v>105</v>
      </c>
      <c r="O1355" s="36" t="s">
        <v>105</v>
      </c>
      <c r="P1355" s="58"/>
      <c r="Q1355" s="36" t="s">
        <v>1049</v>
      </c>
      <c r="R1355" s="2" t="s">
        <v>1032</v>
      </c>
    </row>
    <row r="1356" spans="1:18" x14ac:dyDescent="0.25">
      <c r="A1356" s="2">
        <f t="shared" si="60"/>
        <v>1354</v>
      </c>
      <c r="B1356" s="2" t="s">
        <v>59</v>
      </c>
      <c r="C1356" s="2" t="s">
        <v>195</v>
      </c>
      <c r="D1356" s="2"/>
      <c r="E1356" s="2"/>
      <c r="F1356" s="2"/>
      <c r="G1356" s="2"/>
      <c r="H1356" s="2"/>
      <c r="I1356" s="2"/>
      <c r="J1356" s="55">
        <f>J1350</f>
        <v>331</v>
      </c>
      <c r="K1356" s="2">
        <v>2</v>
      </c>
      <c r="L1356" s="36">
        <v>1</v>
      </c>
      <c r="M1356" s="36">
        <v>0.2</v>
      </c>
      <c r="N1356" s="36" t="s">
        <v>105</v>
      </c>
      <c r="O1356" s="36" t="s">
        <v>105</v>
      </c>
      <c r="P1356" s="58"/>
      <c r="Q1356" s="36" t="s">
        <v>1049</v>
      </c>
      <c r="R1356" s="2" t="s">
        <v>1032</v>
      </c>
    </row>
    <row r="1357" spans="1:18" x14ac:dyDescent="0.25">
      <c r="A1357" s="2">
        <f t="shared" si="60"/>
        <v>1355</v>
      </c>
      <c r="B1357" s="2" t="s">
        <v>1105</v>
      </c>
      <c r="C1357" s="2" t="s">
        <v>1107</v>
      </c>
      <c r="D1357" s="2"/>
      <c r="E1357" s="2"/>
      <c r="F1357" s="2"/>
      <c r="G1357" s="2"/>
      <c r="H1357" s="2"/>
      <c r="I1357" s="2"/>
      <c r="J1357" s="56">
        <f t="shared" ref="J1357:J1364" si="62">J1351</f>
        <v>251</v>
      </c>
      <c r="K1357" s="2">
        <v>2</v>
      </c>
      <c r="L1357" s="36">
        <v>1</v>
      </c>
      <c r="M1357" s="36">
        <v>0.2</v>
      </c>
      <c r="N1357" s="36" t="s">
        <v>105</v>
      </c>
      <c r="O1357" s="36" t="s">
        <v>105</v>
      </c>
      <c r="P1357" s="58"/>
      <c r="Q1357" s="36" t="s">
        <v>1049</v>
      </c>
      <c r="R1357" s="2" t="s">
        <v>1032</v>
      </c>
    </row>
    <row r="1358" spans="1:18" x14ac:dyDescent="0.25">
      <c r="A1358" s="2">
        <f t="shared" si="60"/>
        <v>1356</v>
      </c>
      <c r="B1358" s="2" t="s">
        <v>1105</v>
      </c>
      <c r="C1358" s="2" t="s">
        <v>1107</v>
      </c>
      <c r="D1358" s="2"/>
      <c r="E1358" s="2"/>
      <c r="F1358" s="2"/>
      <c r="G1358" s="2"/>
      <c r="H1358" s="2"/>
      <c r="I1358" s="2"/>
      <c r="J1358" s="55">
        <f t="shared" si="62"/>
        <v>371</v>
      </c>
      <c r="K1358" s="2">
        <v>2</v>
      </c>
      <c r="L1358" s="36">
        <v>1</v>
      </c>
      <c r="M1358" s="36">
        <v>0.2</v>
      </c>
      <c r="N1358" s="36" t="s">
        <v>105</v>
      </c>
      <c r="O1358" s="36" t="s">
        <v>105</v>
      </c>
      <c r="P1358" s="58"/>
      <c r="Q1358" s="36" t="s">
        <v>1049</v>
      </c>
      <c r="R1358" s="2" t="s">
        <v>1032</v>
      </c>
    </row>
    <row r="1359" spans="1:18" x14ac:dyDescent="0.25">
      <c r="A1359" s="2">
        <f t="shared" si="60"/>
        <v>1357</v>
      </c>
      <c r="B1359" s="2" t="s">
        <v>61</v>
      </c>
      <c r="C1359" s="38" t="s">
        <v>578</v>
      </c>
      <c r="D1359" s="2"/>
      <c r="E1359" s="2"/>
      <c r="F1359" s="2"/>
      <c r="G1359" s="2"/>
      <c r="H1359" s="2"/>
      <c r="I1359" s="2"/>
      <c r="J1359" s="56">
        <f t="shared" si="62"/>
        <v>291</v>
      </c>
      <c r="K1359" s="2">
        <v>2</v>
      </c>
      <c r="L1359" s="36">
        <v>1</v>
      </c>
      <c r="M1359" s="36">
        <v>0.2</v>
      </c>
      <c r="N1359" s="36" t="s">
        <v>105</v>
      </c>
      <c r="O1359" s="36" t="s">
        <v>105</v>
      </c>
      <c r="P1359" s="58"/>
      <c r="Q1359" s="36" t="s">
        <v>1049</v>
      </c>
      <c r="R1359" s="2" t="s">
        <v>1032</v>
      </c>
    </row>
    <row r="1360" spans="1:18" x14ac:dyDescent="0.25">
      <c r="A1360" s="2">
        <f t="shared" si="60"/>
        <v>1358</v>
      </c>
      <c r="B1360" s="2" t="s">
        <v>61</v>
      </c>
      <c r="C1360" s="38" t="s">
        <v>578</v>
      </c>
      <c r="D1360" s="2"/>
      <c r="E1360" s="2"/>
      <c r="F1360" s="2"/>
      <c r="G1360" s="2"/>
      <c r="H1360" s="2"/>
      <c r="I1360" s="2"/>
      <c r="J1360" s="55">
        <f t="shared" si="62"/>
        <v>411</v>
      </c>
      <c r="K1360" s="2">
        <v>2</v>
      </c>
      <c r="L1360" s="36">
        <v>1</v>
      </c>
      <c r="M1360" s="36">
        <v>0.2</v>
      </c>
      <c r="N1360" s="36" t="s">
        <v>105</v>
      </c>
      <c r="O1360" s="36" t="s">
        <v>105</v>
      </c>
      <c r="P1360" s="58"/>
      <c r="Q1360" s="36" t="s">
        <v>1049</v>
      </c>
      <c r="R1360" s="2" t="s">
        <v>1032</v>
      </c>
    </row>
    <row r="1361" spans="1:18" x14ac:dyDescent="0.25">
      <c r="A1361" s="2">
        <f t="shared" si="60"/>
        <v>1359</v>
      </c>
      <c r="B1361" s="2" t="s">
        <v>65</v>
      </c>
      <c r="C1361" s="2" t="s">
        <v>255</v>
      </c>
      <c r="D1361" s="2"/>
      <c r="E1361" s="2"/>
      <c r="F1361" s="2"/>
      <c r="G1361" s="2"/>
      <c r="H1361" s="2"/>
      <c r="I1361" s="2"/>
      <c r="J1361" s="56">
        <f t="shared" si="62"/>
        <v>211</v>
      </c>
      <c r="K1361" s="2">
        <v>2</v>
      </c>
      <c r="L1361" s="36">
        <v>1</v>
      </c>
      <c r="M1361" s="36">
        <v>0.2</v>
      </c>
      <c r="N1361" s="36" t="s">
        <v>105</v>
      </c>
      <c r="O1361" s="36" t="s">
        <v>105</v>
      </c>
      <c r="P1361" s="58"/>
      <c r="Q1361" s="36" t="s">
        <v>1049</v>
      </c>
      <c r="R1361" s="2" t="s">
        <v>1032</v>
      </c>
    </row>
    <row r="1362" spans="1:18" x14ac:dyDescent="0.25">
      <c r="A1362" s="2">
        <f t="shared" si="60"/>
        <v>1360</v>
      </c>
      <c r="B1362" s="2" t="s">
        <v>65</v>
      </c>
      <c r="C1362" s="2" t="s">
        <v>255</v>
      </c>
      <c r="D1362" s="2"/>
      <c r="E1362" s="2"/>
      <c r="F1362" s="2"/>
      <c r="G1362" s="2"/>
      <c r="H1362" s="2"/>
      <c r="I1362" s="2"/>
      <c r="J1362" s="55">
        <f t="shared" si="62"/>
        <v>331</v>
      </c>
      <c r="K1362" s="2">
        <v>2</v>
      </c>
      <c r="L1362" s="36">
        <v>1</v>
      </c>
      <c r="M1362" s="36">
        <v>0.2</v>
      </c>
      <c r="N1362" s="36" t="s">
        <v>105</v>
      </c>
      <c r="O1362" s="36" t="s">
        <v>105</v>
      </c>
      <c r="P1362" s="58"/>
      <c r="Q1362" s="36" t="s">
        <v>1049</v>
      </c>
      <c r="R1362" s="2" t="s">
        <v>1032</v>
      </c>
    </row>
    <row r="1363" spans="1:18" x14ac:dyDescent="0.25">
      <c r="A1363" s="2">
        <f t="shared" si="60"/>
        <v>1361</v>
      </c>
      <c r="B1363" s="2" t="s">
        <v>249</v>
      </c>
      <c r="C1363" s="2" t="s">
        <v>250</v>
      </c>
      <c r="D1363" s="2"/>
      <c r="E1363" s="2"/>
      <c r="F1363" s="2"/>
      <c r="G1363" s="2"/>
      <c r="H1363" s="2"/>
      <c r="I1363" s="2"/>
      <c r="J1363" s="56">
        <f t="shared" si="62"/>
        <v>251</v>
      </c>
      <c r="K1363" s="2">
        <v>2</v>
      </c>
      <c r="L1363" s="2">
        <v>1</v>
      </c>
      <c r="M1363" s="2">
        <v>0.2</v>
      </c>
      <c r="N1363" s="36" t="s">
        <v>106</v>
      </c>
      <c r="O1363" s="36" t="s">
        <v>106</v>
      </c>
      <c r="P1363" s="168"/>
      <c r="Q1363" s="36" t="s">
        <v>1049</v>
      </c>
      <c r="R1363" s="2" t="s">
        <v>1032</v>
      </c>
    </row>
    <row r="1364" spans="1:18" ht="15.75" thickBot="1" x14ac:dyDescent="0.3">
      <c r="A1364" s="2">
        <f t="shared" si="60"/>
        <v>1362</v>
      </c>
      <c r="B1364" s="35" t="s">
        <v>249</v>
      </c>
      <c r="C1364" s="35" t="s">
        <v>250</v>
      </c>
      <c r="D1364" s="35"/>
      <c r="E1364" s="35"/>
      <c r="F1364" s="35"/>
      <c r="G1364" s="35"/>
      <c r="H1364" s="35"/>
      <c r="I1364" s="35"/>
      <c r="J1364" s="116">
        <f t="shared" si="62"/>
        <v>371</v>
      </c>
      <c r="K1364" s="35">
        <v>2</v>
      </c>
      <c r="L1364" s="35">
        <v>1</v>
      </c>
      <c r="M1364" s="35">
        <v>0.2</v>
      </c>
      <c r="N1364" s="35" t="s">
        <v>106</v>
      </c>
      <c r="O1364" s="35" t="s">
        <v>106</v>
      </c>
      <c r="P1364" s="117"/>
      <c r="Q1364" s="35" t="s">
        <v>1049</v>
      </c>
      <c r="R1364" s="35" t="s">
        <v>1032</v>
      </c>
    </row>
    <row r="1365" spans="1:18" x14ac:dyDescent="0.25">
      <c r="A1365" s="2">
        <f t="shared" si="60"/>
        <v>1363</v>
      </c>
      <c r="B1365" s="36" t="s">
        <v>58</v>
      </c>
      <c r="C1365" s="36" t="s">
        <v>579</v>
      </c>
      <c r="D1365" s="36"/>
      <c r="E1365" s="36"/>
      <c r="F1365" s="36"/>
      <c r="G1365" s="36"/>
      <c r="H1365" s="36"/>
      <c r="I1365" s="36"/>
      <c r="J1365" s="56">
        <v>236</v>
      </c>
      <c r="K1365" s="36">
        <v>2</v>
      </c>
      <c r="L1365" s="36">
        <v>1</v>
      </c>
      <c r="M1365" s="36">
        <v>0.2</v>
      </c>
      <c r="N1365" s="36" t="s">
        <v>105</v>
      </c>
      <c r="O1365" s="36" t="s">
        <v>105</v>
      </c>
      <c r="P1365" s="58"/>
      <c r="Q1365" s="36" t="s">
        <v>1052</v>
      </c>
      <c r="R1365" s="2" t="s">
        <v>1032</v>
      </c>
    </row>
    <row r="1366" spans="1:18" x14ac:dyDescent="0.25">
      <c r="A1366" s="2">
        <f t="shared" si="60"/>
        <v>1364</v>
      </c>
      <c r="B1366" s="2" t="s">
        <v>58</v>
      </c>
      <c r="C1366" s="2" t="s">
        <v>579</v>
      </c>
      <c r="D1366" s="2"/>
      <c r="E1366" s="2"/>
      <c r="F1366" s="2"/>
      <c r="G1366" s="2"/>
      <c r="H1366" s="2"/>
      <c r="I1366" s="2"/>
      <c r="J1366" s="55">
        <v>356</v>
      </c>
      <c r="K1366" s="2">
        <v>2</v>
      </c>
      <c r="L1366" s="36">
        <v>1</v>
      </c>
      <c r="M1366" s="36">
        <v>0.2</v>
      </c>
      <c r="N1366" s="36" t="s">
        <v>105</v>
      </c>
      <c r="O1366" s="36" t="s">
        <v>105</v>
      </c>
      <c r="P1366" s="58"/>
      <c r="Q1366" s="36" t="s">
        <v>1052</v>
      </c>
      <c r="R1366" s="2" t="s">
        <v>1032</v>
      </c>
    </row>
    <row r="1367" spans="1:18" x14ac:dyDescent="0.25">
      <c r="A1367" s="2">
        <f t="shared" si="60"/>
        <v>1365</v>
      </c>
      <c r="B1367" s="2" t="s">
        <v>57</v>
      </c>
      <c r="C1367" s="2" t="s">
        <v>583</v>
      </c>
      <c r="D1367" s="2"/>
      <c r="E1367" s="2"/>
      <c r="F1367" s="2"/>
      <c r="G1367" s="2"/>
      <c r="H1367" s="2"/>
      <c r="I1367" s="2"/>
      <c r="J1367" s="55">
        <f>J1365+40</f>
        <v>276</v>
      </c>
      <c r="K1367" s="2">
        <v>2</v>
      </c>
      <c r="L1367" s="36">
        <v>1</v>
      </c>
      <c r="M1367" s="36">
        <v>0.2</v>
      </c>
      <c r="N1367" s="36" t="s">
        <v>105</v>
      </c>
      <c r="O1367" s="36" t="s">
        <v>105</v>
      </c>
      <c r="P1367" s="58"/>
      <c r="Q1367" s="2" t="s">
        <v>1053</v>
      </c>
      <c r="R1367" s="2" t="s">
        <v>1032</v>
      </c>
    </row>
    <row r="1368" spans="1:18" x14ac:dyDescent="0.25">
      <c r="A1368" s="2">
        <f t="shared" ref="A1368:A1412" si="63">A1367+1</f>
        <v>1366</v>
      </c>
      <c r="B1368" s="2" t="s">
        <v>57</v>
      </c>
      <c r="C1368" s="2" t="s">
        <v>583</v>
      </c>
      <c r="D1368" s="2"/>
      <c r="E1368" s="2"/>
      <c r="F1368" s="2"/>
      <c r="G1368" s="2"/>
      <c r="H1368" s="2"/>
      <c r="I1368" s="2"/>
      <c r="J1368" s="55">
        <f>J1366+40</f>
        <v>396</v>
      </c>
      <c r="K1368" s="2">
        <v>2</v>
      </c>
      <c r="L1368" s="36">
        <v>1</v>
      </c>
      <c r="M1368" s="36">
        <v>0.2</v>
      </c>
      <c r="N1368" s="36" t="s">
        <v>105</v>
      </c>
      <c r="O1368" s="36" t="s">
        <v>105</v>
      </c>
      <c r="P1368" s="58"/>
      <c r="Q1368" s="2" t="s">
        <v>1053</v>
      </c>
      <c r="R1368" s="2" t="s">
        <v>1032</v>
      </c>
    </row>
    <row r="1369" spans="1:18" x14ac:dyDescent="0.25">
      <c r="A1369" s="2">
        <f t="shared" si="63"/>
        <v>1367</v>
      </c>
      <c r="B1369" s="2" t="s">
        <v>136</v>
      </c>
      <c r="C1369" s="2" t="s">
        <v>648</v>
      </c>
      <c r="D1369" s="2"/>
      <c r="E1369" s="2"/>
      <c r="F1369" s="2"/>
      <c r="G1369" s="2"/>
      <c r="H1369" s="2"/>
      <c r="I1369" s="2"/>
      <c r="J1369" s="55">
        <f t="shared" ref="J1369:J1370" si="64">J1367+40</f>
        <v>316</v>
      </c>
      <c r="K1369" s="2">
        <v>2</v>
      </c>
      <c r="L1369" s="36">
        <v>1</v>
      </c>
      <c r="M1369" s="36">
        <v>0.2</v>
      </c>
      <c r="N1369" s="36" t="s">
        <v>105</v>
      </c>
      <c r="O1369" s="36" t="s">
        <v>105</v>
      </c>
      <c r="P1369" s="58"/>
      <c r="Q1369" s="2" t="s">
        <v>1054</v>
      </c>
      <c r="R1369" s="2" t="s">
        <v>1032</v>
      </c>
    </row>
    <row r="1370" spans="1:18" x14ac:dyDescent="0.25">
      <c r="A1370" s="2">
        <f t="shared" si="63"/>
        <v>1368</v>
      </c>
      <c r="B1370" s="2" t="s">
        <v>136</v>
      </c>
      <c r="C1370" s="2" t="s">
        <v>648</v>
      </c>
      <c r="D1370" s="2"/>
      <c r="E1370" s="2"/>
      <c r="F1370" s="2"/>
      <c r="G1370" s="2"/>
      <c r="H1370" s="2"/>
      <c r="I1370" s="2"/>
      <c r="J1370" s="55">
        <f t="shared" si="64"/>
        <v>436</v>
      </c>
      <c r="K1370" s="2">
        <v>2</v>
      </c>
      <c r="L1370" s="36">
        <v>1</v>
      </c>
      <c r="M1370" s="36">
        <v>0.2</v>
      </c>
      <c r="N1370" s="36" t="s">
        <v>105</v>
      </c>
      <c r="O1370" s="36" t="s">
        <v>105</v>
      </c>
      <c r="P1370" s="58"/>
      <c r="Q1370" s="2" t="s">
        <v>1054</v>
      </c>
      <c r="R1370" s="2" t="s">
        <v>1032</v>
      </c>
    </row>
    <row r="1371" spans="1:18" x14ac:dyDescent="0.25">
      <c r="A1371" s="2">
        <f t="shared" si="63"/>
        <v>1369</v>
      </c>
      <c r="B1371" s="2" t="s">
        <v>59</v>
      </c>
      <c r="C1371" s="2" t="s">
        <v>195</v>
      </c>
      <c r="D1371" s="2"/>
      <c r="E1371" s="2"/>
      <c r="F1371" s="2"/>
      <c r="G1371" s="2"/>
      <c r="H1371" s="2"/>
      <c r="I1371" s="2"/>
      <c r="J1371" s="56">
        <f>J1365</f>
        <v>236</v>
      </c>
      <c r="K1371" s="2">
        <v>2</v>
      </c>
      <c r="L1371" s="36">
        <v>1</v>
      </c>
      <c r="M1371" s="36">
        <v>0.2</v>
      </c>
      <c r="N1371" s="36" t="s">
        <v>105</v>
      </c>
      <c r="O1371" s="36" t="s">
        <v>105</v>
      </c>
      <c r="P1371" s="58"/>
      <c r="Q1371" s="36" t="s">
        <v>1052</v>
      </c>
      <c r="R1371" s="2" t="s">
        <v>1032</v>
      </c>
    </row>
    <row r="1372" spans="1:18" x14ac:dyDescent="0.25">
      <c r="A1372" s="2">
        <f t="shared" si="63"/>
        <v>1370</v>
      </c>
      <c r="B1372" s="2" t="s">
        <v>59</v>
      </c>
      <c r="C1372" s="2" t="s">
        <v>195</v>
      </c>
      <c r="D1372" s="2"/>
      <c r="E1372" s="2"/>
      <c r="F1372" s="2"/>
      <c r="G1372" s="2"/>
      <c r="H1372" s="2"/>
      <c r="I1372" s="2"/>
      <c r="J1372" s="55">
        <f>J1366</f>
        <v>356</v>
      </c>
      <c r="K1372" s="2">
        <v>2</v>
      </c>
      <c r="L1372" s="36">
        <v>1</v>
      </c>
      <c r="M1372" s="36">
        <v>0.2</v>
      </c>
      <c r="N1372" s="36" t="s">
        <v>105</v>
      </c>
      <c r="O1372" s="36" t="s">
        <v>105</v>
      </c>
      <c r="P1372" s="58"/>
      <c r="Q1372" s="36" t="s">
        <v>1052</v>
      </c>
      <c r="R1372" s="2" t="s">
        <v>1032</v>
      </c>
    </row>
    <row r="1373" spans="1:18" x14ac:dyDescent="0.25">
      <c r="A1373" s="2">
        <f t="shared" si="63"/>
        <v>1371</v>
      </c>
      <c r="B1373" s="2" t="s">
        <v>1105</v>
      </c>
      <c r="C1373" s="201" t="s">
        <v>1106</v>
      </c>
      <c r="D1373" s="2"/>
      <c r="E1373" s="2"/>
      <c r="F1373" s="2"/>
      <c r="G1373" s="2"/>
      <c r="H1373" s="2"/>
      <c r="I1373" s="2"/>
      <c r="J1373" s="56">
        <f t="shared" ref="J1373:J1380" si="65">J1367</f>
        <v>276</v>
      </c>
      <c r="K1373" s="2">
        <v>2</v>
      </c>
      <c r="L1373" s="36">
        <v>1</v>
      </c>
      <c r="M1373" s="36">
        <v>0.2</v>
      </c>
      <c r="N1373" s="36" t="s">
        <v>105</v>
      </c>
      <c r="O1373" s="36" t="s">
        <v>105</v>
      </c>
      <c r="P1373" s="58"/>
      <c r="Q1373" s="36" t="s">
        <v>1052</v>
      </c>
      <c r="R1373" s="2" t="s">
        <v>1032</v>
      </c>
    </row>
    <row r="1374" spans="1:18" x14ac:dyDescent="0.25">
      <c r="A1374" s="2">
        <f t="shared" si="63"/>
        <v>1372</v>
      </c>
      <c r="B1374" s="2" t="s">
        <v>1105</v>
      </c>
      <c r="C1374" s="201" t="s">
        <v>1106</v>
      </c>
      <c r="D1374" s="2"/>
      <c r="E1374" s="2"/>
      <c r="F1374" s="2"/>
      <c r="G1374" s="2"/>
      <c r="H1374" s="2"/>
      <c r="I1374" s="2"/>
      <c r="J1374" s="55">
        <f t="shared" si="65"/>
        <v>396</v>
      </c>
      <c r="K1374" s="2">
        <v>2</v>
      </c>
      <c r="L1374" s="36">
        <v>1</v>
      </c>
      <c r="M1374" s="36">
        <v>0.2</v>
      </c>
      <c r="N1374" s="36" t="s">
        <v>105</v>
      </c>
      <c r="O1374" s="36" t="s">
        <v>105</v>
      </c>
      <c r="P1374" s="58"/>
      <c r="Q1374" s="36" t="s">
        <v>1052</v>
      </c>
      <c r="R1374" s="2" t="s">
        <v>1032</v>
      </c>
    </row>
    <row r="1375" spans="1:18" x14ac:dyDescent="0.25">
      <c r="A1375" s="2">
        <f t="shared" si="63"/>
        <v>1373</v>
      </c>
      <c r="B1375" s="2" t="s">
        <v>61</v>
      </c>
      <c r="C1375" s="38" t="s">
        <v>578</v>
      </c>
      <c r="D1375" s="2"/>
      <c r="E1375" s="2"/>
      <c r="F1375" s="2"/>
      <c r="G1375" s="2"/>
      <c r="H1375" s="2"/>
      <c r="I1375" s="2"/>
      <c r="J1375" s="56">
        <f t="shared" si="65"/>
        <v>316</v>
      </c>
      <c r="K1375" s="2">
        <v>2</v>
      </c>
      <c r="L1375" s="36">
        <v>1</v>
      </c>
      <c r="M1375" s="36">
        <v>0.2</v>
      </c>
      <c r="N1375" s="36" t="s">
        <v>105</v>
      </c>
      <c r="O1375" s="36" t="s">
        <v>105</v>
      </c>
      <c r="P1375" s="58"/>
      <c r="Q1375" s="36" t="s">
        <v>1052</v>
      </c>
      <c r="R1375" s="2" t="s">
        <v>1032</v>
      </c>
    </row>
    <row r="1376" spans="1:18" x14ac:dyDescent="0.25">
      <c r="A1376" s="2">
        <f t="shared" si="63"/>
        <v>1374</v>
      </c>
      <c r="B1376" s="2" t="s">
        <v>61</v>
      </c>
      <c r="C1376" s="38" t="s">
        <v>578</v>
      </c>
      <c r="D1376" s="2"/>
      <c r="E1376" s="2"/>
      <c r="F1376" s="2"/>
      <c r="G1376" s="2"/>
      <c r="H1376" s="2"/>
      <c r="I1376" s="2"/>
      <c r="J1376" s="55">
        <f t="shared" si="65"/>
        <v>436</v>
      </c>
      <c r="K1376" s="2">
        <v>2</v>
      </c>
      <c r="L1376" s="36">
        <v>1</v>
      </c>
      <c r="M1376" s="36">
        <v>0.2</v>
      </c>
      <c r="N1376" s="36" t="s">
        <v>105</v>
      </c>
      <c r="O1376" s="36" t="s">
        <v>105</v>
      </c>
      <c r="P1376" s="58"/>
      <c r="Q1376" s="36" t="s">
        <v>1052</v>
      </c>
      <c r="R1376" s="2" t="s">
        <v>1032</v>
      </c>
    </row>
    <row r="1377" spans="1:18" x14ac:dyDescent="0.25">
      <c r="A1377" s="2">
        <f t="shared" si="63"/>
        <v>1375</v>
      </c>
      <c r="B1377" s="2" t="s">
        <v>65</v>
      </c>
      <c r="C1377" s="2" t="s">
        <v>255</v>
      </c>
      <c r="D1377" s="2"/>
      <c r="E1377" s="2"/>
      <c r="F1377" s="2"/>
      <c r="G1377" s="2"/>
      <c r="H1377" s="2"/>
      <c r="I1377" s="2"/>
      <c r="J1377" s="56">
        <f t="shared" si="65"/>
        <v>236</v>
      </c>
      <c r="K1377" s="2">
        <v>2</v>
      </c>
      <c r="L1377" s="36">
        <v>1</v>
      </c>
      <c r="M1377" s="36">
        <v>0.2</v>
      </c>
      <c r="N1377" s="36" t="s">
        <v>105</v>
      </c>
      <c r="O1377" s="36" t="s">
        <v>105</v>
      </c>
      <c r="P1377" s="58"/>
      <c r="Q1377" s="36" t="s">
        <v>1052</v>
      </c>
      <c r="R1377" s="2" t="s">
        <v>1032</v>
      </c>
    </row>
    <row r="1378" spans="1:18" x14ac:dyDescent="0.25">
      <c r="A1378" s="2">
        <f t="shared" si="63"/>
        <v>1376</v>
      </c>
      <c r="B1378" s="2" t="s">
        <v>65</v>
      </c>
      <c r="C1378" s="2" t="s">
        <v>255</v>
      </c>
      <c r="D1378" s="2"/>
      <c r="E1378" s="2"/>
      <c r="F1378" s="2"/>
      <c r="G1378" s="2"/>
      <c r="H1378" s="2"/>
      <c r="I1378" s="2"/>
      <c r="J1378" s="55">
        <f t="shared" si="65"/>
        <v>356</v>
      </c>
      <c r="K1378" s="2">
        <v>2</v>
      </c>
      <c r="L1378" s="36">
        <v>1</v>
      </c>
      <c r="M1378" s="36">
        <v>0.2</v>
      </c>
      <c r="N1378" s="36" t="s">
        <v>105</v>
      </c>
      <c r="O1378" s="36" t="s">
        <v>105</v>
      </c>
      <c r="P1378" s="58"/>
      <c r="Q1378" s="36" t="s">
        <v>1052</v>
      </c>
      <c r="R1378" s="2" t="s">
        <v>1032</v>
      </c>
    </row>
    <row r="1379" spans="1:18" x14ac:dyDescent="0.25">
      <c r="A1379" s="2">
        <f t="shared" si="63"/>
        <v>1377</v>
      </c>
      <c r="B1379" s="2" t="s">
        <v>249</v>
      </c>
      <c r="C1379" s="2" t="s">
        <v>250</v>
      </c>
      <c r="D1379" s="2"/>
      <c r="E1379" s="2"/>
      <c r="F1379" s="2"/>
      <c r="G1379" s="2"/>
      <c r="H1379" s="2"/>
      <c r="I1379" s="2"/>
      <c r="J1379" s="56">
        <f t="shared" si="65"/>
        <v>276</v>
      </c>
      <c r="K1379" s="2">
        <v>2</v>
      </c>
      <c r="L1379" s="2">
        <v>1</v>
      </c>
      <c r="M1379" s="2">
        <v>0.2</v>
      </c>
      <c r="N1379" s="36" t="s">
        <v>106</v>
      </c>
      <c r="O1379" s="36" t="s">
        <v>106</v>
      </c>
      <c r="P1379" s="168"/>
      <c r="Q1379" s="36" t="s">
        <v>1052</v>
      </c>
      <c r="R1379" s="2" t="s">
        <v>1032</v>
      </c>
    </row>
    <row r="1380" spans="1:18" ht="15.75" thickBot="1" x14ac:dyDescent="0.3">
      <c r="A1380" s="2">
        <f t="shared" si="63"/>
        <v>1378</v>
      </c>
      <c r="B1380" s="35" t="s">
        <v>249</v>
      </c>
      <c r="C1380" s="35" t="s">
        <v>250</v>
      </c>
      <c r="D1380" s="35"/>
      <c r="E1380" s="35"/>
      <c r="F1380" s="35"/>
      <c r="G1380" s="35"/>
      <c r="H1380" s="35"/>
      <c r="I1380" s="35"/>
      <c r="J1380" s="55">
        <f t="shared" si="65"/>
        <v>396</v>
      </c>
      <c r="K1380" s="35">
        <v>2</v>
      </c>
      <c r="L1380" s="35">
        <v>1</v>
      </c>
      <c r="M1380" s="35">
        <v>0.2</v>
      </c>
      <c r="N1380" s="35" t="s">
        <v>106</v>
      </c>
      <c r="O1380" s="35" t="s">
        <v>106</v>
      </c>
      <c r="P1380" s="117"/>
      <c r="Q1380" s="35" t="s">
        <v>1052</v>
      </c>
      <c r="R1380" s="2" t="s">
        <v>1032</v>
      </c>
    </row>
    <row r="1381" spans="1:18" x14ac:dyDescent="0.25">
      <c r="A1381" s="2">
        <f t="shared" si="63"/>
        <v>1379</v>
      </c>
      <c r="B1381" s="36" t="s">
        <v>58</v>
      </c>
      <c r="C1381" s="36" t="s">
        <v>579</v>
      </c>
      <c r="D1381" s="36"/>
      <c r="E1381" s="36"/>
      <c r="F1381" s="36"/>
      <c r="G1381" s="36"/>
      <c r="H1381" s="36"/>
      <c r="I1381" s="36"/>
      <c r="J1381" s="56">
        <v>569</v>
      </c>
      <c r="K1381" s="2">
        <v>2</v>
      </c>
      <c r="L1381" s="36">
        <v>1</v>
      </c>
      <c r="M1381" s="36">
        <v>0.2</v>
      </c>
      <c r="N1381" s="36" t="s">
        <v>105</v>
      </c>
      <c r="O1381" s="36" t="s">
        <v>105</v>
      </c>
      <c r="P1381" s="58"/>
      <c r="Q1381" s="36" t="s">
        <v>1055</v>
      </c>
      <c r="R1381" s="36" t="s">
        <v>1033</v>
      </c>
    </row>
    <row r="1382" spans="1:18" x14ac:dyDescent="0.25">
      <c r="A1382" s="2">
        <f t="shared" si="63"/>
        <v>1380</v>
      </c>
      <c r="B1382" s="2" t="s">
        <v>58</v>
      </c>
      <c r="C1382" s="2" t="s">
        <v>579</v>
      </c>
      <c r="D1382" s="2"/>
      <c r="E1382" s="2"/>
      <c r="F1382" s="2"/>
      <c r="G1382" s="2"/>
      <c r="H1382" s="2"/>
      <c r="I1382" s="2"/>
      <c r="J1382" s="55">
        <v>614</v>
      </c>
      <c r="K1382" s="2">
        <v>2</v>
      </c>
      <c r="L1382" s="36">
        <v>1</v>
      </c>
      <c r="M1382" s="36">
        <v>0.2</v>
      </c>
      <c r="N1382" s="36" t="s">
        <v>105</v>
      </c>
      <c r="O1382" s="36" t="s">
        <v>105</v>
      </c>
      <c r="P1382" s="58"/>
      <c r="Q1382" s="36" t="s">
        <v>1055</v>
      </c>
      <c r="R1382" s="36" t="s">
        <v>1033</v>
      </c>
    </row>
    <row r="1383" spans="1:18" x14ac:dyDescent="0.25">
      <c r="A1383" s="2">
        <f t="shared" si="63"/>
        <v>1381</v>
      </c>
      <c r="B1383" s="2" t="s">
        <v>57</v>
      </c>
      <c r="C1383" s="2" t="s">
        <v>583</v>
      </c>
      <c r="D1383" s="2"/>
      <c r="E1383" s="2"/>
      <c r="F1383" s="2"/>
      <c r="G1383" s="2"/>
      <c r="H1383" s="2"/>
      <c r="I1383" s="2"/>
      <c r="J1383" s="55">
        <f>J1381+15</f>
        <v>584</v>
      </c>
      <c r="K1383" s="2">
        <v>2</v>
      </c>
      <c r="L1383" s="36">
        <v>1</v>
      </c>
      <c r="M1383" s="36">
        <v>0.2</v>
      </c>
      <c r="N1383" s="36" t="s">
        <v>105</v>
      </c>
      <c r="O1383" s="36" t="s">
        <v>105</v>
      </c>
      <c r="P1383" s="58"/>
      <c r="Q1383" s="2" t="s">
        <v>1056</v>
      </c>
      <c r="R1383" s="36" t="s">
        <v>1033</v>
      </c>
    </row>
    <row r="1384" spans="1:18" x14ac:dyDescent="0.25">
      <c r="A1384" s="2">
        <f t="shared" si="63"/>
        <v>1382</v>
      </c>
      <c r="B1384" s="2" t="s">
        <v>57</v>
      </c>
      <c r="C1384" s="2" t="s">
        <v>583</v>
      </c>
      <c r="D1384" s="2"/>
      <c r="E1384" s="2"/>
      <c r="F1384" s="2"/>
      <c r="G1384" s="2"/>
      <c r="H1384" s="2"/>
      <c r="I1384" s="2"/>
      <c r="J1384" s="55">
        <f>J1382+15</f>
        <v>629</v>
      </c>
      <c r="K1384" s="2">
        <v>2</v>
      </c>
      <c r="L1384" s="36">
        <v>1</v>
      </c>
      <c r="M1384" s="36">
        <v>0.2</v>
      </c>
      <c r="N1384" s="36" t="s">
        <v>105</v>
      </c>
      <c r="O1384" s="36" t="s">
        <v>105</v>
      </c>
      <c r="P1384" s="58"/>
      <c r="Q1384" s="2" t="s">
        <v>1056</v>
      </c>
      <c r="R1384" s="36" t="s">
        <v>1033</v>
      </c>
    </row>
    <row r="1385" spans="1:18" x14ac:dyDescent="0.25">
      <c r="A1385" s="2">
        <f t="shared" si="63"/>
        <v>1383</v>
      </c>
      <c r="B1385" s="2" t="s">
        <v>136</v>
      </c>
      <c r="C1385" s="2" t="s">
        <v>648</v>
      </c>
      <c r="D1385" s="2"/>
      <c r="E1385" s="2"/>
      <c r="F1385" s="2"/>
      <c r="G1385" s="2"/>
      <c r="H1385" s="2"/>
      <c r="I1385" s="2"/>
      <c r="J1385" s="55">
        <f>J1383+15</f>
        <v>599</v>
      </c>
      <c r="K1385" s="2">
        <v>2</v>
      </c>
      <c r="L1385" s="36">
        <v>1</v>
      </c>
      <c r="M1385" s="36">
        <v>0.2</v>
      </c>
      <c r="N1385" s="36" t="s">
        <v>105</v>
      </c>
      <c r="O1385" s="36" t="s">
        <v>105</v>
      </c>
      <c r="P1385" s="58"/>
      <c r="Q1385" s="2" t="s">
        <v>1057</v>
      </c>
      <c r="R1385" s="36" t="s">
        <v>1033</v>
      </c>
    </row>
    <row r="1386" spans="1:18" x14ac:dyDescent="0.25">
      <c r="A1386" s="2">
        <f t="shared" si="63"/>
        <v>1384</v>
      </c>
      <c r="B1386" s="2" t="s">
        <v>136</v>
      </c>
      <c r="C1386" s="2" t="s">
        <v>648</v>
      </c>
      <c r="D1386" s="2"/>
      <c r="E1386" s="2"/>
      <c r="F1386" s="2"/>
      <c r="G1386" s="2"/>
      <c r="H1386" s="2"/>
      <c r="I1386" s="2"/>
      <c r="J1386" s="55">
        <f>J1384+15</f>
        <v>644</v>
      </c>
      <c r="K1386" s="2">
        <v>2</v>
      </c>
      <c r="L1386" s="36">
        <v>1</v>
      </c>
      <c r="M1386" s="36">
        <v>0.2</v>
      </c>
      <c r="N1386" s="36" t="s">
        <v>105</v>
      </c>
      <c r="O1386" s="36" t="s">
        <v>105</v>
      </c>
      <c r="P1386" s="58"/>
      <c r="Q1386" s="2" t="s">
        <v>1057</v>
      </c>
      <c r="R1386" s="36" t="s">
        <v>1033</v>
      </c>
    </row>
    <row r="1387" spans="1:18" x14ac:dyDescent="0.25">
      <c r="A1387" s="2">
        <f t="shared" si="63"/>
        <v>1385</v>
      </c>
      <c r="B1387" s="2" t="s">
        <v>59</v>
      </c>
      <c r="C1387" s="2" t="s">
        <v>195</v>
      </c>
      <c r="D1387" s="2"/>
      <c r="E1387" s="2"/>
      <c r="F1387" s="2"/>
      <c r="G1387" s="2"/>
      <c r="H1387" s="2"/>
      <c r="I1387" s="2"/>
      <c r="J1387" s="56">
        <v>569</v>
      </c>
      <c r="K1387" s="2">
        <v>2</v>
      </c>
      <c r="L1387" s="36">
        <v>1</v>
      </c>
      <c r="M1387" s="36">
        <v>0.2</v>
      </c>
      <c r="N1387" s="36" t="s">
        <v>105</v>
      </c>
      <c r="O1387" s="36" t="s">
        <v>105</v>
      </c>
      <c r="P1387" s="58"/>
      <c r="Q1387" s="36" t="s">
        <v>1055</v>
      </c>
      <c r="R1387" s="36" t="s">
        <v>1033</v>
      </c>
    </row>
    <row r="1388" spans="1:18" x14ac:dyDescent="0.25">
      <c r="A1388" s="2">
        <f t="shared" si="63"/>
        <v>1386</v>
      </c>
      <c r="B1388" s="2" t="s">
        <v>59</v>
      </c>
      <c r="C1388" s="2" t="s">
        <v>195</v>
      </c>
      <c r="D1388" s="2"/>
      <c r="E1388" s="2"/>
      <c r="F1388" s="2"/>
      <c r="G1388" s="2"/>
      <c r="H1388" s="2"/>
      <c r="I1388" s="2"/>
      <c r="J1388" s="55">
        <v>614</v>
      </c>
      <c r="K1388" s="2">
        <v>2</v>
      </c>
      <c r="L1388" s="36">
        <v>1</v>
      </c>
      <c r="M1388" s="36">
        <v>0.2</v>
      </c>
      <c r="N1388" s="36" t="s">
        <v>105</v>
      </c>
      <c r="O1388" s="36" t="s">
        <v>105</v>
      </c>
      <c r="P1388" s="58"/>
      <c r="Q1388" s="36" t="s">
        <v>1055</v>
      </c>
      <c r="R1388" s="36" t="s">
        <v>1033</v>
      </c>
    </row>
    <row r="1389" spans="1:18" x14ac:dyDescent="0.25">
      <c r="A1389" s="2">
        <f t="shared" si="63"/>
        <v>1387</v>
      </c>
      <c r="B1389" s="2" t="s">
        <v>1105</v>
      </c>
      <c r="C1389" s="2" t="s">
        <v>1107</v>
      </c>
      <c r="D1389" s="2"/>
      <c r="E1389" s="2"/>
      <c r="F1389" s="2"/>
      <c r="G1389" s="2"/>
      <c r="H1389" s="2"/>
      <c r="I1389" s="2"/>
      <c r="J1389" s="56">
        <v>569</v>
      </c>
      <c r="K1389" s="2">
        <v>2</v>
      </c>
      <c r="L1389" s="36">
        <v>1</v>
      </c>
      <c r="M1389" s="36">
        <v>0.2</v>
      </c>
      <c r="N1389" s="36" t="s">
        <v>105</v>
      </c>
      <c r="O1389" s="36" t="s">
        <v>105</v>
      </c>
      <c r="P1389" s="58"/>
      <c r="Q1389" s="36" t="s">
        <v>1055</v>
      </c>
      <c r="R1389" s="36" t="s">
        <v>1033</v>
      </c>
    </row>
    <row r="1390" spans="1:18" x14ac:dyDescent="0.25">
      <c r="A1390" s="2">
        <f t="shared" si="63"/>
        <v>1388</v>
      </c>
      <c r="B1390" s="2" t="s">
        <v>1105</v>
      </c>
      <c r="C1390" s="2" t="s">
        <v>1107</v>
      </c>
      <c r="D1390" s="2"/>
      <c r="E1390" s="2"/>
      <c r="F1390" s="2"/>
      <c r="G1390" s="2"/>
      <c r="H1390" s="2"/>
      <c r="I1390" s="2"/>
      <c r="J1390" s="55">
        <v>614</v>
      </c>
      <c r="K1390" s="2">
        <v>2</v>
      </c>
      <c r="L1390" s="36">
        <v>1</v>
      </c>
      <c r="M1390" s="36">
        <v>0.2</v>
      </c>
      <c r="N1390" s="36" t="s">
        <v>105</v>
      </c>
      <c r="O1390" s="36" t="s">
        <v>105</v>
      </c>
      <c r="P1390" s="58"/>
      <c r="Q1390" s="36" t="s">
        <v>1055</v>
      </c>
      <c r="R1390" s="36" t="s">
        <v>1033</v>
      </c>
    </row>
    <row r="1391" spans="1:18" x14ac:dyDescent="0.25">
      <c r="A1391" s="2">
        <f t="shared" si="63"/>
        <v>1389</v>
      </c>
      <c r="B1391" s="2" t="s">
        <v>61</v>
      </c>
      <c r="C1391" s="38" t="s">
        <v>578</v>
      </c>
      <c r="D1391" s="2"/>
      <c r="E1391" s="2"/>
      <c r="F1391" s="2"/>
      <c r="G1391" s="2"/>
      <c r="H1391" s="2"/>
      <c r="I1391" s="2"/>
      <c r="J1391" s="56">
        <v>569</v>
      </c>
      <c r="K1391" s="2">
        <v>2</v>
      </c>
      <c r="L1391" s="36">
        <v>1</v>
      </c>
      <c r="M1391" s="36">
        <v>0.2</v>
      </c>
      <c r="N1391" s="36" t="s">
        <v>105</v>
      </c>
      <c r="O1391" s="36" t="s">
        <v>105</v>
      </c>
      <c r="P1391" s="58"/>
      <c r="Q1391" s="36" t="s">
        <v>1055</v>
      </c>
      <c r="R1391" s="36" t="s">
        <v>1033</v>
      </c>
    </row>
    <row r="1392" spans="1:18" x14ac:dyDescent="0.25">
      <c r="A1392" s="2">
        <f t="shared" si="63"/>
        <v>1390</v>
      </c>
      <c r="B1392" s="2" t="s">
        <v>61</v>
      </c>
      <c r="C1392" s="38" t="s">
        <v>578</v>
      </c>
      <c r="D1392" s="2"/>
      <c r="E1392" s="2"/>
      <c r="F1392" s="2"/>
      <c r="G1392" s="2"/>
      <c r="H1392" s="2"/>
      <c r="I1392" s="2"/>
      <c r="J1392" s="55">
        <v>614</v>
      </c>
      <c r="K1392" s="2">
        <v>2</v>
      </c>
      <c r="L1392" s="36">
        <v>1</v>
      </c>
      <c r="M1392" s="36">
        <v>0.2</v>
      </c>
      <c r="N1392" s="36" t="s">
        <v>105</v>
      </c>
      <c r="O1392" s="36" t="s">
        <v>105</v>
      </c>
      <c r="P1392" s="58"/>
      <c r="Q1392" s="36" t="s">
        <v>1055</v>
      </c>
      <c r="R1392" s="36" t="s">
        <v>1033</v>
      </c>
    </row>
    <row r="1393" spans="1:18" x14ac:dyDescent="0.25">
      <c r="A1393" s="2">
        <f t="shared" si="63"/>
        <v>1391</v>
      </c>
      <c r="B1393" s="2" t="s">
        <v>65</v>
      </c>
      <c r="C1393" s="2" t="s">
        <v>255</v>
      </c>
      <c r="D1393" s="2"/>
      <c r="E1393" s="2"/>
      <c r="F1393" s="2"/>
      <c r="G1393" s="2"/>
      <c r="H1393" s="2"/>
      <c r="I1393" s="2"/>
      <c r="J1393" s="56">
        <v>569</v>
      </c>
      <c r="K1393" s="2">
        <v>2</v>
      </c>
      <c r="L1393" s="36">
        <v>1</v>
      </c>
      <c r="M1393" s="36">
        <v>0.2</v>
      </c>
      <c r="N1393" s="36" t="s">
        <v>105</v>
      </c>
      <c r="O1393" s="36" t="s">
        <v>105</v>
      </c>
      <c r="P1393" s="58"/>
      <c r="Q1393" s="36" t="s">
        <v>1055</v>
      </c>
      <c r="R1393" s="36" t="s">
        <v>1033</v>
      </c>
    </row>
    <row r="1394" spans="1:18" x14ac:dyDescent="0.25">
      <c r="A1394" s="2">
        <f t="shared" si="63"/>
        <v>1392</v>
      </c>
      <c r="B1394" s="2" t="s">
        <v>65</v>
      </c>
      <c r="C1394" s="2" t="s">
        <v>255</v>
      </c>
      <c r="D1394" s="2"/>
      <c r="E1394" s="2"/>
      <c r="F1394" s="2"/>
      <c r="G1394" s="2"/>
      <c r="H1394" s="2"/>
      <c r="I1394" s="2"/>
      <c r="J1394" s="55">
        <v>614</v>
      </c>
      <c r="K1394" s="2">
        <v>2</v>
      </c>
      <c r="L1394" s="36">
        <v>1</v>
      </c>
      <c r="M1394" s="36">
        <v>0.2</v>
      </c>
      <c r="N1394" s="36" t="s">
        <v>105</v>
      </c>
      <c r="O1394" s="36" t="s">
        <v>105</v>
      </c>
      <c r="P1394" s="58"/>
      <c r="Q1394" s="36" t="s">
        <v>1055</v>
      </c>
      <c r="R1394" s="36" t="s">
        <v>1033</v>
      </c>
    </row>
    <row r="1395" spans="1:18" x14ac:dyDescent="0.25">
      <c r="A1395" s="2">
        <f t="shared" si="63"/>
        <v>1393</v>
      </c>
      <c r="B1395" s="2" t="s">
        <v>249</v>
      </c>
      <c r="C1395" s="2" t="s">
        <v>250</v>
      </c>
      <c r="D1395" s="2"/>
      <c r="E1395" s="2"/>
      <c r="F1395" s="2"/>
      <c r="G1395" s="2"/>
      <c r="H1395" s="2"/>
      <c r="I1395" s="2"/>
      <c r="J1395" s="56">
        <v>569</v>
      </c>
      <c r="K1395" s="2">
        <v>2</v>
      </c>
      <c r="L1395" s="2">
        <v>1</v>
      </c>
      <c r="M1395" s="2">
        <v>0.2</v>
      </c>
      <c r="N1395" s="36" t="s">
        <v>106</v>
      </c>
      <c r="O1395" s="36" t="s">
        <v>106</v>
      </c>
      <c r="P1395" s="168"/>
      <c r="Q1395" s="36" t="s">
        <v>1055</v>
      </c>
      <c r="R1395" s="36" t="s">
        <v>1033</v>
      </c>
    </row>
    <row r="1396" spans="1:18" ht="15.75" thickBot="1" x14ac:dyDescent="0.3">
      <c r="A1396" s="2">
        <f t="shared" si="63"/>
        <v>1394</v>
      </c>
      <c r="B1396" s="35" t="s">
        <v>249</v>
      </c>
      <c r="C1396" s="35" t="s">
        <v>250</v>
      </c>
      <c r="D1396" s="35"/>
      <c r="E1396" s="35"/>
      <c r="F1396" s="35"/>
      <c r="G1396" s="35"/>
      <c r="H1396" s="35"/>
      <c r="I1396" s="35"/>
      <c r="J1396" s="116">
        <v>614</v>
      </c>
      <c r="K1396" s="35">
        <v>2</v>
      </c>
      <c r="L1396" s="35">
        <v>1</v>
      </c>
      <c r="M1396" s="35">
        <v>0.2</v>
      </c>
      <c r="N1396" s="35" t="s">
        <v>106</v>
      </c>
      <c r="O1396" s="35" t="s">
        <v>106</v>
      </c>
      <c r="P1396" s="117"/>
      <c r="Q1396" s="35" t="s">
        <v>1055</v>
      </c>
      <c r="R1396" s="35" t="s">
        <v>1033</v>
      </c>
    </row>
    <row r="1397" spans="1:18" x14ac:dyDescent="0.25">
      <c r="A1397" s="2">
        <f t="shared" si="63"/>
        <v>1395</v>
      </c>
      <c r="B1397" s="36" t="s">
        <v>58</v>
      </c>
      <c r="C1397" s="36" t="s">
        <v>579</v>
      </c>
      <c r="D1397" s="36"/>
      <c r="E1397" s="36"/>
      <c r="F1397" s="36"/>
      <c r="G1397" s="36"/>
      <c r="H1397" s="36"/>
      <c r="I1397" s="36"/>
      <c r="J1397" s="56">
        <v>579</v>
      </c>
      <c r="K1397" s="36">
        <v>2</v>
      </c>
      <c r="L1397" s="36">
        <v>1</v>
      </c>
      <c r="M1397" s="36">
        <v>0.2</v>
      </c>
      <c r="N1397" s="36" t="s">
        <v>105</v>
      </c>
      <c r="O1397" s="36" t="s">
        <v>105</v>
      </c>
      <c r="P1397" s="58"/>
      <c r="Q1397" s="36" t="s">
        <v>1058</v>
      </c>
      <c r="R1397" s="36" t="s">
        <v>1033</v>
      </c>
    </row>
    <row r="1398" spans="1:18" x14ac:dyDescent="0.25">
      <c r="A1398" s="2">
        <f t="shared" si="63"/>
        <v>1396</v>
      </c>
      <c r="B1398" s="2" t="s">
        <v>58</v>
      </c>
      <c r="C1398" s="2" t="s">
        <v>579</v>
      </c>
      <c r="D1398" s="2"/>
      <c r="E1398" s="2"/>
      <c r="F1398" s="2"/>
      <c r="G1398" s="2"/>
      <c r="H1398" s="2"/>
      <c r="I1398" s="2"/>
      <c r="J1398" s="55">
        <v>624</v>
      </c>
      <c r="K1398" s="2">
        <v>2</v>
      </c>
      <c r="L1398" s="36">
        <v>1</v>
      </c>
      <c r="M1398" s="36">
        <v>0.2</v>
      </c>
      <c r="N1398" s="36" t="s">
        <v>105</v>
      </c>
      <c r="O1398" s="36" t="s">
        <v>105</v>
      </c>
      <c r="P1398" s="58"/>
      <c r="Q1398" s="36" t="s">
        <v>1058</v>
      </c>
      <c r="R1398" s="36" t="s">
        <v>1033</v>
      </c>
    </row>
    <row r="1399" spans="1:18" x14ac:dyDescent="0.25">
      <c r="A1399" s="2">
        <f t="shared" si="63"/>
        <v>1397</v>
      </c>
      <c r="B1399" s="2" t="s">
        <v>57</v>
      </c>
      <c r="C1399" s="2" t="s">
        <v>583</v>
      </c>
      <c r="D1399" s="2"/>
      <c r="E1399" s="2"/>
      <c r="F1399" s="2"/>
      <c r="G1399" s="2"/>
      <c r="H1399" s="2"/>
      <c r="I1399" s="2"/>
      <c r="J1399" s="55">
        <f>J1397+15</f>
        <v>594</v>
      </c>
      <c r="K1399" s="2">
        <v>2</v>
      </c>
      <c r="L1399" s="36">
        <v>1</v>
      </c>
      <c r="M1399" s="36">
        <v>0.2</v>
      </c>
      <c r="N1399" s="36" t="s">
        <v>105</v>
      </c>
      <c r="O1399" s="36" t="s">
        <v>105</v>
      </c>
      <c r="P1399" s="58"/>
      <c r="Q1399" s="2" t="s">
        <v>1059</v>
      </c>
      <c r="R1399" s="36" t="s">
        <v>1033</v>
      </c>
    </row>
    <row r="1400" spans="1:18" x14ac:dyDescent="0.25">
      <c r="A1400" s="2">
        <f t="shared" si="63"/>
        <v>1398</v>
      </c>
      <c r="B1400" s="2" t="s">
        <v>57</v>
      </c>
      <c r="C1400" s="2" t="s">
        <v>583</v>
      </c>
      <c r="D1400" s="2"/>
      <c r="E1400" s="2"/>
      <c r="F1400" s="2"/>
      <c r="G1400" s="2"/>
      <c r="H1400" s="2"/>
      <c r="I1400" s="2"/>
      <c r="J1400" s="55">
        <f t="shared" ref="J1400:J1402" si="66">J1398+15</f>
        <v>639</v>
      </c>
      <c r="K1400" s="2">
        <v>2</v>
      </c>
      <c r="L1400" s="36">
        <v>1</v>
      </c>
      <c r="M1400" s="36">
        <v>0.2</v>
      </c>
      <c r="N1400" s="36" t="s">
        <v>105</v>
      </c>
      <c r="O1400" s="36" t="s">
        <v>105</v>
      </c>
      <c r="P1400" s="58"/>
      <c r="Q1400" s="2" t="s">
        <v>1059</v>
      </c>
      <c r="R1400" s="36" t="s">
        <v>1033</v>
      </c>
    </row>
    <row r="1401" spans="1:18" x14ac:dyDescent="0.25">
      <c r="A1401" s="2">
        <f t="shared" si="63"/>
        <v>1399</v>
      </c>
      <c r="B1401" s="2" t="s">
        <v>136</v>
      </c>
      <c r="C1401" s="2" t="s">
        <v>648</v>
      </c>
      <c r="D1401" s="2"/>
      <c r="E1401" s="2"/>
      <c r="F1401" s="2"/>
      <c r="G1401" s="2"/>
      <c r="H1401" s="2"/>
      <c r="I1401" s="2"/>
      <c r="J1401" s="55">
        <f t="shared" si="66"/>
        <v>609</v>
      </c>
      <c r="K1401" s="2">
        <v>2</v>
      </c>
      <c r="L1401" s="36">
        <v>1</v>
      </c>
      <c r="M1401" s="36">
        <v>0.2</v>
      </c>
      <c r="N1401" s="36" t="s">
        <v>105</v>
      </c>
      <c r="O1401" s="36" t="s">
        <v>105</v>
      </c>
      <c r="P1401" s="58"/>
      <c r="Q1401" s="2" t="s">
        <v>1060</v>
      </c>
      <c r="R1401" s="36" t="s">
        <v>1033</v>
      </c>
    </row>
    <row r="1402" spans="1:18" x14ac:dyDescent="0.25">
      <c r="A1402" s="2">
        <f t="shared" si="63"/>
        <v>1400</v>
      </c>
      <c r="B1402" s="2" t="s">
        <v>136</v>
      </c>
      <c r="C1402" s="2" t="s">
        <v>648</v>
      </c>
      <c r="D1402" s="2"/>
      <c r="E1402" s="2"/>
      <c r="F1402" s="2"/>
      <c r="G1402" s="2"/>
      <c r="H1402" s="2"/>
      <c r="I1402" s="2"/>
      <c r="J1402" s="55">
        <f t="shared" si="66"/>
        <v>654</v>
      </c>
      <c r="K1402" s="2">
        <v>2</v>
      </c>
      <c r="L1402" s="36">
        <v>1</v>
      </c>
      <c r="M1402" s="36">
        <v>0.2</v>
      </c>
      <c r="N1402" s="36" t="s">
        <v>105</v>
      </c>
      <c r="O1402" s="36" t="s">
        <v>105</v>
      </c>
      <c r="P1402" s="58"/>
      <c r="Q1402" s="2" t="s">
        <v>1060</v>
      </c>
      <c r="R1402" s="36" t="s">
        <v>1033</v>
      </c>
    </row>
    <row r="1403" spans="1:18" x14ac:dyDescent="0.25">
      <c r="A1403" s="2">
        <f t="shared" si="63"/>
        <v>1401</v>
      </c>
      <c r="B1403" s="2" t="s">
        <v>59</v>
      </c>
      <c r="C1403" s="2" t="s">
        <v>195</v>
      </c>
      <c r="D1403" s="2"/>
      <c r="E1403" s="2"/>
      <c r="F1403" s="2"/>
      <c r="G1403" s="2"/>
      <c r="H1403" s="2"/>
      <c r="I1403" s="2"/>
      <c r="J1403" s="56">
        <v>579</v>
      </c>
      <c r="K1403" s="2">
        <v>2</v>
      </c>
      <c r="L1403" s="36">
        <v>1</v>
      </c>
      <c r="M1403" s="36">
        <v>0.2</v>
      </c>
      <c r="N1403" s="36" t="s">
        <v>105</v>
      </c>
      <c r="O1403" s="36" t="s">
        <v>105</v>
      </c>
      <c r="P1403" s="58"/>
      <c r="Q1403" s="36" t="s">
        <v>1058</v>
      </c>
      <c r="R1403" s="36" t="s">
        <v>1033</v>
      </c>
    </row>
    <row r="1404" spans="1:18" x14ac:dyDescent="0.25">
      <c r="A1404" s="2">
        <f t="shared" si="63"/>
        <v>1402</v>
      </c>
      <c r="B1404" s="2" t="s">
        <v>59</v>
      </c>
      <c r="C1404" s="2" t="s">
        <v>195</v>
      </c>
      <c r="D1404" s="2"/>
      <c r="E1404" s="2"/>
      <c r="F1404" s="2"/>
      <c r="G1404" s="2"/>
      <c r="H1404" s="2"/>
      <c r="I1404" s="2"/>
      <c r="J1404" s="55">
        <v>624</v>
      </c>
      <c r="K1404" s="2">
        <v>2</v>
      </c>
      <c r="L1404" s="36">
        <v>1</v>
      </c>
      <c r="M1404" s="36">
        <v>0.2</v>
      </c>
      <c r="N1404" s="36" t="s">
        <v>105</v>
      </c>
      <c r="O1404" s="36" t="s">
        <v>105</v>
      </c>
      <c r="P1404" s="58"/>
      <c r="Q1404" s="36" t="s">
        <v>1058</v>
      </c>
      <c r="R1404" s="36" t="s">
        <v>1033</v>
      </c>
    </row>
    <row r="1405" spans="1:18" x14ac:dyDescent="0.25">
      <c r="A1405" s="2">
        <f t="shared" si="63"/>
        <v>1403</v>
      </c>
      <c r="B1405" s="2" t="s">
        <v>1105</v>
      </c>
      <c r="C1405" s="201" t="s">
        <v>1106</v>
      </c>
      <c r="D1405" s="2"/>
      <c r="E1405" s="2"/>
      <c r="F1405" s="2"/>
      <c r="G1405" s="2"/>
      <c r="H1405" s="2"/>
      <c r="I1405" s="2"/>
      <c r="J1405" s="56">
        <v>579</v>
      </c>
      <c r="K1405" s="2">
        <v>2</v>
      </c>
      <c r="L1405" s="36">
        <v>1</v>
      </c>
      <c r="M1405" s="36">
        <v>0.2</v>
      </c>
      <c r="N1405" s="36" t="s">
        <v>105</v>
      </c>
      <c r="O1405" s="36" t="s">
        <v>105</v>
      </c>
      <c r="P1405" s="58"/>
      <c r="Q1405" s="36" t="s">
        <v>1058</v>
      </c>
      <c r="R1405" s="36" t="s">
        <v>1033</v>
      </c>
    </row>
    <row r="1406" spans="1:18" x14ac:dyDescent="0.25">
      <c r="A1406" s="2">
        <f t="shared" si="63"/>
        <v>1404</v>
      </c>
      <c r="B1406" s="2" t="s">
        <v>1105</v>
      </c>
      <c r="C1406" s="201" t="s">
        <v>1106</v>
      </c>
      <c r="D1406" s="2"/>
      <c r="E1406" s="2"/>
      <c r="F1406" s="2"/>
      <c r="G1406" s="2"/>
      <c r="H1406" s="2"/>
      <c r="I1406" s="2"/>
      <c r="J1406" s="55">
        <v>624</v>
      </c>
      <c r="K1406" s="2">
        <v>2</v>
      </c>
      <c r="L1406" s="36">
        <v>1</v>
      </c>
      <c r="M1406" s="36">
        <v>0.2</v>
      </c>
      <c r="N1406" s="36" t="s">
        <v>105</v>
      </c>
      <c r="O1406" s="36" t="s">
        <v>105</v>
      </c>
      <c r="P1406" s="58"/>
      <c r="Q1406" s="36" t="s">
        <v>1058</v>
      </c>
      <c r="R1406" s="36" t="s">
        <v>1033</v>
      </c>
    </row>
    <row r="1407" spans="1:18" x14ac:dyDescent="0.25">
      <c r="A1407" s="2">
        <f t="shared" si="63"/>
        <v>1405</v>
      </c>
      <c r="B1407" s="2" t="s">
        <v>61</v>
      </c>
      <c r="C1407" s="38" t="s">
        <v>578</v>
      </c>
      <c r="D1407" s="2"/>
      <c r="E1407" s="2"/>
      <c r="F1407" s="2"/>
      <c r="G1407" s="2"/>
      <c r="H1407" s="2"/>
      <c r="I1407" s="2"/>
      <c r="J1407" s="56">
        <v>579</v>
      </c>
      <c r="K1407" s="2">
        <v>2</v>
      </c>
      <c r="L1407" s="36">
        <v>1</v>
      </c>
      <c r="M1407" s="36">
        <v>0.2</v>
      </c>
      <c r="N1407" s="36" t="s">
        <v>105</v>
      </c>
      <c r="O1407" s="36" t="s">
        <v>105</v>
      </c>
      <c r="P1407" s="58"/>
      <c r="Q1407" s="36" t="s">
        <v>1058</v>
      </c>
      <c r="R1407" s="36" t="s">
        <v>1033</v>
      </c>
    </row>
    <row r="1408" spans="1:18" x14ac:dyDescent="0.25">
      <c r="A1408" s="2">
        <f t="shared" si="63"/>
        <v>1406</v>
      </c>
      <c r="B1408" s="2" t="s">
        <v>61</v>
      </c>
      <c r="C1408" s="38" t="s">
        <v>578</v>
      </c>
      <c r="D1408" s="2"/>
      <c r="E1408" s="2"/>
      <c r="F1408" s="2"/>
      <c r="G1408" s="2"/>
      <c r="H1408" s="2"/>
      <c r="I1408" s="2"/>
      <c r="J1408" s="55">
        <v>624</v>
      </c>
      <c r="K1408" s="2">
        <v>2</v>
      </c>
      <c r="L1408" s="36">
        <v>1</v>
      </c>
      <c r="M1408" s="36">
        <v>0.2</v>
      </c>
      <c r="N1408" s="36" t="s">
        <v>105</v>
      </c>
      <c r="O1408" s="36" t="s">
        <v>105</v>
      </c>
      <c r="P1408" s="58"/>
      <c r="Q1408" s="36" t="s">
        <v>1058</v>
      </c>
      <c r="R1408" s="36" t="s">
        <v>1033</v>
      </c>
    </row>
    <row r="1409" spans="1:18" x14ac:dyDescent="0.25">
      <c r="A1409" s="2">
        <f t="shared" si="63"/>
        <v>1407</v>
      </c>
      <c r="B1409" s="2" t="s">
        <v>65</v>
      </c>
      <c r="C1409" s="2" t="s">
        <v>255</v>
      </c>
      <c r="D1409" s="2"/>
      <c r="E1409" s="2"/>
      <c r="F1409" s="2"/>
      <c r="G1409" s="2"/>
      <c r="H1409" s="2"/>
      <c r="I1409" s="2"/>
      <c r="J1409" s="56">
        <v>579</v>
      </c>
      <c r="K1409" s="2">
        <v>2</v>
      </c>
      <c r="L1409" s="36">
        <v>1</v>
      </c>
      <c r="M1409" s="36">
        <v>0.2</v>
      </c>
      <c r="N1409" s="36" t="s">
        <v>105</v>
      </c>
      <c r="O1409" s="36" t="s">
        <v>105</v>
      </c>
      <c r="P1409" s="58"/>
      <c r="Q1409" s="36" t="s">
        <v>1058</v>
      </c>
      <c r="R1409" s="36" t="s">
        <v>1033</v>
      </c>
    </row>
    <row r="1410" spans="1:18" x14ac:dyDescent="0.25">
      <c r="A1410" s="2">
        <f t="shared" si="63"/>
        <v>1408</v>
      </c>
      <c r="B1410" s="2" t="s">
        <v>65</v>
      </c>
      <c r="C1410" s="2" t="s">
        <v>255</v>
      </c>
      <c r="D1410" s="2"/>
      <c r="E1410" s="2"/>
      <c r="F1410" s="2"/>
      <c r="G1410" s="2"/>
      <c r="H1410" s="2"/>
      <c r="I1410" s="2"/>
      <c r="J1410" s="55">
        <v>624</v>
      </c>
      <c r="K1410" s="2">
        <v>2</v>
      </c>
      <c r="L1410" s="36">
        <v>1</v>
      </c>
      <c r="M1410" s="36">
        <v>0.2</v>
      </c>
      <c r="N1410" s="36" t="s">
        <v>105</v>
      </c>
      <c r="O1410" s="36" t="s">
        <v>105</v>
      </c>
      <c r="P1410" s="58"/>
      <c r="Q1410" s="36" t="s">
        <v>1058</v>
      </c>
      <c r="R1410" s="36" t="s">
        <v>1033</v>
      </c>
    </row>
    <row r="1411" spans="1:18" x14ac:dyDescent="0.25">
      <c r="A1411" s="2">
        <f t="shared" si="63"/>
        <v>1409</v>
      </c>
      <c r="B1411" s="2" t="s">
        <v>249</v>
      </c>
      <c r="C1411" s="2" t="s">
        <v>250</v>
      </c>
      <c r="D1411" s="2"/>
      <c r="E1411" s="2"/>
      <c r="F1411" s="2"/>
      <c r="G1411" s="2"/>
      <c r="H1411" s="2"/>
      <c r="I1411" s="2"/>
      <c r="J1411" s="56">
        <v>579</v>
      </c>
      <c r="K1411" s="2">
        <v>2</v>
      </c>
      <c r="L1411" s="2">
        <v>1</v>
      </c>
      <c r="M1411" s="2">
        <v>0.2</v>
      </c>
      <c r="N1411" s="36" t="s">
        <v>106</v>
      </c>
      <c r="O1411" s="36" t="s">
        <v>106</v>
      </c>
      <c r="P1411" s="168"/>
      <c r="Q1411" s="36" t="s">
        <v>1058</v>
      </c>
      <c r="R1411" s="36" t="s">
        <v>1033</v>
      </c>
    </row>
    <row r="1412" spans="1:18" ht="15.75" thickBot="1" x14ac:dyDescent="0.3">
      <c r="A1412" s="2">
        <f t="shared" si="63"/>
        <v>1410</v>
      </c>
      <c r="B1412" s="35" t="s">
        <v>249</v>
      </c>
      <c r="C1412" s="35" t="s">
        <v>250</v>
      </c>
      <c r="D1412" s="35"/>
      <c r="E1412" s="35"/>
      <c r="F1412" s="35"/>
      <c r="G1412" s="35"/>
      <c r="H1412" s="35"/>
      <c r="I1412" s="35"/>
      <c r="J1412" s="116">
        <v>624</v>
      </c>
      <c r="K1412" s="35">
        <v>2</v>
      </c>
      <c r="L1412" s="35">
        <v>1</v>
      </c>
      <c r="M1412" s="35">
        <v>0.2</v>
      </c>
      <c r="N1412" s="35" t="s">
        <v>106</v>
      </c>
      <c r="O1412" s="35" t="s">
        <v>106</v>
      </c>
      <c r="P1412" s="117"/>
      <c r="Q1412" s="36" t="s">
        <v>1058</v>
      </c>
      <c r="R1412" s="35" t="s">
        <v>1033</v>
      </c>
    </row>
  </sheetData>
  <autoFilter ref="N1:N1139"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2024-10-20T06:10:55Z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