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3. Grid - SUMSF\1. Power System Studies\1. Main Test Environment\Git_SF_BESS_Summerville\Plots\PQ_curve\"/>
    </mc:Choice>
  </mc:AlternateContent>
  <xr:revisionPtr revIDLastSave="0" documentId="13_ncr:1_{7EE392E1-48B3-437F-A939-58A15E7F96EC}" xr6:coauthVersionLast="47" xr6:coauthVersionMax="47" xr10:uidLastSave="{00000000-0000-0000-0000-000000000000}"/>
  <bookViews>
    <workbookView xWindow="38280" yWindow="7560" windowWidth="29040" windowHeight="15720" tabRatio="714" xr2:uid="{00000000-000D-0000-FFFF-FFFF00000000}"/>
  </bookViews>
  <sheets>
    <sheet name="S5251_35degC_SUMSF" sheetId="19" r:id="rId1"/>
    <sheet name="S5251_50degC_SUMSF" sheetId="24" r:id="rId2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7" i="24" l="1"/>
  <c r="C147" i="24"/>
  <c r="D147" i="24"/>
  <c r="E147" i="24"/>
  <c r="F147" i="24"/>
  <c r="G147" i="24"/>
  <c r="H147" i="24"/>
  <c r="I147" i="24"/>
  <c r="J147" i="24"/>
  <c r="K147" i="24"/>
  <c r="L147" i="24"/>
  <c r="M147" i="24"/>
  <c r="N147" i="24"/>
  <c r="O147" i="24"/>
  <c r="P147" i="24"/>
  <c r="Q147" i="24"/>
  <c r="R147" i="24"/>
  <c r="S147" i="24"/>
  <c r="T147" i="24"/>
  <c r="U147" i="24"/>
  <c r="V147" i="24"/>
  <c r="W147" i="24"/>
  <c r="X147" i="24"/>
  <c r="A147" i="24"/>
  <c r="B147" i="19"/>
  <c r="C147" i="19"/>
  <c r="D147" i="19"/>
  <c r="E147" i="19"/>
  <c r="F147" i="19"/>
  <c r="G147" i="19"/>
  <c r="H147" i="19"/>
  <c r="I147" i="19"/>
  <c r="J147" i="19"/>
  <c r="K147" i="19"/>
  <c r="L147" i="19"/>
  <c r="M147" i="19"/>
  <c r="N147" i="19"/>
  <c r="O147" i="19"/>
  <c r="P147" i="19"/>
  <c r="Q147" i="19"/>
  <c r="R147" i="19"/>
  <c r="S147" i="19"/>
  <c r="T147" i="19"/>
  <c r="U147" i="19"/>
  <c r="V147" i="19"/>
  <c r="W147" i="19"/>
  <c r="X147" i="19"/>
  <c r="A147" i="19"/>
  <c r="Z147" i="19"/>
  <c r="Z148" i="19"/>
  <c r="Z149" i="19"/>
  <c r="Y146" i="19"/>
  <c r="Y148" i="19"/>
  <c r="Y149" i="19"/>
  <c r="Y40" i="19"/>
  <c r="Y41" i="19"/>
  <c r="Y42" i="19"/>
  <c r="Y43" i="19"/>
  <c r="Y44" i="19"/>
  <c r="Y45" i="19"/>
  <c r="Y46" i="19"/>
  <c r="Y47" i="19"/>
  <c r="Y48" i="19"/>
  <c r="Y49" i="19"/>
  <c r="AA48" i="19" s="1"/>
  <c r="Y50" i="19"/>
  <c r="Y51" i="19"/>
  <c r="Y52" i="19"/>
  <c r="AA51" i="19" s="1"/>
  <c r="Y53" i="19"/>
  <c r="Y54" i="19"/>
  <c r="Y55" i="19"/>
  <c r="Y56" i="19"/>
  <c r="Y57" i="19"/>
  <c r="Y58" i="19"/>
  <c r="Y59" i="19"/>
  <c r="Y60" i="19"/>
  <c r="Y61" i="19"/>
  <c r="AA60" i="19" s="1"/>
  <c r="Y62" i="19"/>
  <c r="Y63" i="19"/>
  <c r="AA62" i="19" s="1"/>
  <c r="Y64" i="19"/>
  <c r="AA63" i="19" s="1"/>
  <c r="Y65" i="19"/>
  <c r="Y66" i="19"/>
  <c r="Y67" i="19"/>
  <c r="Y68" i="19"/>
  <c r="Y69" i="19"/>
  <c r="Y70" i="19"/>
  <c r="Y71" i="19"/>
  <c r="Y72" i="19"/>
  <c r="Y73" i="19"/>
  <c r="AA72" i="19" s="1"/>
  <c r="Y74" i="19"/>
  <c r="Y75" i="19"/>
  <c r="AA74" i="19" s="1"/>
  <c r="Y76" i="19"/>
  <c r="AA75" i="19" s="1"/>
  <c r="Y77" i="19"/>
  <c r="Y78" i="19"/>
  <c r="Y79" i="19"/>
  <c r="Y80" i="19"/>
  <c r="Y81" i="19"/>
  <c r="Y82" i="19"/>
  <c r="Y83" i="19"/>
  <c r="Y84" i="19"/>
  <c r="Y85" i="19"/>
  <c r="AA84" i="19" s="1"/>
  <c r="Y86" i="19"/>
  <c r="Y87" i="19"/>
  <c r="AA86" i="19" s="1"/>
  <c r="Y88" i="19"/>
  <c r="AA87" i="19" s="1"/>
  <c r="Y89" i="19"/>
  <c r="Y90" i="19"/>
  <c r="Y91" i="19"/>
  <c r="Y92" i="19"/>
  <c r="Y93" i="19"/>
  <c r="Y94" i="19"/>
  <c r="Y95" i="19"/>
  <c r="Y96" i="19"/>
  <c r="Y97" i="19"/>
  <c r="AA96" i="19" s="1"/>
  <c r="Y98" i="19"/>
  <c r="Y99" i="19"/>
  <c r="AA98" i="19" s="1"/>
  <c r="Y100" i="19"/>
  <c r="AA99" i="19" s="1"/>
  <c r="Y101" i="19"/>
  <c r="Y102" i="19"/>
  <c r="Y103" i="19"/>
  <c r="Y104" i="19"/>
  <c r="Y105" i="19"/>
  <c r="Y106" i="19"/>
  <c r="Y107" i="19"/>
  <c r="Y108" i="19"/>
  <c r="Y109" i="19"/>
  <c r="AA108" i="19" s="1"/>
  <c r="Y110" i="19"/>
  <c r="Y111" i="19"/>
  <c r="AA110" i="19" s="1"/>
  <c r="Y112" i="19"/>
  <c r="Y113" i="19"/>
  <c r="Y114" i="19"/>
  <c r="Y115" i="19"/>
  <c r="Y116" i="19"/>
  <c r="Y117" i="19"/>
  <c r="Y118" i="19"/>
  <c r="Y119" i="19"/>
  <c r="Y120" i="19"/>
  <c r="Y121" i="19"/>
  <c r="AA120" i="19" s="1"/>
  <c r="Y122" i="19"/>
  <c r="Y123" i="19"/>
  <c r="AA122" i="19" s="1"/>
  <c r="Y124" i="19"/>
  <c r="Y125" i="19"/>
  <c r="Y126" i="19"/>
  <c r="Y127" i="19"/>
  <c r="Y128" i="19"/>
  <c r="Y129" i="19"/>
  <c r="Y130" i="19"/>
  <c r="Y131" i="19"/>
  <c r="Y132" i="19"/>
  <c r="Y133" i="19"/>
  <c r="AA132" i="19" s="1"/>
  <c r="Y134" i="19"/>
  <c r="Y135" i="19"/>
  <c r="AA134" i="19" s="1"/>
  <c r="Y136" i="19"/>
  <c r="Y137" i="19"/>
  <c r="Y138" i="19"/>
  <c r="Y139" i="19"/>
  <c r="Y140" i="19"/>
  <c r="Y141" i="19"/>
  <c r="Y142" i="19"/>
  <c r="Y143" i="19"/>
  <c r="Y144" i="19"/>
  <c r="Y145" i="19"/>
  <c r="AA144" i="19" s="1"/>
  <c r="Y33" i="19"/>
  <c r="Y34" i="19"/>
  <c r="AA33" i="19" s="1"/>
  <c r="Y35" i="19"/>
  <c r="Y36" i="19"/>
  <c r="Y37" i="19"/>
  <c r="Y38" i="19"/>
  <c r="Y39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5" i="19"/>
  <c r="Y6" i="19"/>
  <c r="Y7" i="19"/>
  <c r="Y8" i="19"/>
  <c r="Y9" i="19"/>
  <c r="Y10" i="19"/>
  <c r="Y4" i="19"/>
  <c r="Y3" i="19"/>
  <c r="Y3" i="24"/>
  <c r="Y143" i="24"/>
  <c r="Y144" i="24"/>
  <c r="Y145" i="24"/>
  <c r="Y146" i="24"/>
  <c r="Y142" i="24"/>
  <c r="Y34" i="24"/>
  <c r="Y35" i="24"/>
  <c r="Y36" i="24"/>
  <c r="Y37" i="24"/>
  <c r="AA36" i="24" s="1"/>
  <c r="Y38" i="24"/>
  <c r="Y39" i="24"/>
  <c r="Y40" i="24"/>
  <c r="Y41" i="24"/>
  <c r="Y42" i="24"/>
  <c r="Y43" i="24"/>
  <c r="Y44" i="24"/>
  <c r="Y45" i="24"/>
  <c r="Y46" i="24"/>
  <c r="Y47" i="24"/>
  <c r="Y48" i="24"/>
  <c r="Y49" i="24"/>
  <c r="Y50" i="24"/>
  <c r="Y51" i="24"/>
  <c r="Y52" i="24"/>
  <c r="Y53" i="24"/>
  <c r="Y54" i="24"/>
  <c r="Y55" i="24"/>
  <c r="Y56" i="24"/>
  <c r="Y57" i="24"/>
  <c r="AA56" i="24" s="1"/>
  <c r="Y58" i="24"/>
  <c r="Y59" i="24"/>
  <c r="Y60" i="24"/>
  <c r="Y61" i="24"/>
  <c r="Y62" i="24"/>
  <c r="Y63" i="24"/>
  <c r="Y64" i="24"/>
  <c r="Y65" i="24"/>
  <c r="Y66" i="24"/>
  <c r="Y67" i="24"/>
  <c r="Y68" i="24"/>
  <c r="Y69" i="24"/>
  <c r="AA68" i="24" s="1"/>
  <c r="Y70" i="24"/>
  <c r="Y71" i="24"/>
  <c r="Y72" i="24"/>
  <c r="Y73" i="24"/>
  <c r="Y74" i="24"/>
  <c r="Y75" i="24"/>
  <c r="Y76" i="24"/>
  <c r="Y77" i="24"/>
  <c r="Y78" i="24"/>
  <c r="Y79" i="24"/>
  <c r="Y80" i="24"/>
  <c r="Y81" i="24"/>
  <c r="AA80" i="24" s="1"/>
  <c r="Y82" i="24"/>
  <c r="Y83" i="24"/>
  <c r="Y84" i="24"/>
  <c r="Y85" i="24"/>
  <c r="Y86" i="24"/>
  <c r="Y87" i="24"/>
  <c r="Y88" i="24"/>
  <c r="Y89" i="24"/>
  <c r="Y90" i="24"/>
  <c r="Y91" i="24"/>
  <c r="Y92" i="24"/>
  <c r="Y93" i="24"/>
  <c r="AA92" i="24" s="1"/>
  <c r="Y94" i="24"/>
  <c r="Y95" i="24"/>
  <c r="Y96" i="24"/>
  <c r="Y97" i="24"/>
  <c r="Y98" i="24"/>
  <c r="Y99" i="24"/>
  <c r="Y100" i="24"/>
  <c r="Y101" i="24"/>
  <c r="Y102" i="24"/>
  <c r="Y103" i="24"/>
  <c r="Y104" i="24"/>
  <c r="Y105" i="24"/>
  <c r="AA104" i="24" s="1"/>
  <c r="Y106" i="24"/>
  <c r="Y107" i="24"/>
  <c r="Y108" i="24"/>
  <c r="Y109" i="24"/>
  <c r="Y110" i="24"/>
  <c r="Y111" i="24"/>
  <c r="Y112" i="24"/>
  <c r="Y113" i="24"/>
  <c r="Y114" i="24"/>
  <c r="Y115" i="24"/>
  <c r="Y116" i="24"/>
  <c r="Y117" i="24"/>
  <c r="AA116" i="24" s="1"/>
  <c r="Y118" i="24"/>
  <c r="Y119" i="24"/>
  <c r="Y120" i="24"/>
  <c r="Y121" i="24"/>
  <c r="Y122" i="24"/>
  <c r="Y123" i="24"/>
  <c r="Y124" i="24"/>
  <c r="Y125" i="24"/>
  <c r="Y126" i="24"/>
  <c r="Y127" i="24"/>
  <c r="Y128" i="24"/>
  <c r="Y129" i="24"/>
  <c r="AA128" i="24" s="1"/>
  <c r="Y130" i="24"/>
  <c r="Y131" i="24"/>
  <c r="Y132" i="24"/>
  <c r="Y133" i="24"/>
  <c r="Y134" i="24"/>
  <c r="Y135" i="24"/>
  <c r="Y136" i="24"/>
  <c r="Y137" i="24"/>
  <c r="Y138" i="24"/>
  <c r="Y139" i="24"/>
  <c r="Y140" i="24"/>
  <c r="Y141" i="24"/>
  <c r="AA140" i="24" s="1"/>
  <c r="Y15" i="24"/>
  <c r="Y16" i="24"/>
  <c r="Y17" i="24"/>
  <c r="Y18" i="24"/>
  <c r="Y19" i="24"/>
  <c r="Y20" i="24"/>
  <c r="Y21" i="24"/>
  <c r="Y22" i="24"/>
  <c r="Y23" i="24"/>
  <c r="Y24" i="24"/>
  <c r="Y25" i="24"/>
  <c r="Y26" i="24"/>
  <c r="AA25" i="24" s="1"/>
  <c r="Y27" i="24"/>
  <c r="Y28" i="24"/>
  <c r="Y29" i="24"/>
  <c r="Y30" i="24"/>
  <c r="Y31" i="24"/>
  <c r="Y32" i="24"/>
  <c r="Y33" i="24"/>
  <c r="Y13" i="24"/>
  <c r="Y14" i="24"/>
  <c r="Y12" i="24"/>
  <c r="Y5" i="24"/>
  <c r="Y6" i="24"/>
  <c r="AA5" i="24" s="1"/>
  <c r="Y7" i="24"/>
  <c r="Y8" i="24"/>
  <c r="Y9" i="24"/>
  <c r="Y10" i="24"/>
  <c r="Y11" i="24"/>
  <c r="Y4" i="24"/>
  <c r="Z147" i="24"/>
  <c r="AA20" i="19" l="1"/>
  <c r="AA37" i="19"/>
  <c r="AA138" i="19"/>
  <c r="AA126" i="19"/>
  <c r="AA114" i="19"/>
  <c r="AA102" i="19"/>
  <c r="AA90" i="19"/>
  <c r="AA78" i="19"/>
  <c r="AA42" i="19"/>
  <c r="Y147" i="19"/>
  <c r="AA3" i="19"/>
  <c r="AA27" i="19"/>
  <c r="AA44" i="24"/>
  <c r="AA15" i="19"/>
  <c r="AA12" i="24"/>
  <c r="AA3" i="24"/>
  <c r="AA10" i="24"/>
  <c r="AA30" i="24"/>
  <c r="AA18" i="24"/>
  <c r="AA133" i="24"/>
  <c r="AA121" i="24"/>
  <c r="AA109" i="24"/>
  <c r="AA97" i="24"/>
  <c r="AA85" i="24"/>
  <c r="AA73" i="24"/>
  <c r="AA61" i="24"/>
  <c r="AA49" i="24"/>
  <c r="AA37" i="24"/>
  <c r="Y147" i="24"/>
  <c r="AA28" i="24"/>
  <c r="AA16" i="24"/>
  <c r="AA131" i="24"/>
  <c r="AA7" i="24"/>
  <c r="AA27" i="24"/>
  <c r="AA15" i="24"/>
  <c r="AA5" i="19"/>
  <c r="AA21" i="19"/>
  <c r="AA38" i="19"/>
  <c r="AA139" i="19"/>
  <c r="AA127" i="19"/>
  <c r="AA115" i="19"/>
  <c r="AA103" i="19"/>
  <c r="AA91" i="19"/>
  <c r="AA79" i="19"/>
  <c r="AA67" i="19"/>
  <c r="AA55" i="19"/>
  <c r="AA43" i="19"/>
  <c r="AA9" i="19"/>
  <c r="AA25" i="19"/>
  <c r="AA13" i="19"/>
  <c r="AA143" i="19"/>
  <c r="AA131" i="19"/>
  <c r="AA119" i="19"/>
  <c r="AA107" i="19"/>
  <c r="AA95" i="19"/>
  <c r="AA83" i="19"/>
  <c r="AA71" i="19"/>
  <c r="AA59" i="19"/>
  <c r="AA47" i="19"/>
  <c r="AA141" i="19"/>
  <c r="AA129" i="19"/>
  <c r="AA117" i="19"/>
  <c r="AA105" i="19"/>
  <c r="AA93" i="19"/>
  <c r="AA81" i="19"/>
  <c r="AA69" i="19"/>
  <c r="AA57" i="19"/>
  <c r="AA45" i="19"/>
  <c r="AA31" i="19"/>
  <c r="AA19" i="19"/>
  <c r="AA36" i="19"/>
  <c r="AA8" i="19"/>
  <c r="AA24" i="19"/>
  <c r="AA12" i="19"/>
  <c r="AA6" i="19"/>
  <c r="AA22" i="19"/>
  <c r="AA140" i="19"/>
  <c r="AA128" i="19"/>
  <c r="AA116" i="19"/>
  <c r="AA104" i="19"/>
  <c r="AA92" i="19"/>
  <c r="AA80" i="19"/>
  <c r="AA68" i="19"/>
  <c r="AA56" i="19"/>
  <c r="AA44" i="19"/>
  <c r="AA21" i="24"/>
  <c r="AA136" i="24"/>
  <c r="AA124" i="24"/>
  <c r="AA112" i="24"/>
  <c r="AA100" i="24"/>
  <c r="AA88" i="24"/>
  <c r="AA76" i="24"/>
  <c r="AA64" i="24"/>
  <c r="AA52" i="24"/>
  <c r="AA40" i="24"/>
  <c r="AA143" i="24"/>
  <c r="AA34" i="24"/>
  <c r="AA9" i="24"/>
  <c r="AA13" i="24"/>
  <c r="AA22" i="24"/>
  <c r="AA137" i="24"/>
  <c r="AA125" i="24"/>
  <c r="AA113" i="24"/>
  <c r="AA101" i="24"/>
  <c r="AA89" i="24"/>
  <c r="AA77" i="24"/>
  <c r="AA65" i="24"/>
  <c r="AA53" i="24"/>
  <c r="AA41" i="24"/>
  <c r="AA144" i="24"/>
  <c r="AA39" i="24"/>
  <c r="AA31" i="24"/>
  <c r="AA19" i="24"/>
  <c r="AA134" i="24"/>
  <c r="AA122" i="24"/>
  <c r="AA110" i="24"/>
  <c r="AA98" i="24"/>
  <c r="AA86" i="24"/>
  <c r="AA74" i="24"/>
  <c r="AA50" i="24"/>
  <c r="AA38" i="24"/>
  <c r="AA23" i="19"/>
  <c r="AA11" i="19"/>
  <c r="AA142" i="19"/>
  <c r="AA130" i="19"/>
  <c r="AA118" i="19"/>
  <c r="AA106" i="19"/>
  <c r="AA94" i="19"/>
  <c r="AA82" i="19"/>
  <c r="AA70" i="19"/>
  <c r="AA58" i="19"/>
  <c r="AA46" i="19"/>
  <c r="AA28" i="19"/>
  <c r="AA16" i="19"/>
  <c r="AA135" i="19"/>
  <c r="AA123" i="19"/>
  <c r="AA111" i="19"/>
  <c r="AA39" i="19"/>
  <c r="AA32" i="19"/>
  <c r="AA50" i="19"/>
  <c r="AA26" i="19"/>
  <c r="AA14" i="19"/>
  <c r="AA145" i="19"/>
  <c r="AA133" i="19"/>
  <c r="AA121" i="19"/>
  <c r="AA109" i="19"/>
  <c r="AA97" i="19"/>
  <c r="AA85" i="19"/>
  <c r="AA73" i="19"/>
  <c r="AA61" i="19"/>
  <c r="AA49" i="19"/>
  <c r="AA32" i="24"/>
  <c r="AA20" i="24"/>
  <c r="AA29" i="24"/>
  <c r="AA17" i="24"/>
  <c r="AA132" i="24"/>
  <c r="AA120" i="24"/>
  <c r="AA108" i="24"/>
  <c r="AA96" i="24"/>
  <c r="AA84" i="24"/>
  <c r="AA72" i="24"/>
  <c r="AA60" i="24"/>
  <c r="AA48" i="24"/>
  <c r="AA119" i="24"/>
  <c r="AA95" i="24"/>
  <c r="AA71" i="24"/>
  <c r="AA59" i="24"/>
  <c r="AA47" i="24"/>
  <c r="AA6" i="24"/>
  <c r="AA26" i="24"/>
  <c r="AA14" i="24"/>
  <c r="AA129" i="24"/>
  <c r="AA105" i="24"/>
  <c r="AA93" i="24"/>
  <c r="AA81" i="24"/>
  <c r="AA69" i="24"/>
  <c r="AA45" i="24"/>
  <c r="AA33" i="24"/>
  <c r="AA83" i="24"/>
  <c r="AA107" i="24"/>
  <c r="AA4" i="24"/>
  <c r="AA24" i="24"/>
  <c r="AA139" i="24"/>
  <c r="AA127" i="24"/>
  <c r="AA115" i="24"/>
  <c r="AA103" i="24"/>
  <c r="AA91" i="24"/>
  <c r="AA79" i="24"/>
  <c r="AA67" i="24"/>
  <c r="AA55" i="24"/>
  <c r="AA43" i="24"/>
  <c r="AA146" i="24"/>
  <c r="AA11" i="24"/>
  <c r="AA23" i="24"/>
  <c r="AA138" i="24"/>
  <c r="AA126" i="24"/>
  <c r="AA114" i="24"/>
  <c r="AA102" i="24"/>
  <c r="AA90" i="24"/>
  <c r="AA78" i="24"/>
  <c r="AA66" i="24"/>
  <c r="AA54" i="24"/>
  <c r="AA42" i="24"/>
  <c r="AA145" i="24"/>
  <c r="AA118" i="24"/>
  <c r="AA35" i="24"/>
  <c r="AA135" i="24"/>
  <c r="AA123" i="24"/>
  <c r="AA111" i="24"/>
  <c r="AA99" i="24"/>
  <c r="AA87" i="24"/>
  <c r="AA75" i="24"/>
  <c r="AA63" i="24"/>
  <c r="AA51" i="24"/>
  <c r="AA142" i="24"/>
  <c r="AA8" i="24"/>
  <c r="AA141" i="24"/>
  <c r="AA58" i="24"/>
  <c r="AA62" i="24"/>
  <c r="AA34" i="19"/>
  <c r="AA10" i="19"/>
  <c r="AA4" i="19"/>
  <c r="AA66" i="19"/>
  <c r="AA54" i="19"/>
  <c r="AA30" i="19"/>
  <c r="AA18" i="19"/>
  <c r="AA35" i="19"/>
  <c r="AA137" i="19"/>
  <c r="AA125" i="19"/>
  <c r="AA113" i="19"/>
  <c r="AA101" i="19"/>
  <c r="AA89" i="19"/>
  <c r="AA77" i="19"/>
  <c r="AA65" i="19"/>
  <c r="AA53" i="19"/>
  <c r="AA41" i="19"/>
  <c r="AA29" i="19"/>
  <c r="AA17" i="19"/>
  <c r="AA136" i="19"/>
  <c r="AA124" i="19"/>
  <c r="AA112" i="19"/>
  <c r="AA100" i="19"/>
  <c r="AA88" i="19"/>
  <c r="AA76" i="19"/>
  <c r="AA64" i="19"/>
  <c r="AA52" i="19"/>
  <c r="AA40" i="19"/>
  <c r="AA130" i="24"/>
  <c r="AA106" i="24"/>
  <c r="AA94" i="24"/>
  <c r="AA70" i="24"/>
  <c r="AA46" i="24"/>
  <c r="AA117" i="24"/>
  <c r="AA57" i="24"/>
  <c r="AA82" i="24"/>
  <c r="AA7" i="19"/>
  <c r="AD5" i="24"/>
  <c r="AE28" i="24"/>
  <c r="AE10" i="24"/>
  <c r="AE11" i="24" s="1"/>
  <c r="AE12" i="24" s="1"/>
  <c r="AD11" i="24"/>
  <c r="AD12" i="24" s="1"/>
  <c r="AD10" i="24"/>
  <c r="AD13" i="24" s="1"/>
  <c r="AD7" i="24"/>
  <c r="AD6" i="24"/>
  <c r="AA146" i="19" l="1"/>
  <c r="Z146" i="19" s="1"/>
  <c r="Z145" i="24"/>
  <c r="AB145" i="24" s="1"/>
  <c r="Z4" i="24"/>
  <c r="AB4" i="24" s="1"/>
  <c r="Z146" i="24"/>
  <c r="AB146" i="24" s="1"/>
  <c r="Z3" i="24"/>
  <c r="AB3" i="24" s="1"/>
  <c r="Z33" i="24"/>
  <c r="AB33" i="24" s="1"/>
  <c r="Z16" i="24"/>
  <c r="AB16" i="24" s="1"/>
  <c r="Z28" i="24"/>
  <c r="AB28" i="24" s="1"/>
  <c r="Z39" i="24"/>
  <c r="AB39" i="24" s="1"/>
  <c r="Z34" i="24"/>
  <c r="AB34" i="24" s="1"/>
  <c r="Z25" i="24"/>
  <c r="AB25" i="24" s="1"/>
  <c r="Z35" i="24"/>
  <c r="AB35" i="24" s="1"/>
  <c r="Z36" i="24"/>
  <c r="AB36" i="24" s="1"/>
  <c r="Z30" i="24"/>
  <c r="AB30" i="24" s="1"/>
  <c r="Z9" i="24"/>
  <c r="AB9" i="24" s="1"/>
  <c r="Z37" i="24"/>
  <c r="AB37" i="24" s="1"/>
  <c r="Z13" i="24"/>
  <c r="AB13" i="24" s="1"/>
  <c r="AE4" i="24"/>
  <c r="Z29" i="24"/>
  <c r="AB29" i="24" s="1"/>
  <c r="Z10" i="24"/>
  <c r="AB10" i="24" s="1"/>
  <c r="Z22" i="24"/>
  <c r="AB22" i="24" s="1"/>
  <c r="Z11" i="24"/>
  <c r="AB11" i="24" s="1"/>
  <c r="Z12" i="24"/>
  <c r="AB12" i="24" s="1"/>
  <c r="Z19" i="24"/>
  <c r="AB19" i="24" s="1"/>
  <c r="Z137" i="24"/>
  <c r="AB137" i="24" s="1"/>
  <c r="Z138" i="24"/>
  <c r="AB138" i="24" s="1"/>
  <c r="Z63" i="24"/>
  <c r="AB63" i="24" s="1"/>
  <c r="Z62" i="24"/>
  <c r="AB62" i="24" s="1"/>
  <c r="Z125" i="24"/>
  <c r="AB125" i="24" s="1"/>
  <c r="Z126" i="24"/>
  <c r="AB126" i="24" s="1"/>
  <c r="Z86" i="24"/>
  <c r="AB86" i="24" s="1"/>
  <c r="Z87" i="24"/>
  <c r="AB87" i="24" s="1"/>
  <c r="Z41" i="24"/>
  <c r="AB41" i="24" s="1"/>
  <c r="Z42" i="24"/>
  <c r="AB42" i="24" s="1"/>
  <c r="Z65" i="24"/>
  <c r="AB65" i="24" s="1"/>
  <c r="Z66" i="24"/>
  <c r="AB66" i="24" s="1"/>
  <c r="Z45" i="24"/>
  <c r="AB45" i="24" s="1"/>
  <c r="Z44" i="24"/>
  <c r="AB44" i="24" s="1"/>
  <c r="Z56" i="24"/>
  <c r="AB56" i="24" s="1"/>
  <c r="Z57" i="24"/>
  <c r="AB57" i="24" s="1"/>
  <c r="Z68" i="24"/>
  <c r="AB68" i="24" s="1"/>
  <c r="Z69" i="24"/>
  <c r="AB69" i="24" s="1"/>
  <c r="Z80" i="24"/>
  <c r="AB80" i="24" s="1"/>
  <c r="Z81" i="24"/>
  <c r="AB81" i="24" s="1"/>
  <c r="Z93" i="24"/>
  <c r="AB93" i="24" s="1"/>
  <c r="Z92" i="24"/>
  <c r="AB92" i="24" s="1"/>
  <c r="Z104" i="24"/>
  <c r="AB104" i="24" s="1"/>
  <c r="Z105" i="24"/>
  <c r="AB105" i="24" s="1"/>
  <c r="Z116" i="24"/>
  <c r="AB116" i="24" s="1"/>
  <c r="Z117" i="24"/>
  <c r="AB117" i="24" s="1"/>
  <c r="Z128" i="24"/>
  <c r="AB128" i="24" s="1"/>
  <c r="Z129" i="24"/>
  <c r="AB129" i="24" s="1"/>
  <c r="Z140" i="24"/>
  <c r="AB140" i="24" s="1"/>
  <c r="Z141" i="24"/>
  <c r="AB141" i="24" s="1"/>
  <c r="Z122" i="24"/>
  <c r="AB122" i="24" s="1"/>
  <c r="Z123" i="24"/>
  <c r="AB123" i="24" s="1"/>
  <c r="Z14" i="24"/>
  <c r="AB14" i="24" s="1"/>
  <c r="Z15" i="24"/>
  <c r="AB15" i="24" s="1"/>
  <c r="Z31" i="24"/>
  <c r="AB31" i="24" s="1"/>
  <c r="Z32" i="24"/>
  <c r="AB32" i="24" s="1"/>
  <c r="Z89" i="24"/>
  <c r="AB89" i="24" s="1"/>
  <c r="Z90" i="24"/>
  <c r="AB90" i="24" s="1"/>
  <c r="Z50" i="24"/>
  <c r="AB50" i="24" s="1"/>
  <c r="Z51" i="24"/>
  <c r="AB51" i="24" s="1"/>
  <c r="Z113" i="24"/>
  <c r="AB113" i="24" s="1"/>
  <c r="Z114" i="24"/>
  <c r="AB114" i="24" s="1"/>
  <c r="Z26" i="24"/>
  <c r="AB26" i="24" s="1"/>
  <c r="Z27" i="24"/>
  <c r="AB27" i="24" s="1"/>
  <c r="Z6" i="24"/>
  <c r="AB6" i="24" s="1"/>
  <c r="Z5" i="24"/>
  <c r="AB5" i="24" s="1"/>
  <c r="Z74" i="24"/>
  <c r="AB74" i="24" s="1"/>
  <c r="Z75" i="24"/>
  <c r="AB75" i="24" s="1"/>
  <c r="Z98" i="24"/>
  <c r="AB98" i="24" s="1"/>
  <c r="Z99" i="24"/>
  <c r="AB99" i="24" s="1"/>
  <c r="Z23" i="24"/>
  <c r="AB23" i="24" s="1"/>
  <c r="Z24" i="24"/>
  <c r="AB24" i="24" s="1"/>
  <c r="Z101" i="24"/>
  <c r="AB101" i="24" s="1"/>
  <c r="Z102" i="24"/>
  <c r="AB102" i="24" s="1"/>
  <c r="Z20" i="24"/>
  <c r="AB20" i="24" s="1"/>
  <c r="Z21" i="24"/>
  <c r="AB21" i="24" s="1"/>
  <c r="Z47" i="24"/>
  <c r="AB47" i="24" s="1"/>
  <c r="Z48" i="24"/>
  <c r="AB48" i="24" s="1"/>
  <c r="Z59" i="24"/>
  <c r="AB59" i="24" s="1"/>
  <c r="Z60" i="24"/>
  <c r="AB60" i="24" s="1"/>
  <c r="Z71" i="24"/>
  <c r="AB71" i="24" s="1"/>
  <c r="Z72" i="24"/>
  <c r="AB72" i="24" s="1"/>
  <c r="Z83" i="24"/>
  <c r="AB83" i="24" s="1"/>
  <c r="Z84" i="24"/>
  <c r="AB84" i="24" s="1"/>
  <c r="Z95" i="24"/>
  <c r="AB95" i="24" s="1"/>
  <c r="Z96" i="24"/>
  <c r="AB96" i="24" s="1"/>
  <c r="Z107" i="24"/>
  <c r="AB107" i="24" s="1"/>
  <c r="Z108" i="24"/>
  <c r="AB108" i="24" s="1"/>
  <c r="Z119" i="24"/>
  <c r="AB119" i="24" s="1"/>
  <c r="Z120" i="24"/>
  <c r="AB120" i="24" s="1"/>
  <c r="Z131" i="24"/>
  <c r="AB131" i="24" s="1"/>
  <c r="Z132" i="24"/>
  <c r="AB132" i="24" s="1"/>
  <c r="Z144" i="24"/>
  <c r="AB144" i="24" s="1"/>
  <c r="Z143" i="24"/>
  <c r="AB143" i="24" s="1"/>
  <c r="Z134" i="24"/>
  <c r="AB134" i="24" s="1"/>
  <c r="Z135" i="24"/>
  <c r="AB135" i="24" s="1"/>
  <c r="Z53" i="24"/>
  <c r="AB53" i="24" s="1"/>
  <c r="Z54" i="24"/>
  <c r="AB54" i="24" s="1"/>
  <c r="Z111" i="24"/>
  <c r="AB111" i="24" s="1"/>
  <c r="Z110" i="24"/>
  <c r="AB110" i="24" s="1"/>
  <c r="Z78" i="24"/>
  <c r="AB78" i="24" s="1"/>
  <c r="Z77" i="24"/>
  <c r="AB77" i="24" s="1"/>
  <c r="Z17" i="24"/>
  <c r="AB17" i="24" s="1"/>
  <c r="Z18" i="24"/>
  <c r="AB18" i="24" s="1"/>
  <c r="Z7" i="24"/>
  <c r="AB7" i="24" s="1"/>
  <c r="Z8" i="24"/>
  <c r="AB8" i="24" s="1"/>
  <c r="Z40" i="24"/>
  <c r="AB40" i="24" s="1"/>
  <c r="Z38" i="24"/>
  <c r="AB38" i="24" s="1"/>
  <c r="Z43" i="24"/>
  <c r="AB43" i="24" s="1"/>
  <c r="Z46" i="24"/>
  <c r="AB46" i="24" s="1"/>
  <c r="Z49" i="24"/>
  <c r="AB49" i="24" s="1"/>
  <c r="Z52" i="24"/>
  <c r="AB52" i="24" s="1"/>
  <c r="Z55" i="24"/>
  <c r="AB55" i="24" s="1"/>
  <c r="Z58" i="24"/>
  <c r="AB58" i="24" s="1"/>
  <c r="Z61" i="24"/>
  <c r="AB61" i="24" s="1"/>
  <c r="Z64" i="24"/>
  <c r="AB64" i="24" s="1"/>
  <c r="Z67" i="24"/>
  <c r="AB67" i="24" s="1"/>
  <c r="Z70" i="24"/>
  <c r="AB70" i="24" s="1"/>
  <c r="Z73" i="24"/>
  <c r="AB73" i="24" s="1"/>
  <c r="Z76" i="24"/>
  <c r="AB76" i="24" s="1"/>
  <c r="Z79" i="24"/>
  <c r="AB79" i="24" s="1"/>
  <c r="Z82" i="24"/>
  <c r="AB82" i="24" s="1"/>
  <c r="Z85" i="24"/>
  <c r="AB85" i="24" s="1"/>
  <c r="Z88" i="24"/>
  <c r="AB88" i="24" s="1"/>
  <c r="Z91" i="24"/>
  <c r="AB91" i="24" s="1"/>
  <c r="Z94" i="24"/>
  <c r="AB94" i="24" s="1"/>
  <c r="Z97" i="24"/>
  <c r="AB97" i="24" s="1"/>
  <c r="Z100" i="24"/>
  <c r="AB100" i="24" s="1"/>
  <c r="Z103" i="24"/>
  <c r="AB103" i="24" s="1"/>
  <c r="Z106" i="24"/>
  <c r="AB106" i="24" s="1"/>
  <c r="Z109" i="24"/>
  <c r="AB109" i="24" s="1"/>
  <c r="Z112" i="24"/>
  <c r="AB112" i="24" s="1"/>
  <c r="Z115" i="24"/>
  <c r="AB115" i="24" s="1"/>
  <c r="Z118" i="24"/>
  <c r="AB118" i="24" s="1"/>
  <c r="Z121" i="24"/>
  <c r="AB121" i="24" s="1"/>
  <c r="Z124" i="24"/>
  <c r="AB124" i="24" s="1"/>
  <c r="Z127" i="24"/>
  <c r="AB127" i="24" s="1"/>
  <c r="Z130" i="24"/>
  <c r="AB130" i="24" s="1"/>
  <c r="Z133" i="24"/>
  <c r="AB133" i="24" s="1"/>
  <c r="Z136" i="24"/>
  <c r="AB136" i="24" s="1"/>
  <c r="Z139" i="24"/>
  <c r="AB139" i="24" s="1"/>
  <c r="Z142" i="24"/>
  <c r="AB142" i="24" s="1"/>
  <c r="AE13" i="24"/>
  <c r="AE5" i="24" l="1"/>
  <c r="AE6" i="24" s="1"/>
  <c r="AE7" i="24"/>
  <c r="AE28" i="19"/>
  <c r="AD11" i="19"/>
  <c r="AD12" i="19" s="1"/>
  <c r="AE10" i="19"/>
  <c r="AE13" i="19" s="1"/>
  <c r="AD10" i="19"/>
  <c r="AD13" i="19" s="1"/>
  <c r="AD7" i="19"/>
  <c r="AD5" i="19"/>
  <c r="AD6" i="19" s="1"/>
  <c r="AE4" i="19"/>
  <c r="AE7" i="19" s="1"/>
  <c r="Z139" i="19" l="1"/>
  <c r="AB139" i="19" s="1"/>
  <c r="Z127" i="19"/>
  <c r="AB127" i="19" s="1"/>
  <c r="Z115" i="19"/>
  <c r="AB115" i="19" s="1"/>
  <c r="Z103" i="19"/>
  <c r="AB103" i="19" s="1"/>
  <c r="Z120" i="19"/>
  <c r="AB120" i="19" s="1"/>
  <c r="Z108" i="19"/>
  <c r="AB108" i="19" s="1"/>
  <c r="Z117" i="19"/>
  <c r="AB117" i="19" s="1"/>
  <c r="Z142" i="19"/>
  <c r="AB142" i="19" s="1"/>
  <c r="Z130" i="19"/>
  <c r="AB130" i="19" s="1"/>
  <c r="Z106" i="19"/>
  <c r="AB106" i="19" s="1"/>
  <c r="Z128" i="19"/>
  <c r="AB128" i="19" s="1"/>
  <c r="Z116" i="19"/>
  <c r="AB116" i="19" s="1"/>
  <c r="Z137" i="19"/>
  <c r="AB137" i="19" s="1"/>
  <c r="Z125" i="19"/>
  <c r="AB125" i="19" s="1"/>
  <c r="Z101" i="19"/>
  <c r="AB101" i="19" s="1"/>
  <c r="Z112" i="19"/>
  <c r="AB112" i="19" s="1"/>
  <c r="Z138" i="19"/>
  <c r="AB138" i="19" s="1"/>
  <c r="Z126" i="19"/>
  <c r="AB126" i="19" s="1"/>
  <c r="Z135" i="19"/>
  <c r="AB135" i="19" s="1"/>
  <c r="Z109" i="19"/>
  <c r="AB109" i="19" s="1"/>
  <c r="Z119" i="19"/>
  <c r="AB119" i="19" s="1"/>
  <c r="AB146" i="19"/>
  <c r="Z129" i="19"/>
  <c r="AB129" i="19" s="1"/>
  <c r="Z118" i="19"/>
  <c r="AB118" i="19" s="1"/>
  <c r="Z107" i="19"/>
  <c r="AB107" i="19" s="1"/>
  <c r="Z136" i="19"/>
  <c r="AB136" i="19" s="1"/>
  <c r="Z124" i="19"/>
  <c r="AB124" i="19" s="1"/>
  <c r="Z133" i="19"/>
  <c r="AB133" i="19" s="1"/>
  <c r="Z144" i="19"/>
  <c r="AB144" i="19" s="1"/>
  <c r="Z121" i="19"/>
  <c r="AB121" i="19" s="1"/>
  <c r="Z110" i="19"/>
  <c r="AB110" i="19" s="1"/>
  <c r="Z145" i="19"/>
  <c r="AB145" i="19" s="1"/>
  <c r="Z134" i="19"/>
  <c r="AB134" i="19" s="1"/>
  <c r="Z102" i="19"/>
  <c r="AB102" i="19" s="1"/>
  <c r="Z143" i="19"/>
  <c r="AB143" i="19" s="1"/>
  <c r="Z111" i="19"/>
  <c r="AB111" i="19" s="1"/>
  <c r="AE11" i="19"/>
  <c r="AE12" i="19" s="1"/>
  <c r="AE5" i="19"/>
  <c r="AE6" i="19" s="1"/>
  <c r="Z141" i="19"/>
  <c r="AB141" i="19" s="1"/>
  <c r="Z140" i="19"/>
  <c r="AB140" i="19" s="1"/>
  <c r="Z132" i="19"/>
  <c r="AB132" i="19" s="1"/>
  <c r="Z123" i="19"/>
  <c r="AB123" i="19" s="1"/>
  <c r="Z114" i="19"/>
  <c r="AB114" i="19" s="1"/>
  <c r="Z105" i="19"/>
  <c r="AB105" i="19" s="1"/>
  <c r="Z131" i="19"/>
  <c r="AB131" i="19" s="1"/>
  <c r="Z122" i="19"/>
  <c r="AB122" i="19" s="1"/>
  <c r="Z113" i="19"/>
  <c r="AB113" i="19" s="1"/>
  <c r="Z104" i="19"/>
  <c r="AB104" i="19" s="1"/>
  <c r="Z43" i="19"/>
  <c r="AB43" i="19" s="1"/>
  <c r="Z31" i="19"/>
  <c r="AB31" i="19" s="1"/>
  <c r="Z54" i="19"/>
  <c r="AB54" i="19" s="1"/>
  <c r="Z34" i="19"/>
  <c r="AB34" i="19" s="1"/>
  <c r="Z98" i="19"/>
  <c r="AB98" i="19" s="1"/>
  <c r="Z52" i="19"/>
  <c r="AB52" i="19" s="1"/>
  <c r="Z86" i="19"/>
  <c r="AB86" i="19" s="1"/>
  <c r="Z74" i="19"/>
  <c r="AB74" i="19" s="1"/>
  <c r="Z62" i="19"/>
  <c r="AB62" i="19" s="1"/>
  <c r="Z35" i="19"/>
  <c r="AB35" i="19" s="1"/>
  <c r="Z45" i="19"/>
  <c r="AB45" i="19" s="1"/>
  <c r="Z15" i="19"/>
  <c r="AB15" i="19" s="1"/>
  <c r="Z27" i="19"/>
  <c r="AB27" i="19" s="1"/>
  <c r="Z56" i="19"/>
  <c r="AB56" i="19" s="1"/>
  <c r="Z68" i="19"/>
  <c r="AB68" i="19" s="1"/>
  <c r="Z80" i="19"/>
  <c r="AB80" i="19" s="1"/>
  <c r="Z57" i="19"/>
  <c r="AB57" i="19" s="1"/>
  <c r="Z81" i="19"/>
  <c r="AB81" i="19" s="1"/>
  <c r="Z93" i="19"/>
  <c r="AB93" i="19" s="1"/>
  <c r="Z38" i="19"/>
  <c r="AB38" i="19" s="1"/>
  <c r="Z48" i="19"/>
  <c r="AB48" i="19" s="1"/>
  <c r="Z6" i="19"/>
  <c r="AB6" i="19" s="1"/>
  <c r="Z18" i="19"/>
  <c r="AB18" i="19" s="1"/>
  <c r="Z29" i="19"/>
  <c r="AB29" i="19" s="1"/>
  <c r="Z39" i="19"/>
  <c r="AB39" i="19" s="1"/>
  <c r="Z49" i="19"/>
  <c r="AB49" i="19" s="1"/>
  <c r="Z7" i="19"/>
  <c r="AB7" i="19" s="1"/>
  <c r="Z19" i="19"/>
  <c r="AB19" i="19" s="1"/>
  <c r="Z30" i="19"/>
  <c r="AB30" i="19" s="1"/>
  <c r="Z40" i="19"/>
  <c r="AB40" i="19" s="1"/>
  <c r="Z92" i="19"/>
  <c r="AB92" i="19" s="1"/>
  <c r="Z47" i="19"/>
  <c r="AB47" i="19" s="1"/>
  <c r="Z69" i="19"/>
  <c r="AB69" i="19" s="1"/>
  <c r="Z36" i="19"/>
  <c r="AB36" i="19" s="1"/>
  <c r="Z12" i="19"/>
  <c r="AB12" i="19" s="1"/>
  <c r="Z24" i="19"/>
  <c r="AB24" i="19" s="1"/>
  <c r="Z65" i="19"/>
  <c r="AB65" i="19" s="1"/>
  <c r="Z77" i="19"/>
  <c r="AB77" i="19" s="1"/>
  <c r="Z89" i="19"/>
  <c r="AB89" i="19" s="1"/>
  <c r="Z9" i="19"/>
  <c r="AB9" i="19" s="1"/>
  <c r="Z21" i="19"/>
  <c r="AB21" i="19" s="1"/>
  <c r="Z59" i="19"/>
  <c r="AB59" i="19" s="1"/>
  <c r="Z71" i="19"/>
  <c r="AB71" i="19" s="1"/>
  <c r="Z83" i="19"/>
  <c r="AB83" i="19" s="1"/>
  <c r="Z95" i="19"/>
  <c r="AB95" i="19" s="1"/>
  <c r="Z10" i="19"/>
  <c r="AB10" i="19" s="1"/>
  <c r="Z22" i="19"/>
  <c r="AB22" i="19" s="1"/>
  <c r="Z32" i="19"/>
  <c r="AB32" i="19" s="1"/>
  <c r="Z41" i="19"/>
  <c r="AB41" i="19" s="1"/>
  <c r="Z50" i="19"/>
  <c r="AB50" i="19" s="1"/>
  <c r="Z60" i="19"/>
  <c r="AB60" i="19" s="1"/>
  <c r="Z72" i="19"/>
  <c r="AB72" i="19" s="1"/>
  <c r="Z84" i="19"/>
  <c r="AB84" i="19" s="1"/>
  <c r="Z96" i="19"/>
  <c r="AB96" i="19" s="1"/>
  <c r="Z33" i="19"/>
  <c r="AB33" i="19" s="1"/>
  <c r="Z42" i="19"/>
  <c r="AB42" i="19" s="1"/>
  <c r="Z51" i="19"/>
  <c r="AB51" i="19" s="1"/>
  <c r="Z13" i="19"/>
  <c r="AB13" i="19" s="1"/>
  <c r="Z25" i="19"/>
  <c r="AB25" i="19" s="1"/>
  <c r="Z63" i="19"/>
  <c r="AB63" i="19" s="1"/>
  <c r="Z75" i="19"/>
  <c r="AB75" i="19" s="1"/>
  <c r="Z87" i="19"/>
  <c r="AB87" i="19" s="1"/>
  <c r="Z99" i="19"/>
  <c r="AB99" i="19" s="1"/>
  <c r="Z44" i="19"/>
  <c r="AB44" i="19" s="1"/>
  <c r="Z53" i="19"/>
  <c r="AB53" i="19" s="1"/>
  <c r="Z4" i="19"/>
  <c r="AB4" i="19" s="1"/>
  <c r="Z16" i="19"/>
  <c r="AB16" i="19" s="1"/>
  <c r="Z37" i="19"/>
  <c r="AB37" i="19" s="1"/>
  <c r="Z46" i="19"/>
  <c r="AB46" i="19" s="1"/>
  <c r="Z55" i="19"/>
  <c r="AB55" i="19" s="1"/>
  <c r="Z66" i="19"/>
  <c r="AB66" i="19" s="1"/>
  <c r="Z78" i="19"/>
  <c r="AB78" i="19" s="1"/>
  <c r="Z90" i="19"/>
  <c r="AB90" i="19" s="1"/>
  <c r="Z5" i="19"/>
  <c r="AB5" i="19" s="1"/>
  <c r="Z8" i="19"/>
  <c r="AB8" i="19" s="1"/>
  <c r="Z11" i="19"/>
  <c r="AB11" i="19" s="1"/>
  <c r="Z14" i="19"/>
  <c r="AB14" i="19" s="1"/>
  <c r="Z17" i="19"/>
  <c r="AB17" i="19" s="1"/>
  <c r="Z20" i="19"/>
  <c r="AB20" i="19" s="1"/>
  <c r="Z23" i="19"/>
  <c r="AB23" i="19" s="1"/>
  <c r="Z26" i="19"/>
  <c r="AB26" i="19" s="1"/>
  <c r="Z28" i="19"/>
  <c r="AB28" i="19" s="1"/>
  <c r="Z58" i="19"/>
  <c r="AB58" i="19" s="1"/>
  <c r="Z61" i="19"/>
  <c r="AB61" i="19" s="1"/>
  <c r="Z64" i="19"/>
  <c r="AB64" i="19" s="1"/>
  <c r="Z67" i="19"/>
  <c r="AB67" i="19" s="1"/>
  <c r="Z70" i="19"/>
  <c r="AB70" i="19" s="1"/>
  <c r="Z73" i="19"/>
  <c r="AB73" i="19" s="1"/>
  <c r="Z76" i="19"/>
  <c r="AB76" i="19" s="1"/>
  <c r="Z79" i="19"/>
  <c r="AB79" i="19" s="1"/>
  <c r="Z82" i="19"/>
  <c r="AB82" i="19" s="1"/>
  <c r="Z85" i="19"/>
  <c r="AB85" i="19" s="1"/>
  <c r="Z88" i="19"/>
  <c r="AB88" i="19" s="1"/>
  <c r="Z91" i="19"/>
  <c r="AB91" i="19" s="1"/>
  <c r="Z94" i="19"/>
  <c r="AB94" i="19" s="1"/>
  <c r="Z97" i="19"/>
  <c r="AB97" i="19" s="1"/>
  <c r="Z100" i="19"/>
  <c r="AB100" i="19" s="1"/>
  <c r="Z3" i="19" l="1"/>
  <c r="AB3" i="19" l="1"/>
</calcChain>
</file>

<file path=xl/sharedStrings.xml><?xml version="1.0" encoding="utf-8"?>
<sst xmlns="http://schemas.openxmlformats.org/spreadsheetml/2006/main" count="76" uniqueCount="38">
  <si>
    <t>V_POC = 90%</t>
  </si>
  <si>
    <t>V_POC = 100%</t>
  </si>
  <si>
    <t>V_POC = 110%</t>
  </si>
  <si>
    <t>Proposed Capability</t>
  </si>
  <si>
    <t>Inverter transformer tap ratio = 1.0</t>
  </si>
  <si>
    <t>Summerville SF - Q Capability at POC - PV and BESS, 35°C</t>
  </si>
  <si>
    <t>Vinv1_90</t>
  </si>
  <si>
    <t>Vinv2_90</t>
  </si>
  <si>
    <t>Pinv1_90</t>
  </si>
  <si>
    <t>Pinv2_90</t>
  </si>
  <si>
    <t>Qinv1_90</t>
  </si>
  <si>
    <t>Qinv2_90</t>
  </si>
  <si>
    <t>Pcp90</t>
  </si>
  <si>
    <t>Qcp90</t>
  </si>
  <si>
    <t>Vinv1_100</t>
  </si>
  <si>
    <t>Vinv2_100</t>
  </si>
  <si>
    <t>Pinv1_100</t>
  </si>
  <si>
    <t>Pinv2_100</t>
  </si>
  <si>
    <t>Qinv1_100</t>
  </si>
  <si>
    <t>Qinv2_100</t>
  </si>
  <si>
    <t>Pcp100</t>
  </si>
  <si>
    <t>Qcp100</t>
  </si>
  <si>
    <t>Vinv1_110</t>
  </si>
  <si>
    <t>Vinv2_110</t>
  </si>
  <si>
    <t>Pinv1_110</t>
  </si>
  <si>
    <t>Pinv2_110</t>
  </si>
  <si>
    <t>Qinv1_110</t>
  </si>
  <si>
    <t>Qinv2_110</t>
  </si>
  <si>
    <t>Pcp110</t>
  </si>
  <si>
    <t>Qcp110</t>
  </si>
  <si>
    <t>P</t>
  </si>
  <si>
    <t>Q</t>
  </si>
  <si>
    <t>NER AAS</t>
  </si>
  <si>
    <t>Pmax</t>
  </si>
  <si>
    <t>Pmin</t>
  </si>
  <si>
    <t>Qlim</t>
  </si>
  <si>
    <t>Summerville SF - Q Capability at POC - PV and BESS, 50°C</t>
  </si>
  <si>
    <t>Prated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</si>
</sst>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9" applyNumberFormat="0" applyFont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1" fillId="0" borderId="7" xfId="0" applyFont="1" applyBorder="1"/>
    <xf numFmtId="0" fontId="1" fillId="0" borderId="0" xfId="0" applyFont="1"/>
    <xf numFmtId="0" fontId="1" fillId="0" borderId="8" xfId="0" applyFont="1" applyBorder="1"/>
    <xf numFmtId="0" fontId="3" fillId="2" borderId="9" xfId="1" applyFont="1"/>
    <xf numFmtId="0" fontId="0" fillId="2" borderId="9" xfId="1" applyFont="1"/>
    <xf numFmtId="0" fontId="0" fillId="0" borderId="0" xfId="0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2" fontId="0" fillId="4" borderId="8" xfId="0" applyNumberFormat="1" applyFill="1" applyBorder="1"/>
    <xf numFmtId="9" fontId="0" fillId="0" borderId="0" xfId="2" applyFont="1"/>
    <xf numFmtId="0" fontId="0" fillId="0" borderId="10" xfId="0" applyBorder="1"/>
    <xf numFmtId="0" fontId="1" fillId="0" borderId="10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S5251_35degC_SUMSF!$AH$1</c:f>
          <c:strCache>
            <c:ptCount val="1"/>
            <c:pt idx="0">
              <c:v>Summerville SF - Q Capability at POC - PV and BESS, 35°C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S5251_35degC_SUMSF!$Q$1:$X$1</c:f>
              <c:strCache>
                <c:ptCount val="1"/>
                <c:pt idx="0">
                  <c:v>V_POC = 110%</c:v>
                </c:pt>
              </c:strCache>
            </c:strRef>
          </c:tx>
          <c:marker>
            <c:symbol val="none"/>
          </c:marker>
          <c:xVal>
            <c:numRef>
              <c:f>S5251_35degC_SUMSF!$X$3:$X$10000</c:f>
              <c:numCache>
                <c:formatCode>General</c:formatCode>
                <c:ptCount val="9998"/>
                <c:pt idx="0">
                  <c:v>98.039848327636719</c:v>
                </c:pt>
                <c:pt idx="1">
                  <c:v>98.363555908203125</c:v>
                </c:pt>
                <c:pt idx="2">
                  <c:v>100.4102020263672</c:v>
                </c:pt>
                <c:pt idx="3">
                  <c:v>101.1046905517578</c:v>
                </c:pt>
                <c:pt idx="4">
                  <c:v>101.2620086669922</c:v>
                </c:pt>
                <c:pt idx="5">
                  <c:v>101.6836013793945</c:v>
                </c:pt>
                <c:pt idx="6">
                  <c:v>101.9878768920898</c:v>
                </c:pt>
                <c:pt idx="7">
                  <c:v>102.18438720703119</c:v>
                </c:pt>
                <c:pt idx="8">
                  <c:v>102.2809371948242</c:v>
                </c:pt>
                <c:pt idx="9">
                  <c:v>102.675651550293</c:v>
                </c:pt>
                <c:pt idx="10">
                  <c:v>102.59043121337891</c:v>
                </c:pt>
                <c:pt idx="11">
                  <c:v>102.81304931640619</c:v>
                </c:pt>
                <c:pt idx="12">
                  <c:v>102.9557189941406</c:v>
                </c:pt>
                <c:pt idx="13">
                  <c:v>103.4127731323242</c:v>
                </c:pt>
                <c:pt idx="14">
                  <c:v>103.405143737793</c:v>
                </c:pt>
                <c:pt idx="15">
                  <c:v>103.7168884277344</c:v>
                </c:pt>
                <c:pt idx="16">
                  <c:v>103.5689392089844</c:v>
                </c:pt>
                <c:pt idx="17">
                  <c:v>103.7441711425781</c:v>
                </c:pt>
                <c:pt idx="18">
                  <c:v>103.8535690307617</c:v>
                </c:pt>
                <c:pt idx="19">
                  <c:v>103.8984909057617</c:v>
                </c:pt>
                <c:pt idx="20">
                  <c:v>104.2701721191406</c:v>
                </c:pt>
                <c:pt idx="21">
                  <c:v>104.18939208984381</c:v>
                </c:pt>
                <c:pt idx="22">
                  <c:v>104.0469055175781</c:v>
                </c:pt>
                <c:pt idx="23">
                  <c:v>104.2334671020508</c:v>
                </c:pt>
                <c:pt idx="24">
                  <c:v>104.35935211181641</c:v>
                </c:pt>
                <c:pt idx="25">
                  <c:v>104.42490386962891</c:v>
                </c:pt>
                <c:pt idx="26">
                  <c:v>104.43276214599609</c:v>
                </c:pt>
                <c:pt idx="27">
                  <c:v>104.3965225219727</c:v>
                </c:pt>
                <c:pt idx="28">
                  <c:v>104.31826019287109</c:v>
                </c:pt>
                <c:pt idx="29">
                  <c:v>104.19786071777339</c:v>
                </c:pt>
                <c:pt idx="30">
                  <c:v>104.4235458374023</c:v>
                </c:pt>
                <c:pt idx="31">
                  <c:v>104.2186584472656</c:v>
                </c:pt>
                <c:pt idx="32">
                  <c:v>104.3595886230469</c:v>
                </c:pt>
                <c:pt idx="33">
                  <c:v>104.0693893432617</c:v>
                </c:pt>
                <c:pt idx="34">
                  <c:v>104.1246871948242</c:v>
                </c:pt>
                <c:pt idx="35">
                  <c:v>103.7478561401367</c:v>
                </c:pt>
                <c:pt idx="36">
                  <c:v>103.716194152832</c:v>
                </c:pt>
                <c:pt idx="37">
                  <c:v>103.6404571533203</c:v>
                </c:pt>
                <c:pt idx="38">
                  <c:v>103.5201797485352</c:v>
                </c:pt>
                <c:pt idx="39">
                  <c:v>103.3547744750977</c:v>
                </c:pt>
                <c:pt idx="40">
                  <c:v>103.14365386962891</c:v>
                </c:pt>
                <c:pt idx="41">
                  <c:v>103.27614593505859</c:v>
                </c:pt>
                <c:pt idx="42">
                  <c:v>102.97174072265619</c:v>
                </c:pt>
                <c:pt idx="43">
                  <c:v>102.61927795410161</c:v>
                </c:pt>
                <c:pt idx="44">
                  <c:v>102.60866546630859</c:v>
                </c:pt>
                <c:pt idx="45">
                  <c:v>102.5485763549805</c:v>
                </c:pt>
                <c:pt idx="46">
                  <c:v>102.04677581787109</c:v>
                </c:pt>
                <c:pt idx="47">
                  <c:v>101.8842086791992</c:v>
                </c:pt>
                <c:pt idx="48">
                  <c:v>101.668571472168</c:v>
                </c:pt>
                <c:pt idx="49">
                  <c:v>101.39837646484381</c:v>
                </c:pt>
                <c:pt idx="50">
                  <c:v>101.0719757080078</c:v>
                </c:pt>
                <c:pt idx="51">
                  <c:v>101.0804443359375</c:v>
                </c:pt>
                <c:pt idx="52">
                  <c:v>100.6364440917969</c:v>
                </c:pt>
                <c:pt idx="53">
                  <c:v>100.5237121582031</c:v>
                </c:pt>
                <c:pt idx="54">
                  <c:v>99.953102111816406</c:v>
                </c:pt>
                <c:pt idx="55">
                  <c:v>99.709281921386719</c:v>
                </c:pt>
                <c:pt idx="56">
                  <c:v>99.395576477050781</c:v>
                </c:pt>
                <c:pt idx="57">
                  <c:v>99.008468627929688</c:v>
                </c:pt>
                <c:pt idx="58">
                  <c:v>98.543907165527344</c:v>
                </c:pt>
                <c:pt idx="59">
                  <c:v>98.39349365234375</c:v>
                </c:pt>
                <c:pt idx="60">
                  <c:v>97.760124206542969</c:v>
                </c:pt>
                <c:pt idx="61">
                  <c:v>97.430503845214844</c:v>
                </c:pt>
                <c:pt idx="62">
                  <c:v>97.001312255859375</c:v>
                </c:pt>
                <c:pt idx="63">
                  <c:v>96.862274169921875</c:v>
                </c:pt>
                <c:pt idx="64">
                  <c:v>96.207740783691406</c:v>
                </c:pt>
                <c:pt idx="65">
                  <c:v>95.822196960449219</c:v>
                </c:pt>
                <c:pt idx="66">
                  <c:v>94.892539978027344</c:v>
                </c:pt>
                <c:pt idx="67">
                  <c:v>92.187332153320313</c:v>
                </c:pt>
                <c:pt idx="68">
                  <c:v>89.27117919921875</c:v>
                </c:pt>
                <c:pt idx="69">
                  <c:v>86.10662841796875</c:v>
                </c:pt>
                <c:pt idx="70">
                  <c:v>82.642135620117188</c:v>
                </c:pt>
                <c:pt idx="71">
                  <c:v>76.925613403320313</c:v>
                </c:pt>
                <c:pt idx="72">
                  <c:v>-92.352500915527344</c:v>
                </c:pt>
                <c:pt idx="73">
                  <c:v>-98.0244140625</c:v>
                </c:pt>
                <c:pt idx="74">
                  <c:v>-102.3232116699219</c:v>
                </c:pt>
                <c:pt idx="75">
                  <c:v>-105.5797576904297</c:v>
                </c:pt>
                <c:pt idx="76">
                  <c:v>-107.75494384765619</c:v>
                </c:pt>
                <c:pt idx="77">
                  <c:v>-111.11093902587891</c:v>
                </c:pt>
                <c:pt idx="78">
                  <c:v>-112.03769683837891</c:v>
                </c:pt>
                <c:pt idx="79">
                  <c:v>-113.4788284301758</c:v>
                </c:pt>
                <c:pt idx="80">
                  <c:v>-113.984489440918</c:v>
                </c:pt>
                <c:pt idx="81">
                  <c:v>-115.0540466308594</c:v>
                </c:pt>
                <c:pt idx="82">
                  <c:v>-115.9651412963867</c:v>
                </c:pt>
                <c:pt idx="83">
                  <c:v>-116.0363693237305</c:v>
                </c:pt>
                <c:pt idx="84">
                  <c:v>-116.67482757568359</c:v>
                </c:pt>
                <c:pt idx="85">
                  <c:v>-115.71006774902339</c:v>
                </c:pt>
                <c:pt idx="86">
                  <c:v>-115.3713073730469</c:v>
                </c:pt>
                <c:pt idx="87">
                  <c:v>-115.54787445068359</c:v>
                </c:pt>
                <c:pt idx="88">
                  <c:v>-114.9850997924805</c:v>
                </c:pt>
                <c:pt idx="89">
                  <c:v>-114.3307189941406</c:v>
                </c:pt>
                <c:pt idx="90">
                  <c:v>-114.3322677612305</c:v>
                </c:pt>
                <c:pt idx="91">
                  <c:v>-112.781867980957</c:v>
                </c:pt>
                <c:pt idx="92">
                  <c:v>-112.6241912841797</c:v>
                </c:pt>
                <c:pt idx="93">
                  <c:v>-112.382698059082</c:v>
                </c:pt>
                <c:pt idx="94">
                  <c:v>-111.3570938110352</c:v>
                </c:pt>
                <c:pt idx="95">
                  <c:v>-110.99111175537109</c:v>
                </c:pt>
                <c:pt idx="96">
                  <c:v>-110.5622024536133</c:v>
                </c:pt>
                <c:pt idx="97">
                  <c:v>-110.0732803344727</c:v>
                </c:pt>
                <c:pt idx="98">
                  <c:v>-110.25694274902339</c:v>
                </c:pt>
                <c:pt idx="99">
                  <c:v>-109.6540832519531</c:v>
                </c:pt>
                <c:pt idx="100">
                  <c:v>-108.99855041503911</c:v>
                </c:pt>
                <c:pt idx="101">
                  <c:v>-109.7377624511719</c:v>
                </c:pt>
                <c:pt idx="102">
                  <c:v>-109.7072372436523</c:v>
                </c:pt>
                <c:pt idx="103">
                  <c:v>-108.182502746582</c:v>
                </c:pt>
                <c:pt idx="104">
                  <c:v>-108.0552597045898</c:v>
                </c:pt>
                <c:pt idx="105">
                  <c:v>-108.5976028442383</c:v>
                </c:pt>
                <c:pt idx="106">
                  <c:v>-107.6623458862305</c:v>
                </c:pt>
                <c:pt idx="107">
                  <c:v>-107.39892578125</c:v>
                </c:pt>
                <c:pt idx="108">
                  <c:v>-107.0922012329102</c:v>
                </c:pt>
                <c:pt idx="109">
                  <c:v>-107.46551513671881</c:v>
                </c:pt>
                <c:pt idx="110">
                  <c:v>-107.07382965087891</c:v>
                </c:pt>
                <c:pt idx="111">
                  <c:v>-107.3635711669922</c:v>
                </c:pt>
                <c:pt idx="112">
                  <c:v>-106.8895797729492</c:v>
                </c:pt>
                <c:pt idx="113">
                  <c:v>-107.0976867675781</c:v>
                </c:pt>
                <c:pt idx="114">
                  <c:v>-106.54360198974609</c:v>
                </c:pt>
                <c:pt idx="115">
                  <c:v>-106.6715621948242</c:v>
                </c:pt>
                <c:pt idx="116">
                  <c:v>-106.7600860595703</c:v>
                </c:pt>
                <c:pt idx="117">
                  <c:v>-106.8092498779297</c:v>
                </c:pt>
                <c:pt idx="118">
                  <c:v>-106.81491851806641</c:v>
                </c:pt>
                <c:pt idx="119">
                  <c:v>-107.4691162109375</c:v>
                </c:pt>
                <c:pt idx="120">
                  <c:v>-107.3407287597656</c:v>
                </c:pt>
                <c:pt idx="121">
                  <c:v>-107.1432342529297</c:v>
                </c:pt>
                <c:pt idx="122">
                  <c:v>-107.5904006958008</c:v>
                </c:pt>
                <c:pt idx="123">
                  <c:v>-107.2517395019531</c:v>
                </c:pt>
                <c:pt idx="124">
                  <c:v>-107.5557327270508</c:v>
                </c:pt>
                <c:pt idx="125">
                  <c:v>-107.78610992431641</c:v>
                </c:pt>
                <c:pt idx="126">
                  <c:v>-107.9406356811523</c:v>
                </c:pt>
                <c:pt idx="127">
                  <c:v>-108.0167922973633</c:v>
                </c:pt>
                <c:pt idx="128">
                  <c:v>-108.0116882324219</c:v>
                </c:pt>
                <c:pt idx="129">
                  <c:v>-108.6403503417969</c:v>
                </c:pt>
                <c:pt idx="130">
                  <c:v>-108.46205902099609</c:v>
                </c:pt>
                <c:pt idx="131">
                  <c:v>-107.47412109375</c:v>
                </c:pt>
                <c:pt idx="132">
                  <c:v>-106.3928146362305</c:v>
                </c:pt>
                <c:pt idx="133">
                  <c:v>-105.92396545410161</c:v>
                </c:pt>
                <c:pt idx="134">
                  <c:v>-103.9313430786133</c:v>
                </c:pt>
                <c:pt idx="135">
                  <c:v>-102.5394821166992</c:v>
                </c:pt>
                <c:pt idx="136">
                  <c:v>-101.0306091308594</c:v>
                </c:pt>
                <c:pt idx="137">
                  <c:v>-98.704666137695313</c:v>
                </c:pt>
                <c:pt idx="138">
                  <c:v>-96.938278198242188</c:v>
                </c:pt>
                <c:pt idx="139">
                  <c:v>-95.350128173828125</c:v>
                </c:pt>
                <c:pt idx="140">
                  <c:v>-92.583992004394531</c:v>
                </c:pt>
                <c:pt idx="141">
                  <c:v>-89.646171569824219</c:v>
                </c:pt>
                <c:pt idx="142">
                  <c:v>-85.851631164550781</c:v>
                </c:pt>
                <c:pt idx="143">
                  <c:v>-85.462570190429688</c:v>
                </c:pt>
                <c:pt idx="144">
                  <c:v>98.039848327636719</c:v>
                </c:pt>
              </c:numCache>
            </c:numRef>
          </c:xVal>
          <c:yVal>
            <c:numRef>
              <c:f>S5251_35degC_SUMSF!$W$3:$W$10000</c:f>
              <c:numCache>
                <c:formatCode>General</c:formatCode>
                <c:ptCount val="9998"/>
                <c:pt idx="0">
                  <c:v>-50.459068298339837</c:v>
                </c:pt>
                <c:pt idx="1">
                  <c:v>-50.159706115722663</c:v>
                </c:pt>
                <c:pt idx="2">
                  <c:v>-48.163703918457031</c:v>
                </c:pt>
                <c:pt idx="3">
                  <c:v>-46.1522216796875</c:v>
                </c:pt>
                <c:pt idx="4">
                  <c:v>-44.134868621826172</c:v>
                </c:pt>
                <c:pt idx="5">
                  <c:v>-42.121780395507813</c:v>
                </c:pt>
                <c:pt idx="6">
                  <c:v>-40.108097076416023</c:v>
                </c:pt>
                <c:pt idx="7">
                  <c:v>-38.093917846679688</c:v>
                </c:pt>
                <c:pt idx="8">
                  <c:v>-36.079330444335938</c:v>
                </c:pt>
                <c:pt idx="9">
                  <c:v>-34.069492340087891</c:v>
                </c:pt>
                <c:pt idx="10">
                  <c:v>-32.054298400878913</c:v>
                </c:pt>
                <c:pt idx="11">
                  <c:v>-30.043987274169918</c:v>
                </c:pt>
                <c:pt idx="12">
                  <c:v>-28.033515930175781</c:v>
                </c:pt>
                <c:pt idx="13">
                  <c:v>-26.028049468994141</c:v>
                </c:pt>
                <c:pt idx="14">
                  <c:v>-24.01735687255859</c:v>
                </c:pt>
                <c:pt idx="15">
                  <c:v>-22.011747360229489</c:v>
                </c:pt>
                <c:pt idx="16">
                  <c:v>-20.00093841552734</c:v>
                </c:pt>
                <c:pt idx="17">
                  <c:v>-17.995271682739261</c:v>
                </c:pt>
                <c:pt idx="18">
                  <c:v>-15.989603042602541</c:v>
                </c:pt>
                <c:pt idx="19">
                  <c:v>-13.98394680023193</c:v>
                </c:pt>
                <c:pt idx="20">
                  <c:v>-11.98350620269775</c:v>
                </c:pt>
                <c:pt idx="21">
                  <c:v>-9.9779081344604492</c:v>
                </c:pt>
                <c:pt idx="22">
                  <c:v>-7.9723553657531738</c:v>
                </c:pt>
                <c:pt idx="23">
                  <c:v>-5.972041130065918</c:v>
                </c:pt>
                <c:pt idx="24">
                  <c:v>-3.9717848300933838</c:v>
                </c:pt>
                <c:pt idx="25">
                  <c:v>-1.971585631370544</c:v>
                </c:pt>
                <c:pt idx="26">
                  <c:v>2.856132015585899E-2</c:v>
                </c:pt>
                <c:pt idx="27">
                  <c:v>2.0284945964813228</c:v>
                </c:pt>
                <c:pt idx="28">
                  <c:v>4.0281553268432617</c:v>
                </c:pt>
                <c:pt idx="29">
                  <c:v>6.0275425910949707</c:v>
                </c:pt>
                <c:pt idx="30">
                  <c:v>8.0194969177246094</c:v>
                </c:pt>
                <c:pt idx="31">
                  <c:v>10.018356323242189</c:v>
                </c:pt>
                <c:pt idx="32">
                  <c:v>12.009792327880859</c:v>
                </c:pt>
                <c:pt idx="33">
                  <c:v>14.008131980896</c:v>
                </c:pt>
                <c:pt idx="34">
                  <c:v>15.9990701675415</c:v>
                </c:pt>
                <c:pt idx="35">
                  <c:v>17.99688720703125</c:v>
                </c:pt>
                <c:pt idx="36">
                  <c:v>19.987344741821289</c:v>
                </c:pt>
                <c:pt idx="37">
                  <c:v>21.977571487426761</c:v>
                </c:pt>
                <c:pt idx="38">
                  <c:v>23.967571258544918</c:v>
                </c:pt>
                <c:pt idx="39">
                  <c:v>25.957355499267582</c:v>
                </c:pt>
                <c:pt idx="40">
                  <c:v>27.946918487548832</c:v>
                </c:pt>
                <c:pt idx="41">
                  <c:v>29.929250717163089</c:v>
                </c:pt>
                <c:pt idx="42">
                  <c:v>31.918436050415039</c:v>
                </c:pt>
                <c:pt idx="43">
                  <c:v>33.907424926757813</c:v>
                </c:pt>
                <c:pt idx="44">
                  <c:v>35.889263153076172</c:v>
                </c:pt>
                <c:pt idx="45">
                  <c:v>37.870960235595703</c:v>
                </c:pt>
                <c:pt idx="46">
                  <c:v>39.859477996826172</c:v>
                </c:pt>
                <c:pt idx="47">
                  <c:v>41.840934753417969</c:v>
                </c:pt>
                <c:pt idx="48">
                  <c:v>43.822296142578118</c:v>
                </c:pt>
                <c:pt idx="49">
                  <c:v>45.803581237792969</c:v>
                </c:pt>
                <c:pt idx="50">
                  <c:v>47.784812927246087</c:v>
                </c:pt>
                <c:pt idx="51">
                  <c:v>49.759185791015618</c:v>
                </c:pt>
                <c:pt idx="52">
                  <c:v>51.740383148193359</c:v>
                </c:pt>
                <c:pt idx="53">
                  <c:v>53.714836120605469</c:v>
                </c:pt>
                <c:pt idx="54">
                  <c:v>55.696098327636719</c:v>
                </c:pt>
                <c:pt idx="55">
                  <c:v>57.670730590820313</c:v>
                </c:pt>
                <c:pt idx="56">
                  <c:v>59.645526885986328</c:v>
                </c:pt>
                <c:pt idx="57">
                  <c:v>61.620513916015618</c:v>
                </c:pt>
                <c:pt idx="58">
                  <c:v>63.595741271972663</c:v>
                </c:pt>
                <c:pt idx="59">
                  <c:v>65.564720153808594</c:v>
                </c:pt>
                <c:pt idx="60">
                  <c:v>67.540634155273438</c:v>
                </c:pt>
                <c:pt idx="61">
                  <c:v>69.510498046875</c:v>
                </c:pt>
                <c:pt idx="62">
                  <c:v>71.48095703125</c:v>
                </c:pt>
                <c:pt idx="63">
                  <c:v>73.445686340332031</c:v>
                </c:pt>
                <c:pt idx="64">
                  <c:v>75.417671203613281</c:v>
                </c:pt>
                <c:pt idx="65">
                  <c:v>77.384307861328125</c:v>
                </c:pt>
                <c:pt idx="66">
                  <c:v>79.358413696289063</c:v>
                </c:pt>
                <c:pt idx="67">
                  <c:v>81.35797119140625</c:v>
                </c:pt>
                <c:pt idx="68">
                  <c:v>83.357376098632813</c:v>
                </c:pt>
                <c:pt idx="69">
                  <c:v>85.356575012207031</c:v>
                </c:pt>
                <c:pt idx="70">
                  <c:v>87.355514526367188</c:v>
                </c:pt>
                <c:pt idx="71">
                  <c:v>90.253349304199219</c:v>
                </c:pt>
                <c:pt idx="72">
                  <c:v>90.024818420410156</c:v>
                </c:pt>
                <c:pt idx="73">
                  <c:v>87.102767944335938</c:v>
                </c:pt>
                <c:pt idx="74">
                  <c:v>85.076751708984375</c:v>
                </c:pt>
                <c:pt idx="75">
                  <c:v>83.101509094238281</c:v>
                </c:pt>
                <c:pt idx="76">
                  <c:v>81.102195739746094</c:v>
                </c:pt>
                <c:pt idx="77">
                  <c:v>79.082176208496094</c:v>
                </c:pt>
                <c:pt idx="78">
                  <c:v>77.103492736816406</c:v>
                </c:pt>
                <c:pt idx="79">
                  <c:v>75.114288330078125</c:v>
                </c:pt>
                <c:pt idx="80">
                  <c:v>73.14111328125</c:v>
                </c:pt>
                <c:pt idx="81">
                  <c:v>71.156463623046875</c:v>
                </c:pt>
                <c:pt idx="82">
                  <c:v>69.173629760742188</c:v>
                </c:pt>
                <c:pt idx="83">
                  <c:v>67.239593505859375</c:v>
                </c:pt>
                <c:pt idx="84">
                  <c:v>65.259376525878906</c:v>
                </c:pt>
                <c:pt idx="85">
                  <c:v>63.307823181152337</c:v>
                </c:pt>
                <c:pt idx="86">
                  <c:v>61.343765258789063</c:v>
                </c:pt>
                <c:pt idx="87">
                  <c:v>59.338832855224609</c:v>
                </c:pt>
                <c:pt idx="88">
                  <c:v>57.378013610839837</c:v>
                </c:pt>
                <c:pt idx="89">
                  <c:v>55.417888641357422</c:v>
                </c:pt>
                <c:pt idx="90">
                  <c:v>53.444618225097663</c:v>
                </c:pt>
                <c:pt idx="91">
                  <c:v>51.495414733886719</c:v>
                </c:pt>
                <c:pt idx="92">
                  <c:v>49.523136138916023</c:v>
                </c:pt>
                <c:pt idx="93">
                  <c:v>47.554950714111328</c:v>
                </c:pt>
                <c:pt idx="94">
                  <c:v>45.592967987060547</c:v>
                </c:pt>
                <c:pt idx="95">
                  <c:v>43.621536254882813</c:v>
                </c:pt>
                <c:pt idx="96">
                  <c:v>41.650257110595703</c:v>
                </c:pt>
                <c:pt idx="97">
                  <c:v>39.679046630859382</c:v>
                </c:pt>
                <c:pt idx="98">
                  <c:v>37.694900512695313</c:v>
                </c:pt>
                <c:pt idx="99">
                  <c:v>35.723773956298828</c:v>
                </c:pt>
                <c:pt idx="100">
                  <c:v>33.752532958984382</c:v>
                </c:pt>
                <c:pt idx="101">
                  <c:v>31.759181976318359</c:v>
                </c:pt>
                <c:pt idx="102">
                  <c:v>29.7750244140625</c:v>
                </c:pt>
                <c:pt idx="103">
                  <c:v>27.812665939331051</c:v>
                </c:pt>
                <c:pt idx="104">
                  <c:v>25.828245162963871</c:v>
                </c:pt>
                <c:pt idx="105">
                  <c:v>23.83456993103027</c:v>
                </c:pt>
                <c:pt idx="106">
                  <c:v>21.858890533447269</c:v>
                </c:pt>
                <c:pt idx="107">
                  <c:v>19.873907089233398</c:v>
                </c:pt>
                <c:pt idx="108">
                  <c:v>17.888687133789059</c:v>
                </c:pt>
                <c:pt idx="109">
                  <c:v>15.89077854156494</c:v>
                </c:pt>
                <c:pt idx="110">
                  <c:v>13.90508460998535</c:v>
                </c:pt>
                <c:pt idx="111">
                  <c:v>11.906667709350589</c:v>
                </c:pt>
                <c:pt idx="112">
                  <c:v>9.9204320907592773</c:v>
                </c:pt>
                <c:pt idx="113">
                  <c:v>7.9214797019958496</c:v>
                </c:pt>
                <c:pt idx="114">
                  <c:v>5.9346394538879386</c:v>
                </c:pt>
                <c:pt idx="115">
                  <c:v>3.9351165294647221</c:v>
                </c:pt>
                <c:pt idx="116">
                  <c:v>1.935284018516541</c:v>
                </c:pt>
                <c:pt idx="117">
                  <c:v>-6.4857877790927887E-2</c:v>
                </c:pt>
                <c:pt idx="118">
                  <c:v>-2.0651900768280029</c:v>
                </c:pt>
                <c:pt idx="119">
                  <c:v>-4.0744023323059082</c:v>
                </c:pt>
                <c:pt idx="120">
                  <c:v>-6.0746588706970206</c:v>
                </c:pt>
                <c:pt idx="121">
                  <c:v>-8.074894905090332</c:v>
                </c:pt>
                <c:pt idx="122">
                  <c:v>-10.08407020568848</c:v>
                </c:pt>
                <c:pt idx="123">
                  <c:v>-12.084213256835939</c:v>
                </c:pt>
                <c:pt idx="124">
                  <c:v>-14.093287467956539</c:v>
                </c:pt>
                <c:pt idx="125">
                  <c:v>-16.102296829223629</c:v>
                </c:pt>
                <c:pt idx="126">
                  <c:v>-18.111204147338871</c:v>
                </c:pt>
                <c:pt idx="127">
                  <c:v>-20.11997032165527</c:v>
                </c:pt>
                <c:pt idx="128">
                  <c:v>-22.128555297851559</c:v>
                </c:pt>
                <c:pt idx="129">
                  <c:v>-24.146089553833011</c:v>
                </c:pt>
                <c:pt idx="130">
                  <c:v>-26.154167175292969</c:v>
                </c:pt>
                <c:pt idx="131">
                  <c:v>-28.15280914306641</c:v>
                </c:pt>
                <c:pt idx="132">
                  <c:v>-30.15129280090332</c:v>
                </c:pt>
                <c:pt idx="133">
                  <c:v>-32.158378601074219</c:v>
                </c:pt>
                <c:pt idx="134">
                  <c:v>-34.147773742675781</c:v>
                </c:pt>
                <c:pt idx="135">
                  <c:v>-36.145744323730469</c:v>
                </c:pt>
                <c:pt idx="136">
                  <c:v>-38.143524169921882</c:v>
                </c:pt>
                <c:pt idx="137">
                  <c:v>-40.133319854736328</c:v>
                </c:pt>
                <c:pt idx="138">
                  <c:v>-42.130939483642578</c:v>
                </c:pt>
                <c:pt idx="139">
                  <c:v>-44.152240753173828</c:v>
                </c:pt>
                <c:pt idx="140">
                  <c:v>-46.142215728759773</c:v>
                </c:pt>
                <c:pt idx="141">
                  <c:v>-48.132667541503913</c:v>
                </c:pt>
                <c:pt idx="142">
                  <c:v>-50.117500305175781</c:v>
                </c:pt>
                <c:pt idx="143">
                  <c:v>-50.417156219482422</c:v>
                </c:pt>
                <c:pt idx="144">
                  <c:v>-50.459068298339837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1-47C1-9493-A886CDC660AC}"/>
            </c:ext>
          </c:extLst>
        </c:ser>
        <c:ser>
          <c:idx val="1"/>
          <c:order val="1"/>
          <c:tx>
            <c:strRef>
              <c:f>S5251_35degC_SUMSF!$I$1:$P$1</c:f>
              <c:strCache>
                <c:ptCount val="1"/>
                <c:pt idx="0">
                  <c:v>V_POC = 100%</c:v>
                </c:pt>
              </c:strCache>
            </c:strRef>
          </c:tx>
          <c:marker>
            <c:symbol val="none"/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1-04E1-47C1-9493-A886CDC660AC}"/>
              </c:ext>
            </c:extLst>
          </c:dPt>
          <c:xVal>
            <c:numRef>
              <c:f>S5251_35degC_SUMSF!$P$3:$P$10000</c:f>
              <c:numCache>
                <c:formatCode>General</c:formatCode>
                <c:ptCount val="9998"/>
                <c:pt idx="0">
                  <c:v>90.264801025390625</c:v>
                </c:pt>
                <c:pt idx="1">
                  <c:v>90.978309631347656</c:v>
                </c:pt>
                <c:pt idx="2">
                  <c:v>93.418891906738281</c:v>
                </c:pt>
                <c:pt idx="3">
                  <c:v>94.53424072265625</c:v>
                </c:pt>
                <c:pt idx="4">
                  <c:v>95.884437561035156</c:v>
                </c:pt>
                <c:pt idx="5">
                  <c:v>96.72308349609375</c:v>
                </c:pt>
                <c:pt idx="6">
                  <c:v>97.066047668457031</c:v>
                </c:pt>
                <c:pt idx="7">
                  <c:v>97.680374145507813</c:v>
                </c:pt>
                <c:pt idx="8">
                  <c:v>97.817741394042969</c:v>
                </c:pt>
                <c:pt idx="9">
                  <c:v>98.23968505859375</c:v>
                </c:pt>
                <c:pt idx="10">
                  <c:v>98.197090148925781</c:v>
                </c:pt>
                <c:pt idx="11">
                  <c:v>98.448379516601563</c:v>
                </c:pt>
                <c:pt idx="12">
                  <c:v>98.620246887207031</c:v>
                </c:pt>
                <c:pt idx="13">
                  <c:v>99.092117309570313</c:v>
                </c:pt>
                <c:pt idx="14">
                  <c:v>99.114471435546875</c:v>
                </c:pt>
                <c:pt idx="15">
                  <c:v>99.441619873046875</c:v>
                </c:pt>
                <c:pt idx="16">
                  <c:v>99.324211120605469</c:v>
                </c:pt>
                <c:pt idx="17">
                  <c:v>99.515243530273438</c:v>
                </c:pt>
                <c:pt idx="18">
                  <c:v>99.64056396484375</c:v>
                </c:pt>
                <c:pt idx="19">
                  <c:v>99.701515197753906</c:v>
                </c:pt>
                <c:pt idx="20">
                  <c:v>100.07423400878911</c:v>
                </c:pt>
                <c:pt idx="21">
                  <c:v>100.0095977783203</c:v>
                </c:pt>
                <c:pt idx="22">
                  <c:v>99.883285522460938</c:v>
                </c:pt>
                <c:pt idx="23">
                  <c:v>100.0709686279297</c:v>
                </c:pt>
                <c:pt idx="24">
                  <c:v>100.1979675292969</c:v>
                </c:pt>
                <c:pt idx="25">
                  <c:v>100.2646560668945</c:v>
                </c:pt>
                <c:pt idx="26">
                  <c:v>100.2735977172852</c:v>
                </c:pt>
                <c:pt idx="27">
                  <c:v>100.23801422119141</c:v>
                </c:pt>
                <c:pt idx="28">
                  <c:v>100.15985107421881</c:v>
                </c:pt>
                <c:pt idx="29">
                  <c:v>100.0390319824219</c:v>
                </c:pt>
                <c:pt idx="30">
                  <c:v>100.2485275268555</c:v>
                </c:pt>
                <c:pt idx="31">
                  <c:v>100.0421676635742</c:v>
                </c:pt>
                <c:pt idx="32">
                  <c:v>100.16591644287109</c:v>
                </c:pt>
                <c:pt idx="33">
                  <c:v>99.873191833496094</c:v>
                </c:pt>
                <c:pt idx="34">
                  <c:v>99.910354614257813</c:v>
                </c:pt>
                <c:pt idx="35">
                  <c:v>99.529945373535156</c:v>
                </c:pt>
                <c:pt idx="36">
                  <c:v>99.479194641113281</c:v>
                </c:pt>
                <c:pt idx="37">
                  <c:v>99.383903503417969</c:v>
                </c:pt>
                <c:pt idx="38">
                  <c:v>99.243606567382813</c:v>
                </c:pt>
                <c:pt idx="39">
                  <c:v>99.057762145996094</c:v>
                </c:pt>
                <c:pt idx="40">
                  <c:v>98.825752258300781</c:v>
                </c:pt>
                <c:pt idx="41">
                  <c:v>98.922218322753906</c:v>
                </c:pt>
                <c:pt idx="42">
                  <c:v>98.596115112304688</c:v>
                </c:pt>
                <c:pt idx="43">
                  <c:v>98.221519470214844</c:v>
                </c:pt>
                <c:pt idx="44">
                  <c:v>98.17388916015625</c:v>
                </c:pt>
                <c:pt idx="45">
                  <c:v>98.07647705078125</c:v>
                </c:pt>
                <c:pt idx="46">
                  <c:v>97.551437377929688</c:v>
                </c:pt>
                <c:pt idx="47">
                  <c:v>97.350982666015625</c:v>
                </c:pt>
                <c:pt idx="48">
                  <c:v>97.097213745117188</c:v>
                </c:pt>
                <c:pt idx="49">
                  <c:v>96.788665771484375</c:v>
                </c:pt>
                <c:pt idx="50">
                  <c:v>96.4237060546875</c:v>
                </c:pt>
                <c:pt idx="51">
                  <c:v>96.379562377929688</c:v>
                </c:pt>
                <c:pt idx="52">
                  <c:v>95.896751403808594</c:v>
                </c:pt>
                <c:pt idx="53">
                  <c:v>95.731376647949219</c:v>
                </c:pt>
                <c:pt idx="54">
                  <c:v>95.121772766113281</c:v>
                </c:pt>
                <c:pt idx="55">
                  <c:v>94.825439453125</c:v>
                </c:pt>
                <c:pt idx="56">
                  <c:v>94.459373474121094</c:v>
                </c:pt>
                <c:pt idx="57">
                  <c:v>94.020111083984375</c:v>
                </c:pt>
                <c:pt idx="58">
                  <c:v>93.503654479980469</c:v>
                </c:pt>
                <c:pt idx="59">
                  <c:v>93.288772583007813</c:v>
                </c:pt>
                <c:pt idx="60">
                  <c:v>92.604324340820313</c:v>
                </c:pt>
                <c:pt idx="61">
                  <c:v>92.211502075195313</c:v>
                </c:pt>
                <c:pt idx="62">
                  <c:v>91.719970703125</c:v>
                </c:pt>
                <c:pt idx="63">
                  <c:v>91.507270812988281</c:v>
                </c:pt>
                <c:pt idx="64">
                  <c:v>90.792671203613281</c:v>
                </c:pt>
                <c:pt idx="65">
                  <c:v>90.336441040039063</c:v>
                </c:pt>
                <c:pt idx="66">
                  <c:v>89.349777221679688</c:v>
                </c:pt>
                <c:pt idx="67">
                  <c:v>86.634735107421875</c:v>
                </c:pt>
                <c:pt idx="68">
                  <c:v>83.707542419433594</c:v>
                </c:pt>
                <c:pt idx="69">
                  <c:v>80.530433654785156</c:v>
                </c:pt>
                <c:pt idx="70">
                  <c:v>77.051528930664063</c:v>
                </c:pt>
                <c:pt idx="71">
                  <c:v>71.309532165527344</c:v>
                </c:pt>
                <c:pt idx="72">
                  <c:v>-91.521293640136719</c:v>
                </c:pt>
                <c:pt idx="73">
                  <c:v>-97.891059875488281</c:v>
                </c:pt>
                <c:pt idx="74">
                  <c:v>-100.0528564453125</c:v>
                </c:pt>
                <c:pt idx="75">
                  <c:v>-103.1764602661133</c:v>
                </c:pt>
                <c:pt idx="76">
                  <c:v>-105.3273544311523</c:v>
                </c:pt>
                <c:pt idx="77">
                  <c:v>-108.6510391235352</c:v>
                </c:pt>
                <c:pt idx="78">
                  <c:v>-110.2953643798828</c:v>
                </c:pt>
                <c:pt idx="79">
                  <c:v>-110.99053955078119</c:v>
                </c:pt>
                <c:pt idx="80">
                  <c:v>-112.9611282348633</c:v>
                </c:pt>
                <c:pt idx="81">
                  <c:v>-113.29046630859381</c:v>
                </c:pt>
                <c:pt idx="82">
                  <c:v>-114.93841552734381</c:v>
                </c:pt>
                <c:pt idx="83">
                  <c:v>-116.4492950439453</c:v>
                </c:pt>
                <c:pt idx="84">
                  <c:v>-117.0793533325195</c:v>
                </c:pt>
                <c:pt idx="85">
                  <c:v>-116.081428527832</c:v>
                </c:pt>
                <c:pt idx="86">
                  <c:v>-115.7200241088867</c:v>
                </c:pt>
                <c:pt idx="87">
                  <c:v>-115.2522659301758</c:v>
                </c:pt>
                <c:pt idx="88">
                  <c:v>-114.68592834472661</c:v>
                </c:pt>
                <c:pt idx="89">
                  <c:v>-114.02797698974609</c:v>
                </c:pt>
                <c:pt idx="90">
                  <c:v>-114.0269393920898</c:v>
                </c:pt>
                <c:pt idx="91">
                  <c:v>-113.2014999389648</c:v>
                </c:pt>
                <c:pt idx="92">
                  <c:v>-113.04066467285161</c:v>
                </c:pt>
                <c:pt idx="93">
                  <c:v>-112.06764984130859</c:v>
                </c:pt>
                <c:pt idx="94">
                  <c:v>-111.03936767578119</c:v>
                </c:pt>
                <c:pt idx="95">
                  <c:v>-110.67083740234381</c:v>
                </c:pt>
                <c:pt idx="96">
                  <c:v>-110.2394256591797</c:v>
                </c:pt>
                <c:pt idx="97">
                  <c:v>-109.7480087280273</c:v>
                </c:pt>
                <c:pt idx="98">
                  <c:v>-109.930061340332</c:v>
                </c:pt>
                <c:pt idx="99">
                  <c:v>-109.3247909545898</c:v>
                </c:pt>
                <c:pt idx="100">
                  <c:v>-108.66688537597661</c:v>
                </c:pt>
                <c:pt idx="101">
                  <c:v>-108.6857070922852</c:v>
                </c:pt>
                <c:pt idx="102">
                  <c:v>-108.65386962890619</c:v>
                </c:pt>
                <c:pt idx="103">
                  <c:v>-107.8457794189453</c:v>
                </c:pt>
                <c:pt idx="104">
                  <c:v>-107.71714782714839</c:v>
                </c:pt>
                <c:pt idx="105">
                  <c:v>-107.5420227050781</c:v>
                </c:pt>
                <c:pt idx="106">
                  <c:v>-106.60826110839839</c:v>
                </c:pt>
                <c:pt idx="107">
                  <c:v>-106.3442001342773</c:v>
                </c:pt>
                <c:pt idx="108">
                  <c:v>-106.03697204589839</c:v>
                </c:pt>
                <c:pt idx="109">
                  <c:v>-106.4091339111328</c:v>
                </c:pt>
                <c:pt idx="110">
                  <c:v>-106.0172119140625</c:v>
                </c:pt>
                <c:pt idx="111">
                  <c:v>-106.306037902832</c:v>
                </c:pt>
                <c:pt idx="112">
                  <c:v>-105.8320770263672</c:v>
                </c:pt>
                <c:pt idx="113">
                  <c:v>-106.03953552246089</c:v>
                </c:pt>
                <c:pt idx="114">
                  <c:v>-105.485725402832</c:v>
                </c:pt>
                <c:pt idx="115">
                  <c:v>-105.6133117675781</c:v>
                </c:pt>
                <c:pt idx="116">
                  <c:v>-105.7015762329102</c:v>
                </c:pt>
                <c:pt idx="117">
                  <c:v>-105.750617980957</c:v>
                </c:pt>
                <c:pt idx="118">
                  <c:v>-105.7563171386719</c:v>
                </c:pt>
                <c:pt idx="119">
                  <c:v>-105.69704437255859</c:v>
                </c:pt>
                <c:pt idx="120">
                  <c:v>-105.5696105957031</c:v>
                </c:pt>
                <c:pt idx="121">
                  <c:v>-106.084228515625</c:v>
                </c:pt>
                <c:pt idx="122">
                  <c:v>-105.81834411621089</c:v>
                </c:pt>
                <c:pt idx="123">
                  <c:v>-106.1933975219727</c:v>
                </c:pt>
                <c:pt idx="124">
                  <c:v>-105.78497314453119</c:v>
                </c:pt>
                <c:pt idx="125">
                  <c:v>-106.0146102905273</c:v>
                </c:pt>
                <c:pt idx="126">
                  <c:v>-106.1689834594727</c:v>
                </c:pt>
                <c:pt idx="127">
                  <c:v>-106.24559020996089</c:v>
                </c:pt>
                <c:pt idx="128">
                  <c:v>-106.241569519043</c:v>
                </c:pt>
                <c:pt idx="129">
                  <c:v>-106.153678894043</c:v>
                </c:pt>
                <c:pt idx="130">
                  <c:v>-105.9782257080078</c:v>
                </c:pt>
                <c:pt idx="131">
                  <c:v>-105.711067199707</c:v>
                </c:pt>
                <c:pt idx="132">
                  <c:v>-104.6379928588867</c:v>
                </c:pt>
                <c:pt idx="133">
                  <c:v>-103.46779632568359</c:v>
                </c:pt>
                <c:pt idx="134">
                  <c:v>-102.195068359375</c:v>
                </c:pt>
                <c:pt idx="135">
                  <c:v>-100.8135528564453</c:v>
                </c:pt>
                <c:pt idx="136">
                  <c:v>-98.624122619628906</c:v>
                </c:pt>
                <c:pt idx="137">
                  <c:v>-97.005851745605469</c:v>
                </c:pt>
                <c:pt idx="138">
                  <c:v>-94.571983337402344</c:v>
                </c:pt>
                <c:pt idx="139">
                  <c:v>-93.759635925292969</c:v>
                </c:pt>
                <c:pt idx="140">
                  <c:v>-91.010841369628906</c:v>
                </c:pt>
                <c:pt idx="141">
                  <c:v>-88.758415222167969</c:v>
                </c:pt>
                <c:pt idx="142">
                  <c:v>-85.634437561035156</c:v>
                </c:pt>
                <c:pt idx="143">
                  <c:v>-85.245758056640625</c:v>
                </c:pt>
                <c:pt idx="144">
                  <c:v>90.264801025390625</c:v>
                </c:pt>
              </c:numCache>
            </c:numRef>
          </c:xVal>
          <c:yVal>
            <c:numRef>
              <c:f>S5251_35degC_SUMSF!$O$3:$O$10000</c:f>
              <c:numCache>
                <c:formatCode>General</c:formatCode>
                <c:ptCount val="9998"/>
                <c:pt idx="0">
                  <c:v>-50.529777526855469</c:v>
                </c:pt>
                <c:pt idx="1">
                  <c:v>-50.235069274902337</c:v>
                </c:pt>
                <c:pt idx="2">
                  <c:v>-48.242343902587891</c:v>
                </c:pt>
                <c:pt idx="3">
                  <c:v>-46.233596801757813</c:v>
                </c:pt>
                <c:pt idx="4">
                  <c:v>-44.229652404785163</c:v>
                </c:pt>
                <c:pt idx="5">
                  <c:v>-42.219738006591797</c:v>
                </c:pt>
                <c:pt idx="6">
                  <c:v>-40.203708648681641</c:v>
                </c:pt>
                <c:pt idx="7">
                  <c:v>-38.192813873291023</c:v>
                </c:pt>
                <c:pt idx="8">
                  <c:v>-36.175888061523438</c:v>
                </c:pt>
                <c:pt idx="9">
                  <c:v>-34.164306640625</c:v>
                </c:pt>
                <c:pt idx="10">
                  <c:v>-32.146778106689453</c:v>
                </c:pt>
                <c:pt idx="11">
                  <c:v>-30.13474082946777</c:v>
                </c:pt>
                <c:pt idx="12">
                  <c:v>-28.122562408447269</c:v>
                </c:pt>
                <c:pt idx="13">
                  <c:v>-26.116010665893551</c:v>
                </c:pt>
                <c:pt idx="14">
                  <c:v>-24.10365104675293</c:v>
                </c:pt>
                <c:pt idx="15">
                  <c:v>-22.097011566162109</c:v>
                </c:pt>
                <c:pt idx="16">
                  <c:v>-20.084589004516602</c:v>
                </c:pt>
                <c:pt idx="17">
                  <c:v>-18.077945709228519</c:v>
                </c:pt>
                <c:pt idx="18">
                  <c:v>-16.07133674621582</c:v>
                </c:pt>
                <c:pt idx="19">
                  <c:v>-14.06476974487305</c:v>
                </c:pt>
                <c:pt idx="20">
                  <c:v>-12.064071655273439</c:v>
                </c:pt>
                <c:pt idx="21">
                  <c:v>-10.0576286315918</c:v>
                </c:pt>
                <c:pt idx="22">
                  <c:v>-8.051264762878418</c:v>
                </c:pt>
                <c:pt idx="23">
                  <c:v>-6.0507969856262207</c:v>
                </c:pt>
                <c:pt idx="24">
                  <c:v>-4.0504217147827148</c:v>
                </c:pt>
                <c:pt idx="25">
                  <c:v>-2.0501384735107422</c:v>
                </c:pt>
                <c:pt idx="26">
                  <c:v>-4.9934409558773041E-2</c:v>
                </c:pt>
                <c:pt idx="27">
                  <c:v>1.950008273124695</c:v>
                </c:pt>
                <c:pt idx="28">
                  <c:v>3.9496171474456792</c:v>
                </c:pt>
                <c:pt idx="29">
                  <c:v>5.9488916397094727</c:v>
                </c:pt>
                <c:pt idx="30">
                  <c:v>7.9397640228271484</c:v>
                </c:pt>
                <c:pt idx="31">
                  <c:v>9.9383888244628906</c:v>
                </c:pt>
                <c:pt idx="32">
                  <c:v>11.92862606048584</c:v>
                </c:pt>
                <c:pt idx="33">
                  <c:v>13.926609992980961</c:v>
                </c:pt>
                <c:pt idx="34">
                  <c:v>15.91623592376709</c:v>
                </c:pt>
                <c:pt idx="35">
                  <c:v>17.913576126098629</c:v>
                </c:pt>
                <c:pt idx="36">
                  <c:v>19.902603149414059</c:v>
                </c:pt>
                <c:pt idx="37">
                  <c:v>21.8913459777832</c:v>
                </c:pt>
                <c:pt idx="38">
                  <c:v>23.879804611206051</c:v>
                </c:pt>
                <c:pt idx="39">
                  <c:v>25.867990493774411</c:v>
                </c:pt>
                <c:pt idx="40">
                  <c:v>27.855899810791019</c:v>
                </c:pt>
                <c:pt idx="41">
                  <c:v>29.835653305053711</c:v>
                </c:pt>
                <c:pt idx="42">
                  <c:v>31.823078155517582</c:v>
                </c:pt>
                <c:pt idx="43">
                  <c:v>33.810245513916023</c:v>
                </c:pt>
                <c:pt idx="44">
                  <c:v>35.789356231689453</c:v>
                </c:pt>
                <c:pt idx="45">
                  <c:v>37.768280029296882</c:v>
                </c:pt>
                <c:pt idx="46">
                  <c:v>39.75482177734375</c:v>
                </c:pt>
                <c:pt idx="47">
                  <c:v>41.733406066894531</c:v>
                </c:pt>
                <c:pt idx="48">
                  <c:v>43.71185302734375</c:v>
                </c:pt>
                <c:pt idx="49">
                  <c:v>45.690177917480469</c:v>
                </c:pt>
                <c:pt idx="50">
                  <c:v>47.668399810791023</c:v>
                </c:pt>
                <c:pt idx="51">
                  <c:v>49.638923645019531</c:v>
                </c:pt>
                <c:pt idx="52">
                  <c:v>51.617031097412109</c:v>
                </c:pt>
                <c:pt idx="53">
                  <c:v>53.587562561035163</c:v>
                </c:pt>
                <c:pt idx="54">
                  <c:v>55.565662384033203</c:v>
                </c:pt>
                <c:pt idx="55">
                  <c:v>57.536308288574219</c:v>
                </c:pt>
                <c:pt idx="56">
                  <c:v>59.507095336914063</c:v>
                </c:pt>
                <c:pt idx="57">
                  <c:v>61.478050231933587</c:v>
                </c:pt>
                <c:pt idx="58">
                  <c:v>63.449222564697273</c:v>
                </c:pt>
                <c:pt idx="59">
                  <c:v>65.41339111328125</c:v>
                </c:pt>
                <c:pt idx="60">
                  <c:v>67.385223388671875</c:v>
                </c:pt>
                <c:pt idx="61">
                  <c:v>69.350273132324219</c:v>
                </c:pt>
                <c:pt idx="62">
                  <c:v>71.31591796875</c:v>
                </c:pt>
                <c:pt idx="63">
                  <c:v>73.275184631347656</c:v>
                </c:pt>
                <c:pt idx="64">
                  <c:v>75.242408752441406</c:v>
                </c:pt>
                <c:pt idx="65">
                  <c:v>77.203651428222656</c:v>
                </c:pt>
                <c:pt idx="66">
                  <c:v>79.173049926757813</c:v>
                </c:pt>
                <c:pt idx="67">
                  <c:v>81.170318603515625</c:v>
                </c:pt>
                <c:pt idx="68">
                  <c:v>83.167182922363281</c:v>
                </c:pt>
                <c:pt idx="69">
                  <c:v>85.163528442382813</c:v>
                </c:pt>
                <c:pt idx="70">
                  <c:v>87.159225463867188</c:v>
                </c:pt>
                <c:pt idx="71">
                  <c:v>90.051422119140625</c:v>
                </c:pt>
                <c:pt idx="72">
                  <c:v>90.022987365722656</c:v>
                </c:pt>
                <c:pt idx="73">
                  <c:v>87.091781616210938</c:v>
                </c:pt>
                <c:pt idx="74">
                  <c:v>85.099029541015625</c:v>
                </c:pt>
                <c:pt idx="75">
                  <c:v>83.13177490234375</c:v>
                </c:pt>
                <c:pt idx="76">
                  <c:v>81.134269714355469</c:v>
                </c:pt>
                <c:pt idx="77">
                  <c:v>79.116432189941406</c:v>
                </c:pt>
                <c:pt idx="78">
                  <c:v>77.12567138671875</c:v>
                </c:pt>
                <c:pt idx="79">
                  <c:v>75.150558471679688</c:v>
                </c:pt>
                <c:pt idx="80">
                  <c:v>73.151168823242188</c:v>
                </c:pt>
                <c:pt idx="81">
                  <c:v>71.177375793457031</c:v>
                </c:pt>
                <c:pt idx="82">
                  <c:v>69.181060791015625</c:v>
                </c:pt>
                <c:pt idx="83">
                  <c:v>67.185890197753906</c:v>
                </c:pt>
                <c:pt idx="84">
                  <c:v>65.206390380859375</c:v>
                </c:pt>
                <c:pt idx="85">
                  <c:v>63.257225036621087</c:v>
                </c:pt>
                <c:pt idx="86">
                  <c:v>61.294849395751953</c:v>
                </c:pt>
                <c:pt idx="87">
                  <c:v>59.333507537841797</c:v>
                </c:pt>
                <c:pt idx="88">
                  <c:v>57.373023986816413</c:v>
                </c:pt>
                <c:pt idx="89">
                  <c:v>55.413238525390618</c:v>
                </c:pt>
                <c:pt idx="90">
                  <c:v>53.440189361572273</c:v>
                </c:pt>
                <c:pt idx="91">
                  <c:v>51.481510162353523</c:v>
                </c:pt>
                <c:pt idx="92">
                  <c:v>49.509510040283203</c:v>
                </c:pt>
                <c:pt idx="93">
                  <c:v>47.551460266113281</c:v>
                </c:pt>
                <c:pt idx="94">
                  <c:v>45.589744567871087</c:v>
                </c:pt>
                <c:pt idx="95">
                  <c:v>43.618553161621087</c:v>
                </c:pt>
                <c:pt idx="96">
                  <c:v>41.647510528564453</c:v>
                </c:pt>
                <c:pt idx="97">
                  <c:v>39.676544189453118</c:v>
                </c:pt>
                <c:pt idx="98">
                  <c:v>37.692527770996087</c:v>
                </c:pt>
                <c:pt idx="99">
                  <c:v>35.721641540527337</c:v>
                </c:pt>
                <c:pt idx="100">
                  <c:v>33.750640869140618</c:v>
                </c:pt>
                <c:pt idx="101">
                  <c:v>31.766668319702148</c:v>
                </c:pt>
                <c:pt idx="102">
                  <c:v>29.782619476318359</c:v>
                </c:pt>
                <c:pt idx="103">
                  <c:v>27.811271667480469</c:v>
                </c:pt>
                <c:pt idx="104">
                  <c:v>25.826974868774411</c:v>
                </c:pt>
                <c:pt idx="105">
                  <c:v>23.842519760131839</c:v>
                </c:pt>
                <c:pt idx="106">
                  <c:v>21.866838455200199</c:v>
                </c:pt>
                <c:pt idx="107">
                  <c:v>19.881942749023441</c:v>
                </c:pt>
                <c:pt idx="108">
                  <c:v>17.896808624267582</c:v>
                </c:pt>
                <c:pt idx="109">
                  <c:v>15.89893817901611</c:v>
                </c:pt>
                <c:pt idx="110">
                  <c:v>13.9133186340332</c:v>
                </c:pt>
                <c:pt idx="111">
                  <c:v>11.914932250976561</c:v>
                </c:pt>
                <c:pt idx="112">
                  <c:v>9.9287624359130859</c:v>
                </c:pt>
                <c:pt idx="113">
                  <c:v>7.9298310279846191</c:v>
                </c:pt>
                <c:pt idx="114">
                  <c:v>5.9430475234985352</c:v>
                </c:pt>
                <c:pt idx="115">
                  <c:v>3.9435358047485352</c:v>
                </c:pt>
                <c:pt idx="116">
                  <c:v>1.94370973110199</c:v>
                </c:pt>
                <c:pt idx="117">
                  <c:v>-5.6430645287036903E-2</c:v>
                </c:pt>
                <c:pt idx="118">
                  <c:v>-2.056765079498291</c:v>
                </c:pt>
                <c:pt idx="119">
                  <c:v>-4.0570635795593262</c:v>
                </c:pt>
                <c:pt idx="120">
                  <c:v>-6.0573697090148926</c:v>
                </c:pt>
                <c:pt idx="121">
                  <c:v>-8.066472053527832</c:v>
                </c:pt>
                <c:pt idx="122">
                  <c:v>-10.066755294799799</c:v>
                </c:pt>
                <c:pt idx="123">
                  <c:v>-12.07584857940674</c:v>
                </c:pt>
                <c:pt idx="124">
                  <c:v>-14.0760612487793</c:v>
                </c:pt>
                <c:pt idx="125">
                  <c:v>-16.085056304931641</c:v>
                </c:pt>
                <c:pt idx="126">
                  <c:v>-18.093976974487301</c:v>
                </c:pt>
                <c:pt idx="127">
                  <c:v>-20.102788925170898</c:v>
                </c:pt>
                <c:pt idx="128">
                  <c:v>-22.111452102661129</c:v>
                </c:pt>
                <c:pt idx="129">
                  <c:v>-24.119928359985352</c:v>
                </c:pt>
                <c:pt idx="130">
                  <c:v>-26.128173828125</c:v>
                </c:pt>
                <c:pt idx="131">
                  <c:v>-28.136140823364261</c:v>
                </c:pt>
                <c:pt idx="132">
                  <c:v>-30.135049819946289</c:v>
                </c:pt>
                <c:pt idx="133">
                  <c:v>-32.133831024169922</c:v>
                </c:pt>
                <c:pt idx="134">
                  <c:v>-34.132484436035163</c:v>
                </c:pt>
                <c:pt idx="135">
                  <c:v>-36.130985260009773</c:v>
                </c:pt>
                <c:pt idx="136">
                  <c:v>-38.121517181396477</c:v>
                </c:pt>
                <c:pt idx="137">
                  <c:v>-40.119941711425781</c:v>
                </c:pt>
                <c:pt idx="138">
                  <c:v>-42.110980987548828</c:v>
                </c:pt>
                <c:pt idx="139">
                  <c:v>-44.142868041992188</c:v>
                </c:pt>
                <c:pt idx="140">
                  <c:v>-46.133747100830078</c:v>
                </c:pt>
                <c:pt idx="141">
                  <c:v>-48.13165283203125</c:v>
                </c:pt>
                <c:pt idx="142">
                  <c:v>-50.1231689453125</c:v>
                </c:pt>
                <c:pt idx="143">
                  <c:v>-50.4228515625</c:v>
                </c:pt>
                <c:pt idx="144">
                  <c:v>-50.529777526855469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E1-47C1-9493-A886CDC660AC}"/>
            </c:ext>
          </c:extLst>
        </c:ser>
        <c:ser>
          <c:idx val="2"/>
          <c:order val="2"/>
          <c:tx>
            <c:strRef>
              <c:f>S5251_35degC_SUMSF!$A$1:$H$1</c:f>
              <c:strCache>
                <c:ptCount val="1"/>
                <c:pt idx="0">
                  <c:v>V_POC = 90%</c:v>
                </c:pt>
              </c:strCache>
            </c:strRef>
          </c:tx>
          <c:marker>
            <c:symbol val="none"/>
          </c:marker>
          <c:xVal>
            <c:numRef>
              <c:f>S5251_35degC_SUMSF!$H$3:$H$9999</c:f>
              <c:numCache>
                <c:formatCode>General</c:formatCode>
                <c:ptCount val="9997"/>
                <c:pt idx="0">
                  <c:v>85.439842224121094</c:v>
                </c:pt>
                <c:pt idx="1">
                  <c:v>85.76953125</c:v>
                </c:pt>
                <c:pt idx="2">
                  <c:v>88.621757507324219</c:v>
                </c:pt>
                <c:pt idx="3">
                  <c:v>90.352645874023438</c:v>
                </c:pt>
                <c:pt idx="4">
                  <c:v>92.093879699707031</c:v>
                </c:pt>
                <c:pt idx="5">
                  <c:v>93.697120666503906</c:v>
                </c:pt>
                <c:pt idx="6">
                  <c:v>94.433815002441406</c:v>
                </c:pt>
                <c:pt idx="7">
                  <c:v>95.433555603027344</c:v>
                </c:pt>
                <c:pt idx="8">
                  <c:v>95.5927734375</c:v>
                </c:pt>
                <c:pt idx="9">
                  <c:v>96.029617309570313</c:v>
                </c:pt>
                <c:pt idx="10">
                  <c:v>96.009788513183594</c:v>
                </c:pt>
                <c:pt idx="11">
                  <c:v>96.276565551757813</c:v>
                </c:pt>
                <c:pt idx="12">
                  <c:v>96.464164733886719</c:v>
                </c:pt>
                <c:pt idx="13">
                  <c:v>96.94427490234375</c:v>
                </c:pt>
                <c:pt idx="14">
                  <c:v>96.982673645019531</c:v>
                </c:pt>
                <c:pt idx="15">
                  <c:v>96.813957214355469</c:v>
                </c:pt>
                <c:pt idx="16">
                  <c:v>96.717071533203125</c:v>
                </c:pt>
                <c:pt idx="17">
                  <c:v>96.918937683105469</c:v>
                </c:pt>
                <c:pt idx="18">
                  <c:v>97.055122375488281</c:v>
                </c:pt>
                <c:pt idx="19">
                  <c:v>97.126953125</c:v>
                </c:pt>
                <c:pt idx="20">
                  <c:v>97.500732421875</c:v>
                </c:pt>
                <c:pt idx="21">
                  <c:v>97.446975708007813</c:v>
                </c:pt>
                <c:pt idx="22">
                  <c:v>97.331527709960938</c:v>
                </c:pt>
                <c:pt idx="23">
                  <c:v>97.520187377929688</c:v>
                </c:pt>
                <c:pt idx="24">
                  <c:v>97.648147583007813</c:v>
                </c:pt>
                <c:pt idx="25">
                  <c:v>97.715728759765625</c:v>
                </c:pt>
                <c:pt idx="26">
                  <c:v>97.72552490234375</c:v>
                </c:pt>
                <c:pt idx="27">
                  <c:v>97.690460205078125</c:v>
                </c:pt>
                <c:pt idx="28">
                  <c:v>97.612434387207031</c:v>
                </c:pt>
                <c:pt idx="29">
                  <c:v>97.491340637207031</c:v>
                </c:pt>
                <c:pt idx="30">
                  <c:v>97.690277099609375</c:v>
                </c:pt>
                <c:pt idx="31">
                  <c:v>97.482887268066406</c:v>
                </c:pt>
                <c:pt idx="32">
                  <c:v>97.5953369140625</c:v>
                </c:pt>
                <c:pt idx="33">
                  <c:v>97.300811767578125</c:v>
                </c:pt>
                <c:pt idx="34">
                  <c:v>97.325965881347656</c:v>
                </c:pt>
                <c:pt idx="35">
                  <c:v>96.9429931640625</c:v>
                </c:pt>
                <c:pt idx="36">
                  <c:v>96.8795166015625</c:v>
                </c:pt>
                <c:pt idx="37">
                  <c:v>96.771171569824219</c:v>
                </c:pt>
                <c:pt idx="38">
                  <c:v>96.61749267578125</c:v>
                </c:pt>
                <c:pt idx="39">
                  <c:v>96.417915344238281</c:v>
                </c:pt>
                <c:pt idx="40">
                  <c:v>96.171844482421875</c:v>
                </c:pt>
                <c:pt idx="41">
                  <c:v>96.244361877441406</c:v>
                </c:pt>
                <c:pt idx="42">
                  <c:v>95.903572082519531</c:v>
                </c:pt>
                <c:pt idx="43">
                  <c:v>95.513961791992188</c:v>
                </c:pt>
                <c:pt idx="44">
                  <c:v>95.441574096679688</c:v>
                </c:pt>
                <c:pt idx="45">
                  <c:v>95.319190979003906</c:v>
                </c:pt>
                <c:pt idx="46">
                  <c:v>94.778228759765625</c:v>
                </c:pt>
                <c:pt idx="47">
                  <c:v>94.552299499511719</c:v>
                </c:pt>
                <c:pt idx="48">
                  <c:v>94.2728271484375</c:v>
                </c:pt>
                <c:pt idx="49">
                  <c:v>94.489021301269531</c:v>
                </c:pt>
                <c:pt idx="50">
                  <c:v>94.10345458984375</c:v>
                </c:pt>
                <c:pt idx="51">
                  <c:v>94.0313720703125</c:v>
                </c:pt>
                <c:pt idx="52">
                  <c:v>93.527641296386719</c:v>
                </c:pt>
                <c:pt idx="53">
                  <c:v>93.334236145019531</c:v>
                </c:pt>
                <c:pt idx="54">
                  <c:v>92.703506469726563</c:v>
                </c:pt>
                <c:pt idx="55">
                  <c:v>92.379066467285156</c:v>
                </c:pt>
                <c:pt idx="56">
                  <c:v>91.984916687011719</c:v>
                </c:pt>
                <c:pt idx="57">
                  <c:v>91.517593383789063</c:v>
                </c:pt>
                <c:pt idx="58">
                  <c:v>90.973129272460938</c:v>
                </c:pt>
                <c:pt idx="59">
                  <c:v>90.723770141601563</c:v>
                </c:pt>
                <c:pt idx="60">
                  <c:v>90.011566162109375</c:v>
                </c:pt>
                <c:pt idx="61">
                  <c:v>89.584739685058594</c:v>
                </c:pt>
                <c:pt idx="62">
                  <c:v>89.059539794921875</c:v>
                </c:pt>
                <c:pt idx="63">
                  <c:v>88.807373046875</c:v>
                </c:pt>
                <c:pt idx="64">
                  <c:v>88.060066223144531</c:v>
                </c:pt>
                <c:pt idx="65">
                  <c:v>87.565658569335938</c:v>
                </c:pt>
                <c:pt idx="66">
                  <c:v>86.547538757324219</c:v>
                </c:pt>
                <c:pt idx="67">
                  <c:v>83.824417114257813</c:v>
                </c:pt>
                <c:pt idx="68">
                  <c:v>81.58355712890625</c:v>
                </c:pt>
                <c:pt idx="69">
                  <c:v>78.399154663085938</c:v>
                </c:pt>
                <c:pt idx="70">
                  <c:v>75.620071411132813</c:v>
                </c:pt>
                <c:pt idx="71">
                  <c:v>69.869033813476563</c:v>
                </c:pt>
                <c:pt idx="72">
                  <c:v>-69.613090515136719</c:v>
                </c:pt>
                <c:pt idx="73">
                  <c:v>-76.884880065917969</c:v>
                </c:pt>
                <c:pt idx="74">
                  <c:v>-82.298370361328125</c:v>
                </c:pt>
                <c:pt idx="75">
                  <c:v>-90.316978454589844</c:v>
                </c:pt>
                <c:pt idx="76">
                  <c:v>-96.051429748535156</c:v>
                </c:pt>
                <c:pt idx="77">
                  <c:v>-101.6485061645508</c:v>
                </c:pt>
                <c:pt idx="78">
                  <c:v>-106.3504943847656</c:v>
                </c:pt>
                <c:pt idx="79">
                  <c:v>-110.93165588378911</c:v>
                </c:pt>
                <c:pt idx="80">
                  <c:v>-115.41258239746089</c:v>
                </c:pt>
                <c:pt idx="81">
                  <c:v>-118.9597854614258</c:v>
                </c:pt>
                <c:pt idx="82">
                  <c:v>-122.3984832763672</c:v>
                </c:pt>
                <c:pt idx="83">
                  <c:v>-125.7397994995117</c:v>
                </c:pt>
                <c:pt idx="84">
                  <c:v>-128.09375</c:v>
                </c:pt>
                <c:pt idx="85">
                  <c:v>-126.7388076782227</c:v>
                </c:pt>
                <c:pt idx="86">
                  <c:v>-126.14796447753911</c:v>
                </c:pt>
                <c:pt idx="87">
                  <c:v>-125.4378356933594</c:v>
                </c:pt>
                <c:pt idx="88">
                  <c:v>-124.6184005737305</c:v>
                </c:pt>
                <c:pt idx="89">
                  <c:v>-123.698616027832</c:v>
                </c:pt>
                <c:pt idx="90">
                  <c:v>-123.5572967529297</c:v>
                </c:pt>
                <c:pt idx="91">
                  <c:v>-122.4548797607422</c:v>
                </c:pt>
                <c:pt idx="92">
                  <c:v>-122.1375427246094</c:v>
                </c:pt>
                <c:pt idx="93">
                  <c:v>-120.878173828125</c:v>
                </c:pt>
                <c:pt idx="94">
                  <c:v>-120.40684509277339</c:v>
                </c:pt>
                <c:pt idx="95">
                  <c:v>-119.86439514160161</c:v>
                </c:pt>
                <c:pt idx="96">
                  <c:v>-119.2548065185547</c:v>
                </c:pt>
                <c:pt idx="97">
                  <c:v>-118.58180999755859</c:v>
                </c:pt>
                <c:pt idx="98">
                  <c:v>-118.6956405639648</c:v>
                </c:pt>
                <c:pt idx="99">
                  <c:v>-117.902099609375</c:v>
                </c:pt>
                <c:pt idx="100">
                  <c:v>-117.05454254150391</c:v>
                </c:pt>
                <c:pt idx="101">
                  <c:v>-116.99460601806641</c:v>
                </c:pt>
                <c:pt idx="102">
                  <c:v>-116.8811950683594</c:v>
                </c:pt>
                <c:pt idx="103">
                  <c:v>-115.87828063964839</c:v>
                </c:pt>
                <c:pt idx="104">
                  <c:v>-115.6639709472656</c:v>
                </c:pt>
                <c:pt idx="105">
                  <c:v>-115.40139007568359</c:v>
                </c:pt>
                <c:pt idx="106">
                  <c:v>-115.0919647216797</c:v>
                </c:pt>
                <c:pt idx="107">
                  <c:v>-114.737060546875</c:v>
                </c:pt>
                <c:pt idx="108">
                  <c:v>-114.3379364013672</c:v>
                </c:pt>
                <c:pt idx="109">
                  <c:v>-114.7248992919922</c:v>
                </c:pt>
                <c:pt idx="110">
                  <c:v>-114.238655090332</c:v>
                </c:pt>
                <c:pt idx="111">
                  <c:v>-114.539909362793</c:v>
                </c:pt>
                <c:pt idx="112">
                  <c:v>-113.9698944091797</c:v>
                </c:pt>
                <c:pt idx="113">
                  <c:v>-114.1877517700195</c:v>
                </c:pt>
                <c:pt idx="114">
                  <c:v>-113.5368194580078</c:v>
                </c:pt>
                <c:pt idx="115">
                  <c:v>-113.6731262207031</c:v>
                </c:pt>
                <c:pt idx="116">
                  <c:v>-113.76954650878911</c:v>
                </c:pt>
                <c:pt idx="117">
                  <c:v>-113.8261795043945</c:v>
                </c:pt>
                <c:pt idx="118">
                  <c:v>-113.8379364013672</c:v>
                </c:pt>
                <c:pt idx="119">
                  <c:v>-113.7810592651367</c:v>
                </c:pt>
                <c:pt idx="120">
                  <c:v>-113.65261077880859</c:v>
                </c:pt>
                <c:pt idx="121">
                  <c:v>-113.4521484375</c:v>
                </c:pt>
                <c:pt idx="122">
                  <c:v>-113.98675537109381</c:v>
                </c:pt>
                <c:pt idx="123">
                  <c:v>-113.63877105712891</c:v>
                </c:pt>
                <c:pt idx="124">
                  <c:v>-114.0241241455078</c:v>
                </c:pt>
                <c:pt idx="125">
                  <c:v>-114.3327941894531</c:v>
                </c:pt>
                <c:pt idx="126">
                  <c:v>-114.5620803833008</c:v>
                </c:pt>
                <c:pt idx="127">
                  <c:v>-114.70896148681641</c:v>
                </c:pt>
                <c:pt idx="128">
                  <c:v>-115.58668518066411</c:v>
                </c:pt>
                <c:pt idx="129">
                  <c:v>-115.55820465087891</c:v>
                </c:pt>
                <c:pt idx="130">
                  <c:v>-114.61891937255859</c:v>
                </c:pt>
                <c:pt idx="131">
                  <c:v>-113.58604431152339</c:v>
                </c:pt>
                <c:pt idx="132">
                  <c:v>-112.4554901123047</c:v>
                </c:pt>
                <c:pt idx="133">
                  <c:v>-111.222526550293</c:v>
                </c:pt>
                <c:pt idx="134">
                  <c:v>-109.0906982421875</c:v>
                </c:pt>
                <c:pt idx="135">
                  <c:v>-106.86085510253911</c:v>
                </c:pt>
                <c:pt idx="136">
                  <c:v>-104.52634429931641</c:v>
                </c:pt>
                <c:pt idx="137">
                  <c:v>-102.0790710449219</c:v>
                </c:pt>
                <c:pt idx="138">
                  <c:v>-99.509162902832031</c:v>
                </c:pt>
                <c:pt idx="139">
                  <c:v>-96.068885803222656</c:v>
                </c:pt>
                <c:pt idx="140">
                  <c:v>-91.784927368164063</c:v>
                </c:pt>
                <c:pt idx="141">
                  <c:v>-87.387535095214844</c:v>
                </c:pt>
                <c:pt idx="142">
                  <c:v>-81.487533569335938</c:v>
                </c:pt>
                <c:pt idx="143">
                  <c:v>-80.425933837890625</c:v>
                </c:pt>
                <c:pt idx="144">
                  <c:v>85.439842224121094</c:v>
                </c:pt>
              </c:numCache>
            </c:numRef>
          </c:xVal>
          <c:yVal>
            <c:numRef>
              <c:f>S5251_35degC_SUMSF!$G$3:$G$9999</c:f>
              <c:numCache>
                <c:formatCode>General</c:formatCode>
                <c:ptCount val="9997"/>
                <c:pt idx="0">
                  <c:v>-50.536964416503913</c:v>
                </c:pt>
                <c:pt idx="1">
                  <c:v>-50.236927032470703</c:v>
                </c:pt>
                <c:pt idx="2">
                  <c:v>-48.246902465820313</c:v>
                </c:pt>
                <c:pt idx="3">
                  <c:v>-46.267616271972663</c:v>
                </c:pt>
                <c:pt idx="4">
                  <c:v>-44.267898559570313</c:v>
                </c:pt>
                <c:pt idx="5">
                  <c:v>-42.268177032470703</c:v>
                </c:pt>
                <c:pt idx="6">
                  <c:v>-40.256649017333977</c:v>
                </c:pt>
                <c:pt idx="7">
                  <c:v>-38.250644683837891</c:v>
                </c:pt>
                <c:pt idx="8">
                  <c:v>-36.232456207275391</c:v>
                </c:pt>
                <c:pt idx="9">
                  <c:v>-34.219879150390618</c:v>
                </c:pt>
                <c:pt idx="10">
                  <c:v>-32.201076507568359</c:v>
                </c:pt>
                <c:pt idx="11">
                  <c:v>-30.188089370727539</c:v>
                </c:pt>
                <c:pt idx="12">
                  <c:v>-28.174972534179691</c:v>
                </c:pt>
                <c:pt idx="13">
                  <c:v>-26.167825698852539</c:v>
                </c:pt>
                <c:pt idx="14">
                  <c:v>-24.154550552368161</c:v>
                </c:pt>
                <c:pt idx="15">
                  <c:v>-22.159969329833981</c:v>
                </c:pt>
                <c:pt idx="16">
                  <c:v>-20.146440505981449</c:v>
                </c:pt>
                <c:pt idx="17">
                  <c:v>-18.139125823974609</c:v>
                </c:pt>
                <c:pt idx="18">
                  <c:v>-16.131864547729489</c:v>
                </c:pt>
                <c:pt idx="19">
                  <c:v>-14.12467098236084</c:v>
                </c:pt>
                <c:pt idx="20">
                  <c:v>-12.12378406524658</c:v>
                </c:pt>
                <c:pt idx="21">
                  <c:v>-10.116763114929199</c:v>
                </c:pt>
                <c:pt idx="22">
                  <c:v>-8.1098461151123047</c:v>
                </c:pt>
                <c:pt idx="23">
                  <c:v>-6.1092638969421387</c:v>
                </c:pt>
                <c:pt idx="24">
                  <c:v>-4.1088004112243652</c:v>
                </c:pt>
                <c:pt idx="25">
                  <c:v>-2.108453512191772</c:v>
                </c:pt>
                <c:pt idx="26">
                  <c:v>-0.10820521414279941</c:v>
                </c:pt>
                <c:pt idx="27">
                  <c:v>1.891748785972595</c:v>
                </c:pt>
                <c:pt idx="28">
                  <c:v>3.8913264274597168</c:v>
                </c:pt>
                <c:pt idx="29">
                  <c:v>5.8905258178710938</c:v>
                </c:pt>
                <c:pt idx="30">
                  <c:v>7.8806772232055664</c:v>
                </c:pt>
                <c:pt idx="31">
                  <c:v>9.8791437149047852</c:v>
                </c:pt>
                <c:pt idx="32">
                  <c:v>11.86857795715332</c:v>
                </c:pt>
                <c:pt idx="33">
                  <c:v>13.86631870269775</c:v>
                </c:pt>
                <c:pt idx="34">
                  <c:v>15.85506057739258</c:v>
                </c:pt>
                <c:pt idx="35">
                  <c:v>17.852071762084961</c:v>
                </c:pt>
                <c:pt idx="36">
                  <c:v>19.84013557434082</c:v>
                </c:pt>
                <c:pt idx="37">
                  <c:v>21.827871322631839</c:v>
                </c:pt>
                <c:pt idx="38">
                  <c:v>23.815288543701168</c:v>
                </c:pt>
                <c:pt idx="39">
                  <c:v>25.802389144897461</c:v>
                </c:pt>
                <c:pt idx="40">
                  <c:v>27.789175033569339</c:v>
                </c:pt>
                <c:pt idx="41">
                  <c:v>29.767190933227539</c:v>
                </c:pt>
                <c:pt idx="42">
                  <c:v>31.753414154052731</c:v>
                </c:pt>
                <c:pt idx="43">
                  <c:v>33.739341735839837</c:v>
                </c:pt>
                <c:pt idx="44">
                  <c:v>35.716609954833977</c:v>
                </c:pt>
                <c:pt idx="45">
                  <c:v>37.693653106689453</c:v>
                </c:pt>
                <c:pt idx="46">
                  <c:v>39.6788330078125</c:v>
                </c:pt>
                <c:pt idx="47">
                  <c:v>41.655467987060547</c:v>
                </c:pt>
                <c:pt idx="48">
                  <c:v>43.631927490234382</c:v>
                </c:pt>
                <c:pt idx="49">
                  <c:v>45.624752044677727</c:v>
                </c:pt>
                <c:pt idx="50">
                  <c:v>47.601333618164063</c:v>
                </c:pt>
                <c:pt idx="51">
                  <c:v>49.569770812988281</c:v>
                </c:pt>
                <c:pt idx="52">
                  <c:v>51.54620361328125</c:v>
                </c:pt>
                <c:pt idx="53">
                  <c:v>53.514610290527337</c:v>
                </c:pt>
                <c:pt idx="54">
                  <c:v>55.490978240966797</c:v>
                </c:pt>
                <c:pt idx="55">
                  <c:v>57.459461212158203</c:v>
                </c:pt>
                <c:pt idx="56">
                  <c:v>59.428070068359382</c:v>
                </c:pt>
                <c:pt idx="57">
                  <c:v>61.396823883056641</c:v>
                </c:pt>
                <c:pt idx="58">
                  <c:v>63.365779876708977</c:v>
                </c:pt>
                <c:pt idx="59">
                  <c:v>65.327346801757813</c:v>
                </c:pt>
                <c:pt idx="60">
                  <c:v>67.296920776367188</c:v>
                </c:pt>
                <c:pt idx="61">
                  <c:v>69.259353637695313</c:v>
                </c:pt>
                <c:pt idx="62">
                  <c:v>71.222373962402344</c:v>
                </c:pt>
                <c:pt idx="63">
                  <c:v>73.178657531738281</c:v>
                </c:pt>
                <c:pt idx="64">
                  <c:v>75.143264770507813</c:v>
                </c:pt>
                <c:pt idx="65">
                  <c:v>77.101554870605469</c:v>
                </c:pt>
                <c:pt idx="66">
                  <c:v>79.068351745605469</c:v>
                </c:pt>
                <c:pt idx="67">
                  <c:v>81.064216613769531</c:v>
                </c:pt>
                <c:pt idx="68">
                  <c:v>83.086860656738281</c:v>
                </c:pt>
                <c:pt idx="69">
                  <c:v>85.081939697265625</c:v>
                </c:pt>
                <c:pt idx="70">
                  <c:v>87.104400634765625</c:v>
                </c:pt>
                <c:pt idx="71">
                  <c:v>89.995048522949219</c:v>
                </c:pt>
                <c:pt idx="72">
                  <c:v>90.035743713378906</c:v>
                </c:pt>
                <c:pt idx="73">
                  <c:v>87.121429443359375</c:v>
                </c:pt>
                <c:pt idx="74">
                  <c:v>85.096771240234375</c:v>
                </c:pt>
                <c:pt idx="75">
                  <c:v>83.020828247070313</c:v>
                </c:pt>
                <c:pt idx="76">
                  <c:v>80.970283508300781</c:v>
                </c:pt>
                <c:pt idx="77">
                  <c:v>78.913276672363281</c:v>
                </c:pt>
                <c:pt idx="78">
                  <c:v>76.866188049316406</c:v>
                </c:pt>
                <c:pt idx="79">
                  <c:v>74.815231323242188</c:v>
                </c:pt>
                <c:pt idx="80">
                  <c:v>72.760353088378906</c:v>
                </c:pt>
                <c:pt idx="81">
                  <c:v>70.721809387207031</c:v>
                </c:pt>
                <c:pt idx="82">
                  <c:v>68.681755065917969</c:v>
                </c:pt>
                <c:pt idx="83">
                  <c:v>66.640159606933594</c:v>
                </c:pt>
                <c:pt idx="84">
                  <c:v>64.620536804199219</c:v>
                </c:pt>
                <c:pt idx="85">
                  <c:v>62.695323944091797</c:v>
                </c:pt>
                <c:pt idx="86">
                  <c:v>60.749034881591797</c:v>
                </c:pt>
                <c:pt idx="87">
                  <c:v>58.804500579833977</c:v>
                </c:pt>
                <c:pt idx="88">
                  <c:v>56.86138916015625</c:v>
                </c:pt>
                <c:pt idx="89">
                  <c:v>54.919422149658203</c:v>
                </c:pt>
                <c:pt idx="90">
                  <c:v>52.956752777099609</c:v>
                </c:pt>
                <c:pt idx="91">
                  <c:v>51.016647338867188</c:v>
                </c:pt>
                <c:pt idx="92">
                  <c:v>49.055862426757813</c:v>
                </c:pt>
                <c:pt idx="93">
                  <c:v>47.116779327392578</c:v>
                </c:pt>
                <c:pt idx="94">
                  <c:v>45.157180786132813</c:v>
                </c:pt>
                <c:pt idx="95">
                  <c:v>43.198028564453118</c:v>
                </c:pt>
                <c:pt idx="96">
                  <c:v>41.239200592041023</c:v>
                </c:pt>
                <c:pt idx="97">
                  <c:v>39.280570983886719</c:v>
                </c:pt>
                <c:pt idx="98">
                  <c:v>37.302055358886719</c:v>
                </c:pt>
                <c:pt idx="99">
                  <c:v>35.34375</c:v>
                </c:pt>
                <c:pt idx="100">
                  <c:v>33.385330200195313</c:v>
                </c:pt>
                <c:pt idx="101">
                  <c:v>31.407266616821289</c:v>
                </c:pt>
                <c:pt idx="102">
                  <c:v>29.42922401428223</c:v>
                </c:pt>
                <c:pt idx="103">
                  <c:v>27.470516204833981</c:v>
                </c:pt>
                <c:pt idx="104">
                  <c:v>25.49232292175293</c:v>
                </c:pt>
                <c:pt idx="105">
                  <c:v>23.513994216918949</c:v>
                </c:pt>
                <c:pt idx="106">
                  <c:v>21.535493850708011</c:v>
                </c:pt>
                <c:pt idx="107">
                  <c:v>19.5567741394043</c:v>
                </c:pt>
                <c:pt idx="108">
                  <c:v>17.57779693603516</c:v>
                </c:pt>
                <c:pt idx="109">
                  <c:v>15.57974052429199</c:v>
                </c:pt>
                <c:pt idx="110">
                  <c:v>13.60026741027832</c:v>
                </c:pt>
                <c:pt idx="111">
                  <c:v>11.6016845703125</c:v>
                </c:pt>
                <c:pt idx="112">
                  <c:v>9.6216049194335938</c:v>
                </c:pt>
                <c:pt idx="113">
                  <c:v>7.6224417686462402</c:v>
                </c:pt>
                <c:pt idx="114">
                  <c:v>5.6416535377502441</c:v>
                </c:pt>
                <c:pt idx="115">
                  <c:v>3.6418535709381099</c:v>
                </c:pt>
                <c:pt idx="116">
                  <c:v>1.6416939496994021</c:v>
                </c:pt>
                <c:pt idx="117">
                  <c:v>-0.35882568359375</c:v>
                </c:pt>
                <c:pt idx="118">
                  <c:v>-2.35948634147644</c:v>
                </c:pt>
                <c:pt idx="119">
                  <c:v>-4.359954833984375</c:v>
                </c:pt>
                <c:pt idx="120">
                  <c:v>-6.3603410720825204</c:v>
                </c:pt>
                <c:pt idx="121">
                  <c:v>-8.3606414794921875</c:v>
                </c:pt>
                <c:pt idx="122">
                  <c:v>-10.374080657958981</c:v>
                </c:pt>
                <c:pt idx="123">
                  <c:v>-12.37413311004639</c:v>
                </c:pt>
                <c:pt idx="124">
                  <c:v>-14.38733005523682</c:v>
                </c:pt>
                <c:pt idx="125">
                  <c:v>-16.400396347045898</c:v>
                </c:pt>
                <c:pt idx="126">
                  <c:v>-18.413267135620121</c:v>
                </c:pt>
                <c:pt idx="127">
                  <c:v>-20.425882339477539</c:v>
                </c:pt>
                <c:pt idx="128">
                  <c:v>-22.45186614990234</c:v>
                </c:pt>
                <c:pt idx="129">
                  <c:v>-24.46378326416016</c:v>
                </c:pt>
                <c:pt idx="130">
                  <c:v>-26.461538314819339</c:v>
                </c:pt>
                <c:pt idx="131">
                  <c:v>-28.459014892578121</c:v>
                </c:pt>
                <c:pt idx="132">
                  <c:v>-30.456203460693359</c:v>
                </c:pt>
                <c:pt idx="133">
                  <c:v>-32.453090667724609</c:v>
                </c:pt>
                <c:pt idx="134">
                  <c:v>-34.437259674072273</c:v>
                </c:pt>
                <c:pt idx="135">
                  <c:v>-36.421920776367188</c:v>
                </c:pt>
                <c:pt idx="136">
                  <c:v>-38.407112121582031</c:v>
                </c:pt>
                <c:pt idx="137">
                  <c:v>-40.392856597900391</c:v>
                </c:pt>
                <c:pt idx="138">
                  <c:v>-42.379196166992188</c:v>
                </c:pt>
                <c:pt idx="139">
                  <c:v>-44.356548309326172</c:v>
                </c:pt>
                <c:pt idx="140">
                  <c:v>-46.327053070068359</c:v>
                </c:pt>
                <c:pt idx="141">
                  <c:v>-48.30108642578125</c:v>
                </c:pt>
                <c:pt idx="142">
                  <c:v>-50.264865875244141</c:v>
                </c:pt>
                <c:pt idx="143">
                  <c:v>-50.558406829833977</c:v>
                </c:pt>
                <c:pt idx="144">
                  <c:v>-50.536964416503913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E1-47C1-9493-A886CDC660AC}"/>
            </c:ext>
          </c:extLst>
        </c:ser>
        <c:ser>
          <c:idx val="0"/>
          <c:order val="3"/>
          <c:tx>
            <c:strRef>
              <c:f>S5251_35degC_SUMSF!$AH$2</c:f>
              <c:strCache>
                <c:ptCount val="1"/>
                <c:pt idx="0">
                  <c:v>NER AAS</c:v>
                </c:pt>
              </c:strCache>
            </c:strRef>
          </c:tx>
          <c:marker>
            <c:symbol val="none"/>
          </c:marker>
          <c:dLbls>
            <c:dLbl>
              <c:idx val="2"/>
              <c:layout>
                <c:manualLayout>
                  <c:x val="2.7112353692231191E-2"/>
                  <c:y val="7.9496470607087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E0-4952-8025-DBF5B2A178E4}"/>
                </c:ext>
              </c:extLst>
            </c:dLbl>
            <c:dLbl>
              <c:idx val="3"/>
              <c:layout>
                <c:manualLayout>
                  <c:x val="-0.13764733412978955"/>
                  <c:y val="0.1049353412013556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E0-4952-8025-DBF5B2A178E4}"/>
                </c:ext>
              </c:extLst>
            </c:dLbl>
            <c:dLbl>
              <c:idx val="8"/>
              <c:layout>
                <c:manualLayout>
                  <c:x val="-0.15224629381022178"/>
                  <c:y val="-9.539576472850515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E0-4952-8025-DBF5B2A178E4}"/>
                </c:ext>
              </c:extLst>
            </c:dLbl>
            <c:dLbl>
              <c:idx val="9"/>
              <c:layout>
                <c:manualLayout>
                  <c:x val="2.7112353692231191E-2"/>
                  <c:y val="-8.903604707993814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E0-4952-8025-DBF5B2A178E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S5251_35degC_SUMSF!$AE$3:$AE$13</c:f>
              <c:numCache>
                <c:formatCode>General</c:formatCode>
                <c:ptCount val="11"/>
                <c:pt idx="1">
                  <c:v>35.550000000000004</c:v>
                </c:pt>
                <c:pt idx="2">
                  <c:v>35.550000000000004</c:v>
                </c:pt>
                <c:pt idx="3">
                  <c:v>-35.550000000000004</c:v>
                </c:pt>
                <c:pt idx="4">
                  <c:v>-35.550000000000004</c:v>
                </c:pt>
                <c:pt idx="7" formatCode="0.00">
                  <c:v>-35.550000000000004</c:v>
                </c:pt>
                <c:pt idx="8" formatCode="0.00">
                  <c:v>-35.550000000000004</c:v>
                </c:pt>
                <c:pt idx="9" formatCode="0.00">
                  <c:v>35.550000000000004</c:v>
                </c:pt>
                <c:pt idx="10" formatCode="0.00">
                  <c:v>35.550000000000004</c:v>
                </c:pt>
              </c:numCache>
            </c:numRef>
          </c:xVal>
          <c:yVal>
            <c:numRef>
              <c:f>S5251_35degC_SUMSF!$AD$3:$AD$13</c:f>
              <c:numCache>
                <c:formatCode>General</c:formatCode>
                <c:ptCount val="11"/>
                <c:pt idx="1">
                  <c:v>0</c:v>
                </c:pt>
                <c:pt idx="2">
                  <c:v>90</c:v>
                </c:pt>
                <c:pt idx="3">
                  <c:v>90</c:v>
                </c:pt>
                <c:pt idx="4">
                  <c:v>0</c:v>
                </c:pt>
                <c:pt idx="7">
                  <c:v>0</c:v>
                </c:pt>
                <c:pt idx="8">
                  <c:v>-50</c:v>
                </c:pt>
                <c:pt idx="9">
                  <c:v>-50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E1-47C1-9493-A886CDC66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48304"/>
        <c:axId val="844050272"/>
        <c:extLst/>
      </c:scatterChart>
      <c:valAx>
        <c:axId val="844048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Reactive Power (MVAr)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50272"/>
        <c:crosses val="autoZero"/>
        <c:crossBetween val="midCat"/>
        <c:majorUnit val="20"/>
      </c:valAx>
      <c:valAx>
        <c:axId val="844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(MW)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48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S5251_50degC_SUMSF!$AH$1</c:f>
          <c:strCache>
            <c:ptCount val="1"/>
            <c:pt idx="0">
              <c:v>Summerville SF - Q Capability at POC - PV and BESS, 50°C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S5251_50degC_SUMSF!$Q$1:$X$1</c:f>
              <c:strCache>
                <c:ptCount val="1"/>
                <c:pt idx="0">
                  <c:v>V_POC = 110%</c:v>
                </c:pt>
              </c:strCache>
            </c:strRef>
          </c:tx>
          <c:marker>
            <c:symbol val="none"/>
          </c:marker>
          <c:xVal>
            <c:numRef>
              <c:f>S5251_50degC_SUMSF!$X$3:$X$10000</c:f>
              <c:numCache>
                <c:formatCode>General</c:formatCode>
                <c:ptCount val="9998"/>
                <c:pt idx="0">
                  <c:v>81.697135925292969</c:v>
                </c:pt>
                <c:pt idx="1">
                  <c:v>82.459197998046875</c:v>
                </c:pt>
                <c:pt idx="2">
                  <c:v>85.865333557128906</c:v>
                </c:pt>
                <c:pt idx="3">
                  <c:v>87.00677490234375</c:v>
                </c:pt>
                <c:pt idx="4">
                  <c:v>90.043830871582031</c:v>
                </c:pt>
                <c:pt idx="5">
                  <c:v>92.512802124023438</c:v>
                </c:pt>
                <c:pt idx="6">
                  <c:v>94.841804504394531</c:v>
                </c:pt>
                <c:pt idx="7">
                  <c:v>97.043563842773438</c:v>
                </c:pt>
                <c:pt idx="8">
                  <c:v>99.128547668457031</c:v>
                </c:pt>
                <c:pt idx="9">
                  <c:v>100.71169281005859</c:v>
                </c:pt>
                <c:pt idx="10">
                  <c:v>101.8060836791992</c:v>
                </c:pt>
                <c:pt idx="11">
                  <c:v>102.4213790893555</c:v>
                </c:pt>
                <c:pt idx="12">
                  <c:v>102.9557189941406</c:v>
                </c:pt>
                <c:pt idx="13">
                  <c:v>103.4127731323242</c:v>
                </c:pt>
                <c:pt idx="14">
                  <c:v>103.405143737793</c:v>
                </c:pt>
                <c:pt idx="15">
                  <c:v>103.7168884277344</c:v>
                </c:pt>
                <c:pt idx="16">
                  <c:v>103.5689392089844</c:v>
                </c:pt>
                <c:pt idx="17">
                  <c:v>103.7441711425781</c:v>
                </c:pt>
                <c:pt idx="18">
                  <c:v>103.8535690307617</c:v>
                </c:pt>
                <c:pt idx="19">
                  <c:v>103.8984909057617</c:v>
                </c:pt>
                <c:pt idx="20">
                  <c:v>104.2701721191406</c:v>
                </c:pt>
                <c:pt idx="21">
                  <c:v>104.18939208984381</c:v>
                </c:pt>
                <c:pt idx="22">
                  <c:v>104.0469055175781</c:v>
                </c:pt>
                <c:pt idx="23">
                  <c:v>104.2334671020508</c:v>
                </c:pt>
                <c:pt idx="24">
                  <c:v>104.35935211181641</c:v>
                </c:pt>
                <c:pt idx="25">
                  <c:v>104.42490386962891</c:v>
                </c:pt>
                <c:pt idx="26">
                  <c:v>104.43276214599609</c:v>
                </c:pt>
                <c:pt idx="27">
                  <c:v>104.3965225219727</c:v>
                </c:pt>
                <c:pt idx="28">
                  <c:v>104.31826019287109</c:v>
                </c:pt>
                <c:pt idx="29">
                  <c:v>104.19786071777339</c:v>
                </c:pt>
                <c:pt idx="30">
                  <c:v>104.4235458374023</c:v>
                </c:pt>
                <c:pt idx="31">
                  <c:v>104.2186584472656</c:v>
                </c:pt>
                <c:pt idx="32">
                  <c:v>104.3595886230469</c:v>
                </c:pt>
                <c:pt idx="33">
                  <c:v>104.0693893432617</c:v>
                </c:pt>
                <c:pt idx="34">
                  <c:v>104.1246871948242</c:v>
                </c:pt>
                <c:pt idx="35">
                  <c:v>103.7478561401367</c:v>
                </c:pt>
                <c:pt idx="36">
                  <c:v>103.716194152832</c:v>
                </c:pt>
                <c:pt idx="37">
                  <c:v>103.6404571533203</c:v>
                </c:pt>
                <c:pt idx="38">
                  <c:v>103.5201797485352</c:v>
                </c:pt>
                <c:pt idx="39">
                  <c:v>103.3547744750977</c:v>
                </c:pt>
                <c:pt idx="40">
                  <c:v>103.14365386962891</c:v>
                </c:pt>
                <c:pt idx="41">
                  <c:v>103.27614593505859</c:v>
                </c:pt>
                <c:pt idx="42">
                  <c:v>102.97174072265619</c:v>
                </c:pt>
                <c:pt idx="43">
                  <c:v>102.61927795410161</c:v>
                </c:pt>
                <c:pt idx="44">
                  <c:v>102.60866546630859</c:v>
                </c:pt>
                <c:pt idx="45">
                  <c:v>102.5485763549805</c:v>
                </c:pt>
                <c:pt idx="46">
                  <c:v>102.04677581787109</c:v>
                </c:pt>
                <c:pt idx="47">
                  <c:v>101.8842086791992</c:v>
                </c:pt>
                <c:pt idx="48">
                  <c:v>101.668571472168</c:v>
                </c:pt>
                <c:pt idx="49">
                  <c:v>101.39837646484381</c:v>
                </c:pt>
                <c:pt idx="50">
                  <c:v>101.0719757080078</c:v>
                </c:pt>
                <c:pt idx="51">
                  <c:v>101.0804443359375</c:v>
                </c:pt>
                <c:pt idx="52">
                  <c:v>100.6364440917969</c:v>
                </c:pt>
                <c:pt idx="53">
                  <c:v>100.5237121582031</c:v>
                </c:pt>
                <c:pt idx="54">
                  <c:v>99.953102111816406</c:v>
                </c:pt>
                <c:pt idx="55">
                  <c:v>99.709281921386719</c:v>
                </c:pt>
                <c:pt idx="56">
                  <c:v>99.395576477050781</c:v>
                </c:pt>
                <c:pt idx="57">
                  <c:v>99.008468627929688</c:v>
                </c:pt>
                <c:pt idx="58">
                  <c:v>98.543907165527344</c:v>
                </c:pt>
                <c:pt idx="59">
                  <c:v>98.39349365234375</c:v>
                </c:pt>
                <c:pt idx="60">
                  <c:v>96.56768798828125</c:v>
                </c:pt>
                <c:pt idx="61">
                  <c:v>94.237831115722656</c:v>
                </c:pt>
                <c:pt idx="62">
                  <c:v>91.790542602539063</c:v>
                </c:pt>
                <c:pt idx="63">
                  <c:v>89.214996337890625</c:v>
                </c:pt>
                <c:pt idx="64">
                  <c:v>86.08740234375</c:v>
                </c:pt>
                <c:pt idx="65">
                  <c:v>82.795036315917969</c:v>
                </c:pt>
                <c:pt idx="66">
                  <c:v>79.317680358886719</c:v>
                </c:pt>
                <c:pt idx="67">
                  <c:v>75.204841613769531</c:v>
                </c:pt>
                <c:pt idx="68">
                  <c:v>70.837692260742188</c:v>
                </c:pt>
                <c:pt idx="69">
                  <c:v>64.854660034179688</c:v>
                </c:pt>
                <c:pt idx="70">
                  <c:v>57.109920501708977</c:v>
                </c:pt>
                <c:pt idx="71">
                  <c:v>40.290653228759773</c:v>
                </c:pt>
                <c:pt idx="72">
                  <c:v>-50.624420166015618</c:v>
                </c:pt>
                <c:pt idx="73">
                  <c:v>-68.458168029785156</c:v>
                </c:pt>
                <c:pt idx="74">
                  <c:v>-77.045745849609375</c:v>
                </c:pt>
                <c:pt idx="75">
                  <c:v>-81.274734497070313</c:v>
                </c:pt>
                <c:pt idx="76">
                  <c:v>-85.247344970703125</c:v>
                </c:pt>
                <c:pt idx="77">
                  <c:v>-91.242210388183594</c:v>
                </c:pt>
                <c:pt idx="78">
                  <c:v>-94.145759582519531</c:v>
                </c:pt>
                <c:pt idx="79">
                  <c:v>-96.868965148925781</c:v>
                </c:pt>
                <c:pt idx="80">
                  <c:v>-101.71055603027339</c:v>
                </c:pt>
                <c:pt idx="81">
                  <c:v>-104.1435470581055</c:v>
                </c:pt>
                <c:pt idx="82">
                  <c:v>-105.72764587402339</c:v>
                </c:pt>
                <c:pt idx="83">
                  <c:v>-108.6253280639648</c:v>
                </c:pt>
                <c:pt idx="84">
                  <c:v>-109.96352386474609</c:v>
                </c:pt>
                <c:pt idx="85">
                  <c:v>-110.4558944702148</c:v>
                </c:pt>
                <c:pt idx="86">
                  <c:v>-111.5691299438477</c:v>
                </c:pt>
                <c:pt idx="87">
                  <c:v>-111.84658050537109</c:v>
                </c:pt>
                <c:pt idx="88">
                  <c:v>-112.7624969482422</c:v>
                </c:pt>
                <c:pt idx="89">
                  <c:v>-112.8506317138672</c:v>
                </c:pt>
                <c:pt idx="90">
                  <c:v>-113.59100341796881</c:v>
                </c:pt>
                <c:pt idx="91">
                  <c:v>-112.781867980957</c:v>
                </c:pt>
                <c:pt idx="92">
                  <c:v>-112.6241912841797</c:v>
                </c:pt>
                <c:pt idx="93">
                  <c:v>-112.382698059082</c:v>
                </c:pt>
                <c:pt idx="94">
                  <c:v>-111.3570938110352</c:v>
                </c:pt>
                <c:pt idx="95">
                  <c:v>-110.99111175537109</c:v>
                </c:pt>
                <c:pt idx="96">
                  <c:v>-110.5622024536133</c:v>
                </c:pt>
                <c:pt idx="97">
                  <c:v>-110.0732803344727</c:v>
                </c:pt>
                <c:pt idx="98">
                  <c:v>-110.25694274902339</c:v>
                </c:pt>
                <c:pt idx="99">
                  <c:v>-109.6540832519531</c:v>
                </c:pt>
                <c:pt idx="100">
                  <c:v>-108.99855041503911</c:v>
                </c:pt>
                <c:pt idx="101">
                  <c:v>-109.7377624511719</c:v>
                </c:pt>
                <c:pt idx="102">
                  <c:v>-109.7072372436523</c:v>
                </c:pt>
                <c:pt idx="103">
                  <c:v>-108.182502746582</c:v>
                </c:pt>
                <c:pt idx="104">
                  <c:v>-108.0552597045898</c:v>
                </c:pt>
                <c:pt idx="105">
                  <c:v>-108.5976028442383</c:v>
                </c:pt>
                <c:pt idx="106">
                  <c:v>-107.6623458862305</c:v>
                </c:pt>
                <c:pt idx="107">
                  <c:v>-107.39892578125</c:v>
                </c:pt>
                <c:pt idx="108">
                  <c:v>-107.0922012329102</c:v>
                </c:pt>
                <c:pt idx="109">
                  <c:v>-107.46551513671881</c:v>
                </c:pt>
                <c:pt idx="110">
                  <c:v>-107.07382965087891</c:v>
                </c:pt>
                <c:pt idx="111">
                  <c:v>-107.3635711669922</c:v>
                </c:pt>
                <c:pt idx="112">
                  <c:v>-106.8895797729492</c:v>
                </c:pt>
                <c:pt idx="113">
                  <c:v>-107.0976867675781</c:v>
                </c:pt>
                <c:pt idx="114">
                  <c:v>-106.54360198974609</c:v>
                </c:pt>
                <c:pt idx="115">
                  <c:v>-106.6715621948242</c:v>
                </c:pt>
                <c:pt idx="116">
                  <c:v>-106.7600860595703</c:v>
                </c:pt>
                <c:pt idx="117">
                  <c:v>-106.8092498779297</c:v>
                </c:pt>
                <c:pt idx="118">
                  <c:v>-106.81491851806641</c:v>
                </c:pt>
                <c:pt idx="119">
                  <c:v>-107.4691162109375</c:v>
                </c:pt>
                <c:pt idx="120">
                  <c:v>-107.3407287597656</c:v>
                </c:pt>
                <c:pt idx="121">
                  <c:v>-107.1432342529297</c:v>
                </c:pt>
                <c:pt idx="122">
                  <c:v>-107.5904006958008</c:v>
                </c:pt>
                <c:pt idx="123">
                  <c:v>-107.2517395019531</c:v>
                </c:pt>
                <c:pt idx="124">
                  <c:v>-107.5557327270508</c:v>
                </c:pt>
                <c:pt idx="125">
                  <c:v>-107.0708847045898</c:v>
                </c:pt>
                <c:pt idx="126">
                  <c:v>-106.5112609863281</c:v>
                </c:pt>
                <c:pt idx="127">
                  <c:v>-105.8750381469727</c:v>
                </c:pt>
                <c:pt idx="128">
                  <c:v>-104.4526672363281</c:v>
                </c:pt>
                <c:pt idx="129">
                  <c:v>-102.95583343505859</c:v>
                </c:pt>
                <c:pt idx="130">
                  <c:v>-101.3822708129883</c:v>
                </c:pt>
                <c:pt idx="131">
                  <c:v>-100.422966003418</c:v>
                </c:pt>
                <c:pt idx="132">
                  <c:v>-98.6822509765625</c:v>
                </c:pt>
                <c:pt idx="133">
                  <c:v>-96.854751586914063</c:v>
                </c:pt>
                <c:pt idx="134">
                  <c:v>-95.896568298339844</c:v>
                </c:pt>
                <c:pt idx="135">
                  <c:v>-93.867263793945313</c:v>
                </c:pt>
                <c:pt idx="136">
                  <c:v>-91.734405517578125</c:v>
                </c:pt>
                <c:pt idx="137">
                  <c:v>-89.490036010742188</c:v>
                </c:pt>
                <c:pt idx="138">
                  <c:v>-86.463172912597656</c:v>
                </c:pt>
                <c:pt idx="139">
                  <c:v>-83.318336486816406</c:v>
                </c:pt>
                <c:pt idx="140">
                  <c:v>-80.907722473144531</c:v>
                </c:pt>
                <c:pt idx="141">
                  <c:v>-79.389579772949219</c:v>
                </c:pt>
                <c:pt idx="142">
                  <c:v>-73.211639404296875</c:v>
                </c:pt>
                <c:pt idx="143">
                  <c:v>-71.588401794433594</c:v>
                </c:pt>
                <c:pt idx="144">
                  <c:v>81.697135925292969</c:v>
                </c:pt>
              </c:numCache>
            </c:numRef>
          </c:xVal>
          <c:yVal>
            <c:numRef>
              <c:f>S5251_50degC_SUMSF!$W$3:$W$10000</c:f>
              <c:numCache>
                <c:formatCode>General</c:formatCode>
                <c:ptCount val="9998"/>
                <c:pt idx="0">
                  <c:v>-50.29827880859375</c:v>
                </c:pt>
                <c:pt idx="1">
                  <c:v>-50.00103759765625</c:v>
                </c:pt>
                <c:pt idx="2">
                  <c:v>-48.00860595703125</c:v>
                </c:pt>
                <c:pt idx="3">
                  <c:v>-45.998729705810547</c:v>
                </c:pt>
                <c:pt idx="4">
                  <c:v>-44.008262634277337</c:v>
                </c:pt>
                <c:pt idx="5">
                  <c:v>-42.014987945556641</c:v>
                </c:pt>
                <c:pt idx="6">
                  <c:v>-40.022544860839837</c:v>
                </c:pt>
                <c:pt idx="7">
                  <c:v>-38.030853271484382</c:v>
                </c:pt>
                <c:pt idx="8">
                  <c:v>-36.039810180664063</c:v>
                </c:pt>
                <c:pt idx="9">
                  <c:v>-34.044395446777337</c:v>
                </c:pt>
                <c:pt idx="10">
                  <c:v>-32.044181823730469</c:v>
                </c:pt>
                <c:pt idx="11">
                  <c:v>-30.038896560668949</c:v>
                </c:pt>
                <c:pt idx="12">
                  <c:v>-28.033515930175781</c:v>
                </c:pt>
                <c:pt idx="13">
                  <c:v>-26.028049468994141</c:v>
                </c:pt>
                <c:pt idx="14">
                  <c:v>-24.01735687255859</c:v>
                </c:pt>
                <c:pt idx="15">
                  <c:v>-22.011747360229489</c:v>
                </c:pt>
                <c:pt idx="16">
                  <c:v>-20.00093841552734</c:v>
                </c:pt>
                <c:pt idx="17">
                  <c:v>-17.995271682739261</c:v>
                </c:pt>
                <c:pt idx="18">
                  <c:v>-15.989603042602541</c:v>
                </c:pt>
                <c:pt idx="19">
                  <c:v>-13.98394680023193</c:v>
                </c:pt>
                <c:pt idx="20">
                  <c:v>-11.98350620269775</c:v>
                </c:pt>
                <c:pt idx="21">
                  <c:v>-9.9779081344604492</c:v>
                </c:pt>
                <c:pt idx="22">
                  <c:v>-7.9723553657531738</c:v>
                </c:pt>
                <c:pt idx="23">
                  <c:v>-5.972041130065918</c:v>
                </c:pt>
                <c:pt idx="24">
                  <c:v>-3.9717848300933838</c:v>
                </c:pt>
                <c:pt idx="25">
                  <c:v>-1.971585631370544</c:v>
                </c:pt>
                <c:pt idx="26">
                  <c:v>2.856132015585899E-2</c:v>
                </c:pt>
                <c:pt idx="27">
                  <c:v>2.0284945964813228</c:v>
                </c:pt>
                <c:pt idx="28">
                  <c:v>4.0281553268432617</c:v>
                </c:pt>
                <c:pt idx="29">
                  <c:v>6.0275425910949707</c:v>
                </c:pt>
                <c:pt idx="30">
                  <c:v>8.0194969177246094</c:v>
                </c:pt>
                <c:pt idx="31">
                  <c:v>10.018356323242189</c:v>
                </c:pt>
                <c:pt idx="32">
                  <c:v>12.009792327880859</c:v>
                </c:pt>
                <c:pt idx="33">
                  <c:v>14.008131980896</c:v>
                </c:pt>
                <c:pt idx="34">
                  <c:v>15.9990701675415</c:v>
                </c:pt>
                <c:pt idx="35">
                  <c:v>17.99688720703125</c:v>
                </c:pt>
                <c:pt idx="36">
                  <c:v>19.987344741821289</c:v>
                </c:pt>
                <c:pt idx="37">
                  <c:v>21.977571487426761</c:v>
                </c:pt>
                <c:pt idx="38">
                  <c:v>23.967571258544918</c:v>
                </c:pt>
                <c:pt idx="39">
                  <c:v>25.957355499267582</c:v>
                </c:pt>
                <c:pt idx="40">
                  <c:v>27.946918487548832</c:v>
                </c:pt>
                <c:pt idx="41">
                  <c:v>29.929250717163089</c:v>
                </c:pt>
                <c:pt idx="42">
                  <c:v>31.918436050415039</c:v>
                </c:pt>
                <c:pt idx="43">
                  <c:v>33.907424926757813</c:v>
                </c:pt>
                <c:pt idx="44">
                  <c:v>35.889263153076172</c:v>
                </c:pt>
                <c:pt idx="45">
                  <c:v>37.870960235595703</c:v>
                </c:pt>
                <c:pt idx="46">
                  <c:v>39.859477996826172</c:v>
                </c:pt>
                <c:pt idx="47">
                  <c:v>41.840934753417969</c:v>
                </c:pt>
                <c:pt idx="48">
                  <c:v>43.822296142578118</c:v>
                </c:pt>
                <c:pt idx="49">
                  <c:v>45.803581237792969</c:v>
                </c:pt>
                <c:pt idx="50">
                  <c:v>47.784812927246087</c:v>
                </c:pt>
                <c:pt idx="51">
                  <c:v>49.759185791015618</c:v>
                </c:pt>
                <c:pt idx="52">
                  <c:v>51.740383148193359</c:v>
                </c:pt>
                <c:pt idx="53">
                  <c:v>53.714836120605469</c:v>
                </c:pt>
                <c:pt idx="54">
                  <c:v>55.696098327636719</c:v>
                </c:pt>
                <c:pt idx="55">
                  <c:v>57.670730590820313</c:v>
                </c:pt>
                <c:pt idx="56">
                  <c:v>59.645526885986328</c:v>
                </c:pt>
                <c:pt idx="57">
                  <c:v>61.620513916015618</c:v>
                </c:pt>
                <c:pt idx="58">
                  <c:v>63.595741271972663</c:v>
                </c:pt>
                <c:pt idx="59">
                  <c:v>65.564720153808594</c:v>
                </c:pt>
                <c:pt idx="60">
                  <c:v>67.559982299804688</c:v>
                </c:pt>
                <c:pt idx="61">
                  <c:v>69.561050415039063</c:v>
                </c:pt>
                <c:pt idx="62">
                  <c:v>71.561279296875</c:v>
                </c:pt>
                <c:pt idx="63">
                  <c:v>73.560539245605469</c:v>
                </c:pt>
                <c:pt idx="64">
                  <c:v>75.564109802246094</c:v>
                </c:pt>
                <c:pt idx="65">
                  <c:v>77.565841674804688</c:v>
                </c:pt>
                <c:pt idx="66">
                  <c:v>79.56549072265625</c:v>
                </c:pt>
                <c:pt idx="67">
                  <c:v>81.566963195800781</c:v>
                </c:pt>
                <c:pt idx="68">
                  <c:v>83.564743041992188</c:v>
                </c:pt>
                <c:pt idx="69">
                  <c:v>85.567451477050781</c:v>
                </c:pt>
                <c:pt idx="70">
                  <c:v>87.567329406738281</c:v>
                </c:pt>
                <c:pt idx="71">
                  <c:v>90.458183288574219</c:v>
                </c:pt>
                <c:pt idx="72">
                  <c:v>90.349403381347656</c:v>
                </c:pt>
                <c:pt idx="73">
                  <c:v>87.413536071777344</c:v>
                </c:pt>
                <c:pt idx="74">
                  <c:v>85.396804809570313</c:v>
                </c:pt>
                <c:pt idx="75">
                  <c:v>83.389495849609375</c:v>
                </c:pt>
                <c:pt idx="76">
                  <c:v>81.380828857421875</c:v>
                </c:pt>
                <c:pt idx="77">
                  <c:v>79.368850708007813</c:v>
                </c:pt>
                <c:pt idx="78">
                  <c:v>77.365859985351563</c:v>
                </c:pt>
                <c:pt idx="79">
                  <c:v>75.36297607421875</c:v>
                </c:pt>
                <c:pt idx="80">
                  <c:v>73.354560852050781</c:v>
                </c:pt>
                <c:pt idx="81">
                  <c:v>71.350517272949219</c:v>
                </c:pt>
                <c:pt idx="82">
                  <c:v>69.356193542480469</c:v>
                </c:pt>
                <c:pt idx="83">
                  <c:v>67.340011596679688</c:v>
                </c:pt>
                <c:pt idx="84">
                  <c:v>65.348968505859375</c:v>
                </c:pt>
                <c:pt idx="85">
                  <c:v>63.371719360351563</c:v>
                </c:pt>
                <c:pt idx="86">
                  <c:v>61.382358551025391</c:v>
                </c:pt>
                <c:pt idx="87">
                  <c:v>59.406955718994141</c:v>
                </c:pt>
                <c:pt idx="88">
                  <c:v>57.418994903564453</c:v>
                </c:pt>
                <c:pt idx="89">
                  <c:v>55.445091247558587</c:v>
                </c:pt>
                <c:pt idx="90">
                  <c:v>53.458301544189453</c:v>
                </c:pt>
                <c:pt idx="91">
                  <c:v>51.495414733886719</c:v>
                </c:pt>
                <c:pt idx="92">
                  <c:v>49.523136138916023</c:v>
                </c:pt>
                <c:pt idx="93">
                  <c:v>47.554950714111328</c:v>
                </c:pt>
                <c:pt idx="94">
                  <c:v>45.592967987060547</c:v>
                </c:pt>
                <c:pt idx="95">
                  <c:v>43.621536254882813</c:v>
                </c:pt>
                <c:pt idx="96">
                  <c:v>41.650257110595703</c:v>
                </c:pt>
                <c:pt idx="97">
                  <c:v>39.679046630859382</c:v>
                </c:pt>
                <c:pt idx="98">
                  <c:v>37.694900512695313</c:v>
                </c:pt>
                <c:pt idx="99">
                  <c:v>35.723773956298828</c:v>
                </c:pt>
                <c:pt idx="100">
                  <c:v>33.752532958984382</c:v>
                </c:pt>
                <c:pt idx="101">
                  <c:v>31.759181976318359</c:v>
                </c:pt>
                <c:pt idx="102">
                  <c:v>29.7750244140625</c:v>
                </c:pt>
                <c:pt idx="103">
                  <c:v>27.812665939331051</c:v>
                </c:pt>
                <c:pt idx="104">
                  <c:v>25.828245162963871</c:v>
                </c:pt>
                <c:pt idx="105">
                  <c:v>23.83456993103027</c:v>
                </c:pt>
                <c:pt idx="106">
                  <c:v>21.858890533447269</c:v>
                </c:pt>
                <c:pt idx="107">
                  <c:v>19.873907089233398</c:v>
                </c:pt>
                <c:pt idx="108">
                  <c:v>17.888687133789059</c:v>
                </c:pt>
                <c:pt idx="109">
                  <c:v>15.89077854156494</c:v>
                </c:pt>
                <c:pt idx="110">
                  <c:v>13.90508460998535</c:v>
                </c:pt>
                <c:pt idx="111">
                  <c:v>11.906667709350589</c:v>
                </c:pt>
                <c:pt idx="112">
                  <c:v>9.9204320907592773</c:v>
                </c:pt>
                <c:pt idx="113">
                  <c:v>7.9214797019958496</c:v>
                </c:pt>
                <c:pt idx="114">
                  <c:v>5.9346394538879386</c:v>
                </c:pt>
                <c:pt idx="115">
                  <c:v>3.9351165294647221</c:v>
                </c:pt>
                <c:pt idx="116">
                  <c:v>1.935284018516541</c:v>
                </c:pt>
                <c:pt idx="117">
                  <c:v>-6.4857877790927887E-2</c:v>
                </c:pt>
                <c:pt idx="118">
                  <c:v>-2.0651900768280029</c:v>
                </c:pt>
                <c:pt idx="119">
                  <c:v>-4.0744023323059082</c:v>
                </c:pt>
                <c:pt idx="120">
                  <c:v>-6.0746588706970206</c:v>
                </c:pt>
                <c:pt idx="121">
                  <c:v>-8.074894905090332</c:v>
                </c:pt>
                <c:pt idx="122">
                  <c:v>-10.08407020568848</c:v>
                </c:pt>
                <c:pt idx="123">
                  <c:v>-12.084213256835939</c:v>
                </c:pt>
                <c:pt idx="124">
                  <c:v>-14.093287467956539</c:v>
                </c:pt>
                <c:pt idx="125">
                  <c:v>-16.093290328979489</c:v>
                </c:pt>
                <c:pt idx="126">
                  <c:v>-18.093244552612301</c:v>
                </c:pt>
                <c:pt idx="127">
                  <c:v>-20.093149185180661</c:v>
                </c:pt>
                <c:pt idx="128">
                  <c:v>-22.084396362304691</c:v>
                </c:pt>
                <c:pt idx="129">
                  <c:v>-24.075935363769531</c:v>
                </c:pt>
                <c:pt idx="130">
                  <c:v>-26.06779670715332</c:v>
                </c:pt>
                <c:pt idx="131">
                  <c:v>-28.067905426025391</c:v>
                </c:pt>
                <c:pt idx="132">
                  <c:v>-30.060243606567379</c:v>
                </c:pt>
                <c:pt idx="133">
                  <c:v>-32.052986145019531</c:v>
                </c:pt>
                <c:pt idx="134">
                  <c:v>-34.074554443359382</c:v>
                </c:pt>
                <c:pt idx="135">
                  <c:v>-36.067710876464837</c:v>
                </c:pt>
                <c:pt idx="136">
                  <c:v>-38.061386108398438</c:v>
                </c:pt>
                <c:pt idx="137">
                  <c:v>-40.055599212646477</c:v>
                </c:pt>
                <c:pt idx="138">
                  <c:v>-42.044212341308587</c:v>
                </c:pt>
                <c:pt idx="139">
                  <c:v>-44.034233093261719</c:v>
                </c:pt>
                <c:pt idx="140">
                  <c:v>-46.051826477050781</c:v>
                </c:pt>
                <c:pt idx="141">
                  <c:v>-48.059810638427727</c:v>
                </c:pt>
                <c:pt idx="142">
                  <c:v>-50.033863067626953</c:v>
                </c:pt>
                <c:pt idx="143">
                  <c:v>-50.325817108154297</c:v>
                </c:pt>
                <c:pt idx="144">
                  <c:v>-50.29827880859375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3-4F80-98B1-FD521B2362E5}"/>
            </c:ext>
          </c:extLst>
        </c:ser>
        <c:ser>
          <c:idx val="1"/>
          <c:order val="1"/>
          <c:tx>
            <c:strRef>
              <c:f>S5251_50degC_SUMSF!$I$1:$P$1</c:f>
              <c:strCache>
                <c:ptCount val="1"/>
                <c:pt idx="0">
                  <c:v>V_POC = 100%</c:v>
                </c:pt>
              </c:strCache>
            </c:strRef>
          </c:tx>
          <c:marker>
            <c:symbol val="none"/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1-ABD3-4F80-98B1-FD521B2362E5}"/>
              </c:ext>
            </c:extLst>
          </c:dPt>
          <c:xVal>
            <c:numRef>
              <c:f>S5251_50degC_SUMSF!$P$3:$P$10000</c:f>
              <c:numCache>
                <c:formatCode>General</c:formatCode>
                <c:ptCount val="9998"/>
                <c:pt idx="0">
                  <c:v>77.502914428710938</c:v>
                </c:pt>
                <c:pt idx="1">
                  <c:v>78.25482177734375</c:v>
                </c:pt>
                <c:pt idx="2">
                  <c:v>81.630546569824219</c:v>
                </c:pt>
                <c:pt idx="3">
                  <c:v>82.798751831054688</c:v>
                </c:pt>
                <c:pt idx="4">
                  <c:v>85.801246643066406</c:v>
                </c:pt>
                <c:pt idx="5">
                  <c:v>88.245834350585938</c:v>
                </c:pt>
                <c:pt idx="6">
                  <c:v>90.548881530761719</c:v>
                </c:pt>
                <c:pt idx="7">
                  <c:v>92.723358154296875</c:v>
                </c:pt>
                <c:pt idx="8">
                  <c:v>94.779953002929688</c:v>
                </c:pt>
                <c:pt idx="9">
                  <c:v>96.348175048828125</c:v>
                </c:pt>
                <c:pt idx="10">
                  <c:v>97.441932678222656</c:v>
                </c:pt>
                <c:pt idx="11">
                  <c:v>98.071388244628906</c:v>
                </c:pt>
                <c:pt idx="12">
                  <c:v>98.620246887207031</c:v>
                </c:pt>
                <c:pt idx="13">
                  <c:v>99.092117309570313</c:v>
                </c:pt>
                <c:pt idx="14">
                  <c:v>99.114471435546875</c:v>
                </c:pt>
                <c:pt idx="15">
                  <c:v>99.441619873046875</c:v>
                </c:pt>
                <c:pt idx="16">
                  <c:v>99.324211120605469</c:v>
                </c:pt>
                <c:pt idx="17">
                  <c:v>99.515243530273438</c:v>
                </c:pt>
                <c:pt idx="18">
                  <c:v>99.64056396484375</c:v>
                </c:pt>
                <c:pt idx="19">
                  <c:v>99.701515197753906</c:v>
                </c:pt>
                <c:pt idx="20">
                  <c:v>100.07423400878911</c:v>
                </c:pt>
                <c:pt idx="21">
                  <c:v>100.0095977783203</c:v>
                </c:pt>
                <c:pt idx="22">
                  <c:v>99.883285522460938</c:v>
                </c:pt>
                <c:pt idx="23">
                  <c:v>100.0709686279297</c:v>
                </c:pt>
                <c:pt idx="24">
                  <c:v>100.1979675292969</c:v>
                </c:pt>
                <c:pt idx="25">
                  <c:v>100.2646560668945</c:v>
                </c:pt>
                <c:pt idx="26">
                  <c:v>100.2735977172852</c:v>
                </c:pt>
                <c:pt idx="27">
                  <c:v>100.23801422119141</c:v>
                </c:pt>
                <c:pt idx="28">
                  <c:v>100.15985107421881</c:v>
                </c:pt>
                <c:pt idx="29">
                  <c:v>100.0390319824219</c:v>
                </c:pt>
                <c:pt idx="30">
                  <c:v>100.2485275268555</c:v>
                </c:pt>
                <c:pt idx="31">
                  <c:v>100.0421676635742</c:v>
                </c:pt>
                <c:pt idx="32">
                  <c:v>100.16591644287109</c:v>
                </c:pt>
                <c:pt idx="33">
                  <c:v>99.873191833496094</c:v>
                </c:pt>
                <c:pt idx="34">
                  <c:v>99.910354614257813</c:v>
                </c:pt>
                <c:pt idx="35">
                  <c:v>99.529945373535156</c:v>
                </c:pt>
                <c:pt idx="36">
                  <c:v>99.479194641113281</c:v>
                </c:pt>
                <c:pt idx="37">
                  <c:v>99.383903503417969</c:v>
                </c:pt>
                <c:pt idx="38">
                  <c:v>99.243606567382813</c:v>
                </c:pt>
                <c:pt idx="39">
                  <c:v>99.057762145996094</c:v>
                </c:pt>
                <c:pt idx="40">
                  <c:v>98.825752258300781</c:v>
                </c:pt>
                <c:pt idx="41">
                  <c:v>98.922218322753906</c:v>
                </c:pt>
                <c:pt idx="42">
                  <c:v>98.596115112304688</c:v>
                </c:pt>
                <c:pt idx="43">
                  <c:v>98.221519470214844</c:v>
                </c:pt>
                <c:pt idx="44">
                  <c:v>98.17388916015625</c:v>
                </c:pt>
                <c:pt idx="45">
                  <c:v>98.07647705078125</c:v>
                </c:pt>
                <c:pt idx="46">
                  <c:v>97.551437377929688</c:v>
                </c:pt>
                <c:pt idx="47">
                  <c:v>97.350982666015625</c:v>
                </c:pt>
                <c:pt idx="48">
                  <c:v>97.097213745117188</c:v>
                </c:pt>
                <c:pt idx="49">
                  <c:v>96.788665771484375</c:v>
                </c:pt>
                <c:pt idx="50">
                  <c:v>96.4237060546875</c:v>
                </c:pt>
                <c:pt idx="51">
                  <c:v>96.379562377929688</c:v>
                </c:pt>
                <c:pt idx="52">
                  <c:v>95.896751403808594</c:v>
                </c:pt>
                <c:pt idx="53">
                  <c:v>95.731376647949219</c:v>
                </c:pt>
                <c:pt idx="54">
                  <c:v>95.121772766113281</c:v>
                </c:pt>
                <c:pt idx="55">
                  <c:v>94.825439453125</c:v>
                </c:pt>
                <c:pt idx="56">
                  <c:v>94.459373474121094</c:v>
                </c:pt>
                <c:pt idx="57">
                  <c:v>94.020111083984375</c:v>
                </c:pt>
                <c:pt idx="58">
                  <c:v>93.503654479980469</c:v>
                </c:pt>
                <c:pt idx="59">
                  <c:v>93.288772583007813</c:v>
                </c:pt>
                <c:pt idx="60">
                  <c:v>91.449844360351563</c:v>
                </c:pt>
                <c:pt idx="61">
                  <c:v>89.117965698242188</c:v>
                </c:pt>
                <c:pt idx="62">
                  <c:v>86.666580200195313</c:v>
                </c:pt>
                <c:pt idx="63">
                  <c:v>84.084617614746094</c:v>
                </c:pt>
                <c:pt idx="64">
                  <c:v>80.958686828613281</c:v>
                </c:pt>
                <c:pt idx="65">
                  <c:v>77.663719177246094</c:v>
                </c:pt>
                <c:pt idx="66">
                  <c:v>74.178749084472656</c:v>
                </c:pt>
                <c:pt idx="67">
                  <c:v>70.060935974121094</c:v>
                </c:pt>
                <c:pt idx="68">
                  <c:v>65.679771423339844</c:v>
                </c:pt>
                <c:pt idx="69">
                  <c:v>59.690196990966797</c:v>
                </c:pt>
                <c:pt idx="70">
                  <c:v>52.535621643066413</c:v>
                </c:pt>
                <c:pt idx="71">
                  <c:v>36.896141052246087</c:v>
                </c:pt>
                <c:pt idx="72">
                  <c:v>-50.423984527587891</c:v>
                </c:pt>
                <c:pt idx="73">
                  <c:v>-67.226943969726563</c:v>
                </c:pt>
                <c:pt idx="74">
                  <c:v>-75.688644409179688</c:v>
                </c:pt>
                <c:pt idx="75">
                  <c:v>-80.554695129394531</c:v>
                </c:pt>
                <c:pt idx="76">
                  <c:v>-87.29656982421875</c:v>
                </c:pt>
                <c:pt idx="77">
                  <c:v>-90.394790649414063</c:v>
                </c:pt>
                <c:pt idx="78">
                  <c:v>-93.977691650390625</c:v>
                </c:pt>
                <c:pt idx="79">
                  <c:v>-96.699256896972656</c:v>
                </c:pt>
                <c:pt idx="80">
                  <c:v>-102.12802886962891</c:v>
                </c:pt>
                <c:pt idx="81">
                  <c:v>-103.851188659668</c:v>
                </c:pt>
                <c:pt idx="82">
                  <c:v>-106.1508026123047</c:v>
                </c:pt>
                <c:pt idx="83">
                  <c:v>-108.3286972045898</c:v>
                </c:pt>
                <c:pt idx="84">
                  <c:v>-109.66404724121089</c:v>
                </c:pt>
                <c:pt idx="85">
                  <c:v>-110.8849182128906</c:v>
                </c:pt>
                <c:pt idx="86">
                  <c:v>-111.26377868652339</c:v>
                </c:pt>
                <c:pt idx="87">
                  <c:v>-111.5459823608398</c:v>
                </c:pt>
                <c:pt idx="88">
                  <c:v>-111.7230911254883</c:v>
                </c:pt>
                <c:pt idx="89">
                  <c:v>-112.54592132568359</c:v>
                </c:pt>
                <c:pt idx="90">
                  <c:v>-113.28468322753911</c:v>
                </c:pt>
                <c:pt idx="91">
                  <c:v>-113.2014999389648</c:v>
                </c:pt>
                <c:pt idx="92">
                  <c:v>-113.04066467285161</c:v>
                </c:pt>
                <c:pt idx="93">
                  <c:v>-112.06764984130859</c:v>
                </c:pt>
                <c:pt idx="94">
                  <c:v>-111.03936767578119</c:v>
                </c:pt>
                <c:pt idx="95">
                  <c:v>-110.67083740234381</c:v>
                </c:pt>
                <c:pt idx="96">
                  <c:v>-110.2394256591797</c:v>
                </c:pt>
                <c:pt idx="97">
                  <c:v>-109.7480087280273</c:v>
                </c:pt>
                <c:pt idx="98">
                  <c:v>-109.930061340332</c:v>
                </c:pt>
                <c:pt idx="99">
                  <c:v>-109.3247909545898</c:v>
                </c:pt>
                <c:pt idx="100">
                  <c:v>-108.66688537597661</c:v>
                </c:pt>
                <c:pt idx="101">
                  <c:v>-108.6857070922852</c:v>
                </c:pt>
                <c:pt idx="102">
                  <c:v>-108.65386962890619</c:v>
                </c:pt>
                <c:pt idx="103">
                  <c:v>-107.8457794189453</c:v>
                </c:pt>
                <c:pt idx="104">
                  <c:v>-107.71714782714839</c:v>
                </c:pt>
                <c:pt idx="105">
                  <c:v>-107.5420227050781</c:v>
                </c:pt>
                <c:pt idx="106">
                  <c:v>-106.60826110839839</c:v>
                </c:pt>
                <c:pt idx="107">
                  <c:v>-106.3442001342773</c:v>
                </c:pt>
                <c:pt idx="108">
                  <c:v>-106.03697204589839</c:v>
                </c:pt>
                <c:pt idx="109">
                  <c:v>-106.4091339111328</c:v>
                </c:pt>
                <c:pt idx="110">
                  <c:v>-106.0172119140625</c:v>
                </c:pt>
                <c:pt idx="111">
                  <c:v>-106.306037902832</c:v>
                </c:pt>
                <c:pt idx="112">
                  <c:v>-105.8320770263672</c:v>
                </c:pt>
                <c:pt idx="113">
                  <c:v>-106.03953552246089</c:v>
                </c:pt>
                <c:pt idx="114">
                  <c:v>-105.485725402832</c:v>
                </c:pt>
                <c:pt idx="115">
                  <c:v>-105.6133117675781</c:v>
                </c:pt>
                <c:pt idx="116">
                  <c:v>-105.7015762329102</c:v>
                </c:pt>
                <c:pt idx="117">
                  <c:v>-105.750617980957</c:v>
                </c:pt>
                <c:pt idx="118">
                  <c:v>-105.7563171386719</c:v>
                </c:pt>
                <c:pt idx="119">
                  <c:v>-105.69704437255859</c:v>
                </c:pt>
                <c:pt idx="120">
                  <c:v>-105.5696105957031</c:v>
                </c:pt>
                <c:pt idx="121">
                  <c:v>-106.084228515625</c:v>
                </c:pt>
                <c:pt idx="122">
                  <c:v>-105.81834411621089</c:v>
                </c:pt>
                <c:pt idx="123">
                  <c:v>-106.1933975219727</c:v>
                </c:pt>
                <c:pt idx="124">
                  <c:v>-105.78497314453119</c:v>
                </c:pt>
                <c:pt idx="125">
                  <c:v>-106.0146102905273</c:v>
                </c:pt>
                <c:pt idx="126">
                  <c:v>-105.4576721191406</c:v>
                </c:pt>
                <c:pt idx="127">
                  <c:v>-104.1172256469727</c:v>
                </c:pt>
                <c:pt idx="128">
                  <c:v>-102.704704284668</c:v>
                </c:pt>
                <c:pt idx="129">
                  <c:v>-101.91688537597661</c:v>
                </c:pt>
                <c:pt idx="130">
                  <c:v>-100.34963226318359</c:v>
                </c:pt>
                <c:pt idx="131">
                  <c:v>-99.394638061523438</c:v>
                </c:pt>
                <c:pt idx="132">
                  <c:v>-97.660919189453125</c:v>
                </c:pt>
                <c:pt idx="133">
                  <c:v>-96.524032592773438</c:v>
                </c:pt>
                <c:pt idx="134">
                  <c:v>-94.60748291015625</c:v>
                </c:pt>
                <c:pt idx="135">
                  <c:v>-93.630516052246094</c:v>
                </c:pt>
                <c:pt idx="136">
                  <c:v>-91.499160766601563</c:v>
                </c:pt>
                <c:pt idx="137">
                  <c:v>-89.256484985351563</c:v>
                </c:pt>
                <c:pt idx="138">
                  <c:v>-86.892807006835938</c:v>
                </c:pt>
                <c:pt idx="139">
                  <c:v>-83.741310119628906</c:v>
                </c:pt>
                <c:pt idx="140">
                  <c:v>-80.457809448242188</c:v>
                </c:pt>
                <c:pt idx="141">
                  <c:v>-78.940925598144531</c:v>
                </c:pt>
                <c:pt idx="142">
                  <c:v>-73.0675048828125</c:v>
                </c:pt>
                <c:pt idx="143">
                  <c:v>-72.069969177246094</c:v>
                </c:pt>
                <c:pt idx="144">
                  <c:v>77.502914428710938</c:v>
                </c:pt>
              </c:numCache>
            </c:numRef>
          </c:xVal>
          <c:yVal>
            <c:numRef>
              <c:f>S5251_50degC_SUMSF!$O$3:$O$10000</c:f>
              <c:numCache>
                <c:formatCode>General</c:formatCode>
                <c:ptCount val="9998"/>
                <c:pt idx="0">
                  <c:v>-50.392902374267578</c:v>
                </c:pt>
                <c:pt idx="1">
                  <c:v>-50.095703125</c:v>
                </c:pt>
                <c:pt idx="2">
                  <c:v>-48.102630615234382</c:v>
                </c:pt>
                <c:pt idx="3">
                  <c:v>-46.090480804443359</c:v>
                </c:pt>
                <c:pt idx="4">
                  <c:v>-44.099952697753913</c:v>
                </c:pt>
                <c:pt idx="5">
                  <c:v>-42.106460571289063</c:v>
                </c:pt>
                <c:pt idx="6">
                  <c:v>-40.114017486572273</c:v>
                </c:pt>
                <c:pt idx="7">
                  <c:v>-38.122505187988281</c:v>
                </c:pt>
                <c:pt idx="8">
                  <c:v>-36.131801605224609</c:v>
                </c:pt>
                <c:pt idx="9">
                  <c:v>-34.136295318603523</c:v>
                </c:pt>
                <c:pt idx="10">
                  <c:v>-32.135478973388672</c:v>
                </c:pt>
                <c:pt idx="11">
                  <c:v>-30.129055023193359</c:v>
                </c:pt>
                <c:pt idx="12">
                  <c:v>-28.122562408447269</c:v>
                </c:pt>
                <c:pt idx="13">
                  <c:v>-26.116010665893551</c:v>
                </c:pt>
                <c:pt idx="14">
                  <c:v>-24.10365104675293</c:v>
                </c:pt>
                <c:pt idx="15">
                  <c:v>-22.097011566162109</c:v>
                </c:pt>
                <c:pt idx="16">
                  <c:v>-20.084589004516602</c:v>
                </c:pt>
                <c:pt idx="17">
                  <c:v>-18.077945709228519</c:v>
                </c:pt>
                <c:pt idx="18">
                  <c:v>-16.07133674621582</c:v>
                </c:pt>
                <c:pt idx="19">
                  <c:v>-14.06476974487305</c:v>
                </c:pt>
                <c:pt idx="20">
                  <c:v>-12.064071655273439</c:v>
                </c:pt>
                <c:pt idx="21">
                  <c:v>-10.0576286315918</c:v>
                </c:pt>
                <c:pt idx="22">
                  <c:v>-8.051264762878418</c:v>
                </c:pt>
                <c:pt idx="23">
                  <c:v>-6.0507969856262207</c:v>
                </c:pt>
                <c:pt idx="24">
                  <c:v>-4.0504217147827148</c:v>
                </c:pt>
                <c:pt idx="25">
                  <c:v>-2.0501384735107422</c:v>
                </c:pt>
                <c:pt idx="26">
                  <c:v>-4.9934409558773041E-2</c:v>
                </c:pt>
                <c:pt idx="27">
                  <c:v>1.950008273124695</c:v>
                </c:pt>
                <c:pt idx="28">
                  <c:v>3.9496171474456792</c:v>
                </c:pt>
                <c:pt idx="29">
                  <c:v>5.9488916397094727</c:v>
                </c:pt>
                <c:pt idx="30">
                  <c:v>7.9397640228271484</c:v>
                </c:pt>
                <c:pt idx="31">
                  <c:v>9.9383888244628906</c:v>
                </c:pt>
                <c:pt idx="32">
                  <c:v>11.92862606048584</c:v>
                </c:pt>
                <c:pt idx="33">
                  <c:v>13.926609992980961</c:v>
                </c:pt>
                <c:pt idx="34">
                  <c:v>15.91623592376709</c:v>
                </c:pt>
                <c:pt idx="35">
                  <c:v>17.913576126098629</c:v>
                </c:pt>
                <c:pt idx="36">
                  <c:v>19.902603149414059</c:v>
                </c:pt>
                <c:pt idx="37">
                  <c:v>21.8913459777832</c:v>
                </c:pt>
                <c:pt idx="38">
                  <c:v>23.879804611206051</c:v>
                </c:pt>
                <c:pt idx="39">
                  <c:v>25.867990493774411</c:v>
                </c:pt>
                <c:pt idx="40">
                  <c:v>27.855899810791019</c:v>
                </c:pt>
                <c:pt idx="41">
                  <c:v>29.835653305053711</c:v>
                </c:pt>
                <c:pt idx="42">
                  <c:v>31.823078155517582</c:v>
                </c:pt>
                <c:pt idx="43">
                  <c:v>33.810245513916023</c:v>
                </c:pt>
                <c:pt idx="44">
                  <c:v>35.789356231689453</c:v>
                </c:pt>
                <c:pt idx="45">
                  <c:v>37.768280029296882</c:v>
                </c:pt>
                <c:pt idx="46">
                  <c:v>39.75482177734375</c:v>
                </c:pt>
                <c:pt idx="47">
                  <c:v>41.733406066894531</c:v>
                </c:pt>
                <c:pt idx="48">
                  <c:v>43.71185302734375</c:v>
                </c:pt>
                <c:pt idx="49">
                  <c:v>45.690177917480469</c:v>
                </c:pt>
                <c:pt idx="50">
                  <c:v>47.668399810791023</c:v>
                </c:pt>
                <c:pt idx="51">
                  <c:v>49.638923645019531</c:v>
                </c:pt>
                <c:pt idx="52">
                  <c:v>51.617031097412109</c:v>
                </c:pt>
                <c:pt idx="53">
                  <c:v>53.587562561035163</c:v>
                </c:pt>
                <c:pt idx="54">
                  <c:v>55.565662384033203</c:v>
                </c:pt>
                <c:pt idx="55">
                  <c:v>57.536308288574219</c:v>
                </c:pt>
                <c:pt idx="56">
                  <c:v>59.507095336914063</c:v>
                </c:pt>
                <c:pt idx="57">
                  <c:v>61.478050231933587</c:v>
                </c:pt>
                <c:pt idx="58">
                  <c:v>63.449222564697273</c:v>
                </c:pt>
                <c:pt idx="59">
                  <c:v>65.41339111328125</c:v>
                </c:pt>
                <c:pt idx="60">
                  <c:v>67.406669616699219</c:v>
                </c:pt>
                <c:pt idx="61">
                  <c:v>69.406257629394531</c:v>
                </c:pt>
                <c:pt idx="62">
                  <c:v>71.404754638671875</c:v>
                </c:pt>
                <c:pt idx="63">
                  <c:v>73.402008056640625</c:v>
                </c:pt>
                <c:pt idx="64">
                  <c:v>75.403785705566406</c:v>
                </c:pt>
                <c:pt idx="65">
                  <c:v>77.403244018554688</c:v>
                </c:pt>
                <c:pt idx="66">
                  <c:v>79.400070190429688</c:v>
                </c:pt>
                <c:pt idx="67">
                  <c:v>81.398391723632813</c:v>
                </c:pt>
                <c:pt idx="68">
                  <c:v>83.392082214355469</c:v>
                </c:pt>
                <c:pt idx="69">
                  <c:v>85.389892578125</c:v>
                </c:pt>
                <c:pt idx="70">
                  <c:v>87.406196594238281</c:v>
                </c:pt>
                <c:pt idx="71">
                  <c:v>90.332344055175781</c:v>
                </c:pt>
                <c:pt idx="72">
                  <c:v>90.360466003417969</c:v>
                </c:pt>
                <c:pt idx="73">
                  <c:v>87.408424377441406</c:v>
                </c:pt>
                <c:pt idx="74">
                  <c:v>85.398307800292969</c:v>
                </c:pt>
                <c:pt idx="75">
                  <c:v>83.384574890136719</c:v>
                </c:pt>
                <c:pt idx="76">
                  <c:v>81.372352600097656</c:v>
                </c:pt>
                <c:pt idx="77">
                  <c:v>79.370079040527344</c:v>
                </c:pt>
                <c:pt idx="78">
                  <c:v>77.357704162597656</c:v>
                </c:pt>
                <c:pt idx="79">
                  <c:v>75.355026245117188</c:v>
                </c:pt>
                <c:pt idx="80">
                  <c:v>73.340171813964844</c:v>
                </c:pt>
                <c:pt idx="81">
                  <c:v>71.345497131347656</c:v>
                </c:pt>
                <c:pt idx="82">
                  <c:v>69.341514587402344</c:v>
                </c:pt>
                <c:pt idx="83">
                  <c:v>67.337646484375</c:v>
                </c:pt>
                <c:pt idx="84">
                  <c:v>65.34686279296875</c:v>
                </c:pt>
                <c:pt idx="85">
                  <c:v>63.356815338134773</c:v>
                </c:pt>
                <c:pt idx="86">
                  <c:v>61.380767822265618</c:v>
                </c:pt>
                <c:pt idx="87">
                  <c:v>59.402244567871087</c:v>
                </c:pt>
                <c:pt idx="88">
                  <c:v>57.427852630615227</c:v>
                </c:pt>
                <c:pt idx="89">
                  <c:v>55.440689086914063</c:v>
                </c:pt>
                <c:pt idx="90">
                  <c:v>53.453994750976563</c:v>
                </c:pt>
                <c:pt idx="91">
                  <c:v>51.481510162353523</c:v>
                </c:pt>
                <c:pt idx="92">
                  <c:v>49.509510040283203</c:v>
                </c:pt>
                <c:pt idx="93">
                  <c:v>47.551460266113281</c:v>
                </c:pt>
                <c:pt idx="94">
                  <c:v>45.589744567871087</c:v>
                </c:pt>
                <c:pt idx="95">
                  <c:v>43.618553161621087</c:v>
                </c:pt>
                <c:pt idx="96">
                  <c:v>41.647510528564453</c:v>
                </c:pt>
                <c:pt idx="97">
                  <c:v>39.676544189453118</c:v>
                </c:pt>
                <c:pt idx="98">
                  <c:v>37.692527770996087</c:v>
                </c:pt>
                <c:pt idx="99">
                  <c:v>35.721641540527337</c:v>
                </c:pt>
                <c:pt idx="100">
                  <c:v>33.750640869140618</c:v>
                </c:pt>
                <c:pt idx="101">
                  <c:v>31.766668319702148</c:v>
                </c:pt>
                <c:pt idx="102">
                  <c:v>29.782619476318359</c:v>
                </c:pt>
                <c:pt idx="103">
                  <c:v>27.811271667480469</c:v>
                </c:pt>
                <c:pt idx="104">
                  <c:v>25.826974868774411</c:v>
                </c:pt>
                <c:pt idx="105">
                  <c:v>23.842519760131839</c:v>
                </c:pt>
                <c:pt idx="106">
                  <c:v>21.866838455200199</c:v>
                </c:pt>
                <c:pt idx="107">
                  <c:v>19.881942749023441</c:v>
                </c:pt>
                <c:pt idx="108">
                  <c:v>17.896808624267582</c:v>
                </c:pt>
                <c:pt idx="109">
                  <c:v>15.89893817901611</c:v>
                </c:pt>
                <c:pt idx="110">
                  <c:v>13.9133186340332</c:v>
                </c:pt>
                <c:pt idx="111">
                  <c:v>11.914932250976561</c:v>
                </c:pt>
                <c:pt idx="112">
                  <c:v>9.9287624359130859</c:v>
                </c:pt>
                <c:pt idx="113">
                  <c:v>7.9298310279846191</c:v>
                </c:pt>
                <c:pt idx="114">
                  <c:v>5.9430475234985352</c:v>
                </c:pt>
                <c:pt idx="115">
                  <c:v>3.9435358047485352</c:v>
                </c:pt>
                <c:pt idx="116">
                  <c:v>1.94370973110199</c:v>
                </c:pt>
                <c:pt idx="117">
                  <c:v>-5.6430645287036903E-2</c:v>
                </c:pt>
                <c:pt idx="118">
                  <c:v>-2.056765079498291</c:v>
                </c:pt>
                <c:pt idx="119">
                  <c:v>-4.0570635795593262</c:v>
                </c:pt>
                <c:pt idx="120">
                  <c:v>-6.0573697090148926</c:v>
                </c:pt>
                <c:pt idx="121">
                  <c:v>-8.066472053527832</c:v>
                </c:pt>
                <c:pt idx="122">
                  <c:v>-10.066755294799799</c:v>
                </c:pt>
                <c:pt idx="123">
                  <c:v>-12.07584857940674</c:v>
                </c:pt>
                <c:pt idx="124">
                  <c:v>-14.0760612487793</c:v>
                </c:pt>
                <c:pt idx="125">
                  <c:v>-16.085056304931641</c:v>
                </c:pt>
                <c:pt idx="126">
                  <c:v>-18.085149765014648</c:v>
                </c:pt>
                <c:pt idx="127">
                  <c:v>-20.076595306396481</c:v>
                </c:pt>
                <c:pt idx="128">
                  <c:v>-22.068330764770511</c:v>
                </c:pt>
                <c:pt idx="129">
                  <c:v>-24.068563461303711</c:v>
                </c:pt>
                <c:pt idx="130">
                  <c:v>-26.060733795166019</c:v>
                </c:pt>
                <c:pt idx="131">
                  <c:v>-28.061077117919918</c:v>
                </c:pt>
                <c:pt idx="132">
                  <c:v>-30.053762435913089</c:v>
                </c:pt>
                <c:pt idx="133">
                  <c:v>-32.054252624511719</c:v>
                </c:pt>
                <c:pt idx="134">
                  <c:v>-34.047542572021477</c:v>
                </c:pt>
                <c:pt idx="135">
                  <c:v>-36.072113037109382</c:v>
                </c:pt>
                <c:pt idx="136">
                  <c:v>-38.065876007080078</c:v>
                </c:pt>
                <c:pt idx="137">
                  <c:v>-40.060195922851563</c:v>
                </c:pt>
                <c:pt idx="138">
                  <c:v>-42.055110931396477</c:v>
                </c:pt>
                <c:pt idx="139">
                  <c:v>-44.0447998046875</c:v>
                </c:pt>
                <c:pt idx="140">
                  <c:v>-46.035987854003913</c:v>
                </c:pt>
                <c:pt idx="141">
                  <c:v>-48.043899536132813</c:v>
                </c:pt>
                <c:pt idx="142">
                  <c:v>-50.041728973388672</c:v>
                </c:pt>
                <c:pt idx="143">
                  <c:v>-50.338005065917969</c:v>
                </c:pt>
                <c:pt idx="144">
                  <c:v>-50.392902374267578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D3-4F80-98B1-FD521B2362E5}"/>
            </c:ext>
          </c:extLst>
        </c:ser>
        <c:ser>
          <c:idx val="2"/>
          <c:order val="2"/>
          <c:tx>
            <c:strRef>
              <c:f>S5251_50degC_SUMSF!$A$1:$H$1</c:f>
              <c:strCache>
                <c:ptCount val="1"/>
                <c:pt idx="0">
                  <c:v>V_POC = 90%</c:v>
                </c:pt>
              </c:strCache>
            </c:strRef>
          </c:tx>
          <c:marker>
            <c:symbol val="none"/>
          </c:marker>
          <c:xVal>
            <c:numRef>
              <c:f>S5251_50degC_SUMSF!$H$3:$H$9999</c:f>
              <c:numCache>
                <c:formatCode>General</c:formatCode>
                <c:ptCount val="9997"/>
                <c:pt idx="0">
                  <c:v>76.425872802734375</c:v>
                </c:pt>
                <c:pt idx="1">
                  <c:v>77.175346374511719</c:v>
                </c:pt>
                <c:pt idx="2">
                  <c:v>80.544120788574219</c:v>
                </c:pt>
                <c:pt idx="3">
                  <c:v>81.719497680664063</c:v>
                </c:pt>
                <c:pt idx="4">
                  <c:v>84.196746826171875</c:v>
                </c:pt>
                <c:pt idx="5">
                  <c:v>86.632713317871094</c:v>
                </c:pt>
                <c:pt idx="6">
                  <c:v>88.926475524902344</c:v>
                </c:pt>
                <c:pt idx="7">
                  <c:v>90.571556091308594</c:v>
                </c:pt>
                <c:pt idx="8">
                  <c:v>92.614288330078125</c:v>
                </c:pt>
                <c:pt idx="9">
                  <c:v>94.175605773925781</c:v>
                </c:pt>
                <c:pt idx="10">
                  <c:v>95.269737243652344</c:v>
                </c:pt>
                <c:pt idx="11">
                  <c:v>95.907180786132813</c:v>
                </c:pt>
                <c:pt idx="12">
                  <c:v>96.464164733886719</c:v>
                </c:pt>
                <c:pt idx="13">
                  <c:v>96.94427490234375</c:v>
                </c:pt>
                <c:pt idx="14">
                  <c:v>96.982673645019531</c:v>
                </c:pt>
                <c:pt idx="15">
                  <c:v>96.813957214355469</c:v>
                </c:pt>
                <c:pt idx="16">
                  <c:v>96.717071533203125</c:v>
                </c:pt>
                <c:pt idx="17">
                  <c:v>96.918937683105469</c:v>
                </c:pt>
                <c:pt idx="18">
                  <c:v>97.055122375488281</c:v>
                </c:pt>
                <c:pt idx="19">
                  <c:v>97.126953125</c:v>
                </c:pt>
                <c:pt idx="20">
                  <c:v>97.500732421875</c:v>
                </c:pt>
                <c:pt idx="21">
                  <c:v>97.446975708007813</c:v>
                </c:pt>
                <c:pt idx="22">
                  <c:v>97.331527709960938</c:v>
                </c:pt>
                <c:pt idx="23">
                  <c:v>97.520187377929688</c:v>
                </c:pt>
                <c:pt idx="24">
                  <c:v>97.648147583007813</c:v>
                </c:pt>
                <c:pt idx="25">
                  <c:v>97.715728759765625</c:v>
                </c:pt>
                <c:pt idx="26">
                  <c:v>97.72552490234375</c:v>
                </c:pt>
                <c:pt idx="27">
                  <c:v>97.690460205078125</c:v>
                </c:pt>
                <c:pt idx="28">
                  <c:v>97.612434387207031</c:v>
                </c:pt>
                <c:pt idx="29">
                  <c:v>97.491340637207031</c:v>
                </c:pt>
                <c:pt idx="30">
                  <c:v>97.690277099609375</c:v>
                </c:pt>
                <c:pt idx="31">
                  <c:v>97.482887268066406</c:v>
                </c:pt>
                <c:pt idx="32">
                  <c:v>97.5953369140625</c:v>
                </c:pt>
                <c:pt idx="33">
                  <c:v>97.300811767578125</c:v>
                </c:pt>
                <c:pt idx="34">
                  <c:v>97.325965881347656</c:v>
                </c:pt>
                <c:pt idx="35">
                  <c:v>96.9429931640625</c:v>
                </c:pt>
                <c:pt idx="36">
                  <c:v>96.8795166015625</c:v>
                </c:pt>
                <c:pt idx="37">
                  <c:v>96.771171569824219</c:v>
                </c:pt>
                <c:pt idx="38">
                  <c:v>96.61749267578125</c:v>
                </c:pt>
                <c:pt idx="39">
                  <c:v>96.417915344238281</c:v>
                </c:pt>
                <c:pt idx="40">
                  <c:v>96.171844482421875</c:v>
                </c:pt>
                <c:pt idx="41">
                  <c:v>96.244361877441406</c:v>
                </c:pt>
                <c:pt idx="42">
                  <c:v>95.903572082519531</c:v>
                </c:pt>
                <c:pt idx="43">
                  <c:v>95.513961791992188</c:v>
                </c:pt>
                <c:pt idx="44">
                  <c:v>95.441574096679688</c:v>
                </c:pt>
                <c:pt idx="45">
                  <c:v>95.319190979003906</c:v>
                </c:pt>
                <c:pt idx="46">
                  <c:v>94.778228759765625</c:v>
                </c:pt>
                <c:pt idx="47">
                  <c:v>94.552299499511719</c:v>
                </c:pt>
                <c:pt idx="48">
                  <c:v>94.2728271484375</c:v>
                </c:pt>
                <c:pt idx="49">
                  <c:v>94.489021301269531</c:v>
                </c:pt>
                <c:pt idx="50">
                  <c:v>94.10345458984375</c:v>
                </c:pt>
                <c:pt idx="51">
                  <c:v>94.0313720703125</c:v>
                </c:pt>
                <c:pt idx="52">
                  <c:v>93.527641296386719</c:v>
                </c:pt>
                <c:pt idx="53">
                  <c:v>93.334236145019531</c:v>
                </c:pt>
                <c:pt idx="54">
                  <c:v>92.703506469726563</c:v>
                </c:pt>
                <c:pt idx="55">
                  <c:v>92.379066467285156</c:v>
                </c:pt>
                <c:pt idx="56">
                  <c:v>91.984916687011719</c:v>
                </c:pt>
                <c:pt idx="57">
                  <c:v>91.517593383789063</c:v>
                </c:pt>
                <c:pt idx="58">
                  <c:v>90.973129272460938</c:v>
                </c:pt>
                <c:pt idx="59">
                  <c:v>90.723770141601563</c:v>
                </c:pt>
                <c:pt idx="60">
                  <c:v>88.876327514648438</c:v>
                </c:pt>
                <c:pt idx="61">
                  <c:v>86.541374206542969</c:v>
                </c:pt>
                <c:pt idx="62">
                  <c:v>84.718170166015625</c:v>
                </c:pt>
                <c:pt idx="63">
                  <c:v>82.132125854492188</c:v>
                </c:pt>
                <c:pt idx="64">
                  <c:v>79.00494384765625</c:v>
                </c:pt>
                <c:pt idx="65">
                  <c:v>76.349983215332031</c:v>
                </c:pt>
                <c:pt idx="66">
                  <c:v>72.861747741699219</c:v>
                </c:pt>
                <c:pt idx="67">
                  <c:v>69.395050048828125</c:v>
                </c:pt>
                <c:pt idx="68">
                  <c:v>65.011650085449219</c:v>
                </c:pt>
                <c:pt idx="69">
                  <c:v>59.686599731445313</c:v>
                </c:pt>
                <c:pt idx="70">
                  <c:v>52.602207183837891</c:v>
                </c:pt>
                <c:pt idx="71">
                  <c:v>36.425346374511719</c:v>
                </c:pt>
                <c:pt idx="72">
                  <c:v>-50.621730804443359</c:v>
                </c:pt>
                <c:pt idx="73">
                  <c:v>-49.901165008544922</c:v>
                </c:pt>
                <c:pt idx="74">
                  <c:v>-49.426315307617188</c:v>
                </c:pt>
                <c:pt idx="75">
                  <c:v>-57.475395202636719</c:v>
                </c:pt>
                <c:pt idx="76">
                  <c:v>-64.932693481445313</c:v>
                </c:pt>
                <c:pt idx="77">
                  <c:v>-70.389572143554688</c:v>
                </c:pt>
                <c:pt idx="78">
                  <c:v>-75.075950622558594</c:v>
                </c:pt>
                <c:pt idx="79">
                  <c:v>-80.348831176757813</c:v>
                </c:pt>
                <c:pt idx="80">
                  <c:v>-86.280036926269531</c:v>
                </c:pt>
                <c:pt idx="81">
                  <c:v>-92.216995239257813</c:v>
                </c:pt>
                <c:pt idx="82">
                  <c:v>-96.672622680664063</c:v>
                </c:pt>
                <c:pt idx="83">
                  <c:v>-101.086555480957</c:v>
                </c:pt>
                <c:pt idx="84">
                  <c:v>-104.68479156494141</c:v>
                </c:pt>
                <c:pt idx="85">
                  <c:v>-108.2267608642578</c:v>
                </c:pt>
                <c:pt idx="86">
                  <c:v>-111.71942138671881</c:v>
                </c:pt>
                <c:pt idx="87">
                  <c:v>-115.1689758300781</c:v>
                </c:pt>
                <c:pt idx="88">
                  <c:v>-117.7359619140625</c:v>
                </c:pt>
                <c:pt idx="89">
                  <c:v>-120.240608215332</c:v>
                </c:pt>
                <c:pt idx="90">
                  <c:v>-122.6866455078125</c:v>
                </c:pt>
                <c:pt idx="91">
                  <c:v>-122.4548797607422</c:v>
                </c:pt>
                <c:pt idx="92">
                  <c:v>-122.1375427246094</c:v>
                </c:pt>
                <c:pt idx="93">
                  <c:v>-120.878173828125</c:v>
                </c:pt>
                <c:pt idx="94">
                  <c:v>-120.40684509277339</c:v>
                </c:pt>
                <c:pt idx="95">
                  <c:v>-119.86439514160161</c:v>
                </c:pt>
                <c:pt idx="96">
                  <c:v>-119.2548065185547</c:v>
                </c:pt>
                <c:pt idx="97">
                  <c:v>-118.58180999755859</c:v>
                </c:pt>
                <c:pt idx="98">
                  <c:v>-118.6956405639648</c:v>
                </c:pt>
                <c:pt idx="99">
                  <c:v>-117.902099609375</c:v>
                </c:pt>
                <c:pt idx="100">
                  <c:v>-117.05454254150391</c:v>
                </c:pt>
                <c:pt idx="101">
                  <c:v>-116.99460601806641</c:v>
                </c:pt>
                <c:pt idx="102">
                  <c:v>-116.8811950683594</c:v>
                </c:pt>
                <c:pt idx="103">
                  <c:v>-115.87828063964839</c:v>
                </c:pt>
                <c:pt idx="104">
                  <c:v>-115.6639709472656</c:v>
                </c:pt>
                <c:pt idx="105">
                  <c:v>-115.40139007568359</c:v>
                </c:pt>
                <c:pt idx="106">
                  <c:v>-115.0919647216797</c:v>
                </c:pt>
                <c:pt idx="107">
                  <c:v>-114.737060546875</c:v>
                </c:pt>
                <c:pt idx="108">
                  <c:v>-114.3379364013672</c:v>
                </c:pt>
                <c:pt idx="109">
                  <c:v>-114.7248992919922</c:v>
                </c:pt>
                <c:pt idx="110">
                  <c:v>-114.238655090332</c:v>
                </c:pt>
                <c:pt idx="111">
                  <c:v>-114.539909362793</c:v>
                </c:pt>
                <c:pt idx="112">
                  <c:v>-113.9698944091797</c:v>
                </c:pt>
                <c:pt idx="113">
                  <c:v>-114.1877517700195</c:v>
                </c:pt>
                <c:pt idx="114">
                  <c:v>-113.5368194580078</c:v>
                </c:pt>
                <c:pt idx="115">
                  <c:v>-113.6731262207031</c:v>
                </c:pt>
                <c:pt idx="116">
                  <c:v>-113.76954650878911</c:v>
                </c:pt>
                <c:pt idx="117">
                  <c:v>-113.8261795043945</c:v>
                </c:pt>
                <c:pt idx="118">
                  <c:v>-113.8379364013672</c:v>
                </c:pt>
                <c:pt idx="119">
                  <c:v>-113.7810592651367</c:v>
                </c:pt>
                <c:pt idx="120">
                  <c:v>-113.65261077880859</c:v>
                </c:pt>
                <c:pt idx="121">
                  <c:v>-113.4521484375</c:v>
                </c:pt>
                <c:pt idx="122">
                  <c:v>-113.98675537109381</c:v>
                </c:pt>
                <c:pt idx="123">
                  <c:v>-113.63877105712891</c:v>
                </c:pt>
                <c:pt idx="124">
                  <c:v>-114.0241241455078</c:v>
                </c:pt>
                <c:pt idx="125">
                  <c:v>-113.5228958129883</c:v>
                </c:pt>
                <c:pt idx="126">
                  <c:v>-112.9435653686523</c:v>
                </c:pt>
                <c:pt idx="127">
                  <c:v>-111.48370361328119</c:v>
                </c:pt>
                <c:pt idx="128">
                  <c:v>-109.9519500732422</c:v>
                </c:pt>
                <c:pt idx="129">
                  <c:v>-108.34658050537109</c:v>
                </c:pt>
                <c:pt idx="130">
                  <c:v>-106.66555023193359</c:v>
                </c:pt>
                <c:pt idx="131">
                  <c:v>-104.90625</c:v>
                </c:pt>
                <c:pt idx="132">
                  <c:v>-103.065559387207</c:v>
                </c:pt>
                <c:pt idx="133">
                  <c:v>-101.13970947265619</c:v>
                </c:pt>
                <c:pt idx="134">
                  <c:v>-98.380264282226563</c:v>
                </c:pt>
                <c:pt idx="135">
                  <c:v>-96.277961730957031</c:v>
                </c:pt>
                <c:pt idx="136">
                  <c:v>-93.350151062011719</c:v>
                </c:pt>
                <c:pt idx="137">
                  <c:v>-89.623313903808594</c:v>
                </c:pt>
                <c:pt idx="138">
                  <c:v>-85.823333740234375</c:v>
                </c:pt>
                <c:pt idx="139">
                  <c:v>-80.581321716308594</c:v>
                </c:pt>
                <c:pt idx="140">
                  <c:v>-73.989227294921875</c:v>
                </c:pt>
                <c:pt idx="141">
                  <c:v>-64.894180297851563</c:v>
                </c:pt>
                <c:pt idx="142">
                  <c:v>-63.540180206298828</c:v>
                </c:pt>
                <c:pt idx="143">
                  <c:v>-63.549930572509773</c:v>
                </c:pt>
                <c:pt idx="144">
                  <c:v>76.425872802734375</c:v>
                </c:pt>
              </c:numCache>
            </c:numRef>
          </c:xVal>
          <c:yVal>
            <c:numRef>
              <c:f>S5251_50degC_SUMSF!$G$3:$G$9999</c:f>
              <c:numCache>
                <c:formatCode>General</c:formatCode>
                <c:ptCount val="9997"/>
                <c:pt idx="0">
                  <c:v>-50.420658111572273</c:v>
                </c:pt>
                <c:pt idx="1">
                  <c:v>-50.123481750488281</c:v>
                </c:pt>
                <c:pt idx="2">
                  <c:v>-48.130287170410163</c:v>
                </c:pt>
                <c:pt idx="3">
                  <c:v>-46.117542266845703</c:v>
                </c:pt>
                <c:pt idx="4">
                  <c:v>-44.140453338623047</c:v>
                </c:pt>
                <c:pt idx="5">
                  <c:v>-42.146869659423828</c:v>
                </c:pt>
                <c:pt idx="6">
                  <c:v>-40.154422760009773</c:v>
                </c:pt>
                <c:pt idx="7">
                  <c:v>-38.176475524902337</c:v>
                </c:pt>
                <c:pt idx="8">
                  <c:v>-36.185924530029297</c:v>
                </c:pt>
                <c:pt idx="9">
                  <c:v>-34.1903076171875</c:v>
                </c:pt>
                <c:pt idx="10">
                  <c:v>-32.18914794921875</c:v>
                </c:pt>
                <c:pt idx="11">
                  <c:v>-30.182085037231449</c:v>
                </c:pt>
                <c:pt idx="12">
                  <c:v>-28.174972534179691</c:v>
                </c:pt>
                <c:pt idx="13">
                  <c:v>-26.167825698852539</c:v>
                </c:pt>
                <c:pt idx="14">
                  <c:v>-24.154550552368161</c:v>
                </c:pt>
                <c:pt idx="15">
                  <c:v>-22.159969329833981</c:v>
                </c:pt>
                <c:pt idx="16">
                  <c:v>-20.146440505981449</c:v>
                </c:pt>
                <c:pt idx="17">
                  <c:v>-18.139125823974609</c:v>
                </c:pt>
                <c:pt idx="18">
                  <c:v>-16.131864547729489</c:v>
                </c:pt>
                <c:pt idx="19">
                  <c:v>-14.12467098236084</c:v>
                </c:pt>
                <c:pt idx="20">
                  <c:v>-12.12378406524658</c:v>
                </c:pt>
                <c:pt idx="21">
                  <c:v>-10.116763114929199</c:v>
                </c:pt>
                <c:pt idx="22">
                  <c:v>-8.1098461151123047</c:v>
                </c:pt>
                <c:pt idx="23">
                  <c:v>-6.1092638969421387</c:v>
                </c:pt>
                <c:pt idx="24">
                  <c:v>-4.1088004112243652</c:v>
                </c:pt>
                <c:pt idx="25">
                  <c:v>-2.108453512191772</c:v>
                </c:pt>
                <c:pt idx="26">
                  <c:v>-0.10820521414279941</c:v>
                </c:pt>
                <c:pt idx="27">
                  <c:v>1.891748785972595</c:v>
                </c:pt>
                <c:pt idx="28">
                  <c:v>3.8913264274597168</c:v>
                </c:pt>
                <c:pt idx="29">
                  <c:v>5.8905258178710938</c:v>
                </c:pt>
                <c:pt idx="30">
                  <c:v>7.8806772232055664</c:v>
                </c:pt>
                <c:pt idx="31">
                  <c:v>9.8791437149047852</c:v>
                </c:pt>
                <c:pt idx="32">
                  <c:v>11.86857795715332</c:v>
                </c:pt>
                <c:pt idx="33">
                  <c:v>13.86631870269775</c:v>
                </c:pt>
                <c:pt idx="34">
                  <c:v>15.85506057739258</c:v>
                </c:pt>
                <c:pt idx="35">
                  <c:v>17.852071762084961</c:v>
                </c:pt>
                <c:pt idx="36">
                  <c:v>19.84013557434082</c:v>
                </c:pt>
                <c:pt idx="37">
                  <c:v>21.827871322631839</c:v>
                </c:pt>
                <c:pt idx="38">
                  <c:v>23.815288543701168</c:v>
                </c:pt>
                <c:pt idx="39">
                  <c:v>25.802389144897461</c:v>
                </c:pt>
                <c:pt idx="40">
                  <c:v>27.789175033569339</c:v>
                </c:pt>
                <c:pt idx="41">
                  <c:v>29.767190933227539</c:v>
                </c:pt>
                <c:pt idx="42">
                  <c:v>31.753414154052731</c:v>
                </c:pt>
                <c:pt idx="43">
                  <c:v>33.739341735839837</c:v>
                </c:pt>
                <c:pt idx="44">
                  <c:v>35.716609954833977</c:v>
                </c:pt>
                <c:pt idx="45">
                  <c:v>37.693653106689453</c:v>
                </c:pt>
                <c:pt idx="46">
                  <c:v>39.6788330078125</c:v>
                </c:pt>
                <c:pt idx="47">
                  <c:v>41.655467987060547</c:v>
                </c:pt>
                <c:pt idx="48">
                  <c:v>43.631927490234382</c:v>
                </c:pt>
                <c:pt idx="49">
                  <c:v>45.624752044677727</c:v>
                </c:pt>
                <c:pt idx="50">
                  <c:v>47.601333618164063</c:v>
                </c:pt>
                <c:pt idx="51">
                  <c:v>49.569770812988281</c:v>
                </c:pt>
                <c:pt idx="52">
                  <c:v>51.54620361328125</c:v>
                </c:pt>
                <c:pt idx="53">
                  <c:v>53.514610290527337</c:v>
                </c:pt>
                <c:pt idx="54">
                  <c:v>55.490978240966797</c:v>
                </c:pt>
                <c:pt idx="55">
                  <c:v>57.459461212158203</c:v>
                </c:pt>
                <c:pt idx="56">
                  <c:v>59.428070068359382</c:v>
                </c:pt>
                <c:pt idx="57">
                  <c:v>61.396823883056641</c:v>
                </c:pt>
                <c:pt idx="58">
                  <c:v>63.365779876708977</c:v>
                </c:pt>
                <c:pt idx="59">
                  <c:v>65.327346801757813</c:v>
                </c:pt>
                <c:pt idx="60">
                  <c:v>67.319465637207031</c:v>
                </c:pt>
                <c:pt idx="61">
                  <c:v>69.318153381347656</c:v>
                </c:pt>
                <c:pt idx="62">
                  <c:v>71.338150024414063</c:v>
                </c:pt>
                <c:pt idx="63">
                  <c:v>73.334541320800781</c:v>
                </c:pt>
                <c:pt idx="64">
                  <c:v>75.33551025390625</c:v>
                </c:pt>
                <c:pt idx="65">
                  <c:v>77.357391357421875</c:v>
                </c:pt>
                <c:pt idx="66">
                  <c:v>79.353477478027344</c:v>
                </c:pt>
                <c:pt idx="67">
                  <c:v>81.375198364257813</c:v>
                </c:pt>
                <c:pt idx="68">
                  <c:v>83.368453979492188</c:v>
                </c:pt>
                <c:pt idx="69">
                  <c:v>85.3912353515625</c:v>
                </c:pt>
                <c:pt idx="70">
                  <c:v>87.410446166992188</c:v>
                </c:pt>
                <c:pt idx="71">
                  <c:v>90.317878723144531</c:v>
                </c:pt>
                <c:pt idx="72">
                  <c:v>90.323104858398438</c:v>
                </c:pt>
                <c:pt idx="73">
                  <c:v>87.442817687988281</c:v>
                </c:pt>
                <c:pt idx="74">
                  <c:v>85.455513000488281</c:v>
                </c:pt>
                <c:pt idx="75">
                  <c:v>83.439102172851563</c:v>
                </c:pt>
                <c:pt idx="76">
                  <c:v>81.417388916015625</c:v>
                </c:pt>
                <c:pt idx="77">
                  <c:v>79.404983520507813</c:v>
                </c:pt>
                <c:pt idx="78">
                  <c:v>77.394218444824219</c:v>
                </c:pt>
                <c:pt idx="79">
                  <c:v>75.368568420410156</c:v>
                </c:pt>
                <c:pt idx="80">
                  <c:v>73.32464599609375</c:v>
                </c:pt>
                <c:pt idx="81">
                  <c:v>71.270843505859375</c:v>
                </c:pt>
                <c:pt idx="82">
                  <c:v>69.234664916992188</c:v>
                </c:pt>
                <c:pt idx="83">
                  <c:v>67.193305969238281</c:v>
                </c:pt>
                <c:pt idx="84">
                  <c:v>65.162673950195313</c:v>
                </c:pt>
                <c:pt idx="85">
                  <c:v>63.128917694091797</c:v>
                </c:pt>
                <c:pt idx="86">
                  <c:v>61.092037200927727</c:v>
                </c:pt>
                <c:pt idx="87">
                  <c:v>59.052001953125</c:v>
                </c:pt>
                <c:pt idx="88">
                  <c:v>57.028709411621087</c:v>
                </c:pt>
                <c:pt idx="89">
                  <c:v>55.004150390625</c:v>
                </c:pt>
                <c:pt idx="90">
                  <c:v>52.97833251953125</c:v>
                </c:pt>
                <c:pt idx="91">
                  <c:v>51.016647338867188</c:v>
                </c:pt>
                <c:pt idx="92">
                  <c:v>49.055862426757813</c:v>
                </c:pt>
                <c:pt idx="93">
                  <c:v>47.116779327392578</c:v>
                </c:pt>
                <c:pt idx="94">
                  <c:v>45.157180786132813</c:v>
                </c:pt>
                <c:pt idx="95">
                  <c:v>43.198028564453118</c:v>
                </c:pt>
                <c:pt idx="96">
                  <c:v>41.239200592041023</c:v>
                </c:pt>
                <c:pt idx="97">
                  <c:v>39.280570983886719</c:v>
                </c:pt>
                <c:pt idx="98">
                  <c:v>37.302055358886719</c:v>
                </c:pt>
                <c:pt idx="99">
                  <c:v>35.34375</c:v>
                </c:pt>
                <c:pt idx="100">
                  <c:v>33.385330200195313</c:v>
                </c:pt>
                <c:pt idx="101">
                  <c:v>31.407266616821289</c:v>
                </c:pt>
                <c:pt idx="102">
                  <c:v>29.42922401428223</c:v>
                </c:pt>
                <c:pt idx="103">
                  <c:v>27.470516204833981</c:v>
                </c:pt>
                <c:pt idx="104">
                  <c:v>25.49232292175293</c:v>
                </c:pt>
                <c:pt idx="105">
                  <c:v>23.513994216918949</c:v>
                </c:pt>
                <c:pt idx="106">
                  <c:v>21.535493850708011</c:v>
                </c:pt>
                <c:pt idx="107">
                  <c:v>19.5567741394043</c:v>
                </c:pt>
                <c:pt idx="108">
                  <c:v>17.57779693603516</c:v>
                </c:pt>
                <c:pt idx="109">
                  <c:v>15.57974052429199</c:v>
                </c:pt>
                <c:pt idx="110">
                  <c:v>13.60026741027832</c:v>
                </c:pt>
                <c:pt idx="111">
                  <c:v>11.6016845703125</c:v>
                </c:pt>
                <c:pt idx="112">
                  <c:v>9.6216049194335938</c:v>
                </c:pt>
                <c:pt idx="113">
                  <c:v>7.6224417686462402</c:v>
                </c:pt>
                <c:pt idx="114">
                  <c:v>5.6416535377502441</c:v>
                </c:pt>
                <c:pt idx="115">
                  <c:v>3.6418535709381099</c:v>
                </c:pt>
                <c:pt idx="116">
                  <c:v>1.6416939496994021</c:v>
                </c:pt>
                <c:pt idx="117">
                  <c:v>-0.35882568359375</c:v>
                </c:pt>
                <c:pt idx="118">
                  <c:v>-2.35948634147644</c:v>
                </c:pt>
                <c:pt idx="119">
                  <c:v>-4.359954833984375</c:v>
                </c:pt>
                <c:pt idx="120">
                  <c:v>-6.3603410720825204</c:v>
                </c:pt>
                <c:pt idx="121">
                  <c:v>-8.3606414794921875</c:v>
                </c:pt>
                <c:pt idx="122">
                  <c:v>-10.374080657958981</c:v>
                </c:pt>
                <c:pt idx="123">
                  <c:v>-12.37413311004639</c:v>
                </c:pt>
                <c:pt idx="124">
                  <c:v>-14.38733005523682</c:v>
                </c:pt>
                <c:pt idx="125">
                  <c:v>-16.387058258056641</c:v>
                </c:pt>
                <c:pt idx="126">
                  <c:v>-18.386651992797852</c:v>
                </c:pt>
                <c:pt idx="127">
                  <c:v>-20.373239517211911</c:v>
                </c:pt>
                <c:pt idx="128">
                  <c:v>-22.36020469665527</c:v>
                </c:pt>
                <c:pt idx="129">
                  <c:v>-24.34758377075195</c:v>
                </c:pt>
                <c:pt idx="130">
                  <c:v>-26.335414886474609</c:v>
                </c:pt>
                <c:pt idx="131">
                  <c:v>-28.323736190795898</c:v>
                </c:pt>
                <c:pt idx="132">
                  <c:v>-30.31258583068848</c:v>
                </c:pt>
                <c:pt idx="133">
                  <c:v>-32.302001953125</c:v>
                </c:pt>
                <c:pt idx="134">
                  <c:v>-34.281997680664063</c:v>
                </c:pt>
                <c:pt idx="135">
                  <c:v>-36.273075103759773</c:v>
                </c:pt>
                <c:pt idx="136">
                  <c:v>-38.255825042724609</c:v>
                </c:pt>
                <c:pt idx="137">
                  <c:v>-40.232021331787109</c:v>
                </c:pt>
                <c:pt idx="138">
                  <c:v>-42.211315155029297</c:v>
                </c:pt>
                <c:pt idx="139">
                  <c:v>-44.180320739746087</c:v>
                </c:pt>
                <c:pt idx="140">
                  <c:v>-46.144504547119141</c:v>
                </c:pt>
                <c:pt idx="141">
                  <c:v>-48.101833343505859</c:v>
                </c:pt>
                <c:pt idx="142">
                  <c:v>-48.216041564941413</c:v>
                </c:pt>
                <c:pt idx="143">
                  <c:v>-48.253749847412109</c:v>
                </c:pt>
                <c:pt idx="144">
                  <c:v>-50.420658111572273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D3-4F80-98B1-FD521B2362E5}"/>
            </c:ext>
          </c:extLst>
        </c:ser>
        <c:ser>
          <c:idx val="0"/>
          <c:order val="3"/>
          <c:tx>
            <c:strRef>
              <c:f>S5251_50degC_SUMSF!$AH$2</c:f>
              <c:strCache>
                <c:ptCount val="1"/>
                <c:pt idx="0">
                  <c:v>NER AAS</c:v>
                </c:pt>
              </c:strCache>
            </c:strRef>
          </c:tx>
          <c:marker>
            <c:symbol val="none"/>
          </c:marker>
          <c:dLbls>
            <c:dLbl>
              <c:idx val="2"/>
              <c:layout>
                <c:manualLayout>
                  <c:x val="1.4564788076599241E-2"/>
                  <c:y val="0.1368148765196259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D3-4F80-98B1-FD521B2362E5}"/>
                </c:ext>
              </c:extLst>
            </c:dLbl>
            <c:dLbl>
              <c:idx val="3"/>
              <c:layout>
                <c:manualLayout>
                  <c:x val="-0.15188993279882146"/>
                  <c:y val="0.10817920468993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D3-4F80-98B1-FD521B2362E5}"/>
                </c:ext>
              </c:extLst>
            </c:dLbl>
            <c:dLbl>
              <c:idx val="8"/>
              <c:layout>
                <c:manualLayout>
                  <c:x val="-0.14356719675505042"/>
                  <c:y val="-8.590701548906745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D3-4F80-98B1-FD521B2362E5}"/>
                </c:ext>
              </c:extLst>
            </c:dLbl>
            <c:dLbl>
              <c:idx val="9"/>
              <c:layout>
                <c:manualLayout>
                  <c:x val="1.6645472087542076E-2"/>
                  <c:y val="-7.636179154583785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D3-4F80-98B1-FD521B2362E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S5251_50degC_SUMSF!$AE$3:$AE$14</c:f>
              <c:numCache>
                <c:formatCode>General</c:formatCode>
                <c:ptCount val="12"/>
                <c:pt idx="1">
                  <c:v>35.550000000000004</c:v>
                </c:pt>
                <c:pt idx="2">
                  <c:v>35.550000000000004</c:v>
                </c:pt>
                <c:pt idx="3">
                  <c:v>-35.550000000000004</c:v>
                </c:pt>
                <c:pt idx="4">
                  <c:v>-35.550000000000004</c:v>
                </c:pt>
                <c:pt idx="7" formatCode="0.00">
                  <c:v>-35.550000000000004</c:v>
                </c:pt>
                <c:pt idx="8" formatCode="0.00">
                  <c:v>-35.550000000000004</c:v>
                </c:pt>
                <c:pt idx="9" formatCode="0.00">
                  <c:v>35.550000000000004</c:v>
                </c:pt>
                <c:pt idx="10" formatCode="0.00">
                  <c:v>35.550000000000004</c:v>
                </c:pt>
              </c:numCache>
            </c:numRef>
          </c:xVal>
          <c:yVal>
            <c:numRef>
              <c:f>S5251_50degC_SUMSF!$AD$3:$AD$14</c:f>
              <c:numCache>
                <c:formatCode>General</c:formatCode>
                <c:ptCount val="12"/>
                <c:pt idx="1">
                  <c:v>0</c:v>
                </c:pt>
                <c:pt idx="2">
                  <c:v>90</c:v>
                </c:pt>
                <c:pt idx="3">
                  <c:v>90</c:v>
                </c:pt>
                <c:pt idx="4">
                  <c:v>0</c:v>
                </c:pt>
                <c:pt idx="7">
                  <c:v>0</c:v>
                </c:pt>
                <c:pt idx="8">
                  <c:v>-50</c:v>
                </c:pt>
                <c:pt idx="9">
                  <c:v>-50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D3-4F80-98B1-FD521B236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48304"/>
        <c:axId val="844050272"/>
        <c:extLst/>
      </c:scatterChart>
      <c:valAx>
        <c:axId val="844048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Reactive Power (MVAr)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50272"/>
        <c:crosses val="autoZero"/>
        <c:crossBetween val="midCat"/>
        <c:majorUnit val="20"/>
      </c:valAx>
      <c:valAx>
        <c:axId val="844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(MW)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48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9243</xdr:colOff>
      <xdr:row>6</xdr:row>
      <xdr:rowOff>7564</xdr:rowOff>
    </xdr:from>
    <xdr:to>
      <xdr:col>42</xdr:col>
      <xdr:colOff>2718</xdr:colOff>
      <xdr:row>27</xdr:row>
      <xdr:rowOff>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995D8-396C-4720-BF71-9436D7140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287110</xdr:colOff>
      <xdr:row>3</xdr:row>
      <xdr:rowOff>160566</xdr:rowOff>
    </xdr:from>
    <xdr:to>
      <xdr:col>41</xdr:col>
      <xdr:colOff>294872</xdr:colOff>
      <xdr:row>24</xdr:row>
      <xdr:rowOff>151591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D677F-3490-4724-9D27-E49549164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A579-4BB1-4D4E-A006-B3988FEEC095}">
  <dimension ref="A1:AU246"/>
  <sheetViews>
    <sheetView tabSelected="1" topLeftCell="T1" workbookViewId="0">
      <selection activeCell="AF35" sqref="AF35"/>
    </sheetView>
  </sheetViews>
  <sheetFormatPr defaultRowHeight="14.25" x14ac:dyDescent="0.45"/>
  <cols>
    <col min="1" max="1" width="9.1328125" style="4"/>
    <col min="8" max="8" width="9.1328125" style="5"/>
    <col min="9" max="9" width="9.1328125" style="4"/>
    <col min="16" max="16" width="9.1328125" style="5"/>
    <col min="17" max="17" width="9.1328125" style="4"/>
    <col min="24" max="24" width="9.1328125" style="5"/>
    <col min="25" max="27" width="9" customWidth="1"/>
    <col min="28" max="28" width="9.1328125" style="4"/>
    <col min="42" max="42" width="9.1328125" style="7"/>
    <col min="43" max="46" width="9.1328125" style="8"/>
    <col min="47" max="47" width="9.1328125" style="9"/>
  </cols>
  <sheetData>
    <row r="1" spans="1:47" x14ac:dyDescent="0.45">
      <c r="A1" s="21" t="s">
        <v>0</v>
      </c>
      <c r="B1" s="22"/>
      <c r="C1" s="22"/>
      <c r="D1" s="22"/>
      <c r="E1" s="22"/>
      <c r="F1" s="22"/>
      <c r="G1" s="22"/>
      <c r="H1" s="23"/>
      <c r="I1" s="21" t="s">
        <v>1</v>
      </c>
      <c r="J1" s="22"/>
      <c r="K1" s="22"/>
      <c r="L1" s="22"/>
      <c r="M1" s="22"/>
      <c r="N1" s="22"/>
      <c r="O1" s="22"/>
      <c r="P1" s="23"/>
      <c r="Q1" s="21" t="s">
        <v>2</v>
      </c>
      <c r="R1" s="22"/>
      <c r="S1" s="22"/>
      <c r="T1" s="22"/>
      <c r="U1" s="22"/>
      <c r="V1" s="22"/>
      <c r="W1" s="22"/>
      <c r="X1" s="23"/>
      <c r="Y1" s="21" t="s">
        <v>3</v>
      </c>
      <c r="Z1" s="23"/>
      <c r="AA1" s="12"/>
      <c r="AB1"/>
      <c r="AD1" s="10" t="s">
        <v>4</v>
      </c>
      <c r="AE1" s="11"/>
      <c r="AF1" s="11"/>
      <c r="AG1" s="11"/>
      <c r="AH1" t="s">
        <v>5</v>
      </c>
      <c r="AP1"/>
      <c r="AQ1"/>
      <c r="AR1"/>
      <c r="AS1"/>
      <c r="AT1"/>
      <c r="AU1"/>
    </row>
    <row r="2" spans="1:47" ht="14.65" thickBot="1" x14ac:dyDescent="0.5">
      <c r="A2" s="1" t="s">
        <v>6</v>
      </c>
      <c r="B2" s="2" t="s">
        <v>7</v>
      </c>
      <c r="C2" s="1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3" t="s">
        <v>13</v>
      </c>
      <c r="I2" s="1" t="s">
        <v>14</v>
      </c>
      <c r="J2" s="2" t="s">
        <v>15</v>
      </c>
      <c r="K2" s="1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3" t="s">
        <v>21</v>
      </c>
      <c r="Q2" s="1" t="s">
        <v>22</v>
      </c>
      <c r="R2" s="2" t="s">
        <v>23</v>
      </c>
      <c r="S2" s="1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3" t="s">
        <v>29</v>
      </c>
      <c r="Y2" s="1" t="s">
        <v>30</v>
      </c>
      <c r="Z2" s="3" t="s">
        <v>31</v>
      </c>
      <c r="AB2"/>
      <c r="AD2" s="1" t="s">
        <v>30</v>
      </c>
      <c r="AE2" s="3" t="s">
        <v>31</v>
      </c>
      <c r="AH2" t="s">
        <v>32</v>
      </c>
      <c r="AP2"/>
      <c r="AQ2"/>
      <c r="AR2"/>
      <c r="AS2"/>
      <c r="AT2"/>
      <c r="AU2"/>
    </row>
    <row r="3" spans="1:47" x14ac:dyDescent="0.45">
      <c r="A3">
        <v>1.034616231918335</v>
      </c>
      <c r="B3">
        <v>1.017131567001343</v>
      </c>
      <c r="C3">
        <v>0</v>
      </c>
      <c r="D3">
        <v>-49.299999237060547</v>
      </c>
      <c r="E3">
        <v>60.299999237060547</v>
      </c>
      <c r="F3">
        <v>34.054130554199219</v>
      </c>
      <c r="G3">
        <v>-50.536964416503913</v>
      </c>
      <c r="H3">
        <v>85.439842224121094</v>
      </c>
      <c r="I3">
        <v>1.0664136409759519</v>
      </c>
      <c r="J3">
        <v>1.0526748895645139</v>
      </c>
      <c r="K3">
        <v>0</v>
      </c>
      <c r="L3">
        <v>-49.299999237060547</v>
      </c>
      <c r="M3">
        <v>60.299999237060547</v>
      </c>
      <c r="N3">
        <v>38.054130554199219</v>
      </c>
      <c r="O3">
        <v>-50.529777526855469</v>
      </c>
      <c r="P3">
        <v>90.264801025390625</v>
      </c>
      <c r="Q3">
        <v>1.152395367622375</v>
      </c>
      <c r="R3">
        <v>1.142697930335999</v>
      </c>
      <c r="S3">
        <v>0</v>
      </c>
      <c r="T3">
        <v>-49.299999237060547</v>
      </c>
      <c r="U3">
        <v>60.299999237060547</v>
      </c>
      <c r="V3">
        <v>42.054130554199219</v>
      </c>
      <c r="W3">
        <v>-50.459068298339837</v>
      </c>
      <c r="X3">
        <v>98.039848327636719</v>
      </c>
      <c r="Y3" s="6">
        <f>IF(G3&lt;0,MAX(G3,O3,W3, $AE$27),MIN(G3,O3,W3, $AE$26))</f>
        <v>-50</v>
      </c>
      <c r="Z3" s="5">
        <f>IF(AA3&gt;0,MIN(AA3,$AE$28),MAX(AA3,-$AE$28))</f>
        <v>35.550000000000004</v>
      </c>
      <c r="AA3">
        <f>IF(Y4&gt;=Y3, MIN(X3, H3, P3, $AE$28), MAX(X3, H3, P3, -$AE$28))</f>
        <v>35.550000000000004</v>
      </c>
      <c r="AB3">
        <f>SQRT(SUMSQ(Y3:Z3))</f>
        <v>61.349837000598463</v>
      </c>
      <c r="AD3" s="13"/>
      <c r="AE3" s="14"/>
      <c r="AP3"/>
      <c r="AQ3"/>
      <c r="AR3"/>
      <c r="AS3"/>
      <c r="AT3"/>
      <c r="AU3"/>
    </row>
    <row r="4" spans="1:47" x14ac:dyDescent="0.45">
      <c r="A4">
        <v>1.035026907920837</v>
      </c>
      <c r="B4">
        <v>1.0178737640380859</v>
      </c>
      <c r="C4">
        <v>0</v>
      </c>
      <c r="D4">
        <v>-49</v>
      </c>
      <c r="E4">
        <v>60.299999237060547</v>
      </c>
      <c r="F4">
        <v>34.403301239013672</v>
      </c>
      <c r="G4">
        <v>-50.236927032470703</v>
      </c>
      <c r="H4">
        <v>85.76953125</v>
      </c>
      <c r="I4">
        <v>1.0672954320907591</v>
      </c>
      <c r="J4">
        <v>1.0542780160903931</v>
      </c>
      <c r="K4">
        <v>0</v>
      </c>
      <c r="L4">
        <v>-49</v>
      </c>
      <c r="M4">
        <v>60.299999237060547</v>
      </c>
      <c r="N4">
        <v>38.903301239013672</v>
      </c>
      <c r="O4">
        <v>-50.235069274902337</v>
      </c>
      <c r="P4">
        <v>90.978309631347656</v>
      </c>
      <c r="Q4">
        <v>1.152757048606873</v>
      </c>
      <c r="R4">
        <v>1.143349409103394</v>
      </c>
      <c r="S4">
        <v>0</v>
      </c>
      <c r="T4">
        <v>-49</v>
      </c>
      <c r="U4">
        <v>60.299999237060547</v>
      </c>
      <c r="V4">
        <v>42.403301239013672</v>
      </c>
      <c r="W4">
        <v>-50.159706115722663</v>
      </c>
      <c r="X4">
        <v>98.363555908203125</v>
      </c>
      <c r="Y4" s="4">
        <f>IF(G4&lt;0,MAX(G4,O4,W4, $AE$27),MIN(G4,O4,W4, $AE$26))</f>
        <v>-50</v>
      </c>
      <c r="Z4" s="5">
        <f t="shared" ref="Z4:Z67" si="0">IF(AA4&gt;0,MIN(AA4,$AE$28),MAX(AA4,-$AE$28))</f>
        <v>35.550000000000004</v>
      </c>
      <c r="AA4">
        <f t="shared" ref="AA4:AA67" si="1">IF(Y5&gt;=Y4, MIN(X4, H4, P4, $AE$28), MAX(X4, H4, P4, -$AE$28))</f>
        <v>35.550000000000004</v>
      </c>
      <c r="AB4">
        <f t="shared" ref="AB4:AB67" si="2">SQRT(SUMSQ(Y4:Z4))</f>
        <v>61.349837000598463</v>
      </c>
      <c r="AD4" s="13">
        <v>0</v>
      </c>
      <c r="AE4" s="14">
        <f>AE28</f>
        <v>35.550000000000004</v>
      </c>
      <c r="AP4"/>
      <c r="AQ4"/>
      <c r="AR4"/>
      <c r="AS4"/>
      <c r="AT4"/>
      <c r="AU4"/>
    </row>
    <row r="5" spans="1:47" x14ac:dyDescent="0.45">
      <c r="A5">
        <v>1.0386201143264771</v>
      </c>
      <c r="B5">
        <v>1.024394154548645</v>
      </c>
      <c r="C5">
        <v>0</v>
      </c>
      <c r="D5">
        <v>-47</v>
      </c>
      <c r="E5">
        <v>60.299999237060547</v>
      </c>
      <c r="F5">
        <v>37.60986328125</v>
      </c>
      <c r="G5">
        <v>-48.246902465820313</v>
      </c>
      <c r="H5">
        <v>88.621757507324219</v>
      </c>
      <c r="I5">
        <v>1.070265531539917</v>
      </c>
      <c r="J5">
        <v>1.0596519708633421</v>
      </c>
      <c r="K5">
        <v>0</v>
      </c>
      <c r="L5">
        <v>-47</v>
      </c>
      <c r="M5">
        <v>60.299999237060547</v>
      </c>
      <c r="N5">
        <v>41.60986328125</v>
      </c>
      <c r="O5">
        <v>-48.242343902587891</v>
      </c>
      <c r="P5">
        <v>93.418891906738281</v>
      </c>
      <c r="Q5">
        <v>1.1550430059432979</v>
      </c>
      <c r="R5">
        <v>1.147469162940979</v>
      </c>
      <c r="S5">
        <v>0</v>
      </c>
      <c r="T5">
        <v>-47</v>
      </c>
      <c r="U5">
        <v>60.299999237060547</v>
      </c>
      <c r="V5">
        <v>44.60986328125</v>
      </c>
      <c r="W5">
        <v>-48.163703918457031</v>
      </c>
      <c r="X5">
        <v>100.4102020263672</v>
      </c>
      <c r="Y5" s="4">
        <f t="shared" ref="Y5:Y68" si="3">IF(G5&lt;0,MAX(G5,O5,W5, $AE$27),MIN(G5,O5,W5, $AE$26))</f>
        <v>-48.163703918457031</v>
      </c>
      <c r="Z5" s="5">
        <f t="shared" si="0"/>
        <v>35.550000000000004</v>
      </c>
      <c r="AA5">
        <f t="shared" si="1"/>
        <v>35.550000000000004</v>
      </c>
      <c r="AB5">
        <f t="shared" si="2"/>
        <v>59.862716904136526</v>
      </c>
      <c r="AD5" s="13">
        <f>+AE26</f>
        <v>90</v>
      </c>
      <c r="AE5" s="14">
        <f>AE4</f>
        <v>35.550000000000004</v>
      </c>
      <c r="AP5"/>
      <c r="AQ5"/>
      <c r="AR5"/>
      <c r="AS5"/>
      <c r="AT5"/>
      <c r="AU5"/>
    </row>
    <row r="6" spans="1:47" x14ac:dyDescent="0.45">
      <c r="A6">
        <v>1.0320520401000981</v>
      </c>
      <c r="B6">
        <v>1.0200294256210329</v>
      </c>
      <c r="C6">
        <v>0</v>
      </c>
      <c r="D6">
        <v>-45</v>
      </c>
      <c r="E6">
        <v>60.299999237060547</v>
      </c>
      <c r="F6">
        <v>40.126602172851563</v>
      </c>
      <c r="G6">
        <v>-46.267616271972663</v>
      </c>
      <c r="H6">
        <v>90.352645874023438</v>
      </c>
      <c r="I6">
        <v>1.071575284004211</v>
      </c>
      <c r="J6">
        <v>1.0619992017745969</v>
      </c>
      <c r="K6">
        <v>0</v>
      </c>
      <c r="L6">
        <v>-45</v>
      </c>
      <c r="M6">
        <v>60.299999237060547</v>
      </c>
      <c r="N6">
        <v>42.626602172851563</v>
      </c>
      <c r="O6">
        <v>-46.233596801757813</v>
      </c>
      <c r="P6">
        <v>94.53424072265625</v>
      </c>
      <c r="Q6">
        <v>1.1557794809341431</v>
      </c>
      <c r="R6">
        <v>1.148786306381226</v>
      </c>
      <c r="S6">
        <v>0</v>
      </c>
      <c r="T6">
        <v>-45</v>
      </c>
      <c r="U6">
        <v>60.299999237060547</v>
      </c>
      <c r="V6">
        <v>45.126602172851563</v>
      </c>
      <c r="W6">
        <v>-46.1522216796875</v>
      </c>
      <c r="X6">
        <v>101.1046905517578</v>
      </c>
      <c r="Y6" s="4">
        <f t="shared" si="3"/>
        <v>-46.1522216796875</v>
      </c>
      <c r="Z6" s="5">
        <f t="shared" si="0"/>
        <v>35.550000000000004</v>
      </c>
      <c r="AA6">
        <f t="shared" si="1"/>
        <v>35.550000000000004</v>
      </c>
      <c r="AB6">
        <f t="shared" si="2"/>
        <v>58.256588176540319</v>
      </c>
      <c r="AD6" s="13">
        <f>+AD5</f>
        <v>90</v>
      </c>
      <c r="AE6" s="14">
        <f>-AE5</f>
        <v>-35.550000000000004</v>
      </c>
      <c r="AP6"/>
      <c r="AQ6"/>
      <c r="AR6"/>
      <c r="AS6"/>
      <c r="AT6"/>
      <c r="AU6"/>
    </row>
    <row r="7" spans="1:47" x14ac:dyDescent="0.45">
      <c r="A7">
        <v>1.034237861633301</v>
      </c>
      <c r="B7">
        <v>1.023984313011169</v>
      </c>
      <c r="C7">
        <v>0</v>
      </c>
      <c r="D7">
        <v>-43</v>
      </c>
      <c r="E7">
        <v>60.299999237060547</v>
      </c>
      <c r="F7">
        <v>41.977210998535163</v>
      </c>
      <c r="G7">
        <v>-44.267898559570313</v>
      </c>
      <c r="H7">
        <v>92.093879699707031</v>
      </c>
      <c r="I7">
        <v>1.073187470436096</v>
      </c>
      <c r="J7">
        <v>1.0649057626724241</v>
      </c>
      <c r="K7">
        <v>0</v>
      </c>
      <c r="L7">
        <v>-43</v>
      </c>
      <c r="M7">
        <v>60.299999237060547</v>
      </c>
      <c r="N7">
        <v>43.977210998535163</v>
      </c>
      <c r="O7">
        <v>-44.229652404785163</v>
      </c>
      <c r="P7">
        <v>95.884437561035156</v>
      </c>
      <c r="Q7">
        <v>1.155903220176697</v>
      </c>
      <c r="R7">
        <v>1.148998498916626</v>
      </c>
      <c r="S7">
        <v>0</v>
      </c>
      <c r="T7">
        <v>-43</v>
      </c>
      <c r="U7">
        <v>60.299999237060547</v>
      </c>
      <c r="V7">
        <v>44.977210998535163</v>
      </c>
      <c r="W7">
        <v>-44.134868621826172</v>
      </c>
      <c r="X7">
        <v>101.2620086669922</v>
      </c>
      <c r="Y7" s="4">
        <f t="shared" si="3"/>
        <v>-44.134868621826172</v>
      </c>
      <c r="Z7" s="5">
        <f t="shared" si="0"/>
        <v>35.550000000000004</v>
      </c>
      <c r="AA7">
        <f t="shared" si="1"/>
        <v>35.550000000000004</v>
      </c>
      <c r="AB7">
        <f t="shared" si="2"/>
        <v>56.6717665885391</v>
      </c>
      <c r="AD7" s="13">
        <f>+AD4</f>
        <v>0</v>
      </c>
      <c r="AE7" s="14">
        <f>-AE4</f>
        <v>-35.550000000000004</v>
      </c>
      <c r="AP7"/>
      <c r="AQ7"/>
      <c r="AR7"/>
      <c r="AS7"/>
      <c r="AT7"/>
      <c r="AU7"/>
    </row>
    <row r="8" spans="1:47" x14ac:dyDescent="0.45">
      <c r="A8">
        <v>1.036250114440918</v>
      </c>
      <c r="B8">
        <v>1.0276286602020259</v>
      </c>
      <c r="C8">
        <v>0</v>
      </c>
      <c r="D8">
        <v>-41</v>
      </c>
      <c r="E8">
        <v>60.299999237060547</v>
      </c>
      <c r="F8">
        <v>43.680076599121087</v>
      </c>
      <c r="G8">
        <v>-42.268177032470703</v>
      </c>
      <c r="H8">
        <v>93.697120666503906</v>
      </c>
      <c r="I8">
        <v>1.074162483215332</v>
      </c>
      <c r="J8">
        <v>1.0666555166244509</v>
      </c>
      <c r="K8">
        <v>0</v>
      </c>
      <c r="L8">
        <v>-41</v>
      </c>
      <c r="M8">
        <v>60.299999237060547</v>
      </c>
      <c r="N8">
        <v>44.680076599121087</v>
      </c>
      <c r="O8">
        <v>-42.219738006591797</v>
      </c>
      <c r="P8">
        <v>96.72308349609375</v>
      </c>
      <c r="Q8">
        <v>1.156335830688477</v>
      </c>
      <c r="R8">
        <v>1.1497759819030759</v>
      </c>
      <c r="S8">
        <v>0</v>
      </c>
      <c r="T8">
        <v>-41</v>
      </c>
      <c r="U8">
        <v>60.299999237060547</v>
      </c>
      <c r="V8">
        <v>45.180076599121087</v>
      </c>
      <c r="W8">
        <v>-42.121780395507813</v>
      </c>
      <c r="X8">
        <v>101.6836013793945</v>
      </c>
      <c r="Y8" s="4">
        <f t="shared" si="3"/>
        <v>-42.121780395507813</v>
      </c>
      <c r="Z8" s="5">
        <f t="shared" si="0"/>
        <v>35.550000000000004</v>
      </c>
      <c r="AA8">
        <f t="shared" si="1"/>
        <v>35.550000000000004</v>
      </c>
      <c r="AB8">
        <f t="shared" si="2"/>
        <v>55.118480418888424</v>
      </c>
      <c r="AD8" s="13"/>
      <c r="AE8" s="14"/>
      <c r="AP8"/>
      <c r="AQ8"/>
      <c r="AR8"/>
      <c r="AS8"/>
      <c r="AT8"/>
      <c r="AU8"/>
    </row>
    <row r="9" spans="1:47" x14ac:dyDescent="0.45">
      <c r="A9">
        <v>1.0371295213699341</v>
      </c>
      <c r="B9">
        <v>1.029202818870544</v>
      </c>
      <c r="C9">
        <v>0</v>
      </c>
      <c r="D9">
        <v>-39</v>
      </c>
      <c r="E9">
        <v>60.299999237060547</v>
      </c>
      <c r="F9">
        <v>44.249782562255859</v>
      </c>
      <c r="G9">
        <v>-40.256649017333977</v>
      </c>
      <c r="H9">
        <v>94.433815002441406</v>
      </c>
      <c r="I9">
        <v>1.0745201110839839</v>
      </c>
      <c r="J9">
        <v>1.0672845840454099</v>
      </c>
      <c r="K9">
        <v>0</v>
      </c>
      <c r="L9">
        <v>-39</v>
      </c>
      <c r="M9">
        <v>60.299999237060547</v>
      </c>
      <c r="N9">
        <v>44.749782562255859</v>
      </c>
      <c r="O9">
        <v>-40.203708648681641</v>
      </c>
      <c r="P9">
        <v>97.066047668457031</v>
      </c>
      <c r="Q9">
        <v>1.156638503074646</v>
      </c>
      <c r="R9">
        <v>1.1503235101699829</v>
      </c>
      <c r="S9">
        <v>0</v>
      </c>
      <c r="T9">
        <v>-39</v>
      </c>
      <c r="U9">
        <v>60.299999237060547</v>
      </c>
      <c r="V9">
        <v>45.249782562255859</v>
      </c>
      <c r="W9">
        <v>-40.108097076416023</v>
      </c>
      <c r="X9">
        <v>101.9878768920898</v>
      </c>
      <c r="Y9" s="4">
        <f t="shared" si="3"/>
        <v>-40.108097076416023</v>
      </c>
      <c r="Z9" s="5">
        <f t="shared" si="0"/>
        <v>35.550000000000004</v>
      </c>
      <c r="AA9">
        <f t="shared" si="1"/>
        <v>35.550000000000004</v>
      </c>
      <c r="AB9">
        <f t="shared" si="2"/>
        <v>53.595353820002082</v>
      </c>
      <c r="AD9" s="15"/>
      <c r="AE9" s="16"/>
      <c r="AP9"/>
      <c r="AQ9"/>
      <c r="AR9"/>
      <c r="AS9"/>
      <c r="AT9"/>
      <c r="AU9"/>
    </row>
    <row r="10" spans="1:47" x14ac:dyDescent="0.45">
      <c r="A10">
        <v>1.0383627414703369</v>
      </c>
      <c r="B10">
        <v>1.031433701515198</v>
      </c>
      <c r="C10">
        <v>0</v>
      </c>
      <c r="D10">
        <v>-37</v>
      </c>
      <c r="E10">
        <v>60.299999237060547</v>
      </c>
      <c r="F10">
        <v>45.1981201171875</v>
      </c>
      <c r="G10">
        <v>-38.250644683837891</v>
      </c>
      <c r="H10">
        <v>95.433555603027344</v>
      </c>
      <c r="I10">
        <v>1.075225949287415</v>
      </c>
      <c r="J10">
        <v>1.068556666374207</v>
      </c>
      <c r="K10">
        <v>0</v>
      </c>
      <c r="L10">
        <v>-37</v>
      </c>
      <c r="M10">
        <v>60.299999237060547</v>
      </c>
      <c r="N10">
        <v>45.1981201171875</v>
      </c>
      <c r="O10">
        <v>-38.192813873291023</v>
      </c>
      <c r="P10">
        <v>97.680374145507813</v>
      </c>
      <c r="Q10">
        <v>1.1568223237991331</v>
      </c>
      <c r="R10">
        <v>1.1506609916687009</v>
      </c>
      <c r="S10">
        <v>0</v>
      </c>
      <c r="T10">
        <v>-37</v>
      </c>
      <c r="U10">
        <v>60.299999237060547</v>
      </c>
      <c r="V10">
        <v>45.1981201171875</v>
      </c>
      <c r="W10">
        <v>-38.093917846679688</v>
      </c>
      <c r="X10">
        <v>102.18438720703119</v>
      </c>
      <c r="Y10" s="4">
        <f t="shared" si="3"/>
        <v>-38.093917846679688</v>
      </c>
      <c r="Z10" s="5">
        <f t="shared" si="0"/>
        <v>35.550000000000004</v>
      </c>
      <c r="AA10">
        <f t="shared" si="1"/>
        <v>35.550000000000004</v>
      </c>
      <c r="AB10">
        <f t="shared" si="2"/>
        <v>52.1051732259819</v>
      </c>
      <c r="AD10" s="15">
        <f>+AE27*AE30</f>
        <v>0</v>
      </c>
      <c r="AE10" s="17">
        <f>-AE28</f>
        <v>-35.550000000000004</v>
      </c>
      <c r="AP10"/>
      <c r="AQ10"/>
      <c r="AR10"/>
      <c r="AS10"/>
      <c r="AT10"/>
      <c r="AU10"/>
    </row>
    <row r="11" spans="1:47" x14ac:dyDescent="0.45">
      <c r="A11">
        <v>1.0384969711303711</v>
      </c>
      <c r="B11">
        <v>1.0316570997238159</v>
      </c>
      <c r="C11">
        <v>0</v>
      </c>
      <c r="D11">
        <v>-35</v>
      </c>
      <c r="E11">
        <v>60.299999237060547</v>
      </c>
      <c r="F11">
        <v>45.034759521484382</v>
      </c>
      <c r="G11">
        <v>-36.232456207275391</v>
      </c>
      <c r="H11">
        <v>95.5927734375</v>
      </c>
      <c r="I11">
        <v>1.075337767601013</v>
      </c>
      <c r="J11">
        <v>1.068750739097595</v>
      </c>
      <c r="K11">
        <v>0</v>
      </c>
      <c r="L11">
        <v>-35</v>
      </c>
      <c r="M11">
        <v>60.299999237060547</v>
      </c>
      <c r="N11">
        <v>45.034759521484382</v>
      </c>
      <c r="O11">
        <v>-36.175888061523438</v>
      </c>
      <c r="P11">
        <v>97.817741394042969</v>
      </c>
      <c r="Q11">
        <v>1.156896114349365</v>
      </c>
      <c r="R11">
        <v>1.1508046388626101</v>
      </c>
      <c r="S11">
        <v>0</v>
      </c>
      <c r="T11">
        <v>-35</v>
      </c>
      <c r="U11">
        <v>60.299999237060547</v>
      </c>
      <c r="V11">
        <v>45.034759521484382</v>
      </c>
      <c r="W11">
        <v>-36.079330444335938</v>
      </c>
      <c r="X11">
        <v>102.2809371948242</v>
      </c>
      <c r="Y11" s="4">
        <f t="shared" si="3"/>
        <v>-36.079330444335938</v>
      </c>
      <c r="Z11" s="5">
        <f t="shared" si="0"/>
        <v>35.550000000000004</v>
      </c>
      <c r="AA11">
        <f t="shared" si="1"/>
        <v>35.550000000000004</v>
      </c>
      <c r="AB11">
        <f t="shared" si="2"/>
        <v>50.65096825640736</v>
      </c>
      <c r="AD11" s="15">
        <f>+AE27</f>
        <v>-50</v>
      </c>
      <c r="AE11" s="17">
        <f>+AE10</f>
        <v>-35.550000000000004</v>
      </c>
      <c r="AP11"/>
      <c r="AQ11"/>
      <c r="AR11"/>
      <c r="AS11"/>
      <c r="AT11"/>
      <c r="AU11"/>
    </row>
    <row r="12" spans="1:47" x14ac:dyDescent="0.45">
      <c r="A12">
        <v>1.0390042066574099</v>
      </c>
      <c r="B12">
        <v>1.0325721502304079</v>
      </c>
      <c r="C12">
        <v>0</v>
      </c>
      <c r="D12">
        <v>-33</v>
      </c>
      <c r="E12">
        <v>60.299999237060547</v>
      </c>
      <c r="F12">
        <v>45.267730712890618</v>
      </c>
      <c r="G12">
        <v>-34.219879150390618</v>
      </c>
      <c r="H12">
        <v>96.029617309570313</v>
      </c>
      <c r="I12">
        <v>1.075814366340637</v>
      </c>
      <c r="J12">
        <v>1.0696179866790769</v>
      </c>
      <c r="K12">
        <v>0</v>
      </c>
      <c r="L12">
        <v>-33</v>
      </c>
      <c r="M12">
        <v>60.299999237060547</v>
      </c>
      <c r="N12">
        <v>45.267730712890618</v>
      </c>
      <c r="O12">
        <v>-34.164306640625</v>
      </c>
      <c r="P12">
        <v>98.23968505859375</v>
      </c>
      <c r="Q12">
        <v>1.1573177576065059</v>
      </c>
      <c r="R12">
        <v>1.1515839099884031</v>
      </c>
      <c r="S12">
        <v>0</v>
      </c>
      <c r="T12">
        <v>-33</v>
      </c>
      <c r="U12">
        <v>60.299999237060547</v>
      </c>
      <c r="V12">
        <v>45.267730712890618</v>
      </c>
      <c r="W12">
        <v>-34.069492340087891</v>
      </c>
      <c r="X12">
        <v>102.675651550293</v>
      </c>
      <c r="Y12" s="4">
        <f t="shared" si="3"/>
        <v>-34.069492340087891</v>
      </c>
      <c r="Z12" s="5">
        <f t="shared" si="0"/>
        <v>35.550000000000004</v>
      </c>
      <c r="AA12">
        <f t="shared" si="1"/>
        <v>35.550000000000004</v>
      </c>
      <c r="AB12">
        <f t="shared" si="2"/>
        <v>49.239545167591743</v>
      </c>
      <c r="AD12" s="15">
        <f>+AD11</f>
        <v>-50</v>
      </c>
      <c r="AE12" s="17">
        <f>-AE11</f>
        <v>35.550000000000004</v>
      </c>
      <c r="AP12"/>
      <c r="AQ12"/>
      <c r="AR12"/>
      <c r="AS12"/>
      <c r="AT12"/>
      <c r="AU12"/>
    </row>
    <row r="13" spans="1:47" x14ac:dyDescent="0.45">
      <c r="A13">
        <v>1.0389174222946169</v>
      </c>
      <c r="B13">
        <v>1.032405734062195</v>
      </c>
      <c r="C13">
        <v>0</v>
      </c>
      <c r="D13">
        <v>-31</v>
      </c>
      <c r="E13">
        <v>60.299999237060547</v>
      </c>
      <c r="F13">
        <v>44.903778076171882</v>
      </c>
      <c r="G13">
        <v>-32.201076507568359</v>
      </c>
      <c r="H13">
        <v>96.009788513183594</v>
      </c>
      <c r="I13">
        <v>1.0757126808166499</v>
      </c>
      <c r="J13">
        <v>1.069435834884644</v>
      </c>
      <c r="K13">
        <v>0</v>
      </c>
      <c r="L13">
        <v>-31</v>
      </c>
      <c r="M13">
        <v>60.299999237060547</v>
      </c>
      <c r="N13">
        <v>44.903778076171882</v>
      </c>
      <c r="O13">
        <v>-32.146778106689453</v>
      </c>
      <c r="P13">
        <v>98.197090148925781</v>
      </c>
      <c r="Q13">
        <v>1.1571923494338989</v>
      </c>
      <c r="R13">
        <v>1.1513774394989009</v>
      </c>
      <c r="S13">
        <v>0</v>
      </c>
      <c r="T13">
        <v>-31</v>
      </c>
      <c r="U13">
        <v>60.299999237060547</v>
      </c>
      <c r="V13">
        <v>44.903778076171882</v>
      </c>
      <c r="W13">
        <v>-32.054298400878913</v>
      </c>
      <c r="X13">
        <v>102.59043121337891</v>
      </c>
      <c r="Y13" s="4">
        <f t="shared" si="3"/>
        <v>-32.054298400878913</v>
      </c>
      <c r="Z13" s="5">
        <f t="shared" si="0"/>
        <v>35.550000000000004</v>
      </c>
      <c r="AA13">
        <f t="shared" si="1"/>
        <v>35.550000000000004</v>
      </c>
      <c r="AB13">
        <f t="shared" si="2"/>
        <v>47.867322318807311</v>
      </c>
      <c r="AD13" s="15">
        <f>+AD10</f>
        <v>0</v>
      </c>
      <c r="AE13" s="17">
        <f>+-AE10</f>
        <v>35.550000000000004</v>
      </c>
      <c r="AP13"/>
      <c r="AQ13"/>
      <c r="AR13"/>
      <c r="AS13"/>
      <c r="AT13"/>
      <c r="AU13"/>
    </row>
    <row r="14" spans="1:47" x14ac:dyDescent="0.45">
      <c r="A14">
        <v>1.0392153263092041</v>
      </c>
      <c r="B14">
        <v>1.0329529047012329</v>
      </c>
      <c r="C14">
        <v>0</v>
      </c>
      <c r="D14">
        <v>-29</v>
      </c>
      <c r="E14">
        <v>60.299999237060547</v>
      </c>
      <c r="F14">
        <v>44.948596954345703</v>
      </c>
      <c r="G14">
        <v>-30.188089370727539</v>
      </c>
      <c r="H14">
        <v>96.276565551757813</v>
      </c>
      <c r="I14">
        <v>1.0759874582290649</v>
      </c>
      <c r="J14">
        <v>1.069948196411133</v>
      </c>
      <c r="K14">
        <v>0</v>
      </c>
      <c r="L14">
        <v>-29</v>
      </c>
      <c r="M14">
        <v>60.299999237060547</v>
      </c>
      <c r="N14">
        <v>44.948596954345703</v>
      </c>
      <c r="O14">
        <v>-30.13474082946777</v>
      </c>
      <c r="P14">
        <v>98.448379516601563</v>
      </c>
      <c r="Q14">
        <v>1.157425999641418</v>
      </c>
      <c r="R14">
        <v>1.151826858520508</v>
      </c>
      <c r="S14">
        <v>0</v>
      </c>
      <c r="T14">
        <v>-29</v>
      </c>
      <c r="U14">
        <v>60.299999237060547</v>
      </c>
      <c r="V14">
        <v>44.948596954345703</v>
      </c>
      <c r="W14">
        <v>-30.043987274169918</v>
      </c>
      <c r="X14">
        <v>102.81304931640619</v>
      </c>
      <c r="Y14" s="4">
        <f t="shared" si="3"/>
        <v>-30.043987274169918</v>
      </c>
      <c r="Z14" s="5">
        <f t="shared" si="0"/>
        <v>35.550000000000004</v>
      </c>
      <c r="AA14">
        <f t="shared" si="1"/>
        <v>35.550000000000004</v>
      </c>
      <c r="AB14">
        <f t="shared" si="2"/>
        <v>46.545071396770723</v>
      </c>
      <c r="AD14" s="15"/>
      <c r="AE14" s="16"/>
      <c r="AP14"/>
      <c r="AQ14"/>
      <c r="AR14"/>
      <c r="AS14"/>
      <c r="AT14"/>
      <c r="AU14"/>
    </row>
    <row r="15" spans="1:47" x14ac:dyDescent="0.45">
      <c r="A15">
        <v>1.039416551589966</v>
      </c>
      <c r="B15">
        <v>1.033330082893372</v>
      </c>
      <c r="C15">
        <v>0</v>
      </c>
      <c r="D15">
        <v>-27.000001907348629</v>
      </c>
      <c r="E15">
        <v>60.299999237060547</v>
      </c>
      <c r="F15">
        <v>44.907047271728523</v>
      </c>
      <c r="G15">
        <v>-28.174972534179691</v>
      </c>
      <c r="H15">
        <v>96.464164733886719</v>
      </c>
      <c r="I15">
        <v>1.0761686563491819</v>
      </c>
      <c r="J15">
        <v>1.07029664516449</v>
      </c>
      <c r="K15">
        <v>0</v>
      </c>
      <c r="L15">
        <v>-27.000001907348629</v>
      </c>
      <c r="M15">
        <v>60.299999237060547</v>
      </c>
      <c r="N15">
        <v>44.907047271728523</v>
      </c>
      <c r="O15">
        <v>-28.122562408447269</v>
      </c>
      <c r="P15">
        <v>98.620246887207031</v>
      </c>
      <c r="Q15">
        <v>1.1575726270675659</v>
      </c>
      <c r="R15">
        <v>1.1521240472793579</v>
      </c>
      <c r="S15">
        <v>0</v>
      </c>
      <c r="T15">
        <v>-27.000001907348629</v>
      </c>
      <c r="U15">
        <v>60.299999237060547</v>
      </c>
      <c r="V15">
        <v>44.907047271728523</v>
      </c>
      <c r="W15">
        <v>-28.033515930175781</v>
      </c>
      <c r="X15">
        <v>102.9557189941406</v>
      </c>
      <c r="Y15" s="4">
        <f t="shared" si="3"/>
        <v>-28.033515930175781</v>
      </c>
      <c r="Z15" s="5">
        <f t="shared" si="0"/>
        <v>35.550000000000004</v>
      </c>
      <c r="AA15">
        <f t="shared" si="1"/>
        <v>35.550000000000004</v>
      </c>
      <c r="AB15">
        <f t="shared" si="2"/>
        <v>45.273397436103906</v>
      </c>
      <c r="AP15"/>
      <c r="AQ15"/>
      <c r="AR15"/>
      <c r="AS15"/>
      <c r="AT15"/>
      <c r="AU15"/>
    </row>
    <row r="16" spans="1:47" x14ac:dyDescent="0.45">
      <c r="A16">
        <v>1.0400102138519289</v>
      </c>
      <c r="B16">
        <v>1.034434914588928</v>
      </c>
      <c r="C16">
        <v>0</v>
      </c>
      <c r="D16">
        <v>-25</v>
      </c>
      <c r="E16">
        <v>60.299999237060547</v>
      </c>
      <c r="F16">
        <v>45.283275604248047</v>
      </c>
      <c r="G16">
        <v>-26.167825698852539</v>
      </c>
      <c r="H16">
        <v>96.94427490234375</v>
      </c>
      <c r="I16">
        <v>1.076734066009521</v>
      </c>
      <c r="J16">
        <v>1.071353673934937</v>
      </c>
      <c r="K16">
        <v>0</v>
      </c>
      <c r="L16">
        <v>-25</v>
      </c>
      <c r="M16">
        <v>60.299999237060547</v>
      </c>
      <c r="N16">
        <v>45.283275604248047</v>
      </c>
      <c r="O16">
        <v>-26.116010665893551</v>
      </c>
      <c r="P16">
        <v>99.092117309570313</v>
      </c>
      <c r="Q16">
        <v>1.158085823059082</v>
      </c>
      <c r="R16">
        <v>1.1530905961990361</v>
      </c>
      <c r="S16">
        <v>0</v>
      </c>
      <c r="T16">
        <v>-25</v>
      </c>
      <c r="U16">
        <v>60.299999237060547</v>
      </c>
      <c r="V16">
        <v>45.283275604248047</v>
      </c>
      <c r="W16">
        <v>-26.028049468994141</v>
      </c>
      <c r="X16">
        <v>103.4127731323242</v>
      </c>
      <c r="Y16" s="4">
        <f t="shared" si="3"/>
        <v>-26.028049468994141</v>
      </c>
      <c r="Z16" s="5">
        <f t="shared" si="0"/>
        <v>35.550000000000004</v>
      </c>
      <c r="AA16">
        <f t="shared" si="1"/>
        <v>35.550000000000004</v>
      </c>
      <c r="AB16">
        <f t="shared" si="2"/>
        <v>44.059753280748254</v>
      </c>
      <c r="AP16"/>
      <c r="AQ16"/>
      <c r="AR16"/>
      <c r="AS16"/>
      <c r="AT16"/>
      <c r="AU16"/>
    </row>
    <row r="17" spans="1:47" x14ac:dyDescent="0.45">
      <c r="A17">
        <v>1.0400295257568359</v>
      </c>
      <c r="B17">
        <v>1.034494161605835</v>
      </c>
      <c r="C17">
        <v>0</v>
      </c>
      <c r="D17">
        <v>-23</v>
      </c>
      <c r="E17">
        <v>60.299999237060547</v>
      </c>
      <c r="F17">
        <v>45.080856323242188</v>
      </c>
      <c r="G17">
        <v>-24.154550552368161</v>
      </c>
      <c r="H17">
        <v>96.982673645019531</v>
      </c>
      <c r="I17">
        <v>1.0767397880554199</v>
      </c>
      <c r="J17">
        <v>1.0713955163955691</v>
      </c>
      <c r="K17">
        <v>0</v>
      </c>
      <c r="L17">
        <v>-23</v>
      </c>
      <c r="M17">
        <v>60.299999237060547</v>
      </c>
      <c r="N17">
        <v>45.080856323242188</v>
      </c>
      <c r="O17">
        <v>-24.10365104675293</v>
      </c>
      <c r="P17">
        <v>99.114471435546875</v>
      </c>
      <c r="Q17">
        <v>1.158069372177124</v>
      </c>
      <c r="R17">
        <v>1.1531029939651489</v>
      </c>
      <c r="S17">
        <v>0</v>
      </c>
      <c r="T17">
        <v>-23</v>
      </c>
      <c r="U17">
        <v>60.299999237060547</v>
      </c>
      <c r="V17">
        <v>45.080856323242188</v>
      </c>
      <c r="W17">
        <v>-24.01735687255859</v>
      </c>
      <c r="X17">
        <v>103.405143737793</v>
      </c>
      <c r="Y17" s="4">
        <f t="shared" si="3"/>
        <v>-24.01735687255859</v>
      </c>
      <c r="Z17" s="5">
        <f t="shared" si="0"/>
        <v>35.550000000000004</v>
      </c>
      <c r="AA17">
        <f t="shared" si="1"/>
        <v>35.550000000000004</v>
      </c>
      <c r="AB17">
        <f t="shared" si="2"/>
        <v>42.902633149304918</v>
      </c>
      <c r="AP17"/>
      <c r="AQ17"/>
      <c r="AR17"/>
      <c r="AS17"/>
      <c r="AT17"/>
      <c r="AU17"/>
    </row>
    <row r="18" spans="1:47" x14ac:dyDescent="0.45">
      <c r="A18">
        <v>1.0313724279403691</v>
      </c>
      <c r="B18">
        <v>1.0261716842651369</v>
      </c>
      <c r="C18">
        <v>0</v>
      </c>
      <c r="D18">
        <v>-21</v>
      </c>
      <c r="E18">
        <v>60.299999237060547</v>
      </c>
      <c r="F18">
        <v>45.3028564453125</v>
      </c>
      <c r="G18">
        <v>-22.159969329833981</v>
      </c>
      <c r="H18">
        <v>96.813957214355469</v>
      </c>
      <c r="I18">
        <v>1.0771359205245969</v>
      </c>
      <c r="J18">
        <v>1.072156667709351</v>
      </c>
      <c r="K18">
        <v>0</v>
      </c>
      <c r="L18">
        <v>-21</v>
      </c>
      <c r="M18">
        <v>60.299999237060547</v>
      </c>
      <c r="N18">
        <v>45.3028564453125</v>
      </c>
      <c r="O18">
        <v>-22.097011566162109</v>
      </c>
      <c r="P18">
        <v>99.441619873046875</v>
      </c>
      <c r="Q18">
        <v>1.1584252119064331</v>
      </c>
      <c r="R18">
        <v>1.153795123100281</v>
      </c>
      <c r="S18">
        <v>0</v>
      </c>
      <c r="T18">
        <v>-21</v>
      </c>
      <c r="U18">
        <v>60.299999237060547</v>
      </c>
      <c r="V18">
        <v>45.3028564453125</v>
      </c>
      <c r="W18">
        <v>-22.011747360229489</v>
      </c>
      <c r="X18">
        <v>103.7168884277344</v>
      </c>
      <c r="Y18" s="4">
        <f t="shared" si="3"/>
        <v>-22.011747360229489</v>
      </c>
      <c r="Z18" s="5">
        <f t="shared" si="0"/>
        <v>35.550000000000004</v>
      </c>
      <c r="AA18">
        <f t="shared" si="1"/>
        <v>35.550000000000004</v>
      </c>
      <c r="AB18">
        <f t="shared" si="2"/>
        <v>41.812910946866282</v>
      </c>
      <c r="AP18"/>
      <c r="AQ18"/>
      <c r="AR18"/>
      <c r="AS18"/>
      <c r="AT18"/>
      <c r="AU18"/>
    </row>
    <row r="19" spans="1:47" x14ac:dyDescent="0.45">
      <c r="A19">
        <v>1.031224727630615</v>
      </c>
      <c r="B19">
        <v>1.0259382724761961</v>
      </c>
      <c r="C19">
        <v>0</v>
      </c>
      <c r="D19">
        <v>-19</v>
      </c>
      <c r="E19">
        <v>60.299999237060547</v>
      </c>
      <c r="F19">
        <v>44.951915740966797</v>
      </c>
      <c r="G19">
        <v>-20.146440505981449</v>
      </c>
      <c r="H19">
        <v>96.717071533203125</v>
      </c>
      <c r="I19">
        <v>1.076978445053101</v>
      </c>
      <c r="J19">
        <v>1.071914076805115</v>
      </c>
      <c r="K19">
        <v>0</v>
      </c>
      <c r="L19">
        <v>-19</v>
      </c>
      <c r="M19">
        <v>60.299999237060547</v>
      </c>
      <c r="N19">
        <v>44.951915740966797</v>
      </c>
      <c r="O19">
        <v>-20.084589004516602</v>
      </c>
      <c r="P19">
        <v>99.324211120605469</v>
      </c>
      <c r="Q19">
        <v>1.1582572460174561</v>
      </c>
      <c r="R19">
        <v>1.1535438299179079</v>
      </c>
      <c r="S19">
        <v>0</v>
      </c>
      <c r="T19">
        <v>-19</v>
      </c>
      <c r="U19">
        <v>60.299999237060547</v>
      </c>
      <c r="V19">
        <v>44.951915740966797</v>
      </c>
      <c r="W19">
        <v>-20.00093841552734</v>
      </c>
      <c r="X19">
        <v>103.5689392089844</v>
      </c>
      <c r="Y19" s="4">
        <f t="shared" si="3"/>
        <v>-20.00093841552734</v>
      </c>
      <c r="Z19" s="5">
        <f t="shared" si="0"/>
        <v>35.550000000000004</v>
      </c>
      <c r="AA19">
        <f t="shared" si="1"/>
        <v>35.550000000000004</v>
      </c>
      <c r="AB19">
        <f t="shared" si="2"/>
        <v>40.790195359935673</v>
      </c>
      <c r="AP19"/>
      <c r="AQ19"/>
      <c r="AR19"/>
      <c r="AS19"/>
      <c r="AT19"/>
      <c r="AU19"/>
    </row>
    <row r="20" spans="1:47" x14ac:dyDescent="0.45">
      <c r="A20">
        <v>1.031482338905334</v>
      </c>
      <c r="B20">
        <v>1.026456832885742</v>
      </c>
      <c r="C20">
        <v>0</v>
      </c>
      <c r="D20">
        <v>-17</v>
      </c>
      <c r="E20">
        <v>60.299999237060547</v>
      </c>
      <c r="F20">
        <v>45.030311584472663</v>
      </c>
      <c r="G20">
        <v>-18.139125823974609</v>
      </c>
      <c r="H20">
        <v>96.918937683105469</v>
      </c>
      <c r="I20">
        <v>1.0772160291671751</v>
      </c>
      <c r="J20">
        <v>1.072399377822876</v>
      </c>
      <c r="K20">
        <v>0</v>
      </c>
      <c r="L20">
        <v>-17</v>
      </c>
      <c r="M20">
        <v>60.299999237060547</v>
      </c>
      <c r="N20">
        <v>45.030311584472663</v>
      </c>
      <c r="O20">
        <v>-18.077945709228519</v>
      </c>
      <c r="P20">
        <v>99.515243530273438</v>
      </c>
      <c r="Q20">
        <v>1.1584658622741699</v>
      </c>
      <c r="R20">
        <v>1.153979897499084</v>
      </c>
      <c r="S20">
        <v>0</v>
      </c>
      <c r="T20">
        <v>-17</v>
      </c>
      <c r="U20">
        <v>60.299999237060547</v>
      </c>
      <c r="V20">
        <v>45.030311584472663</v>
      </c>
      <c r="W20">
        <v>-17.995271682739261</v>
      </c>
      <c r="X20">
        <v>103.7441711425781</v>
      </c>
      <c r="Y20" s="4">
        <f t="shared" si="3"/>
        <v>-17.995271682739261</v>
      </c>
      <c r="Z20" s="5">
        <f t="shared" si="0"/>
        <v>35.550000000000004</v>
      </c>
      <c r="AA20">
        <f t="shared" si="1"/>
        <v>35.550000000000004</v>
      </c>
      <c r="AB20">
        <f t="shared" si="2"/>
        <v>39.845103876581845</v>
      </c>
      <c r="AP20"/>
      <c r="AQ20"/>
      <c r="AR20"/>
      <c r="AS20"/>
      <c r="AT20"/>
      <c r="AU20"/>
    </row>
    <row r="21" spans="1:47" x14ac:dyDescent="0.45">
      <c r="A21">
        <v>1.0316599607467649</v>
      </c>
      <c r="B21">
        <v>1.026836514472961</v>
      </c>
      <c r="C21">
        <v>0</v>
      </c>
      <c r="D21">
        <v>-15.00000095367432</v>
      </c>
      <c r="E21">
        <v>60.299999237060547</v>
      </c>
      <c r="F21">
        <v>45.039985656738281</v>
      </c>
      <c r="G21">
        <v>-16.131864547729489</v>
      </c>
      <c r="H21">
        <v>97.055122375488281</v>
      </c>
      <c r="I21">
        <v>1.077377080917358</v>
      </c>
      <c r="J21">
        <v>1.0727518796920781</v>
      </c>
      <c r="K21">
        <v>0</v>
      </c>
      <c r="L21">
        <v>-15.00000095367432</v>
      </c>
      <c r="M21">
        <v>60.299999237060547</v>
      </c>
      <c r="N21">
        <v>45.039985656738281</v>
      </c>
      <c r="O21">
        <v>-16.07133674621582</v>
      </c>
      <c r="P21">
        <v>99.64056396484375</v>
      </c>
      <c r="Q21">
        <v>1.1586036682128911</v>
      </c>
      <c r="R21">
        <v>1.1542930603027339</v>
      </c>
      <c r="S21">
        <v>0</v>
      </c>
      <c r="T21">
        <v>-15.00000095367432</v>
      </c>
      <c r="U21">
        <v>60.299999237060547</v>
      </c>
      <c r="V21">
        <v>45.039985656738281</v>
      </c>
      <c r="W21">
        <v>-15.989603042602541</v>
      </c>
      <c r="X21">
        <v>103.8535690307617</v>
      </c>
      <c r="Y21" s="4">
        <f t="shared" si="3"/>
        <v>-15.989603042602541</v>
      </c>
      <c r="Z21" s="5">
        <f t="shared" si="0"/>
        <v>35.550000000000004</v>
      </c>
      <c r="AA21">
        <f t="shared" si="1"/>
        <v>35.550000000000004</v>
      </c>
      <c r="AB21">
        <f t="shared" si="2"/>
        <v>38.980378467377719</v>
      </c>
      <c r="AP21"/>
      <c r="AQ21"/>
      <c r="AR21"/>
      <c r="AS21"/>
      <c r="AT21"/>
      <c r="AU21"/>
    </row>
    <row r="22" spans="1:47" x14ac:dyDescent="0.45">
      <c r="A22">
        <v>1.03175950050354</v>
      </c>
      <c r="B22">
        <v>1.0270805358886721</v>
      </c>
      <c r="C22">
        <v>0</v>
      </c>
      <c r="D22">
        <v>-13</v>
      </c>
      <c r="E22">
        <v>60.299999237060547</v>
      </c>
      <c r="F22">
        <v>44.982597351074219</v>
      </c>
      <c r="G22">
        <v>-14.12467098236084</v>
      </c>
      <c r="H22">
        <v>97.126953125</v>
      </c>
      <c r="I22">
        <v>1.0774633884429929</v>
      </c>
      <c r="J22">
        <v>1.072974801063538</v>
      </c>
      <c r="K22">
        <v>0</v>
      </c>
      <c r="L22">
        <v>-13</v>
      </c>
      <c r="M22">
        <v>60.299999237060547</v>
      </c>
      <c r="N22">
        <v>44.982597351074219</v>
      </c>
      <c r="O22">
        <v>-14.06476974487305</v>
      </c>
      <c r="P22">
        <v>99.701515197753906</v>
      </c>
      <c r="Q22">
        <v>1.1586722135543821</v>
      </c>
      <c r="R22">
        <v>1.1544860601425171</v>
      </c>
      <c r="S22">
        <v>0</v>
      </c>
      <c r="T22">
        <v>-13</v>
      </c>
      <c r="U22">
        <v>60.299999237060547</v>
      </c>
      <c r="V22">
        <v>44.982597351074219</v>
      </c>
      <c r="W22">
        <v>-13.98394680023193</v>
      </c>
      <c r="X22">
        <v>103.8984909057617</v>
      </c>
      <c r="Y22" s="4">
        <f t="shared" si="3"/>
        <v>-13.98394680023193</v>
      </c>
      <c r="Z22" s="5">
        <f t="shared" si="0"/>
        <v>35.550000000000004</v>
      </c>
      <c r="AA22">
        <f t="shared" si="1"/>
        <v>35.550000000000004</v>
      </c>
      <c r="AB22">
        <f t="shared" si="2"/>
        <v>38.201482538138713</v>
      </c>
      <c r="AP22"/>
      <c r="AQ22"/>
      <c r="AR22"/>
      <c r="AS22"/>
      <c r="AT22"/>
      <c r="AU22"/>
    </row>
    <row r="23" spans="1:47" x14ac:dyDescent="0.45">
      <c r="A23">
        <v>1.0322685241699221</v>
      </c>
      <c r="B23">
        <v>1.028083801269531</v>
      </c>
      <c r="C23">
        <v>0</v>
      </c>
      <c r="D23">
        <v>-11</v>
      </c>
      <c r="E23">
        <v>60.299999237060547</v>
      </c>
      <c r="F23">
        <v>45.359535217285163</v>
      </c>
      <c r="G23">
        <v>-12.12378406524658</v>
      </c>
      <c r="H23">
        <v>97.500732421875</v>
      </c>
      <c r="I23">
        <v>1.077948689460754</v>
      </c>
      <c r="J23">
        <v>1.073932528495789</v>
      </c>
      <c r="K23">
        <v>0</v>
      </c>
      <c r="L23">
        <v>-11</v>
      </c>
      <c r="M23">
        <v>60.299999237060547</v>
      </c>
      <c r="N23">
        <v>45.359535217285163</v>
      </c>
      <c r="O23">
        <v>-12.064071655273439</v>
      </c>
      <c r="P23">
        <v>100.07423400878911</v>
      </c>
      <c r="Q23">
        <v>1.1591213941574099</v>
      </c>
      <c r="R23">
        <v>1.1553734540939331</v>
      </c>
      <c r="S23">
        <v>0</v>
      </c>
      <c r="T23">
        <v>-11</v>
      </c>
      <c r="U23">
        <v>60.299999237060547</v>
      </c>
      <c r="V23">
        <v>45.359535217285163</v>
      </c>
      <c r="W23">
        <v>-11.98350620269775</v>
      </c>
      <c r="X23">
        <v>104.2701721191406</v>
      </c>
      <c r="Y23" s="4">
        <f t="shared" si="3"/>
        <v>-11.98350620269775</v>
      </c>
      <c r="Z23" s="5">
        <f t="shared" si="0"/>
        <v>35.550000000000004</v>
      </c>
      <c r="AA23">
        <f t="shared" si="1"/>
        <v>35.550000000000004</v>
      </c>
      <c r="AB23">
        <f t="shared" si="2"/>
        <v>37.515422440778885</v>
      </c>
      <c r="AP23"/>
      <c r="AQ23"/>
      <c r="AR23"/>
      <c r="AS23"/>
      <c r="AT23"/>
      <c r="AU23"/>
    </row>
    <row r="24" spans="1:47" x14ac:dyDescent="0.45">
      <c r="A24">
        <v>1.0322155952453611</v>
      </c>
      <c r="B24">
        <v>1.028064012527466</v>
      </c>
      <c r="C24">
        <v>0</v>
      </c>
      <c r="D24">
        <v>-9</v>
      </c>
      <c r="E24">
        <v>60.299999237060547</v>
      </c>
      <c r="F24">
        <v>45.171955108642578</v>
      </c>
      <c r="G24">
        <v>-10.116763114929199</v>
      </c>
      <c r="H24">
        <v>97.446975708007813</v>
      </c>
      <c r="I24">
        <v>1.077889680862427</v>
      </c>
      <c r="J24">
        <v>1.073903560638428</v>
      </c>
      <c r="K24">
        <v>0</v>
      </c>
      <c r="L24">
        <v>-9</v>
      </c>
      <c r="M24">
        <v>60.299999237060547</v>
      </c>
      <c r="N24">
        <v>45.171955108642578</v>
      </c>
      <c r="O24">
        <v>-10.0576286315918</v>
      </c>
      <c r="P24">
        <v>100.0095977783203</v>
      </c>
      <c r="Q24">
        <v>1.159055113792419</v>
      </c>
      <c r="R24">
        <v>1.1553329229354861</v>
      </c>
      <c r="S24">
        <v>0</v>
      </c>
      <c r="T24">
        <v>-9</v>
      </c>
      <c r="U24">
        <v>60.299999237060547</v>
      </c>
      <c r="V24">
        <v>45.171955108642578</v>
      </c>
      <c r="W24">
        <v>-9.9779081344604492</v>
      </c>
      <c r="X24">
        <v>104.18939208984381</v>
      </c>
      <c r="Y24" s="4">
        <f t="shared" si="3"/>
        <v>-9.9779081344604492</v>
      </c>
      <c r="Z24" s="5">
        <f t="shared" si="0"/>
        <v>35.550000000000004</v>
      </c>
      <c r="AA24">
        <f t="shared" si="1"/>
        <v>35.550000000000004</v>
      </c>
      <c r="AB24">
        <f t="shared" si="2"/>
        <v>36.923720705526577</v>
      </c>
      <c r="AP24"/>
      <c r="AQ24"/>
      <c r="AR24"/>
      <c r="AS24"/>
      <c r="AT24"/>
      <c r="AU24"/>
    </row>
    <row r="25" spans="1:47" x14ac:dyDescent="0.45">
      <c r="A25">
        <v>1.032088160514832</v>
      </c>
      <c r="B25">
        <v>1.0279151201248169</v>
      </c>
      <c r="C25">
        <v>0</v>
      </c>
      <c r="D25">
        <v>-7</v>
      </c>
      <c r="E25">
        <v>60.299999237060547</v>
      </c>
      <c r="F25">
        <v>44.920803070068359</v>
      </c>
      <c r="G25">
        <v>-8.1098461151123047</v>
      </c>
      <c r="H25">
        <v>97.331527709960938</v>
      </c>
      <c r="I25">
        <v>1.077759265899658</v>
      </c>
      <c r="J25">
        <v>1.0737513303756709</v>
      </c>
      <c r="K25">
        <v>0</v>
      </c>
      <c r="L25">
        <v>-7</v>
      </c>
      <c r="M25">
        <v>60.299999237060547</v>
      </c>
      <c r="N25">
        <v>44.920803070068359</v>
      </c>
      <c r="O25">
        <v>-8.051264762878418</v>
      </c>
      <c r="P25">
        <v>99.883285522460938</v>
      </c>
      <c r="Q25">
        <v>1.1589229106903081</v>
      </c>
      <c r="R25">
        <v>1.1551780700683589</v>
      </c>
      <c r="S25">
        <v>0</v>
      </c>
      <c r="T25">
        <v>-7</v>
      </c>
      <c r="U25">
        <v>60.299999237060547</v>
      </c>
      <c r="V25">
        <v>44.920803070068359</v>
      </c>
      <c r="W25">
        <v>-7.9723553657531738</v>
      </c>
      <c r="X25">
        <v>104.0469055175781</v>
      </c>
      <c r="Y25" s="4">
        <f t="shared" si="3"/>
        <v>-7.9723553657531738</v>
      </c>
      <c r="Z25" s="5">
        <f t="shared" si="0"/>
        <v>35.550000000000004</v>
      </c>
      <c r="AA25">
        <f t="shared" si="1"/>
        <v>35.550000000000004</v>
      </c>
      <c r="AB25">
        <f t="shared" si="2"/>
        <v>36.43296515626821</v>
      </c>
      <c r="AP25"/>
      <c r="AQ25"/>
      <c r="AR25"/>
      <c r="AS25"/>
      <c r="AT25"/>
      <c r="AU25"/>
    </row>
    <row r="26" spans="1:47" x14ac:dyDescent="0.45">
      <c r="A26">
        <v>1.0323730707168579</v>
      </c>
      <c r="B26">
        <v>1.028530478477478</v>
      </c>
      <c r="C26">
        <v>0</v>
      </c>
      <c r="D26">
        <v>-5</v>
      </c>
      <c r="E26">
        <v>60.299999237060547</v>
      </c>
      <c r="F26">
        <v>45.1068115234375</v>
      </c>
      <c r="G26">
        <v>-6.1092638969421387</v>
      </c>
      <c r="H26">
        <v>97.520187377929688</v>
      </c>
      <c r="I26">
        <v>1.078030586242676</v>
      </c>
      <c r="J26">
        <v>1.0743386745452881</v>
      </c>
      <c r="K26">
        <v>0</v>
      </c>
      <c r="L26">
        <v>-5</v>
      </c>
      <c r="M26">
        <v>60.299999237060547</v>
      </c>
      <c r="N26">
        <v>45.1068115234375</v>
      </c>
      <c r="O26">
        <v>-6.0507969856262207</v>
      </c>
      <c r="P26">
        <v>100.0709686279297</v>
      </c>
      <c r="Q26">
        <v>1.159173727035522</v>
      </c>
      <c r="R26">
        <v>1.1557222604751589</v>
      </c>
      <c r="S26">
        <v>0</v>
      </c>
      <c r="T26">
        <v>-5</v>
      </c>
      <c r="U26">
        <v>60.299999237060547</v>
      </c>
      <c r="V26">
        <v>45.1068115234375</v>
      </c>
      <c r="W26">
        <v>-5.972041130065918</v>
      </c>
      <c r="X26">
        <v>104.2334671020508</v>
      </c>
      <c r="Y26" s="4">
        <f t="shared" si="3"/>
        <v>-5.972041130065918</v>
      </c>
      <c r="Z26" s="5">
        <f t="shared" si="0"/>
        <v>35.550000000000004</v>
      </c>
      <c r="AA26">
        <f t="shared" si="1"/>
        <v>35.550000000000004</v>
      </c>
      <c r="AB26">
        <f t="shared" si="2"/>
        <v>36.048131369867136</v>
      </c>
      <c r="AD26" t="s">
        <v>33</v>
      </c>
      <c r="AE26" s="8">
        <v>90</v>
      </c>
      <c r="AP26"/>
      <c r="AQ26"/>
      <c r="AR26"/>
      <c r="AS26"/>
      <c r="AT26"/>
      <c r="AU26"/>
    </row>
    <row r="27" spans="1:47" x14ac:dyDescent="0.45">
      <c r="A27">
        <v>1.032584428787231</v>
      </c>
      <c r="B27">
        <v>1.029018759727478</v>
      </c>
      <c r="C27">
        <v>0</v>
      </c>
      <c r="D27">
        <v>-3</v>
      </c>
      <c r="E27">
        <v>60.299999237060547</v>
      </c>
      <c r="F27">
        <v>45.230518341064453</v>
      </c>
      <c r="G27">
        <v>-4.1088004112243652</v>
      </c>
      <c r="H27">
        <v>97.648147583007813</v>
      </c>
      <c r="I27">
        <v>1.0782318115234379</v>
      </c>
      <c r="J27">
        <v>1.0748046636581421</v>
      </c>
      <c r="K27">
        <v>0</v>
      </c>
      <c r="L27">
        <v>-3</v>
      </c>
      <c r="M27">
        <v>60.299999237060547</v>
      </c>
      <c r="N27">
        <v>45.230518341064453</v>
      </c>
      <c r="O27">
        <v>-4.0504217147827148</v>
      </c>
      <c r="P27">
        <v>100.1979675292969</v>
      </c>
      <c r="Q27">
        <v>1.1593596935272219</v>
      </c>
      <c r="R27">
        <v>1.1561540365219121</v>
      </c>
      <c r="S27">
        <v>0</v>
      </c>
      <c r="T27">
        <v>-3</v>
      </c>
      <c r="U27">
        <v>60.299999237060547</v>
      </c>
      <c r="V27">
        <v>45.230518341064453</v>
      </c>
      <c r="W27">
        <v>-3.9717848300933838</v>
      </c>
      <c r="X27">
        <v>104.35935211181641</v>
      </c>
      <c r="Y27" s="4">
        <f t="shared" si="3"/>
        <v>-3.9717848300933838</v>
      </c>
      <c r="Z27" s="5">
        <f t="shared" si="0"/>
        <v>35.550000000000004</v>
      </c>
      <c r="AA27">
        <f t="shared" si="1"/>
        <v>35.550000000000004</v>
      </c>
      <c r="AB27">
        <f t="shared" si="2"/>
        <v>35.771183580314478</v>
      </c>
      <c r="AD27" t="s">
        <v>34</v>
      </c>
      <c r="AE27">
        <v>-50</v>
      </c>
      <c r="AP27"/>
      <c r="AQ27"/>
      <c r="AR27"/>
      <c r="AS27"/>
      <c r="AT27"/>
      <c r="AU27"/>
    </row>
    <row r="28" spans="1:47" x14ac:dyDescent="0.45">
      <c r="A28">
        <v>1.032723069190979</v>
      </c>
      <c r="B28">
        <v>1.029381155967712</v>
      </c>
      <c r="C28">
        <v>0</v>
      </c>
      <c r="D28">
        <v>-1</v>
      </c>
      <c r="E28">
        <v>60.299999237060547</v>
      </c>
      <c r="F28">
        <v>45.292282104492188</v>
      </c>
      <c r="G28">
        <v>-2.108453512191772</v>
      </c>
      <c r="H28">
        <v>97.715728759765625</v>
      </c>
      <c r="I28">
        <v>1.078363418579102</v>
      </c>
      <c r="J28">
        <v>1.07515025138855</v>
      </c>
      <c r="K28">
        <v>0</v>
      </c>
      <c r="L28">
        <v>-1</v>
      </c>
      <c r="M28">
        <v>60.299999237060547</v>
      </c>
      <c r="N28">
        <v>45.292282104492188</v>
      </c>
      <c r="O28">
        <v>-2.0501384735107422</v>
      </c>
      <c r="P28">
        <v>100.2646560668945</v>
      </c>
      <c r="Q28">
        <v>1.1594810485839839</v>
      </c>
      <c r="R28">
        <v>1.156474232673645</v>
      </c>
      <c r="S28">
        <v>0</v>
      </c>
      <c r="T28">
        <v>-1</v>
      </c>
      <c r="U28">
        <v>60.299999237060547</v>
      </c>
      <c r="V28">
        <v>45.292282104492188</v>
      </c>
      <c r="W28">
        <v>-1.971585631370544</v>
      </c>
      <c r="X28">
        <v>104.42490386962891</v>
      </c>
      <c r="Y28" s="4">
        <f t="shared" si="3"/>
        <v>-1.971585631370544</v>
      </c>
      <c r="Z28" s="5">
        <f t="shared" si="0"/>
        <v>35.550000000000004</v>
      </c>
      <c r="AA28">
        <f t="shared" si="1"/>
        <v>35.550000000000004</v>
      </c>
      <c r="AB28">
        <f t="shared" si="2"/>
        <v>35.604629613321734</v>
      </c>
      <c r="AD28" t="s">
        <v>35</v>
      </c>
      <c r="AE28">
        <f>0.395*AE26</f>
        <v>35.550000000000004</v>
      </c>
      <c r="AP28"/>
      <c r="AQ28"/>
      <c r="AR28"/>
      <c r="AS28"/>
      <c r="AT28"/>
      <c r="AU28"/>
    </row>
    <row r="29" spans="1:47" x14ac:dyDescent="0.45">
      <c r="A29">
        <v>1.032896876335144</v>
      </c>
      <c r="B29">
        <v>1.029542088508606</v>
      </c>
      <c r="C29">
        <v>1</v>
      </c>
      <c r="D29">
        <v>0</v>
      </c>
      <c r="E29">
        <v>60.295040130615227</v>
      </c>
      <c r="F29">
        <v>45.299999237060547</v>
      </c>
      <c r="G29">
        <v>-0.10820521414279941</v>
      </c>
      <c r="H29">
        <v>97.72552490234375</v>
      </c>
      <c r="I29">
        <v>1.078529000282288</v>
      </c>
      <c r="J29">
        <v>1.0753036737442021</v>
      </c>
      <c r="K29">
        <v>1</v>
      </c>
      <c r="L29">
        <v>0</v>
      </c>
      <c r="M29">
        <v>60.295040130615227</v>
      </c>
      <c r="N29">
        <v>45.299999237060547</v>
      </c>
      <c r="O29">
        <v>-4.9934409558773041E-2</v>
      </c>
      <c r="P29">
        <v>100.2735977172852</v>
      </c>
      <c r="Q29">
        <v>1.1596343517303469</v>
      </c>
      <c r="R29">
        <v>1.1566159725189209</v>
      </c>
      <c r="S29">
        <v>1</v>
      </c>
      <c r="T29">
        <v>0</v>
      </c>
      <c r="U29">
        <v>60.295040130615227</v>
      </c>
      <c r="V29">
        <v>45.299999237060547</v>
      </c>
      <c r="W29">
        <v>2.856132015585899E-2</v>
      </c>
      <c r="X29">
        <v>104.43276214599609</v>
      </c>
      <c r="Y29" s="4">
        <f t="shared" si="3"/>
        <v>2.856132015585899E-2</v>
      </c>
      <c r="Z29" s="5">
        <f t="shared" si="0"/>
        <v>35.550000000000004</v>
      </c>
      <c r="AA29">
        <f t="shared" si="1"/>
        <v>35.550000000000004</v>
      </c>
      <c r="AB29">
        <f t="shared" si="2"/>
        <v>35.550011473261286</v>
      </c>
      <c r="AP29"/>
      <c r="AQ29"/>
      <c r="AR29"/>
      <c r="AS29"/>
      <c r="AT29"/>
      <c r="AU29"/>
    </row>
    <row r="30" spans="1:47" x14ac:dyDescent="0.45">
      <c r="A30">
        <v>1.03310227394104</v>
      </c>
      <c r="B30">
        <v>1.0295588970184331</v>
      </c>
      <c r="C30">
        <v>3</v>
      </c>
      <c r="D30">
        <v>0</v>
      </c>
      <c r="E30">
        <v>60.255348205566413</v>
      </c>
      <c r="F30">
        <v>45.299999237060547</v>
      </c>
      <c r="G30">
        <v>1.891748785972595</v>
      </c>
      <c r="H30">
        <v>97.690460205078125</v>
      </c>
      <c r="I30">
        <v>1.078725218772888</v>
      </c>
      <c r="J30">
        <v>1.075319170951843</v>
      </c>
      <c r="K30">
        <v>3</v>
      </c>
      <c r="L30">
        <v>0</v>
      </c>
      <c r="M30">
        <v>60.255348205566413</v>
      </c>
      <c r="N30">
        <v>45.299999237060547</v>
      </c>
      <c r="O30">
        <v>1.950008273124695</v>
      </c>
      <c r="P30">
        <v>100.23801422119141</v>
      </c>
      <c r="Q30">
        <v>1.1598165035247801</v>
      </c>
      <c r="R30">
        <v>1.156630158424377</v>
      </c>
      <c r="S30">
        <v>3</v>
      </c>
      <c r="T30">
        <v>0</v>
      </c>
      <c r="U30">
        <v>60.255348205566413</v>
      </c>
      <c r="V30">
        <v>45.299999237060547</v>
      </c>
      <c r="W30">
        <v>2.0284945964813228</v>
      </c>
      <c r="X30">
        <v>104.3965225219727</v>
      </c>
      <c r="Y30" s="4">
        <f t="shared" si="3"/>
        <v>1.891748785972595</v>
      </c>
      <c r="Z30" s="5">
        <f t="shared" si="0"/>
        <v>35.550000000000004</v>
      </c>
      <c r="AA30">
        <f t="shared" si="1"/>
        <v>35.550000000000004</v>
      </c>
      <c r="AB30">
        <f t="shared" si="2"/>
        <v>35.600297940736802</v>
      </c>
      <c r="AE30" s="18"/>
      <c r="AP30"/>
      <c r="AQ30"/>
      <c r="AR30"/>
      <c r="AS30"/>
      <c r="AT30"/>
      <c r="AU30"/>
    </row>
    <row r="31" spans="1:47" x14ac:dyDescent="0.45">
      <c r="A31">
        <v>1.0332299470901489</v>
      </c>
      <c r="B31">
        <v>1.0295256376266479</v>
      </c>
      <c r="C31">
        <v>5</v>
      </c>
      <c r="D31">
        <v>0</v>
      </c>
      <c r="E31">
        <v>60.175914764404297</v>
      </c>
      <c r="F31">
        <v>45.299999237060547</v>
      </c>
      <c r="G31">
        <v>3.8913264274597168</v>
      </c>
      <c r="H31">
        <v>97.612434387207031</v>
      </c>
      <c r="I31">
        <v>1.078847408294678</v>
      </c>
      <c r="J31">
        <v>1.0752872228622441</v>
      </c>
      <c r="K31">
        <v>5</v>
      </c>
      <c r="L31">
        <v>0</v>
      </c>
      <c r="M31">
        <v>60.175914764404297</v>
      </c>
      <c r="N31">
        <v>45.299999237060547</v>
      </c>
      <c r="O31">
        <v>3.9496171474456792</v>
      </c>
      <c r="P31">
        <v>100.15985107421881</v>
      </c>
      <c r="Q31">
        <v>1.159930467605591</v>
      </c>
      <c r="R31">
        <v>1.156600713729858</v>
      </c>
      <c r="S31">
        <v>5</v>
      </c>
      <c r="T31">
        <v>0</v>
      </c>
      <c r="U31">
        <v>60.175914764404297</v>
      </c>
      <c r="V31">
        <v>45.299999237060547</v>
      </c>
      <c r="W31">
        <v>4.0281553268432617</v>
      </c>
      <c r="X31">
        <v>104.31826019287109</v>
      </c>
      <c r="Y31" s="4">
        <f t="shared" si="3"/>
        <v>3.8913264274597168</v>
      </c>
      <c r="Z31" s="5">
        <f t="shared" si="0"/>
        <v>35.550000000000004</v>
      </c>
      <c r="AA31">
        <f t="shared" si="1"/>
        <v>35.550000000000004</v>
      </c>
      <c r="AB31">
        <f t="shared" si="2"/>
        <v>35.762339428021853</v>
      </c>
      <c r="AP31"/>
      <c r="AQ31"/>
      <c r="AR31"/>
      <c r="AS31"/>
      <c r="AT31"/>
      <c r="AU31"/>
    </row>
    <row r="32" spans="1:47" x14ac:dyDescent="0.45">
      <c r="A32">
        <v>1.0332797765731809</v>
      </c>
      <c r="B32">
        <v>1.0294425487518311</v>
      </c>
      <c r="C32">
        <v>7</v>
      </c>
      <c r="D32">
        <v>0</v>
      </c>
      <c r="E32">
        <v>60.056652069091797</v>
      </c>
      <c r="F32">
        <v>45.299999237060547</v>
      </c>
      <c r="G32">
        <v>5.8905258178710938</v>
      </c>
      <c r="H32">
        <v>97.491340637207031</v>
      </c>
      <c r="I32">
        <v>1.078895688056946</v>
      </c>
      <c r="J32">
        <v>1.0752078294754031</v>
      </c>
      <c r="K32">
        <v>7</v>
      </c>
      <c r="L32">
        <v>0</v>
      </c>
      <c r="M32">
        <v>60.056652069091797</v>
      </c>
      <c r="N32">
        <v>45.299999237060547</v>
      </c>
      <c r="O32">
        <v>5.9488916397094727</v>
      </c>
      <c r="P32">
        <v>100.0390319824219</v>
      </c>
      <c r="Q32">
        <v>1.159976124763489</v>
      </c>
      <c r="R32">
        <v>1.156527519226074</v>
      </c>
      <c r="S32">
        <v>7</v>
      </c>
      <c r="T32">
        <v>0</v>
      </c>
      <c r="U32">
        <v>60.056652069091797</v>
      </c>
      <c r="V32">
        <v>45.299999237060547</v>
      </c>
      <c r="W32">
        <v>6.0275425910949707</v>
      </c>
      <c r="X32">
        <v>104.19786071777339</v>
      </c>
      <c r="Y32" s="4">
        <f t="shared" si="3"/>
        <v>5.8905258178710938</v>
      </c>
      <c r="Z32" s="5">
        <f t="shared" si="0"/>
        <v>35.550000000000004</v>
      </c>
      <c r="AA32">
        <f t="shared" si="1"/>
        <v>35.550000000000004</v>
      </c>
      <c r="AB32">
        <f t="shared" si="2"/>
        <v>36.034716516312521</v>
      </c>
      <c r="AP32"/>
      <c r="AQ32"/>
      <c r="AR32"/>
      <c r="AS32"/>
      <c r="AT32"/>
      <c r="AU32"/>
    </row>
    <row r="33" spans="1:47" x14ac:dyDescent="0.45">
      <c r="A33">
        <v>1.0340617895126341</v>
      </c>
      <c r="B33">
        <v>1.029793500900269</v>
      </c>
      <c r="C33">
        <v>9</v>
      </c>
      <c r="D33">
        <v>0</v>
      </c>
      <c r="E33">
        <v>60.397411346435547</v>
      </c>
      <c r="F33">
        <v>45.299999237060547</v>
      </c>
      <c r="G33">
        <v>7.8806772232055664</v>
      </c>
      <c r="H33">
        <v>97.690277099609375</v>
      </c>
      <c r="I33">
        <v>1.0796530246734619</v>
      </c>
      <c r="J33">
        <v>1.075551390647888</v>
      </c>
      <c r="K33">
        <v>9</v>
      </c>
      <c r="L33">
        <v>0</v>
      </c>
      <c r="M33">
        <v>60.397411346435547</v>
      </c>
      <c r="N33">
        <v>45.299999237060547</v>
      </c>
      <c r="O33">
        <v>7.9397640228271484</v>
      </c>
      <c r="P33">
        <v>100.2485275268555</v>
      </c>
      <c r="Q33">
        <v>1.160693287849426</v>
      </c>
      <c r="R33">
        <v>1.156857848167419</v>
      </c>
      <c r="S33">
        <v>9</v>
      </c>
      <c r="T33">
        <v>0</v>
      </c>
      <c r="U33">
        <v>60.397411346435547</v>
      </c>
      <c r="V33">
        <v>45.299999237060547</v>
      </c>
      <c r="W33">
        <v>8.0194969177246094</v>
      </c>
      <c r="X33">
        <v>104.4235458374023</v>
      </c>
      <c r="Y33" s="4">
        <f t="shared" si="3"/>
        <v>7.8806772232055664</v>
      </c>
      <c r="Z33" s="5">
        <f t="shared" si="0"/>
        <v>35.550000000000004</v>
      </c>
      <c r="AA33">
        <f t="shared" si="1"/>
        <v>35.550000000000004</v>
      </c>
      <c r="AB33">
        <f t="shared" si="2"/>
        <v>36.413013793098081</v>
      </c>
      <c r="AP33"/>
      <c r="AQ33"/>
      <c r="AR33"/>
      <c r="AS33"/>
      <c r="AT33"/>
      <c r="AU33"/>
    </row>
    <row r="34" spans="1:47" x14ac:dyDescent="0.45">
      <c r="A34">
        <v>1.033955454826355</v>
      </c>
      <c r="B34">
        <v>1.0296099185943599</v>
      </c>
      <c r="C34">
        <v>11</v>
      </c>
      <c r="D34">
        <v>0</v>
      </c>
      <c r="E34">
        <v>60.198001861572273</v>
      </c>
      <c r="F34">
        <v>45.299999237060547</v>
      </c>
      <c r="G34">
        <v>9.8791437149047852</v>
      </c>
      <c r="H34">
        <v>97.482887268066406</v>
      </c>
      <c r="I34">
        <v>1.0795526504516599</v>
      </c>
      <c r="J34">
        <v>1.075376629829407</v>
      </c>
      <c r="K34">
        <v>11</v>
      </c>
      <c r="L34">
        <v>0</v>
      </c>
      <c r="M34">
        <v>60.198001861572273</v>
      </c>
      <c r="N34">
        <v>45.299999237060547</v>
      </c>
      <c r="O34">
        <v>9.9383888244628906</v>
      </c>
      <c r="P34">
        <v>100.0421676635742</v>
      </c>
      <c r="Q34">
        <v>1.160601854324341</v>
      </c>
      <c r="R34">
        <v>1.1566969156265261</v>
      </c>
      <c r="S34">
        <v>11</v>
      </c>
      <c r="T34">
        <v>0</v>
      </c>
      <c r="U34">
        <v>60.198001861572273</v>
      </c>
      <c r="V34">
        <v>45.299999237060547</v>
      </c>
      <c r="W34">
        <v>10.018356323242189</v>
      </c>
      <c r="X34">
        <v>104.2186584472656</v>
      </c>
      <c r="Y34" s="4">
        <f t="shared" si="3"/>
        <v>9.8791437149047852</v>
      </c>
      <c r="Z34" s="5">
        <f t="shared" si="0"/>
        <v>35.550000000000004</v>
      </c>
      <c r="AA34">
        <f t="shared" si="1"/>
        <v>35.550000000000004</v>
      </c>
      <c r="AB34">
        <f t="shared" si="2"/>
        <v>36.89715409811091</v>
      </c>
      <c r="AP34"/>
      <c r="AQ34"/>
      <c r="AR34"/>
      <c r="AS34"/>
      <c r="AT34"/>
      <c r="AU34"/>
    </row>
    <row r="35" spans="1:47" x14ac:dyDescent="0.45">
      <c r="A35">
        <v>1.0345802307128911</v>
      </c>
      <c r="B35">
        <v>1.029860377311707</v>
      </c>
      <c r="C35">
        <v>13</v>
      </c>
      <c r="D35">
        <v>0</v>
      </c>
      <c r="E35">
        <v>60.45819091796875</v>
      </c>
      <c r="F35">
        <v>45.299999237060547</v>
      </c>
      <c r="G35">
        <v>11.86857795715332</v>
      </c>
      <c r="H35">
        <v>97.5953369140625</v>
      </c>
      <c r="I35">
        <v>1.08016049861908</v>
      </c>
      <c r="J35">
        <v>1.075624346733093</v>
      </c>
      <c r="K35">
        <v>13</v>
      </c>
      <c r="L35">
        <v>0</v>
      </c>
      <c r="M35">
        <v>60.45819091796875</v>
      </c>
      <c r="N35">
        <v>45.299999237060547</v>
      </c>
      <c r="O35">
        <v>11.92862606048584</v>
      </c>
      <c r="P35">
        <v>100.16591644287109</v>
      </c>
      <c r="Q35">
        <v>1.161180973052979</v>
      </c>
      <c r="R35">
        <v>1.1569391489028931</v>
      </c>
      <c r="S35">
        <v>13</v>
      </c>
      <c r="T35">
        <v>0</v>
      </c>
      <c r="U35">
        <v>60.45819091796875</v>
      </c>
      <c r="V35">
        <v>45.299999237060547</v>
      </c>
      <c r="W35">
        <v>12.009792327880859</v>
      </c>
      <c r="X35">
        <v>104.3595886230469</v>
      </c>
      <c r="Y35" s="4">
        <f t="shared" si="3"/>
        <v>11.86857795715332</v>
      </c>
      <c r="Z35" s="5">
        <f t="shared" si="0"/>
        <v>35.550000000000004</v>
      </c>
      <c r="AA35">
        <f t="shared" si="1"/>
        <v>35.550000000000004</v>
      </c>
      <c r="AB35">
        <f t="shared" si="2"/>
        <v>37.478869282904277</v>
      </c>
      <c r="AP35"/>
      <c r="AQ35"/>
      <c r="AR35"/>
      <c r="AS35"/>
      <c r="AT35"/>
      <c r="AU35"/>
    </row>
    <row r="36" spans="1:47" x14ac:dyDescent="0.45">
      <c r="A36">
        <v>1.034316301345825</v>
      </c>
      <c r="B36">
        <v>1.0295753479003911</v>
      </c>
      <c r="C36">
        <v>15.00000095367432</v>
      </c>
      <c r="D36">
        <v>0</v>
      </c>
      <c r="E36">
        <v>60.177684783935547</v>
      </c>
      <c r="F36">
        <v>45.299999237060547</v>
      </c>
      <c r="G36">
        <v>13.86631870269775</v>
      </c>
      <c r="H36">
        <v>97.300811767578125</v>
      </c>
      <c r="I36">
        <v>1.0799098014831541</v>
      </c>
      <c r="J36">
        <v>1.0753535032272341</v>
      </c>
      <c r="K36">
        <v>15.00000095367432</v>
      </c>
      <c r="L36">
        <v>0</v>
      </c>
      <c r="M36">
        <v>60.177684783935547</v>
      </c>
      <c r="N36">
        <v>45.299999237060547</v>
      </c>
      <c r="O36">
        <v>13.926609992980961</v>
      </c>
      <c r="P36">
        <v>99.873191833496094</v>
      </c>
      <c r="Q36">
        <v>1.1609510183334351</v>
      </c>
      <c r="R36">
        <v>1.1566897630691531</v>
      </c>
      <c r="S36">
        <v>15.00000095367432</v>
      </c>
      <c r="T36">
        <v>0</v>
      </c>
      <c r="U36">
        <v>60.177684783935547</v>
      </c>
      <c r="V36">
        <v>45.299999237060547</v>
      </c>
      <c r="W36">
        <v>14.008131980896</v>
      </c>
      <c r="X36">
        <v>104.0693893432617</v>
      </c>
      <c r="Y36" s="4">
        <f t="shared" si="3"/>
        <v>13.86631870269775</v>
      </c>
      <c r="Z36" s="5">
        <f t="shared" si="0"/>
        <v>35.550000000000004</v>
      </c>
      <c r="AA36">
        <f t="shared" si="1"/>
        <v>35.550000000000004</v>
      </c>
      <c r="AB36">
        <f t="shared" si="2"/>
        <v>38.158580874618302</v>
      </c>
      <c r="AP36"/>
      <c r="AQ36"/>
      <c r="AR36"/>
      <c r="AS36"/>
      <c r="AT36"/>
      <c r="AU36"/>
    </row>
    <row r="37" spans="1:47" x14ac:dyDescent="0.45">
      <c r="A37">
        <v>1.034782409667969</v>
      </c>
      <c r="B37">
        <v>1.0297238826751709</v>
      </c>
      <c r="C37">
        <v>17</v>
      </c>
      <c r="D37">
        <v>0</v>
      </c>
      <c r="E37">
        <v>60.356128692626953</v>
      </c>
      <c r="F37">
        <v>45.299999237060547</v>
      </c>
      <c r="G37">
        <v>15.85506057739258</v>
      </c>
      <c r="H37">
        <v>97.325965881347656</v>
      </c>
      <c r="I37">
        <v>1.0803666114807129</v>
      </c>
      <c r="J37">
        <v>1.0755045413970949</v>
      </c>
      <c r="K37">
        <v>17</v>
      </c>
      <c r="L37">
        <v>0</v>
      </c>
      <c r="M37">
        <v>60.356128692626953</v>
      </c>
      <c r="N37">
        <v>45.299999237060547</v>
      </c>
      <c r="O37">
        <v>15.91623592376709</v>
      </c>
      <c r="P37">
        <v>99.910354614257813</v>
      </c>
      <c r="Q37">
        <v>1.1613907814025879</v>
      </c>
      <c r="R37">
        <v>1.1568430662155149</v>
      </c>
      <c r="S37">
        <v>17</v>
      </c>
      <c r="T37">
        <v>0</v>
      </c>
      <c r="U37">
        <v>60.356128692626953</v>
      </c>
      <c r="V37">
        <v>45.299999237060547</v>
      </c>
      <c r="W37">
        <v>15.9990701675415</v>
      </c>
      <c r="X37">
        <v>104.1246871948242</v>
      </c>
      <c r="Y37" s="4">
        <f t="shared" si="3"/>
        <v>15.85506057739258</v>
      </c>
      <c r="Z37" s="5">
        <f t="shared" si="0"/>
        <v>35.550000000000004</v>
      </c>
      <c r="AA37">
        <f t="shared" si="1"/>
        <v>35.550000000000004</v>
      </c>
      <c r="AB37">
        <f t="shared" si="2"/>
        <v>38.925383054156171</v>
      </c>
      <c r="AP37"/>
      <c r="AQ37"/>
      <c r="AR37"/>
      <c r="AS37"/>
      <c r="AT37"/>
      <c r="AU37"/>
    </row>
    <row r="38" spans="1:47" x14ac:dyDescent="0.45">
      <c r="A38">
        <v>1.0343582630157471</v>
      </c>
      <c r="B38">
        <v>1.029335737228394</v>
      </c>
      <c r="C38">
        <v>19</v>
      </c>
      <c r="D38">
        <v>0</v>
      </c>
      <c r="E38">
        <v>59.993129730224609</v>
      </c>
      <c r="F38">
        <v>45.299999237060547</v>
      </c>
      <c r="G38">
        <v>17.852071762084961</v>
      </c>
      <c r="H38">
        <v>96.9429931640625</v>
      </c>
      <c r="I38">
        <v>1.0799635648727419</v>
      </c>
      <c r="J38">
        <v>1.075135469436646</v>
      </c>
      <c r="K38">
        <v>19</v>
      </c>
      <c r="L38">
        <v>0</v>
      </c>
      <c r="M38">
        <v>59.993129730224609</v>
      </c>
      <c r="N38">
        <v>45.299999237060547</v>
      </c>
      <c r="O38">
        <v>17.913576126098629</v>
      </c>
      <c r="P38">
        <v>99.529945373535156</v>
      </c>
      <c r="Q38">
        <v>1.161020040512085</v>
      </c>
      <c r="R38">
        <v>1.1565036773681641</v>
      </c>
      <c r="S38">
        <v>19</v>
      </c>
      <c r="T38">
        <v>0</v>
      </c>
      <c r="U38">
        <v>59.993129730224609</v>
      </c>
      <c r="V38">
        <v>45.299999237060547</v>
      </c>
      <c r="W38">
        <v>17.99688720703125</v>
      </c>
      <c r="X38">
        <v>103.7478561401367</v>
      </c>
      <c r="Y38" s="4">
        <f t="shared" si="3"/>
        <v>17.852071762084961</v>
      </c>
      <c r="Z38" s="5">
        <f t="shared" si="0"/>
        <v>35.550000000000004</v>
      </c>
      <c r="AA38">
        <f t="shared" si="1"/>
        <v>35.550000000000004</v>
      </c>
      <c r="AB38">
        <f t="shared" si="2"/>
        <v>39.780635568057875</v>
      </c>
      <c r="AP38"/>
      <c r="AQ38"/>
      <c r="AR38"/>
      <c r="AS38"/>
      <c r="AT38"/>
      <c r="AU38"/>
    </row>
    <row r="39" spans="1:47" x14ac:dyDescent="0.45">
      <c r="A39">
        <v>1.034663319587708</v>
      </c>
      <c r="B39">
        <v>1.0293809175491331</v>
      </c>
      <c r="C39">
        <v>21</v>
      </c>
      <c r="D39">
        <v>0</v>
      </c>
      <c r="E39">
        <v>60.088233947753913</v>
      </c>
      <c r="F39">
        <v>45.299999237060547</v>
      </c>
      <c r="G39">
        <v>19.84013557434082</v>
      </c>
      <c r="H39">
        <v>96.8795166015625</v>
      </c>
      <c r="I39">
        <v>1.0802668333053591</v>
      </c>
      <c r="J39">
        <v>1.0751882791519169</v>
      </c>
      <c r="K39">
        <v>21</v>
      </c>
      <c r="L39">
        <v>0</v>
      </c>
      <c r="M39">
        <v>60.088233947753913</v>
      </c>
      <c r="N39">
        <v>45.299999237060547</v>
      </c>
      <c r="O39">
        <v>19.902603149414059</v>
      </c>
      <c r="P39">
        <v>99.479194641113281</v>
      </c>
      <c r="Q39">
        <v>1.1613179445266719</v>
      </c>
      <c r="R39">
        <v>1.156566381454468</v>
      </c>
      <c r="S39">
        <v>21</v>
      </c>
      <c r="T39">
        <v>0</v>
      </c>
      <c r="U39">
        <v>60.088233947753913</v>
      </c>
      <c r="V39">
        <v>45.299999237060547</v>
      </c>
      <c r="W39">
        <v>19.987344741821289</v>
      </c>
      <c r="X39">
        <v>103.716194152832</v>
      </c>
      <c r="Y39" s="4">
        <f t="shared" si="3"/>
        <v>19.84013557434082</v>
      </c>
      <c r="Z39" s="5">
        <f t="shared" si="0"/>
        <v>35.550000000000004</v>
      </c>
      <c r="AA39">
        <f t="shared" si="1"/>
        <v>35.550000000000004</v>
      </c>
      <c r="AB39">
        <f t="shared" si="2"/>
        <v>40.711589008637631</v>
      </c>
      <c r="AP39"/>
      <c r="AQ39"/>
      <c r="AR39"/>
      <c r="AS39"/>
      <c r="AT39"/>
      <c r="AU39"/>
    </row>
    <row r="40" spans="1:47" x14ac:dyDescent="0.45">
      <c r="A40">
        <v>1.034886360168457</v>
      </c>
      <c r="B40">
        <v>1.0293735265731809</v>
      </c>
      <c r="C40">
        <v>23</v>
      </c>
      <c r="D40">
        <v>0</v>
      </c>
      <c r="E40">
        <v>60.140918731689453</v>
      </c>
      <c r="F40">
        <v>45.299999237060547</v>
      </c>
      <c r="G40">
        <v>21.827871322631839</v>
      </c>
      <c r="H40">
        <v>96.771171569824219</v>
      </c>
      <c r="I40">
        <v>1.0804920196533201</v>
      </c>
      <c r="J40">
        <v>1.0751911401748659</v>
      </c>
      <c r="K40">
        <v>23</v>
      </c>
      <c r="L40">
        <v>0</v>
      </c>
      <c r="M40">
        <v>60.140918731689453</v>
      </c>
      <c r="N40">
        <v>45.299999237060547</v>
      </c>
      <c r="O40">
        <v>21.8913459777832</v>
      </c>
      <c r="P40">
        <v>99.383903503417969</v>
      </c>
      <c r="Q40">
        <v>1.161543726921082</v>
      </c>
      <c r="R40">
        <v>1.1565830707550051</v>
      </c>
      <c r="S40">
        <v>23</v>
      </c>
      <c r="T40">
        <v>0</v>
      </c>
      <c r="U40">
        <v>60.140918731689453</v>
      </c>
      <c r="V40">
        <v>45.299999237060547</v>
      </c>
      <c r="W40">
        <v>21.977571487426761</v>
      </c>
      <c r="X40">
        <v>103.6404571533203</v>
      </c>
      <c r="Y40" s="4">
        <f t="shared" si="3"/>
        <v>21.827871322631839</v>
      </c>
      <c r="Z40" s="5">
        <f t="shared" si="0"/>
        <v>35.550000000000004</v>
      </c>
      <c r="AA40">
        <f t="shared" si="1"/>
        <v>35.550000000000004</v>
      </c>
      <c r="AB40">
        <f t="shared" si="2"/>
        <v>41.716405243948977</v>
      </c>
      <c r="AP40"/>
      <c r="AQ40"/>
      <c r="AR40"/>
      <c r="AS40"/>
      <c r="AT40"/>
      <c r="AU40"/>
    </row>
    <row r="41" spans="1:47" x14ac:dyDescent="0.45">
      <c r="A41">
        <v>1.0350266695022581</v>
      </c>
      <c r="B41">
        <v>1.0293129682540889</v>
      </c>
      <c r="C41">
        <v>25</v>
      </c>
      <c r="D41">
        <v>0</v>
      </c>
      <c r="E41">
        <v>60.150600433349609</v>
      </c>
      <c r="F41">
        <v>45.299999237060547</v>
      </c>
      <c r="G41">
        <v>23.815288543701168</v>
      </c>
      <c r="H41">
        <v>96.61749267578125</v>
      </c>
      <c r="I41">
        <v>1.08063817024231</v>
      </c>
      <c r="J41">
        <v>1.075143575668335</v>
      </c>
      <c r="K41">
        <v>25</v>
      </c>
      <c r="L41">
        <v>0</v>
      </c>
      <c r="M41">
        <v>60.150600433349609</v>
      </c>
      <c r="N41">
        <v>45.299999237060547</v>
      </c>
      <c r="O41">
        <v>23.879804611206051</v>
      </c>
      <c r="P41">
        <v>99.243606567382813</v>
      </c>
      <c r="Q41">
        <v>1.161696791648865</v>
      </c>
      <c r="R41">
        <v>1.156553387641907</v>
      </c>
      <c r="S41">
        <v>25</v>
      </c>
      <c r="T41">
        <v>0</v>
      </c>
      <c r="U41">
        <v>60.150600433349609</v>
      </c>
      <c r="V41">
        <v>45.299999237060547</v>
      </c>
      <c r="W41">
        <v>23.967571258544918</v>
      </c>
      <c r="X41">
        <v>103.5201797485352</v>
      </c>
      <c r="Y41" s="4">
        <f t="shared" si="3"/>
        <v>23.815288543701168</v>
      </c>
      <c r="Z41" s="5">
        <f t="shared" si="0"/>
        <v>35.550000000000004</v>
      </c>
      <c r="AA41">
        <f t="shared" si="1"/>
        <v>35.550000000000004</v>
      </c>
      <c r="AB41">
        <f t="shared" si="2"/>
        <v>42.789840715054602</v>
      </c>
      <c r="AP41"/>
      <c r="AQ41"/>
      <c r="AR41"/>
      <c r="AS41"/>
      <c r="AT41"/>
      <c r="AU41"/>
    </row>
    <row r="42" spans="1:47" x14ac:dyDescent="0.45">
      <c r="A42">
        <v>1.0350828170776369</v>
      </c>
      <c r="B42">
        <v>1.0291987657546999</v>
      </c>
      <c r="C42">
        <v>27.000001907348629</v>
      </c>
      <c r="D42">
        <v>0</v>
      </c>
      <c r="E42">
        <v>60.116630554199219</v>
      </c>
      <c r="F42">
        <v>45.299999237060547</v>
      </c>
      <c r="G42">
        <v>25.802389144897461</v>
      </c>
      <c r="H42">
        <v>96.417915344238281</v>
      </c>
      <c r="I42">
        <v>1.0807045698165889</v>
      </c>
      <c r="J42">
        <v>1.0750448703765869</v>
      </c>
      <c r="K42">
        <v>27.000001907348629</v>
      </c>
      <c r="L42">
        <v>0</v>
      </c>
      <c r="M42">
        <v>60.116630554199219</v>
      </c>
      <c r="N42">
        <v>45.299999237060547</v>
      </c>
      <c r="O42">
        <v>25.867990493774411</v>
      </c>
      <c r="P42">
        <v>99.057762145996094</v>
      </c>
      <c r="Q42">
        <v>1.1617758274078369</v>
      </c>
      <c r="R42">
        <v>1.156476497650146</v>
      </c>
      <c r="S42">
        <v>27.000001907348629</v>
      </c>
      <c r="T42">
        <v>0</v>
      </c>
      <c r="U42">
        <v>60.116630554199219</v>
      </c>
      <c r="V42">
        <v>45.299999237060547</v>
      </c>
      <c r="W42">
        <v>25.957355499267582</v>
      </c>
      <c r="X42">
        <v>103.3547744750977</v>
      </c>
      <c r="Y42" s="4">
        <f t="shared" si="3"/>
        <v>25.802389144897461</v>
      </c>
      <c r="Z42" s="5">
        <f t="shared" si="0"/>
        <v>35.550000000000004</v>
      </c>
      <c r="AA42">
        <f t="shared" si="1"/>
        <v>35.550000000000004</v>
      </c>
      <c r="AB42">
        <f t="shared" si="2"/>
        <v>43.926823076392886</v>
      </c>
      <c r="AP42"/>
      <c r="AQ42"/>
      <c r="AR42"/>
      <c r="AS42"/>
      <c r="AT42"/>
      <c r="AU42"/>
    </row>
    <row r="43" spans="1:47" x14ac:dyDescent="0.45">
      <c r="A43">
        <v>1.035054087638855</v>
      </c>
      <c r="B43">
        <v>1.029029965400696</v>
      </c>
      <c r="C43">
        <v>29</v>
      </c>
      <c r="D43">
        <v>0</v>
      </c>
      <c r="E43">
        <v>60.038288116455078</v>
      </c>
      <c r="F43">
        <v>45.299999237060547</v>
      </c>
      <c r="G43">
        <v>27.789175033569339</v>
      </c>
      <c r="H43">
        <v>96.171844482421875</v>
      </c>
      <c r="I43">
        <v>1.0806897878646851</v>
      </c>
      <c r="J43">
        <v>1.0748941898345949</v>
      </c>
      <c r="K43">
        <v>29</v>
      </c>
      <c r="L43">
        <v>0</v>
      </c>
      <c r="M43">
        <v>60.038288116455078</v>
      </c>
      <c r="N43">
        <v>45.299999237060547</v>
      </c>
      <c r="O43">
        <v>27.855899810791019</v>
      </c>
      <c r="P43">
        <v>98.825752258300781</v>
      </c>
      <c r="Q43">
        <v>1.1617798805236821</v>
      </c>
      <c r="R43">
        <v>1.1563519239425659</v>
      </c>
      <c r="S43">
        <v>29</v>
      </c>
      <c r="T43">
        <v>0</v>
      </c>
      <c r="U43">
        <v>60.038288116455078</v>
      </c>
      <c r="V43">
        <v>45.299999237060547</v>
      </c>
      <c r="W43">
        <v>27.946918487548832</v>
      </c>
      <c r="X43">
        <v>103.14365386962891</v>
      </c>
      <c r="Y43" s="4">
        <f t="shared" si="3"/>
        <v>27.789175033569339</v>
      </c>
      <c r="Z43" s="5">
        <f t="shared" si="0"/>
        <v>35.550000000000004</v>
      </c>
      <c r="AA43">
        <f t="shared" si="1"/>
        <v>35.550000000000004</v>
      </c>
      <c r="AB43">
        <f t="shared" si="2"/>
        <v>45.122508230885764</v>
      </c>
      <c r="AP43"/>
      <c r="AQ43"/>
      <c r="AR43"/>
      <c r="AS43"/>
      <c r="AT43"/>
      <c r="AU43"/>
    </row>
    <row r="44" spans="1:47" x14ac:dyDescent="0.45">
      <c r="A44">
        <v>1.0357499122619629</v>
      </c>
      <c r="B44">
        <v>1.0292923450469971</v>
      </c>
      <c r="C44">
        <v>31</v>
      </c>
      <c r="D44">
        <v>0</v>
      </c>
      <c r="E44">
        <v>60.414756774902337</v>
      </c>
      <c r="F44">
        <v>45.299999237060547</v>
      </c>
      <c r="G44">
        <v>29.767190933227539</v>
      </c>
      <c r="H44">
        <v>96.244361877441406</v>
      </c>
      <c r="I44">
        <v>1.0813766717910771</v>
      </c>
      <c r="J44">
        <v>1.0751631259918211</v>
      </c>
      <c r="K44">
        <v>31</v>
      </c>
      <c r="L44">
        <v>0</v>
      </c>
      <c r="M44">
        <v>60.414756774902337</v>
      </c>
      <c r="N44">
        <v>45.299999237060547</v>
      </c>
      <c r="O44">
        <v>29.835653305053711</v>
      </c>
      <c r="P44">
        <v>98.922218322753906</v>
      </c>
      <c r="Q44">
        <v>1.162448048591614</v>
      </c>
      <c r="R44">
        <v>1.1566271781921389</v>
      </c>
      <c r="S44">
        <v>31</v>
      </c>
      <c r="T44">
        <v>0</v>
      </c>
      <c r="U44">
        <v>60.414756774902337</v>
      </c>
      <c r="V44">
        <v>45.299999237060547</v>
      </c>
      <c r="W44">
        <v>29.929250717163089</v>
      </c>
      <c r="X44">
        <v>103.27614593505859</v>
      </c>
      <c r="Y44" s="4">
        <f t="shared" si="3"/>
        <v>29.767190933227539</v>
      </c>
      <c r="Z44" s="5">
        <f t="shared" si="0"/>
        <v>35.550000000000004</v>
      </c>
      <c r="AA44">
        <f t="shared" si="1"/>
        <v>35.550000000000004</v>
      </c>
      <c r="AB44">
        <f t="shared" si="2"/>
        <v>46.366886417520249</v>
      </c>
      <c r="AP44"/>
      <c r="AQ44"/>
      <c r="AR44"/>
      <c r="AS44"/>
      <c r="AT44"/>
      <c r="AU44"/>
    </row>
    <row r="45" spans="1:47" x14ac:dyDescent="0.45">
      <c r="A45">
        <v>1.035547018051147</v>
      </c>
      <c r="B45">
        <v>1.0290119647979741</v>
      </c>
      <c r="C45">
        <v>33</v>
      </c>
      <c r="D45">
        <v>0</v>
      </c>
      <c r="E45">
        <v>60.245155334472663</v>
      </c>
      <c r="F45">
        <v>45.299999237060547</v>
      </c>
      <c r="G45">
        <v>31.753414154052731</v>
      </c>
      <c r="H45">
        <v>95.903572082519531</v>
      </c>
      <c r="I45">
        <v>1.0811959505081179</v>
      </c>
      <c r="J45">
        <v>1.074906468391418</v>
      </c>
      <c r="K45">
        <v>33</v>
      </c>
      <c r="L45">
        <v>0</v>
      </c>
      <c r="M45">
        <v>60.245155334472663</v>
      </c>
      <c r="N45">
        <v>45.299999237060547</v>
      </c>
      <c r="O45">
        <v>31.823078155517582</v>
      </c>
      <c r="P45">
        <v>98.596115112304688</v>
      </c>
      <c r="Q45">
        <v>1.1622986793518071</v>
      </c>
      <c r="R45">
        <v>1.1564047336578369</v>
      </c>
      <c r="S45">
        <v>33</v>
      </c>
      <c r="T45">
        <v>0</v>
      </c>
      <c r="U45">
        <v>60.245155334472663</v>
      </c>
      <c r="V45">
        <v>45.299999237060547</v>
      </c>
      <c r="W45">
        <v>31.918436050415039</v>
      </c>
      <c r="X45">
        <v>102.97174072265619</v>
      </c>
      <c r="Y45" s="4">
        <f t="shared" si="3"/>
        <v>31.753414154052731</v>
      </c>
      <c r="Z45" s="5">
        <f t="shared" si="0"/>
        <v>35.550000000000004</v>
      </c>
      <c r="AA45">
        <f t="shared" si="1"/>
        <v>35.550000000000004</v>
      </c>
      <c r="AB45">
        <f t="shared" si="2"/>
        <v>47.666359315966183</v>
      </c>
      <c r="AP45"/>
      <c r="AQ45"/>
      <c r="AR45"/>
      <c r="AS45"/>
      <c r="AT45"/>
      <c r="AU45"/>
    </row>
    <row r="46" spans="1:47" x14ac:dyDescent="0.45">
      <c r="A46">
        <v>1.035254120826721</v>
      </c>
      <c r="B46">
        <v>1.0286740064620969</v>
      </c>
      <c r="C46">
        <v>35</v>
      </c>
      <c r="D46">
        <v>0</v>
      </c>
      <c r="E46">
        <v>60.028518676757813</v>
      </c>
      <c r="F46">
        <v>45.299999237060547</v>
      </c>
      <c r="G46">
        <v>33.739341735839837</v>
      </c>
      <c r="H46">
        <v>95.513961791992188</v>
      </c>
      <c r="I46">
        <v>1.0809295177459719</v>
      </c>
      <c r="J46">
        <v>1.074595093727112</v>
      </c>
      <c r="K46">
        <v>35</v>
      </c>
      <c r="L46">
        <v>0</v>
      </c>
      <c r="M46">
        <v>60.028518676757813</v>
      </c>
      <c r="N46">
        <v>45.299999237060547</v>
      </c>
      <c r="O46">
        <v>33.810245513916023</v>
      </c>
      <c r="P46">
        <v>98.221519470214844</v>
      </c>
      <c r="Q46">
        <v>1.1620702743530269</v>
      </c>
      <c r="R46">
        <v>1.1561319828033449</v>
      </c>
      <c r="S46">
        <v>35</v>
      </c>
      <c r="T46">
        <v>0</v>
      </c>
      <c r="U46">
        <v>60.028518676757813</v>
      </c>
      <c r="V46">
        <v>45.299999237060547</v>
      </c>
      <c r="W46">
        <v>33.907424926757813</v>
      </c>
      <c r="X46">
        <v>102.61927795410161</v>
      </c>
      <c r="Y46" s="4">
        <f t="shared" si="3"/>
        <v>33.739341735839837</v>
      </c>
      <c r="Z46" s="5">
        <f t="shared" si="0"/>
        <v>35.550000000000004</v>
      </c>
      <c r="AA46">
        <f t="shared" si="1"/>
        <v>35.550000000000004</v>
      </c>
      <c r="AB46">
        <f t="shared" si="2"/>
        <v>49.011689225814123</v>
      </c>
      <c r="AP46"/>
      <c r="AQ46"/>
      <c r="AR46"/>
      <c r="AS46"/>
      <c r="AT46"/>
      <c r="AU46"/>
    </row>
    <row r="47" spans="1:47" x14ac:dyDescent="0.45">
      <c r="A47">
        <v>1.035681843757629</v>
      </c>
      <c r="B47">
        <v>1.0287654399871831</v>
      </c>
      <c r="C47">
        <v>37</v>
      </c>
      <c r="D47">
        <v>0</v>
      </c>
      <c r="E47">
        <v>60.263748168945313</v>
      </c>
      <c r="F47">
        <v>45.299999237060547</v>
      </c>
      <c r="G47">
        <v>35.716609954833977</v>
      </c>
      <c r="H47">
        <v>95.441574096679688</v>
      </c>
      <c r="I47">
        <v>1.081360816955566</v>
      </c>
      <c r="J47">
        <v>1.074701189994812</v>
      </c>
      <c r="K47">
        <v>37</v>
      </c>
      <c r="L47">
        <v>0</v>
      </c>
      <c r="M47">
        <v>60.263748168945313</v>
      </c>
      <c r="N47">
        <v>45.299999237060547</v>
      </c>
      <c r="O47">
        <v>35.789356231689453</v>
      </c>
      <c r="P47">
        <v>98.17388916015625</v>
      </c>
      <c r="Q47">
        <v>1.1625018119812009</v>
      </c>
      <c r="R47">
        <v>1.1562570333480831</v>
      </c>
      <c r="S47">
        <v>37</v>
      </c>
      <c r="T47">
        <v>0</v>
      </c>
      <c r="U47">
        <v>60.263748168945313</v>
      </c>
      <c r="V47">
        <v>45.299999237060547</v>
      </c>
      <c r="W47">
        <v>35.889263153076172</v>
      </c>
      <c r="X47">
        <v>102.60866546630859</v>
      </c>
      <c r="Y47" s="4">
        <f t="shared" si="3"/>
        <v>35.716609954833977</v>
      </c>
      <c r="Z47" s="5">
        <f t="shared" si="0"/>
        <v>35.550000000000004</v>
      </c>
      <c r="AA47">
        <f t="shared" si="1"/>
        <v>35.550000000000004</v>
      </c>
      <c r="AB47">
        <f t="shared" si="2"/>
        <v>50.393240882738887</v>
      </c>
      <c r="AP47"/>
      <c r="AQ47"/>
      <c r="AR47"/>
      <c r="AS47"/>
      <c r="AT47"/>
      <c r="AU47"/>
    </row>
    <row r="48" spans="1:47" x14ac:dyDescent="0.45">
      <c r="A48">
        <v>1.036016464233398</v>
      </c>
      <c r="B48">
        <v>1.028797507286072</v>
      </c>
      <c r="C48">
        <v>39</v>
      </c>
      <c r="D48">
        <v>0</v>
      </c>
      <c r="E48">
        <v>60.449665069580078</v>
      </c>
      <c r="F48">
        <v>45.299999237060547</v>
      </c>
      <c r="G48">
        <v>37.693653106689453</v>
      </c>
      <c r="H48">
        <v>95.319190979003906</v>
      </c>
      <c r="I48">
        <v>1.081703305244446</v>
      </c>
      <c r="J48">
        <v>1.0747507810592649</v>
      </c>
      <c r="K48">
        <v>39</v>
      </c>
      <c r="L48">
        <v>0</v>
      </c>
      <c r="M48">
        <v>60.449665069580078</v>
      </c>
      <c r="N48">
        <v>45.299999237060547</v>
      </c>
      <c r="O48">
        <v>37.768280029296882</v>
      </c>
      <c r="P48">
        <v>98.07647705078125</v>
      </c>
      <c r="Q48">
        <v>1.162851214408875</v>
      </c>
      <c r="R48">
        <v>1.156329751014709</v>
      </c>
      <c r="S48">
        <v>39</v>
      </c>
      <c r="T48">
        <v>0</v>
      </c>
      <c r="U48">
        <v>60.449665069580078</v>
      </c>
      <c r="V48">
        <v>45.299999237060547</v>
      </c>
      <c r="W48">
        <v>37.870960235595703</v>
      </c>
      <c r="X48">
        <v>102.5485763549805</v>
      </c>
      <c r="Y48" s="4">
        <f t="shared" si="3"/>
        <v>37.693653106689453</v>
      </c>
      <c r="Z48" s="5">
        <f t="shared" si="0"/>
        <v>35.550000000000004</v>
      </c>
      <c r="AA48">
        <f t="shared" si="1"/>
        <v>35.550000000000004</v>
      </c>
      <c r="AB48">
        <f t="shared" si="2"/>
        <v>51.81326070155631</v>
      </c>
      <c r="AP48"/>
      <c r="AQ48"/>
      <c r="AR48"/>
      <c r="AS48"/>
      <c r="AT48"/>
      <c r="AU48"/>
    </row>
    <row r="49" spans="1:47" x14ac:dyDescent="0.45">
      <c r="A49">
        <v>1.0354434251785281</v>
      </c>
      <c r="B49">
        <v>1.0282802581787109</v>
      </c>
      <c r="C49">
        <v>41</v>
      </c>
      <c r="D49">
        <v>0</v>
      </c>
      <c r="E49">
        <v>60.0849609375</v>
      </c>
      <c r="F49">
        <v>45.299999237060547</v>
      </c>
      <c r="G49">
        <v>39.6788330078125</v>
      </c>
      <c r="H49">
        <v>94.778228759765625</v>
      </c>
      <c r="I49">
        <v>1.081169605255127</v>
      </c>
      <c r="J49">
        <v>1.0742689371109011</v>
      </c>
      <c r="K49">
        <v>41</v>
      </c>
      <c r="L49">
        <v>0</v>
      </c>
      <c r="M49">
        <v>60.0849609375</v>
      </c>
      <c r="N49">
        <v>45.299999237060547</v>
      </c>
      <c r="O49">
        <v>39.75482177734375</v>
      </c>
      <c r="P49">
        <v>97.551437377929688</v>
      </c>
      <c r="Q49">
        <v>1.1623755693435669</v>
      </c>
      <c r="R49">
        <v>1.15589964389801</v>
      </c>
      <c r="S49">
        <v>41</v>
      </c>
      <c r="T49">
        <v>0</v>
      </c>
      <c r="U49">
        <v>60.0849609375</v>
      </c>
      <c r="V49">
        <v>45.299999237060547</v>
      </c>
      <c r="W49">
        <v>39.859477996826172</v>
      </c>
      <c r="X49">
        <v>102.04677581787109</v>
      </c>
      <c r="Y49" s="4">
        <f t="shared" si="3"/>
        <v>39.6788330078125</v>
      </c>
      <c r="Z49" s="5">
        <f t="shared" si="0"/>
        <v>35.550000000000004</v>
      </c>
      <c r="AA49">
        <f t="shared" si="1"/>
        <v>35.550000000000004</v>
      </c>
      <c r="AB49">
        <f t="shared" si="2"/>
        <v>53.274874836660771</v>
      </c>
      <c r="AP49"/>
      <c r="AQ49"/>
      <c r="AR49"/>
      <c r="AS49"/>
      <c r="AT49"/>
      <c r="AU49"/>
    </row>
    <row r="50" spans="1:47" x14ac:dyDescent="0.45">
      <c r="A50">
        <v>1.0355849266052251</v>
      </c>
      <c r="B50">
        <v>1.0281891822814939</v>
      </c>
      <c r="C50">
        <v>43</v>
      </c>
      <c r="D50">
        <v>0</v>
      </c>
      <c r="E50">
        <v>60.168193817138672</v>
      </c>
      <c r="F50">
        <v>45.299999237060547</v>
      </c>
      <c r="G50">
        <v>41.655467987060547</v>
      </c>
      <c r="H50">
        <v>94.552299499511719</v>
      </c>
      <c r="I50">
        <v>1.0813279151916499</v>
      </c>
      <c r="J50">
        <v>1.074201345443726</v>
      </c>
      <c r="K50">
        <v>43</v>
      </c>
      <c r="L50">
        <v>0</v>
      </c>
      <c r="M50">
        <v>60.168193817138672</v>
      </c>
      <c r="N50">
        <v>45.299999237060547</v>
      </c>
      <c r="O50">
        <v>41.733406066894531</v>
      </c>
      <c r="P50">
        <v>97.350982666015625</v>
      </c>
      <c r="Q50">
        <v>1.1625543832778931</v>
      </c>
      <c r="R50">
        <v>1.1558642387390139</v>
      </c>
      <c r="S50">
        <v>43</v>
      </c>
      <c r="T50">
        <v>0</v>
      </c>
      <c r="U50">
        <v>60.168193817138672</v>
      </c>
      <c r="V50">
        <v>45.299999237060547</v>
      </c>
      <c r="W50">
        <v>41.840934753417969</v>
      </c>
      <c r="X50">
        <v>101.8842086791992</v>
      </c>
      <c r="Y50" s="4">
        <f t="shared" si="3"/>
        <v>41.655467987060547</v>
      </c>
      <c r="Z50" s="5">
        <f t="shared" si="0"/>
        <v>35.550000000000004</v>
      </c>
      <c r="AA50">
        <f t="shared" si="1"/>
        <v>35.550000000000004</v>
      </c>
      <c r="AB50">
        <f t="shared" si="2"/>
        <v>54.762948361287364</v>
      </c>
      <c r="AP50"/>
      <c r="AQ50"/>
      <c r="AR50"/>
      <c r="AS50"/>
      <c r="AT50"/>
      <c r="AU50"/>
    </row>
    <row r="51" spans="1:47" x14ac:dyDescent="0.45">
      <c r="A51">
        <v>1.0356259346008301</v>
      </c>
      <c r="B51">
        <v>1.0280342102050779</v>
      </c>
      <c r="C51">
        <v>45</v>
      </c>
      <c r="D51">
        <v>0</v>
      </c>
      <c r="E51">
        <v>60.197784423828118</v>
      </c>
      <c r="F51">
        <v>45.299999237060547</v>
      </c>
      <c r="G51">
        <v>43.631927490234382</v>
      </c>
      <c r="H51">
        <v>94.2728271484375</v>
      </c>
      <c r="I51">
        <v>1.081390261650085</v>
      </c>
      <c r="J51">
        <v>1.0740730762481689</v>
      </c>
      <c r="K51">
        <v>45</v>
      </c>
      <c r="L51">
        <v>0</v>
      </c>
      <c r="M51">
        <v>60.197784423828118</v>
      </c>
      <c r="N51">
        <v>45.299999237060547</v>
      </c>
      <c r="O51">
        <v>43.71185302734375</v>
      </c>
      <c r="P51">
        <v>97.097213745117188</v>
      </c>
      <c r="Q51">
        <v>1.1626443862915039</v>
      </c>
      <c r="R51">
        <v>1.1557726860046389</v>
      </c>
      <c r="S51">
        <v>45</v>
      </c>
      <c r="T51">
        <v>0</v>
      </c>
      <c r="U51">
        <v>60.197784423828118</v>
      </c>
      <c r="V51">
        <v>45.299999237060547</v>
      </c>
      <c r="W51">
        <v>43.822296142578118</v>
      </c>
      <c r="X51">
        <v>101.668571472168</v>
      </c>
      <c r="Y51" s="4">
        <f t="shared" si="3"/>
        <v>43.631927490234382</v>
      </c>
      <c r="Z51" s="5">
        <f t="shared" si="0"/>
        <v>35.550000000000004</v>
      </c>
      <c r="AA51">
        <f t="shared" si="1"/>
        <v>35.550000000000004</v>
      </c>
      <c r="AB51">
        <f t="shared" si="2"/>
        <v>56.280970109914335</v>
      </c>
      <c r="AP51"/>
      <c r="AQ51"/>
      <c r="AR51"/>
      <c r="AS51"/>
      <c r="AT51"/>
      <c r="AU51"/>
    </row>
    <row r="52" spans="1:47" x14ac:dyDescent="0.45">
      <c r="A52">
        <v>1.044650077819824</v>
      </c>
      <c r="B52">
        <v>1.0369564294815059</v>
      </c>
      <c r="C52">
        <v>47</v>
      </c>
      <c r="D52">
        <v>0</v>
      </c>
      <c r="E52">
        <v>60.171966552734382</v>
      </c>
      <c r="F52">
        <v>45.299999237060547</v>
      </c>
      <c r="G52">
        <v>45.624752044677727</v>
      </c>
      <c r="H52">
        <v>94.489021301269531</v>
      </c>
      <c r="I52">
        <v>1.081354022026062</v>
      </c>
      <c r="J52">
        <v>1.073881983757019</v>
      </c>
      <c r="K52">
        <v>47</v>
      </c>
      <c r="L52">
        <v>0</v>
      </c>
      <c r="M52">
        <v>60.171966552734382</v>
      </c>
      <c r="N52">
        <v>45.299999237060547</v>
      </c>
      <c r="O52">
        <v>45.690177917480469</v>
      </c>
      <c r="P52">
        <v>96.788665771484375</v>
      </c>
      <c r="Q52">
        <v>1.1626430749893191</v>
      </c>
      <c r="R52">
        <v>1.155623078346252</v>
      </c>
      <c r="S52">
        <v>47</v>
      </c>
      <c r="T52">
        <v>0</v>
      </c>
      <c r="U52">
        <v>60.171966552734382</v>
      </c>
      <c r="V52">
        <v>45.299999237060547</v>
      </c>
      <c r="W52">
        <v>45.803581237792969</v>
      </c>
      <c r="X52">
        <v>101.39837646484381</v>
      </c>
      <c r="Y52" s="4">
        <f t="shared" si="3"/>
        <v>45.624752044677727</v>
      </c>
      <c r="Z52" s="5">
        <f t="shared" si="0"/>
        <v>35.550000000000004</v>
      </c>
      <c r="AA52">
        <f t="shared" si="1"/>
        <v>35.550000000000004</v>
      </c>
      <c r="AB52">
        <f t="shared" si="2"/>
        <v>57.83961012263417</v>
      </c>
      <c r="AP52"/>
      <c r="AQ52"/>
      <c r="AR52"/>
      <c r="AS52"/>
      <c r="AT52"/>
      <c r="AU52"/>
    </row>
    <row r="53" spans="1:47" x14ac:dyDescent="0.45">
      <c r="A53">
        <v>1.0444875955581669</v>
      </c>
      <c r="B53">
        <v>1.0366747379302981</v>
      </c>
      <c r="C53">
        <v>49</v>
      </c>
      <c r="D53">
        <v>0</v>
      </c>
      <c r="E53">
        <v>60.088817596435547</v>
      </c>
      <c r="F53">
        <v>45.299999237060547</v>
      </c>
      <c r="G53">
        <v>47.601333618164063</v>
      </c>
      <c r="H53">
        <v>94.10345458984375</v>
      </c>
      <c r="I53">
        <v>1.0812158584594731</v>
      </c>
      <c r="J53">
        <v>1.0736262798309331</v>
      </c>
      <c r="K53">
        <v>49</v>
      </c>
      <c r="L53">
        <v>0</v>
      </c>
      <c r="M53">
        <v>60.088817596435547</v>
      </c>
      <c r="N53">
        <v>45.299999237060547</v>
      </c>
      <c r="O53">
        <v>47.668399810791023</v>
      </c>
      <c r="P53">
        <v>96.4237060546875</v>
      </c>
      <c r="Q53">
        <v>1.16254711151123</v>
      </c>
      <c r="R53">
        <v>1.155413746833801</v>
      </c>
      <c r="S53">
        <v>49</v>
      </c>
      <c r="T53">
        <v>0</v>
      </c>
      <c r="U53">
        <v>60.088817596435547</v>
      </c>
      <c r="V53">
        <v>45.299999237060547</v>
      </c>
      <c r="W53">
        <v>47.784812927246087</v>
      </c>
      <c r="X53">
        <v>101.0719757080078</v>
      </c>
      <c r="Y53" s="4">
        <f t="shared" si="3"/>
        <v>47.601333618164063</v>
      </c>
      <c r="Z53" s="5">
        <f t="shared" si="0"/>
        <v>35.550000000000004</v>
      </c>
      <c r="AA53">
        <f t="shared" si="1"/>
        <v>35.550000000000004</v>
      </c>
      <c r="AB53">
        <f t="shared" si="2"/>
        <v>59.411189705540792</v>
      </c>
      <c r="AP53"/>
      <c r="AQ53"/>
      <c r="AR53"/>
      <c r="AS53"/>
      <c r="AT53"/>
      <c r="AU53"/>
    </row>
    <row r="54" spans="1:47" x14ac:dyDescent="0.45">
      <c r="A54">
        <v>1.045025229454041</v>
      </c>
      <c r="B54">
        <v>1.036811828613281</v>
      </c>
      <c r="C54">
        <v>51</v>
      </c>
      <c r="D54">
        <v>0</v>
      </c>
      <c r="E54">
        <v>60.446189880371087</v>
      </c>
      <c r="F54">
        <v>45.299999237060547</v>
      </c>
      <c r="G54">
        <v>49.569770812988281</v>
      </c>
      <c r="H54">
        <v>94.0313720703125</v>
      </c>
      <c r="I54">
        <v>1.081759572029114</v>
      </c>
      <c r="J54">
        <v>1.073779702186584</v>
      </c>
      <c r="K54">
        <v>51</v>
      </c>
      <c r="L54">
        <v>0</v>
      </c>
      <c r="M54">
        <v>60.446189880371087</v>
      </c>
      <c r="N54">
        <v>45.299999237060547</v>
      </c>
      <c r="O54">
        <v>49.638923645019531</v>
      </c>
      <c r="P54">
        <v>96.379562377929688</v>
      </c>
      <c r="Q54">
        <v>1.163095951080322</v>
      </c>
      <c r="R54">
        <v>1.155593633651733</v>
      </c>
      <c r="S54">
        <v>51</v>
      </c>
      <c r="T54">
        <v>0</v>
      </c>
      <c r="U54">
        <v>60.446189880371087</v>
      </c>
      <c r="V54">
        <v>45.299999237060547</v>
      </c>
      <c r="W54">
        <v>49.759185791015618</v>
      </c>
      <c r="X54">
        <v>101.0804443359375</v>
      </c>
      <c r="Y54" s="4">
        <f t="shared" si="3"/>
        <v>49.569770812988281</v>
      </c>
      <c r="Z54" s="5">
        <f t="shared" si="0"/>
        <v>35.550000000000004</v>
      </c>
      <c r="AA54">
        <f t="shared" si="1"/>
        <v>35.550000000000004</v>
      </c>
      <c r="AB54">
        <f t="shared" si="2"/>
        <v>60.999710478429201</v>
      </c>
      <c r="AP54"/>
      <c r="AQ54"/>
      <c r="AR54"/>
      <c r="AS54"/>
      <c r="AT54"/>
      <c r="AU54"/>
    </row>
    <row r="55" spans="1:47" x14ac:dyDescent="0.45">
      <c r="A55">
        <v>1.044640779495239</v>
      </c>
      <c r="B55">
        <v>1.0363894701004031</v>
      </c>
      <c r="C55">
        <v>52.999996185302727</v>
      </c>
      <c r="D55">
        <v>0</v>
      </c>
      <c r="E55">
        <v>60.241706848144531</v>
      </c>
      <c r="F55">
        <v>45.299999237060547</v>
      </c>
      <c r="G55">
        <v>51.54620361328125</v>
      </c>
      <c r="H55">
        <v>93.527641296386719</v>
      </c>
      <c r="I55">
        <v>1.0814071893692021</v>
      </c>
      <c r="J55">
        <v>1.073388338088989</v>
      </c>
      <c r="K55">
        <v>52.999996185302727</v>
      </c>
      <c r="L55">
        <v>0</v>
      </c>
      <c r="M55">
        <v>60.241706848144531</v>
      </c>
      <c r="N55">
        <v>45.299999237060547</v>
      </c>
      <c r="O55">
        <v>51.617031097412109</v>
      </c>
      <c r="P55">
        <v>95.896751403808594</v>
      </c>
      <c r="Q55">
        <v>1.1628016233444209</v>
      </c>
      <c r="R55">
        <v>1.155258774757385</v>
      </c>
      <c r="S55">
        <v>52.999996185302727</v>
      </c>
      <c r="T55">
        <v>0</v>
      </c>
      <c r="U55">
        <v>60.241706848144531</v>
      </c>
      <c r="V55">
        <v>45.299999237060547</v>
      </c>
      <c r="W55">
        <v>51.740383148193359</v>
      </c>
      <c r="X55">
        <v>100.6364440917969</v>
      </c>
      <c r="Y55" s="4">
        <f t="shared" si="3"/>
        <v>51.54620361328125</v>
      </c>
      <c r="Z55" s="5">
        <f t="shared" si="0"/>
        <v>35.550000000000004</v>
      </c>
      <c r="AA55">
        <f t="shared" si="1"/>
        <v>35.550000000000004</v>
      </c>
      <c r="AB55">
        <f t="shared" si="2"/>
        <v>62.616400462992516</v>
      </c>
      <c r="AP55"/>
      <c r="AQ55"/>
      <c r="AR55"/>
      <c r="AS55"/>
      <c r="AT55"/>
      <c r="AU55"/>
    </row>
    <row r="56" spans="1:47" x14ac:dyDescent="0.45">
      <c r="A56">
        <v>1.0449485778808589</v>
      </c>
      <c r="B56">
        <v>1.0363813638687129</v>
      </c>
      <c r="C56">
        <v>55</v>
      </c>
      <c r="D56">
        <v>0</v>
      </c>
      <c r="E56">
        <v>60.472713470458977</v>
      </c>
      <c r="F56">
        <v>45.299999237060547</v>
      </c>
      <c r="G56">
        <v>53.514610290527337</v>
      </c>
      <c r="H56">
        <v>93.334236145019531</v>
      </c>
      <c r="I56">
        <v>1.0817291736602781</v>
      </c>
      <c r="J56">
        <v>1.0734018087387081</v>
      </c>
      <c r="K56">
        <v>55</v>
      </c>
      <c r="L56">
        <v>0</v>
      </c>
      <c r="M56">
        <v>60.472713470458977</v>
      </c>
      <c r="N56">
        <v>45.299999237060547</v>
      </c>
      <c r="O56">
        <v>53.587562561035163</v>
      </c>
      <c r="P56">
        <v>95.731376647949219</v>
      </c>
      <c r="Q56">
        <v>1.163144469261169</v>
      </c>
      <c r="R56">
        <v>1.1553090810775759</v>
      </c>
      <c r="S56">
        <v>55</v>
      </c>
      <c r="T56">
        <v>0</v>
      </c>
      <c r="U56">
        <v>60.472713470458977</v>
      </c>
      <c r="V56">
        <v>45.299999237060547</v>
      </c>
      <c r="W56">
        <v>53.714836120605469</v>
      </c>
      <c r="X56">
        <v>100.5237121582031</v>
      </c>
      <c r="Y56" s="4">
        <f t="shared" si="3"/>
        <v>53.514610290527337</v>
      </c>
      <c r="Z56" s="5">
        <f t="shared" si="0"/>
        <v>35.550000000000004</v>
      </c>
      <c r="AA56">
        <f t="shared" si="1"/>
        <v>35.550000000000004</v>
      </c>
      <c r="AB56">
        <f t="shared" si="2"/>
        <v>64.24652531107823</v>
      </c>
      <c r="AP56"/>
      <c r="AQ56"/>
      <c r="AR56"/>
      <c r="AS56"/>
      <c r="AT56"/>
      <c r="AU56"/>
    </row>
    <row r="57" spans="1:47" x14ac:dyDescent="0.45">
      <c r="A57">
        <v>1.0443234443664551</v>
      </c>
      <c r="B57">
        <v>1.0358065366745</v>
      </c>
      <c r="C57">
        <v>57</v>
      </c>
      <c r="D57">
        <v>0</v>
      </c>
      <c r="E57">
        <v>60.136268615722663</v>
      </c>
      <c r="F57">
        <v>45.299999237060547</v>
      </c>
      <c r="G57">
        <v>55.490978240966797</v>
      </c>
      <c r="H57">
        <v>92.703506469726563</v>
      </c>
      <c r="I57">
        <v>1.081145048141479</v>
      </c>
      <c r="J57">
        <v>1.0728639364242549</v>
      </c>
      <c r="K57">
        <v>57</v>
      </c>
      <c r="L57">
        <v>0</v>
      </c>
      <c r="M57">
        <v>60.136268615722663</v>
      </c>
      <c r="N57">
        <v>45.299999237060547</v>
      </c>
      <c r="O57">
        <v>55.565662384033203</v>
      </c>
      <c r="P57">
        <v>95.121772766113281</v>
      </c>
      <c r="Q57">
        <v>1.1626352071762081</v>
      </c>
      <c r="R57">
        <v>1.154838442802429</v>
      </c>
      <c r="S57">
        <v>57</v>
      </c>
      <c r="T57">
        <v>0</v>
      </c>
      <c r="U57">
        <v>60.136268615722663</v>
      </c>
      <c r="V57">
        <v>45.299999237060547</v>
      </c>
      <c r="W57">
        <v>55.696098327636719</v>
      </c>
      <c r="X57">
        <v>99.953102111816406</v>
      </c>
      <c r="Y57" s="4">
        <f t="shared" si="3"/>
        <v>55.490978240966797</v>
      </c>
      <c r="Z57" s="5">
        <f t="shared" si="0"/>
        <v>35.550000000000004</v>
      </c>
      <c r="AA57">
        <f t="shared" si="1"/>
        <v>35.550000000000004</v>
      </c>
      <c r="AB57">
        <f t="shared" si="2"/>
        <v>65.901829763212575</v>
      </c>
      <c r="AP57"/>
      <c r="AQ57"/>
      <c r="AR57"/>
      <c r="AS57"/>
      <c r="AT57"/>
      <c r="AU57"/>
    </row>
    <row r="58" spans="1:47" x14ac:dyDescent="0.45">
      <c r="A58">
        <v>1.044381260871887</v>
      </c>
      <c r="B58">
        <v>1.0356404781341551</v>
      </c>
      <c r="C58">
        <v>58.999996185302727</v>
      </c>
      <c r="D58">
        <v>0</v>
      </c>
      <c r="E58">
        <v>60.22906494140625</v>
      </c>
      <c r="F58">
        <v>45.299999237060547</v>
      </c>
      <c r="G58">
        <v>57.459461212158203</v>
      </c>
      <c r="H58">
        <v>92.379066467285156</v>
      </c>
      <c r="I58">
        <v>1.081225991249084</v>
      </c>
      <c r="J58">
        <v>1.072725296020508</v>
      </c>
      <c r="K58">
        <v>58.999996185302727</v>
      </c>
      <c r="L58">
        <v>0</v>
      </c>
      <c r="M58">
        <v>60.22906494140625</v>
      </c>
      <c r="N58">
        <v>45.299999237060547</v>
      </c>
      <c r="O58">
        <v>57.536308288574219</v>
      </c>
      <c r="P58">
        <v>94.825439453125</v>
      </c>
      <c r="Q58">
        <v>1.1627542972564699</v>
      </c>
      <c r="R58">
        <v>1.1547477245330811</v>
      </c>
      <c r="S58">
        <v>58.999996185302727</v>
      </c>
      <c r="T58">
        <v>0</v>
      </c>
      <c r="U58">
        <v>60.22906494140625</v>
      </c>
      <c r="V58">
        <v>45.299999237060547</v>
      </c>
      <c r="W58">
        <v>57.670730590820313</v>
      </c>
      <c r="X58">
        <v>99.709281921386719</v>
      </c>
      <c r="Y58" s="4">
        <f t="shared" si="3"/>
        <v>57.459461212158203</v>
      </c>
      <c r="Z58" s="5">
        <f t="shared" si="0"/>
        <v>35.550000000000004</v>
      </c>
      <c r="AA58">
        <f t="shared" si="1"/>
        <v>35.550000000000004</v>
      </c>
      <c r="AB58">
        <f t="shared" si="2"/>
        <v>67.567685936337298</v>
      </c>
      <c r="AP58"/>
      <c r="AQ58"/>
      <c r="AR58"/>
      <c r="AS58"/>
      <c r="AT58"/>
      <c r="AU58"/>
    </row>
    <row r="59" spans="1:47" x14ac:dyDescent="0.45">
      <c r="A59">
        <v>1.0443053245544429</v>
      </c>
      <c r="B59">
        <v>1.0353901386260991</v>
      </c>
      <c r="C59">
        <v>61</v>
      </c>
      <c r="D59">
        <v>0</v>
      </c>
      <c r="E59">
        <v>60.247367858886719</v>
      </c>
      <c r="F59">
        <v>45.299999237060547</v>
      </c>
      <c r="G59">
        <v>59.428070068359382</v>
      </c>
      <c r="H59">
        <v>91.984916687011719</v>
      </c>
      <c r="I59">
        <v>1.081177711486816</v>
      </c>
      <c r="J59">
        <v>1.0725054740905759</v>
      </c>
      <c r="K59">
        <v>61</v>
      </c>
      <c r="L59">
        <v>0</v>
      </c>
      <c r="M59">
        <v>60.247367858886719</v>
      </c>
      <c r="N59">
        <v>45.299999237060547</v>
      </c>
      <c r="O59">
        <v>59.507095336914063</v>
      </c>
      <c r="P59">
        <v>94.459373474121094</v>
      </c>
      <c r="Q59">
        <v>1.1627533435821531</v>
      </c>
      <c r="R59">
        <v>1.1545814275741579</v>
      </c>
      <c r="S59">
        <v>61</v>
      </c>
      <c r="T59">
        <v>0</v>
      </c>
      <c r="U59">
        <v>60.247367858886719</v>
      </c>
      <c r="V59">
        <v>45.299999237060547</v>
      </c>
      <c r="W59">
        <v>59.645526885986328</v>
      </c>
      <c r="X59">
        <v>99.395576477050781</v>
      </c>
      <c r="Y59" s="4">
        <f t="shared" si="3"/>
        <v>59.428070068359382</v>
      </c>
      <c r="Z59" s="5">
        <f t="shared" si="0"/>
        <v>35.550000000000004</v>
      </c>
      <c r="AA59">
        <f t="shared" si="1"/>
        <v>35.550000000000004</v>
      </c>
      <c r="AB59">
        <f t="shared" si="2"/>
        <v>69.249534381465935</v>
      </c>
      <c r="AP59"/>
      <c r="AQ59"/>
      <c r="AR59"/>
      <c r="AS59"/>
      <c r="AT59"/>
      <c r="AU59"/>
    </row>
    <row r="60" spans="1:47" x14ac:dyDescent="0.45">
      <c r="A60">
        <v>1.0440881252288821</v>
      </c>
      <c r="B60">
        <v>1.0350509881973271</v>
      </c>
      <c r="C60">
        <v>63</v>
      </c>
      <c r="D60">
        <v>0</v>
      </c>
      <c r="E60">
        <v>60.186977386474609</v>
      </c>
      <c r="F60">
        <v>45.299999237060547</v>
      </c>
      <c r="G60">
        <v>61.396823883056641</v>
      </c>
      <c r="H60">
        <v>91.517593383789063</v>
      </c>
      <c r="I60">
        <v>1.0809934139251709</v>
      </c>
      <c r="J60">
        <v>1.0722000598907471</v>
      </c>
      <c r="K60">
        <v>63</v>
      </c>
      <c r="L60">
        <v>0</v>
      </c>
      <c r="M60">
        <v>60.186977386474609</v>
      </c>
      <c r="N60">
        <v>45.299999237060547</v>
      </c>
      <c r="O60">
        <v>61.478050231933587</v>
      </c>
      <c r="P60">
        <v>94.020111083984375</v>
      </c>
      <c r="Q60">
        <v>1.1626260280609131</v>
      </c>
      <c r="R60">
        <v>1.1543359756469731</v>
      </c>
      <c r="S60">
        <v>63</v>
      </c>
      <c r="T60">
        <v>0</v>
      </c>
      <c r="U60">
        <v>60.186977386474609</v>
      </c>
      <c r="V60">
        <v>45.299999237060547</v>
      </c>
      <c r="W60">
        <v>61.620513916015618</v>
      </c>
      <c r="X60">
        <v>99.008468627929688</v>
      </c>
      <c r="Y60" s="4">
        <f t="shared" si="3"/>
        <v>61.396823883056641</v>
      </c>
      <c r="Z60" s="5">
        <f t="shared" si="0"/>
        <v>35.550000000000004</v>
      </c>
      <c r="AA60">
        <f t="shared" si="1"/>
        <v>35.550000000000004</v>
      </c>
      <c r="AB60">
        <f t="shared" si="2"/>
        <v>70.946264756695072</v>
      </c>
      <c r="AP60"/>
      <c r="AQ60"/>
      <c r="AR60"/>
      <c r="AS60"/>
      <c r="AT60"/>
      <c r="AU60"/>
    </row>
    <row r="61" spans="1:47" s="8" customFormat="1" x14ac:dyDescent="0.45">
      <c r="A61">
        <v>1.0437217950820921</v>
      </c>
      <c r="B61">
        <v>1.034618020057678</v>
      </c>
      <c r="C61">
        <v>65</v>
      </c>
      <c r="D61">
        <v>0</v>
      </c>
      <c r="E61">
        <v>60.043109893798828</v>
      </c>
      <c r="F61">
        <v>45.299999237060547</v>
      </c>
      <c r="G61">
        <v>63.365779876708977</v>
      </c>
      <c r="H61">
        <v>90.973129272460938</v>
      </c>
      <c r="I61">
        <v>1.0806649923324581</v>
      </c>
      <c r="J61">
        <v>1.0718040466308589</v>
      </c>
      <c r="K61">
        <v>65</v>
      </c>
      <c r="L61">
        <v>0</v>
      </c>
      <c r="M61">
        <v>60.043109893798828</v>
      </c>
      <c r="N61">
        <v>45.299999237060547</v>
      </c>
      <c r="O61">
        <v>63.449222564697273</v>
      </c>
      <c r="P61">
        <v>93.503654479980469</v>
      </c>
      <c r="Q61">
        <v>1.162364721298218</v>
      </c>
      <c r="R61">
        <v>1.154006361961365</v>
      </c>
      <c r="S61">
        <v>65</v>
      </c>
      <c r="T61">
        <v>0</v>
      </c>
      <c r="U61">
        <v>60.043109893798828</v>
      </c>
      <c r="V61">
        <v>45.299999237060547</v>
      </c>
      <c r="W61">
        <v>63.595741271972663</v>
      </c>
      <c r="X61">
        <v>98.543907165527344</v>
      </c>
      <c r="Y61" s="4">
        <f t="shared" si="3"/>
        <v>63.365779876708977</v>
      </c>
      <c r="Z61" s="5">
        <f t="shared" si="0"/>
        <v>35.550000000000004</v>
      </c>
      <c r="AA61">
        <f t="shared" si="1"/>
        <v>35.550000000000004</v>
      </c>
      <c r="AB61">
        <f t="shared" si="2"/>
        <v>72.656896158475817</v>
      </c>
      <c r="AD61"/>
      <c r="AE61"/>
      <c r="AF61"/>
      <c r="AG61"/>
      <c r="AH61"/>
      <c r="AI61"/>
      <c r="AJ61"/>
      <c r="AK61"/>
      <c r="AL61"/>
      <c r="AM61"/>
      <c r="AN61"/>
    </row>
    <row r="62" spans="1:47" x14ac:dyDescent="0.45">
      <c r="A62">
        <v>1.0440114736557009</v>
      </c>
      <c r="B62">
        <v>1.034578323364258</v>
      </c>
      <c r="C62">
        <v>67</v>
      </c>
      <c r="D62">
        <v>0</v>
      </c>
      <c r="E62">
        <v>60.310291290283203</v>
      </c>
      <c r="F62">
        <v>45.299999237060547</v>
      </c>
      <c r="G62">
        <v>65.327346801757813</v>
      </c>
      <c r="H62">
        <v>90.723770141601563</v>
      </c>
      <c r="I62">
        <v>1.0809751749038701</v>
      </c>
      <c r="J62">
        <v>1.0717922449111941</v>
      </c>
      <c r="K62">
        <v>67</v>
      </c>
      <c r="L62">
        <v>0</v>
      </c>
      <c r="M62">
        <v>60.310291290283203</v>
      </c>
      <c r="N62">
        <v>45.299999237060547</v>
      </c>
      <c r="O62">
        <v>65.41339111328125</v>
      </c>
      <c r="P62">
        <v>93.288772583007813</v>
      </c>
      <c r="Q62">
        <v>1.162706613540649</v>
      </c>
      <c r="R62">
        <v>1.154041647911072</v>
      </c>
      <c r="S62">
        <v>67</v>
      </c>
      <c r="T62">
        <v>0</v>
      </c>
      <c r="U62">
        <v>60.310291290283203</v>
      </c>
      <c r="V62">
        <v>45.299999237060547</v>
      </c>
      <c r="W62">
        <v>65.564720153808594</v>
      </c>
      <c r="X62">
        <v>98.39349365234375</v>
      </c>
      <c r="Y62" s="4">
        <f t="shared" si="3"/>
        <v>65.327346801757813</v>
      </c>
      <c r="Z62" s="5">
        <f t="shared" si="0"/>
        <v>35.550000000000004</v>
      </c>
      <c r="AA62">
        <f t="shared" si="1"/>
        <v>35.550000000000004</v>
      </c>
      <c r="AB62">
        <f t="shared" si="2"/>
        <v>74.37381757148907</v>
      </c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P62"/>
      <c r="AQ62"/>
      <c r="AR62"/>
      <c r="AS62"/>
      <c r="AT62"/>
      <c r="AU62"/>
    </row>
    <row r="63" spans="1:47" x14ac:dyDescent="0.45">
      <c r="A63">
        <v>1.043317914009094</v>
      </c>
      <c r="B63">
        <v>1.0339399576187129</v>
      </c>
      <c r="C63">
        <v>69</v>
      </c>
      <c r="D63">
        <v>0</v>
      </c>
      <c r="E63">
        <v>59.98223876953125</v>
      </c>
      <c r="F63">
        <v>45.299999237060547</v>
      </c>
      <c r="G63">
        <v>67.296920776367188</v>
      </c>
      <c r="H63">
        <v>90.011566162109375</v>
      </c>
      <c r="I63">
        <v>1.080331087112427</v>
      </c>
      <c r="J63">
        <v>1.071198463439941</v>
      </c>
      <c r="K63">
        <v>69</v>
      </c>
      <c r="L63">
        <v>0</v>
      </c>
      <c r="M63">
        <v>59.98223876953125</v>
      </c>
      <c r="N63">
        <v>45.299999237060547</v>
      </c>
      <c r="O63">
        <v>67.385223388671875</v>
      </c>
      <c r="P63">
        <v>92.604324340820313</v>
      </c>
      <c r="Q63">
        <v>1.162151694297791</v>
      </c>
      <c r="R63">
        <v>1.153528094291687</v>
      </c>
      <c r="S63">
        <v>69</v>
      </c>
      <c r="T63">
        <v>0</v>
      </c>
      <c r="U63">
        <v>59.98223876953125</v>
      </c>
      <c r="V63">
        <v>45.299999237060547</v>
      </c>
      <c r="W63">
        <v>67.540634155273438</v>
      </c>
      <c r="X63">
        <v>97.760124206542969</v>
      </c>
      <c r="Y63" s="4">
        <f t="shared" si="3"/>
        <v>67.296920776367188</v>
      </c>
      <c r="Z63" s="5">
        <f t="shared" si="0"/>
        <v>35.550000000000004</v>
      </c>
      <c r="AA63">
        <f t="shared" si="1"/>
        <v>35.550000000000004</v>
      </c>
      <c r="AB63">
        <f t="shared" si="2"/>
        <v>76.109644894590346</v>
      </c>
      <c r="AP63"/>
      <c r="AQ63"/>
      <c r="AR63"/>
      <c r="AS63"/>
      <c r="AT63"/>
      <c r="AU63"/>
    </row>
    <row r="64" spans="1:47" x14ac:dyDescent="0.45">
      <c r="A64">
        <v>1.043258905410767</v>
      </c>
      <c r="B64">
        <v>1.033682227134705</v>
      </c>
      <c r="C64">
        <v>71</v>
      </c>
      <c r="D64">
        <v>0</v>
      </c>
      <c r="E64">
        <v>60.051654815673828</v>
      </c>
      <c r="F64">
        <v>45.299999237060547</v>
      </c>
      <c r="G64">
        <v>69.259353637695313</v>
      </c>
      <c r="H64">
        <v>89.584739685058594</v>
      </c>
      <c r="I64">
        <v>1.080304622650146</v>
      </c>
      <c r="J64">
        <v>1.0709760189056401</v>
      </c>
      <c r="K64">
        <v>71</v>
      </c>
      <c r="L64">
        <v>0</v>
      </c>
      <c r="M64">
        <v>60.051654815673828</v>
      </c>
      <c r="N64">
        <v>45.299999237060547</v>
      </c>
      <c r="O64">
        <v>69.350273132324219</v>
      </c>
      <c r="P64">
        <v>92.211502075195313</v>
      </c>
      <c r="Q64">
        <v>1.1621800661087041</v>
      </c>
      <c r="R64">
        <v>1.153367400169373</v>
      </c>
      <c r="S64">
        <v>71</v>
      </c>
      <c r="T64">
        <v>0</v>
      </c>
      <c r="U64">
        <v>60.051654815673828</v>
      </c>
      <c r="V64">
        <v>45.299999237060547</v>
      </c>
      <c r="W64">
        <v>69.510498046875</v>
      </c>
      <c r="X64">
        <v>97.430503845214844</v>
      </c>
      <c r="Y64" s="4">
        <f t="shared" si="3"/>
        <v>69.259353637695313</v>
      </c>
      <c r="Z64" s="5">
        <f t="shared" si="0"/>
        <v>35.550000000000004</v>
      </c>
      <c r="AA64">
        <f t="shared" si="1"/>
        <v>35.550000000000004</v>
      </c>
      <c r="AB64">
        <f t="shared" si="2"/>
        <v>77.850244484595805</v>
      </c>
      <c r="AP64"/>
      <c r="AQ64"/>
      <c r="AR64"/>
      <c r="AS64"/>
      <c r="AT64"/>
      <c r="AU64"/>
    </row>
    <row r="65" spans="1:47" x14ac:dyDescent="0.45">
      <c r="A65">
        <v>1.043005228042603</v>
      </c>
      <c r="B65">
        <v>1.033302903175354</v>
      </c>
      <c r="C65">
        <v>73</v>
      </c>
      <c r="D65">
        <v>0</v>
      </c>
      <c r="E65">
        <v>60.009998321533203</v>
      </c>
      <c r="F65">
        <v>45.299999237060547</v>
      </c>
      <c r="G65">
        <v>71.222373962402344</v>
      </c>
      <c r="H65">
        <v>89.059539794921875</v>
      </c>
      <c r="I65">
        <v>1.0800900459289551</v>
      </c>
      <c r="J65">
        <v>1.070636391639709</v>
      </c>
      <c r="K65">
        <v>73</v>
      </c>
      <c r="L65">
        <v>0</v>
      </c>
      <c r="M65">
        <v>60.009998321533203</v>
      </c>
      <c r="N65">
        <v>45.299999237060547</v>
      </c>
      <c r="O65">
        <v>71.31591796875</v>
      </c>
      <c r="P65">
        <v>91.719970703125</v>
      </c>
      <c r="Q65">
        <v>1.1620330810546879</v>
      </c>
      <c r="R65">
        <v>1.1530976295471189</v>
      </c>
      <c r="S65">
        <v>73</v>
      </c>
      <c r="T65">
        <v>0</v>
      </c>
      <c r="U65">
        <v>60.009998321533203</v>
      </c>
      <c r="V65">
        <v>45.299999237060547</v>
      </c>
      <c r="W65">
        <v>71.48095703125</v>
      </c>
      <c r="X65">
        <v>97.001312255859375</v>
      </c>
      <c r="Y65" s="4">
        <f t="shared" si="3"/>
        <v>71.222373962402344</v>
      </c>
      <c r="Z65" s="5">
        <f t="shared" si="0"/>
        <v>35.550000000000004</v>
      </c>
      <c r="AA65">
        <f t="shared" si="1"/>
        <v>35.550000000000004</v>
      </c>
      <c r="AB65">
        <f t="shared" si="2"/>
        <v>79.601690012463223</v>
      </c>
      <c r="AP65"/>
      <c r="AQ65"/>
      <c r="AR65"/>
      <c r="AS65"/>
      <c r="AT65"/>
      <c r="AU65"/>
    </row>
    <row r="66" spans="1:47" x14ac:dyDescent="0.45">
      <c r="A66">
        <v>1.043357849121094</v>
      </c>
      <c r="B66">
        <v>1.0332876443862919</v>
      </c>
      <c r="C66">
        <v>75</v>
      </c>
      <c r="D66">
        <v>0</v>
      </c>
      <c r="E66">
        <v>60.347156524658203</v>
      </c>
      <c r="F66">
        <v>45.299999237060547</v>
      </c>
      <c r="G66">
        <v>73.178657531738281</v>
      </c>
      <c r="H66">
        <v>88.807373046875</v>
      </c>
      <c r="I66">
        <v>1.0804651975631709</v>
      </c>
      <c r="J66">
        <v>1.070651769638062</v>
      </c>
      <c r="K66">
        <v>75</v>
      </c>
      <c r="L66">
        <v>0</v>
      </c>
      <c r="M66">
        <v>60.347156524658203</v>
      </c>
      <c r="N66">
        <v>45.299999237060547</v>
      </c>
      <c r="O66">
        <v>73.275184631347656</v>
      </c>
      <c r="P66">
        <v>91.507270812988281</v>
      </c>
      <c r="Q66">
        <v>1.162442684173584</v>
      </c>
      <c r="R66">
        <v>1.1531646251678469</v>
      </c>
      <c r="S66">
        <v>75</v>
      </c>
      <c r="T66">
        <v>0</v>
      </c>
      <c r="U66">
        <v>60.347156524658203</v>
      </c>
      <c r="V66">
        <v>45.299999237060547</v>
      </c>
      <c r="W66">
        <v>73.445686340332031</v>
      </c>
      <c r="X66">
        <v>96.862274169921875</v>
      </c>
      <c r="Y66" s="4">
        <f t="shared" si="3"/>
        <v>73.178657531738281</v>
      </c>
      <c r="Z66" s="5">
        <f t="shared" si="0"/>
        <v>35.550000000000004</v>
      </c>
      <c r="AA66">
        <f t="shared" si="1"/>
        <v>35.550000000000004</v>
      </c>
      <c r="AB66">
        <f t="shared" si="2"/>
        <v>81.356735542593128</v>
      </c>
      <c r="AP66"/>
      <c r="AQ66"/>
      <c r="AR66"/>
      <c r="AS66"/>
      <c r="AT66"/>
      <c r="AU66"/>
    </row>
    <row r="67" spans="1:47" x14ac:dyDescent="0.45">
      <c r="A67">
        <v>1.042660713195801</v>
      </c>
      <c r="B67">
        <v>1.0326322317123411</v>
      </c>
      <c r="C67">
        <v>77</v>
      </c>
      <c r="D67">
        <v>0</v>
      </c>
      <c r="E67">
        <v>60.051052093505859</v>
      </c>
      <c r="F67">
        <v>45.299999237060547</v>
      </c>
      <c r="G67">
        <v>75.143264770507813</v>
      </c>
      <c r="H67">
        <v>88.060066223144531</v>
      </c>
      <c r="I67">
        <v>1.079822301864624</v>
      </c>
      <c r="J67">
        <v>1.070045471191406</v>
      </c>
      <c r="K67">
        <v>77</v>
      </c>
      <c r="L67">
        <v>0</v>
      </c>
      <c r="M67">
        <v>60.051052093505859</v>
      </c>
      <c r="N67">
        <v>45.299999237060547</v>
      </c>
      <c r="O67">
        <v>75.242408752441406</v>
      </c>
      <c r="P67">
        <v>90.792671203613281</v>
      </c>
      <c r="Q67">
        <v>1.1618965864181521</v>
      </c>
      <c r="R67">
        <v>1.1526463031768801</v>
      </c>
      <c r="S67">
        <v>77</v>
      </c>
      <c r="T67">
        <v>0</v>
      </c>
      <c r="U67">
        <v>60.051052093505859</v>
      </c>
      <c r="V67">
        <v>45.299999237060547</v>
      </c>
      <c r="W67">
        <v>75.417671203613281</v>
      </c>
      <c r="X67">
        <v>96.207740783691406</v>
      </c>
      <c r="Y67" s="4">
        <f t="shared" si="3"/>
        <v>75.143264770507813</v>
      </c>
      <c r="Z67" s="5">
        <f t="shared" si="0"/>
        <v>35.550000000000004</v>
      </c>
      <c r="AA67">
        <f t="shared" si="1"/>
        <v>35.550000000000004</v>
      </c>
      <c r="AB67">
        <f t="shared" si="2"/>
        <v>83.128290854381461</v>
      </c>
      <c r="AP67"/>
      <c r="AQ67"/>
      <c r="AR67"/>
      <c r="AS67"/>
      <c r="AT67"/>
      <c r="AU67"/>
    </row>
    <row r="68" spans="1:47" x14ac:dyDescent="0.45">
      <c r="A68">
        <v>1.042526483535767</v>
      </c>
      <c r="B68">
        <v>1.0323144197463989</v>
      </c>
      <c r="C68">
        <v>79</v>
      </c>
      <c r="D68">
        <v>0</v>
      </c>
      <c r="E68">
        <v>60.107028961181641</v>
      </c>
      <c r="F68">
        <v>45.299999237060547</v>
      </c>
      <c r="G68">
        <v>77.101554870605469</v>
      </c>
      <c r="H68">
        <v>87.565658569335938</v>
      </c>
      <c r="I68">
        <v>1.079726934432983</v>
      </c>
      <c r="J68">
        <v>1.06976854801178</v>
      </c>
      <c r="K68">
        <v>79</v>
      </c>
      <c r="L68">
        <v>0</v>
      </c>
      <c r="M68">
        <v>60.107028961181641</v>
      </c>
      <c r="N68">
        <v>45.299999237060547</v>
      </c>
      <c r="O68">
        <v>77.203651428222656</v>
      </c>
      <c r="P68">
        <v>90.336441040039063</v>
      </c>
      <c r="Q68">
        <v>1.1618672609329219</v>
      </c>
      <c r="R68">
        <v>1.152440667152405</v>
      </c>
      <c r="S68">
        <v>79</v>
      </c>
      <c r="T68">
        <v>0</v>
      </c>
      <c r="U68">
        <v>60.107028961181641</v>
      </c>
      <c r="V68">
        <v>45.299999237060547</v>
      </c>
      <c r="W68">
        <v>77.384307861328125</v>
      </c>
      <c r="X68">
        <v>95.822196960449219</v>
      </c>
      <c r="Y68" s="4">
        <f t="shared" si="3"/>
        <v>77.101554870605469</v>
      </c>
      <c r="Z68" s="5">
        <f t="shared" ref="Z68:Z100" si="4">IF(AA68&gt;0,MIN(AA68,$AE$28),MAX(AA68,-$AE$28))</f>
        <v>35.550000000000004</v>
      </c>
      <c r="AA68">
        <f t="shared" ref="AA68:AA131" si="5">IF(Y69&gt;=Y68, MIN(X68, H68, P68, $AE$28), MAX(X68, H68, P68, -$AE$28))</f>
        <v>35.550000000000004</v>
      </c>
      <c r="AB68">
        <f t="shared" ref="AB68:AB100" si="6">SQRT(SUMSQ(Y68:Z68))</f>
        <v>84.902604574094113</v>
      </c>
      <c r="AP68"/>
      <c r="AQ68"/>
      <c r="AR68"/>
      <c r="AS68"/>
      <c r="AT68"/>
      <c r="AU68"/>
    </row>
    <row r="69" spans="1:47" x14ac:dyDescent="0.45">
      <c r="A69">
        <v>1.0412840843200679</v>
      </c>
      <c r="B69">
        <v>1.0313200950622561</v>
      </c>
      <c r="C69">
        <v>81</v>
      </c>
      <c r="D69">
        <v>0</v>
      </c>
      <c r="E69">
        <v>59.496997833251953</v>
      </c>
      <c r="F69">
        <v>45.299999237060547</v>
      </c>
      <c r="G69">
        <v>79.068351745605469</v>
      </c>
      <c r="H69">
        <v>86.547538757324219</v>
      </c>
      <c r="I69">
        <v>1.0785573720932009</v>
      </c>
      <c r="J69">
        <v>1.0688349008560181</v>
      </c>
      <c r="K69">
        <v>81</v>
      </c>
      <c r="L69">
        <v>0</v>
      </c>
      <c r="M69">
        <v>59.496997833251953</v>
      </c>
      <c r="N69">
        <v>45.299999237060547</v>
      </c>
      <c r="O69">
        <v>79.173049926757813</v>
      </c>
      <c r="P69">
        <v>89.349777221679688</v>
      </c>
      <c r="Q69">
        <v>1.160830497741699</v>
      </c>
      <c r="R69">
        <v>1.151617288589478</v>
      </c>
      <c r="S69">
        <v>81</v>
      </c>
      <c r="T69">
        <v>0</v>
      </c>
      <c r="U69">
        <v>59.496997833251953</v>
      </c>
      <c r="V69">
        <v>45.299999237060547</v>
      </c>
      <c r="W69">
        <v>79.358413696289063</v>
      </c>
      <c r="X69">
        <v>94.892539978027344</v>
      </c>
      <c r="Y69" s="4">
        <f t="shared" ref="Y69:Y132" si="7">IF(G69&lt;0,MAX(G69,O69,W69, $AE$27),MIN(G69,O69,W69, $AE$26))</f>
        <v>79.068351745605469</v>
      </c>
      <c r="Z69" s="5">
        <f t="shared" si="4"/>
        <v>35.550000000000004</v>
      </c>
      <c r="AA69">
        <f t="shared" si="5"/>
        <v>35.550000000000004</v>
      </c>
      <c r="AB69">
        <f t="shared" si="6"/>
        <v>86.692599152215934</v>
      </c>
      <c r="AP69"/>
      <c r="AQ69"/>
      <c r="AR69"/>
      <c r="AS69"/>
      <c r="AT69"/>
      <c r="AU69"/>
    </row>
    <row r="70" spans="1:47" x14ac:dyDescent="0.45">
      <c r="A70">
        <v>1.0364007949829099</v>
      </c>
      <c r="B70">
        <v>1.028109192848206</v>
      </c>
      <c r="C70">
        <v>83</v>
      </c>
      <c r="D70">
        <v>0</v>
      </c>
      <c r="E70">
        <v>56.698249816894531</v>
      </c>
      <c r="F70">
        <v>45.299999237060547</v>
      </c>
      <c r="G70">
        <v>81.064216613769531</v>
      </c>
      <c r="H70">
        <v>83.824417114257813</v>
      </c>
      <c r="I70">
        <v>1.0738575458526609</v>
      </c>
      <c r="J70">
        <v>1.065748929977417</v>
      </c>
      <c r="K70">
        <v>83</v>
      </c>
      <c r="L70">
        <v>0</v>
      </c>
      <c r="M70">
        <v>56.698249816894531</v>
      </c>
      <c r="N70">
        <v>45.299999237060547</v>
      </c>
      <c r="O70">
        <v>81.170318603515625</v>
      </c>
      <c r="P70">
        <v>86.634735107421875</v>
      </c>
      <c r="Q70">
        <v>1.1564831733703611</v>
      </c>
      <c r="R70">
        <v>1.148768305778503</v>
      </c>
      <c r="S70">
        <v>83</v>
      </c>
      <c r="T70">
        <v>0</v>
      </c>
      <c r="U70">
        <v>56.698249816894531</v>
      </c>
      <c r="V70">
        <v>45.299999237060547</v>
      </c>
      <c r="W70">
        <v>81.35797119140625</v>
      </c>
      <c r="X70">
        <v>92.187332153320313</v>
      </c>
      <c r="Y70" s="4">
        <f t="shared" si="7"/>
        <v>81.064216613769531</v>
      </c>
      <c r="Z70" s="5">
        <f t="shared" si="4"/>
        <v>35.550000000000004</v>
      </c>
      <c r="AA70">
        <f t="shared" si="5"/>
        <v>35.550000000000004</v>
      </c>
      <c r="AB70">
        <f t="shared" si="6"/>
        <v>88.516719975404357</v>
      </c>
      <c r="AP70"/>
      <c r="AQ70"/>
      <c r="AR70"/>
      <c r="AS70"/>
      <c r="AT70"/>
      <c r="AU70"/>
    </row>
    <row r="71" spans="1:47" x14ac:dyDescent="0.45">
      <c r="A71">
        <v>1.0406696796417241</v>
      </c>
      <c r="B71">
        <v>1.0342421531677251</v>
      </c>
      <c r="C71">
        <v>85</v>
      </c>
      <c r="D71">
        <v>0</v>
      </c>
      <c r="E71">
        <v>53.681545257568359</v>
      </c>
      <c r="F71">
        <v>45.299999237060547</v>
      </c>
      <c r="G71">
        <v>83.086860656738281</v>
      </c>
      <c r="H71">
        <v>81.58355712890625</v>
      </c>
      <c r="I71">
        <v>1.0687462091445921</v>
      </c>
      <c r="J71">
        <v>1.062406539916992</v>
      </c>
      <c r="K71">
        <v>85</v>
      </c>
      <c r="L71">
        <v>0</v>
      </c>
      <c r="M71">
        <v>53.681545257568359</v>
      </c>
      <c r="N71">
        <v>45.299999237060547</v>
      </c>
      <c r="O71">
        <v>83.167182922363281</v>
      </c>
      <c r="P71">
        <v>83.707542419433594</v>
      </c>
      <c r="Q71">
        <v>1.1517589092254641</v>
      </c>
      <c r="R71">
        <v>1.145684480667114</v>
      </c>
      <c r="S71">
        <v>85</v>
      </c>
      <c r="T71">
        <v>0</v>
      </c>
      <c r="U71">
        <v>53.681545257568359</v>
      </c>
      <c r="V71">
        <v>45.299999237060547</v>
      </c>
      <c r="W71">
        <v>83.357376098632813</v>
      </c>
      <c r="X71">
        <v>89.27117919921875</v>
      </c>
      <c r="Y71" s="4">
        <f t="shared" si="7"/>
        <v>83.086860656738281</v>
      </c>
      <c r="Z71" s="5">
        <f t="shared" si="4"/>
        <v>35.550000000000004</v>
      </c>
      <c r="AA71">
        <f t="shared" si="5"/>
        <v>35.550000000000004</v>
      </c>
      <c r="AB71">
        <f t="shared" si="6"/>
        <v>90.372722177614207</v>
      </c>
      <c r="AP71"/>
      <c r="AQ71"/>
      <c r="AR71"/>
      <c r="AS71"/>
      <c r="AT71"/>
      <c r="AU71"/>
    </row>
    <row r="72" spans="1:47" x14ac:dyDescent="0.45">
      <c r="A72">
        <v>1.034904837608337</v>
      </c>
      <c r="B72">
        <v>1.030485272407532</v>
      </c>
      <c r="C72">
        <v>87</v>
      </c>
      <c r="D72">
        <v>0</v>
      </c>
      <c r="E72">
        <v>50.408153533935547</v>
      </c>
      <c r="F72">
        <v>45.299999237060547</v>
      </c>
      <c r="G72">
        <v>85.081939697265625</v>
      </c>
      <c r="H72">
        <v>78.399154663085938</v>
      </c>
      <c r="I72">
        <v>1.0631470680236821</v>
      </c>
      <c r="J72">
        <v>1.0587611198425291</v>
      </c>
      <c r="K72">
        <v>87</v>
      </c>
      <c r="L72">
        <v>0</v>
      </c>
      <c r="M72">
        <v>50.408153533935547</v>
      </c>
      <c r="N72">
        <v>45.299999237060547</v>
      </c>
      <c r="O72">
        <v>85.163528442382813</v>
      </c>
      <c r="P72">
        <v>80.530433654785156</v>
      </c>
      <c r="Q72">
        <v>1.146588206291199</v>
      </c>
      <c r="R72">
        <v>1.14232349395752</v>
      </c>
      <c r="S72">
        <v>87</v>
      </c>
      <c r="T72">
        <v>0</v>
      </c>
      <c r="U72">
        <v>50.408153533935547</v>
      </c>
      <c r="V72">
        <v>45.299999237060547</v>
      </c>
      <c r="W72">
        <v>85.356575012207031</v>
      </c>
      <c r="X72">
        <v>86.10662841796875</v>
      </c>
      <c r="Y72" s="4">
        <f t="shared" si="7"/>
        <v>85.081939697265625</v>
      </c>
      <c r="Z72" s="5">
        <f t="shared" si="4"/>
        <v>35.550000000000004</v>
      </c>
      <c r="AA72">
        <f t="shared" si="5"/>
        <v>35.550000000000004</v>
      </c>
      <c r="AB72">
        <f t="shared" si="6"/>
        <v>92.210297487043945</v>
      </c>
      <c r="AP72"/>
      <c r="AQ72"/>
      <c r="AR72"/>
      <c r="AS72"/>
      <c r="AT72"/>
      <c r="AU72"/>
    </row>
    <row r="73" spans="1:47" x14ac:dyDescent="0.45">
      <c r="A73">
        <v>1.038482666015625</v>
      </c>
      <c r="B73">
        <v>1.0362929105758669</v>
      </c>
      <c r="C73">
        <v>89</v>
      </c>
      <c r="D73">
        <v>0</v>
      </c>
      <c r="E73">
        <v>46.824836730957031</v>
      </c>
      <c r="F73">
        <v>45.299999237060547</v>
      </c>
      <c r="G73">
        <v>87.104400634765625</v>
      </c>
      <c r="H73">
        <v>75.620071411132813</v>
      </c>
      <c r="I73">
        <v>1.056955814361572</v>
      </c>
      <c r="J73">
        <v>1.05474865436554</v>
      </c>
      <c r="K73">
        <v>89</v>
      </c>
      <c r="L73">
        <v>0</v>
      </c>
      <c r="M73">
        <v>46.824836730957031</v>
      </c>
      <c r="N73">
        <v>45.299999237060547</v>
      </c>
      <c r="O73">
        <v>87.159225463867188</v>
      </c>
      <c r="P73">
        <v>77.051528930664063</v>
      </c>
      <c r="Q73">
        <v>1.1408760547637939</v>
      </c>
      <c r="R73">
        <v>1.13862681388855</v>
      </c>
      <c r="S73">
        <v>89</v>
      </c>
      <c r="T73">
        <v>0</v>
      </c>
      <c r="U73">
        <v>46.824836730957031</v>
      </c>
      <c r="V73">
        <v>45.299999237060547</v>
      </c>
      <c r="W73">
        <v>87.355514526367188</v>
      </c>
      <c r="X73">
        <v>82.642135620117188</v>
      </c>
      <c r="Y73" s="4">
        <f t="shared" si="7"/>
        <v>87.104400634765625</v>
      </c>
      <c r="Z73" s="5">
        <f t="shared" si="4"/>
        <v>35.550000000000004</v>
      </c>
      <c r="AA73">
        <f t="shared" si="5"/>
        <v>35.550000000000004</v>
      </c>
      <c r="AB73">
        <f t="shared" si="6"/>
        <v>94.079642377837288</v>
      </c>
      <c r="AP73"/>
      <c r="AQ73"/>
      <c r="AR73"/>
      <c r="AS73"/>
      <c r="AT73"/>
      <c r="AU73"/>
    </row>
    <row r="74" spans="1:47" x14ac:dyDescent="0.45">
      <c r="A74">
        <v>1.027921795845032</v>
      </c>
      <c r="B74">
        <v>1.029486775398254</v>
      </c>
      <c r="C74">
        <v>91.900001525878906</v>
      </c>
      <c r="D74">
        <v>0</v>
      </c>
      <c r="E74">
        <v>40.912921905517578</v>
      </c>
      <c r="F74">
        <v>45.299999237060547</v>
      </c>
      <c r="G74">
        <v>89.995048522949219</v>
      </c>
      <c r="H74">
        <v>69.869033813476563</v>
      </c>
      <c r="I74">
        <v>1.0466005802154541</v>
      </c>
      <c r="J74">
        <v>1.048078775405884</v>
      </c>
      <c r="K74">
        <v>91.900001525878906</v>
      </c>
      <c r="L74">
        <v>0</v>
      </c>
      <c r="M74">
        <v>40.912921905517578</v>
      </c>
      <c r="N74">
        <v>45.299999237060547</v>
      </c>
      <c r="O74">
        <v>90.051422119140625</v>
      </c>
      <c r="P74">
        <v>71.309532165527344</v>
      </c>
      <c r="Q74">
        <v>1.1313351392745969</v>
      </c>
      <c r="R74">
        <v>1.132488012313843</v>
      </c>
      <c r="S74">
        <v>91.900001525878906</v>
      </c>
      <c r="T74">
        <v>0</v>
      </c>
      <c r="U74">
        <v>40.912921905517578</v>
      </c>
      <c r="V74">
        <v>45.299999237060547</v>
      </c>
      <c r="W74">
        <v>90.253349304199219</v>
      </c>
      <c r="X74">
        <v>76.925613403320313</v>
      </c>
      <c r="Y74" s="4">
        <f t="shared" si="7"/>
        <v>89.995048522949219</v>
      </c>
      <c r="Z74" s="5">
        <f t="shared" si="4"/>
        <v>35.550000000000004</v>
      </c>
      <c r="AA74">
        <f t="shared" si="5"/>
        <v>35.550000000000004</v>
      </c>
      <c r="AB74">
        <f t="shared" si="6"/>
        <v>96.762137526245169</v>
      </c>
      <c r="AP74"/>
      <c r="AQ74"/>
      <c r="AR74"/>
      <c r="AS74"/>
      <c r="AT74"/>
      <c r="AU74"/>
    </row>
    <row r="75" spans="1:47" x14ac:dyDescent="0.45">
      <c r="A75">
        <v>0.92327362298965454</v>
      </c>
      <c r="B75">
        <v>0.88627558946609497</v>
      </c>
      <c r="C75">
        <v>91.900001525878906</v>
      </c>
      <c r="D75">
        <v>0</v>
      </c>
      <c r="E75">
        <v>-14.41292190551758</v>
      </c>
      <c r="F75">
        <v>-40.799999237060547</v>
      </c>
      <c r="G75">
        <v>90.035743713378906</v>
      </c>
      <c r="H75">
        <v>-69.613090515136719</v>
      </c>
      <c r="I75">
        <v>0.98662275075912476</v>
      </c>
      <c r="J75">
        <v>0.96488499641418457</v>
      </c>
      <c r="K75">
        <v>91.900001525878906</v>
      </c>
      <c r="L75">
        <v>0</v>
      </c>
      <c r="M75">
        <v>-34.912921905517578</v>
      </c>
      <c r="N75">
        <v>-43.299999237060547</v>
      </c>
      <c r="O75">
        <v>90.022987365722656</v>
      </c>
      <c r="P75">
        <v>-91.521293640136719</v>
      </c>
      <c r="Q75">
        <v>0.98975414037704468</v>
      </c>
      <c r="R75">
        <v>0.96798557043075562</v>
      </c>
      <c r="S75">
        <v>91.900001525878906</v>
      </c>
      <c r="T75">
        <v>0</v>
      </c>
      <c r="U75">
        <v>-35.412921905517578</v>
      </c>
      <c r="V75">
        <v>-43.799999237060547</v>
      </c>
      <c r="W75">
        <v>90.024818420410156</v>
      </c>
      <c r="X75">
        <v>-92.352500915527344</v>
      </c>
      <c r="Y75" s="4">
        <f t="shared" si="7"/>
        <v>90</v>
      </c>
      <c r="Z75" s="5">
        <f t="shared" si="4"/>
        <v>-35.550000000000004</v>
      </c>
      <c r="AA75">
        <f t="shared" si="5"/>
        <v>-35.550000000000004</v>
      </c>
      <c r="AB75">
        <f t="shared" si="6"/>
        <v>96.76674273736819</v>
      </c>
      <c r="AP75"/>
      <c r="AQ75"/>
      <c r="AR75"/>
      <c r="AS75"/>
      <c r="AT75"/>
      <c r="AU75"/>
    </row>
    <row r="76" spans="1:47" s="8" customFormat="1" x14ac:dyDescent="0.45">
      <c r="A76">
        <v>0.90889763832092285</v>
      </c>
      <c r="B76">
        <v>0.87679630517959595</v>
      </c>
      <c r="C76">
        <v>89</v>
      </c>
      <c r="D76">
        <v>0</v>
      </c>
      <c r="E76">
        <v>-20.824834823608398</v>
      </c>
      <c r="F76">
        <v>-40.799999237060547</v>
      </c>
      <c r="G76">
        <v>87.121429443359375</v>
      </c>
      <c r="H76">
        <v>-76.884880065917969</v>
      </c>
      <c r="I76">
        <v>0.97498363256454468</v>
      </c>
      <c r="J76">
        <v>0.95732849836349487</v>
      </c>
      <c r="K76">
        <v>89</v>
      </c>
      <c r="L76">
        <v>0</v>
      </c>
      <c r="M76">
        <v>-40.324836730957031</v>
      </c>
      <c r="N76">
        <v>-43.299999237060547</v>
      </c>
      <c r="O76">
        <v>87.091781616210938</v>
      </c>
      <c r="P76">
        <v>-97.891059875488281</v>
      </c>
      <c r="Q76">
        <v>0.97893202304840088</v>
      </c>
      <c r="R76">
        <v>0.96171247959136963</v>
      </c>
      <c r="S76">
        <v>89</v>
      </c>
      <c r="T76">
        <v>0</v>
      </c>
      <c r="U76">
        <v>-40.824836730957031</v>
      </c>
      <c r="V76">
        <v>-43.299999237060547</v>
      </c>
      <c r="W76">
        <v>87.102767944335938</v>
      </c>
      <c r="X76">
        <v>-98.0244140625</v>
      </c>
      <c r="Y76" s="4">
        <f t="shared" si="7"/>
        <v>87.091781616210938</v>
      </c>
      <c r="Z76" s="5">
        <f t="shared" si="4"/>
        <v>-35.550000000000004</v>
      </c>
      <c r="AA76">
        <f t="shared" si="5"/>
        <v>-35.550000000000004</v>
      </c>
      <c r="AB76">
        <f t="shared" si="6"/>
        <v>94.067959077922893</v>
      </c>
      <c r="AD76"/>
      <c r="AE76"/>
      <c r="AF76"/>
      <c r="AG76"/>
      <c r="AH76"/>
      <c r="AI76"/>
      <c r="AJ76"/>
      <c r="AK76"/>
      <c r="AL76"/>
      <c r="AM76"/>
      <c r="AN76"/>
    </row>
    <row r="77" spans="1:47" x14ac:dyDescent="0.45">
      <c r="A77">
        <v>0.89827507734298706</v>
      </c>
      <c r="B77">
        <v>0.86976194381713867</v>
      </c>
      <c r="C77">
        <v>87</v>
      </c>
      <c r="D77">
        <v>0</v>
      </c>
      <c r="E77">
        <v>-25.40815544128418</v>
      </c>
      <c r="F77">
        <v>-40.799999237060547</v>
      </c>
      <c r="G77">
        <v>85.096771240234375</v>
      </c>
      <c r="H77">
        <v>-82.298370361328125</v>
      </c>
      <c r="I77">
        <v>0.97024345397949219</v>
      </c>
      <c r="J77">
        <v>0.95509582757949829</v>
      </c>
      <c r="K77">
        <v>87</v>
      </c>
      <c r="L77">
        <v>0</v>
      </c>
      <c r="M77">
        <v>-42.908153533935547</v>
      </c>
      <c r="N77">
        <v>-42.799999237060547</v>
      </c>
      <c r="O77">
        <v>85.099029541015625</v>
      </c>
      <c r="P77">
        <v>-100.0528564453125</v>
      </c>
      <c r="Q77">
        <v>0.97109717130661011</v>
      </c>
      <c r="R77">
        <v>0.95663386583328247</v>
      </c>
      <c r="S77">
        <v>87</v>
      </c>
      <c r="T77">
        <v>0</v>
      </c>
      <c r="U77">
        <v>-44.408153533935547</v>
      </c>
      <c r="V77">
        <v>-43.299999237060547</v>
      </c>
      <c r="W77">
        <v>85.076751708984375</v>
      </c>
      <c r="X77">
        <v>-102.3232116699219</v>
      </c>
      <c r="Y77" s="4">
        <f t="shared" si="7"/>
        <v>85.076751708984375</v>
      </c>
      <c r="Z77" s="5">
        <f t="shared" si="4"/>
        <v>-35.550000000000004</v>
      </c>
      <c r="AA77">
        <f t="shared" si="5"/>
        <v>-35.550000000000004</v>
      </c>
      <c r="AB77">
        <f t="shared" si="6"/>
        <v>92.205510580182661</v>
      </c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P77"/>
      <c r="AQ77"/>
      <c r="AR77"/>
      <c r="AS77"/>
      <c r="AT77"/>
      <c r="AU77"/>
    </row>
    <row r="78" spans="1:47" x14ac:dyDescent="0.45">
      <c r="A78">
        <v>0.88301301002502441</v>
      </c>
      <c r="B78">
        <v>0.8594963550567627</v>
      </c>
      <c r="C78">
        <v>85</v>
      </c>
      <c r="D78">
        <v>0</v>
      </c>
      <c r="E78">
        <v>-31.681547164916989</v>
      </c>
      <c r="F78">
        <v>-40.799999237060547</v>
      </c>
      <c r="G78">
        <v>83.020828247070313</v>
      </c>
      <c r="H78">
        <v>-90.316978454589844</v>
      </c>
      <c r="I78">
        <v>0.98132938146591187</v>
      </c>
      <c r="J78">
        <v>0.96761363744735718</v>
      </c>
      <c r="K78">
        <v>85</v>
      </c>
      <c r="L78">
        <v>0</v>
      </c>
      <c r="M78">
        <v>-45.681545257568359</v>
      </c>
      <c r="N78">
        <v>-43.799999237060547</v>
      </c>
      <c r="O78">
        <v>83.13177490234375</v>
      </c>
      <c r="P78">
        <v>-103.1764602661133</v>
      </c>
      <c r="Q78">
        <v>0.98026925325393677</v>
      </c>
      <c r="R78">
        <v>0.9680519700050354</v>
      </c>
      <c r="S78">
        <v>85</v>
      </c>
      <c r="T78">
        <v>0</v>
      </c>
      <c r="U78">
        <v>-47.681545257568359</v>
      </c>
      <c r="V78">
        <v>-43.799999237060547</v>
      </c>
      <c r="W78">
        <v>83.101509094238281</v>
      </c>
      <c r="X78">
        <v>-105.5797576904297</v>
      </c>
      <c r="Y78" s="4">
        <f t="shared" si="7"/>
        <v>83.020828247070313</v>
      </c>
      <c r="Z78" s="5">
        <f t="shared" si="4"/>
        <v>-35.550000000000004</v>
      </c>
      <c r="AA78">
        <f t="shared" si="5"/>
        <v>-35.550000000000004</v>
      </c>
      <c r="AB78">
        <f t="shared" si="6"/>
        <v>90.312017045515859</v>
      </c>
      <c r="AP78"/>
      <c r="AQ78"/>
      <c r="AR78"/>
      <c r="AS78"/>
      <c r="AT78"/>
      <c r="AU78"/>
    </row>
    <row r="79" spans="1:47" x14ac:dyDescent="0.45">
      <c r="A79">
        <v>0.87181997299194336</v>
      </c>
      <c r="B79">
        <v>0.8520510196685791</v>
      </c>
      <c r="C79">
        <v>83</v>
      </c>
      <c r="D79">
        <v>0</v>
      </c>
      <c r="E79">
        <v>-36.198249816894531</v>
      </c>
      <c r="F79">
        <v>-40.799999237060547</v>
      </c>
      <c r="G79">
        <v>80.970283508300781</v>
      </c>
      <c r="H79">
        <v>-96.051429748535156</v>
      </c>
      <c r="I79">
        <v>0.97669112682342529</v>
      </c>
      <c r="J79">
        <v>0.96543717384338379</v>
      </c>
      <c r="K79">
        <v>83</v>
      </c>
      <c r="L79">
        <v>0</v>
      </c>
      <c r="M79">
        <v>-48.198249816894531</v>
      </c>
      <c r="N79">
        <v>-43.299999237060547</v>
      </c>
      <c r="O79">
        <v>81.134269714355469</v>
      </c>
      <c r="P79">
        <v>-105.3273544311523</v>
      </c>
      <c r="Q79">
        <v>0.9756048321723938</v>
      </c>
      <c r="R79">
        <v>0.96585845947265625</v>
      </c>
      <c r="S79">
        <v>83</v>
      </c>
      <c r="T79">
        <v>0</v>
      </c>
      <c r="U79">
        <v>-50.198249816894531</v>
      </c>
      <c r="V79">
        <v>-43.299999237060547</v>
      </c>
      <c r="W79">
        <v>81.102195739746094</v>
      </c>
      <c r="X79">
        <v>-107.75494384765619</v>
      </c>
      <c r="Y79" s="4">
        <f t="shared" si="7"/>
        <v>80.970283508300781</v>
      </c>
      <c r="Z79" s="5">
        <f t="shared" si="4"/>
        <v>-35.550000000000004</v>
      </c>
      <c r="AA79">
        <f t="shared" si="5"/>
        <v>-35.550000000000004</v>
      </c>
      <c r="AB79">
        <f t="shared" si="6"/>
        <v>88.430703442947944</v>
      </c>
      <c r="AP79"/>
      <c r="AQ79"/>
      <c r="AR79"/>
      <c r="AS79"/>
      <c r="AT79"/>
      <c r="AU79"/>
    </row>
    <row r="80" spans="1:47" x14ac:dyDescent="0.45">
      <c r="A80">
        <v>0.86087298393249512</v>
      </c>
      <c r="B80">
        <v>0.84477066993713379</v>
      </c>
      <c r="C80">
        <v>81</v>
      </c>
      <c r="D80">
        <v>0</v>
      </c>
      <c r="E80">
        <v>-40.497001647949219</v>
      </c>
      <c r="F80">
        <v>-40.799999237060547</v>
      </c>
      <c r="G80">
        <v>78.913276672363281</v>
      </c>
      <c r="H80">
        <v>-101.6485061645508</v>
      </c>
      <c r="I80">
        <v>0.97052764892578125</v>
      </c>
      <c r="J80">
        <v>0.96149861812591553</v>
      </c>
      <c r="K80">
        <v>81</v>
      </c>
      <c r="L80">
        <v>0</v>
      </c>
      <c r="M80">
        <v>-50.997001647949219</v>
      </c>
      <c r="N80">
        <v>-43.299999237060547</v>
      </c>
      <c r="O80">
        <v>79.116432189941406</v>
      </c>
      <c r="P80">
        <v>-108.6510391235352</v>
      </c>
      <c r="Q80">
        <v>0.96940773725509644</v>
      </c>
      <c r="R80">
        <v>0.96189886331558228</v>
      </c>
      <c r="S80">
        <v>81</v>
      </c>
      <c r="T80">
        <v>0</v>
      </c>
      <c r="U80">
        <v>-52.996997833251953</v>
      </c>
      <c r="V80">
        <v>-43.299999237060547</v>
      </c>
      <c r="W80">
        <v>79.082176208496094</v>
      </c>
      <c r="X80">
        <v>-111.11093902587891</v>
      </c>
      <c r="Y80" s="4">
        <f t="shared" si="7"/>
        <v>78.913276672363281</v>
      </c>
      <c r="Z80" s="5">
        <f t="shared" si="4"/>
        <v>-35.550000000000004</v>
      </c>
      <c r="AA80">
        <f t="shared" si="5"/>
        <v>-35.550000000000004</v>
      </c>
      <c r="AB80">
        <f t="shared" si="6"/>
        <v>86.551185636991448</v>
      </c>
      <c r="AP80"/>
      <c r="AQ80"/>
      <c r="AR80"/>
      <c r="AS80"/>
      <c r="AT80"/>
      <c r="AU80"/>
    </row>
    <row r="81" spans="1:47" x14ac:dyDescent="0.45">
      <c r="A81">
        <v>0.85152292251586914</v>
      </c>
      <c r="B81">
        <v>0.83859819173812866</v>
      </c>
      <c r="C81">
        <v>79</v>
      </c>
      <c r="D81">
        <v>0</v>
      </c>
      <c r="E81">
        <v>-44.107028961181641</v>
      </c>
      <c r="F81">
        <v>-40.799999237060547</v>
      </c>
      <c r="G81">
        <v>76.866188049316406</v>
      </c>
      <c r="H81">
        <v>-106.3504943847656</v>
      </c>
      <c r="I81">
        <v>0.96710026264190674</v>
      </c>
      <c r="J81">
        <v>0.9594261646270752</v>
      </c>
      <c r="K81">
        <v>79</v>
      </c>
      <c r="L81">
        <v>0</v>
      </c>
      <c r="M81">
        <v>-52.607028961181641</v>
      </c>
      <c r="N81">
        <v>-43.299999237060547</v>
      </c>
      <c r="O81">
        <v>77.12567138671875</v>
      </c>
      <c r="P81">
        <v>-110.2953643798828</v>
      </c>
      <c r="Q81">
        <v>0.967154860496521</v>
      </c>
      <c r="R81">
        <v>0.96062856912612915</v>
      </c>
      <c r="S81">
        <v>79</v>
      </c>
      <c r="T81">
        <v>0</v>
      </c>
      <c r="U81">
        <v>-54.107028961181641</v>
      </c>
      <c r="V81">
        <v>-43.299999237060547</v>
      </c>
      <c r="W81">
        <v>77.103492736816406</v>
      </c>
      <c r="X81">
        <v>-112.03769683837891</v>
      </c>
      <c r="Y81" s="4">
        <f t="shared" si="7"/>
        <v>76.866188049316406</v>
      </c>
      <c r="Z81" s="5">
        <f t="shared" si="4"/>
        <v>-35.550000000000004</v>
      </c>
      <c r="AA81">
        <f t="shared" si="5"/>
        <v>-35.550000000000004</v>
      </c>
      <c r="AB81">
        <f t="shared" si="6"/>
        <v>84.688921148122276</v>
      </c>
      <c r="AP81"/>
      <c r="AQ81"/>
      <c r="AR81"/>
      <c r="AS81"/>
      <c r="AT81"/>
      <c r="AU81"/>
    </row>
    <row r="82" spans="1:47" x14ac:dyDescent="0.45">
      <c r="A82">
        <v>0.84239107370376587</v>
      </c>
      <c r="B82">
        <v>0.83257359266281128</v>
      </c>
      <c r="C82">
        <v>77</v>
      </c>
      <c r="D82">
        <v>0</v>
      </c>
      <c r="E82">
        <v>-47.551055908203118</v>
      </c>
      <c r="F82">
        <v>-40.799999237060547</v>
      </c>
      <c r="G82">
        <v>74.815231323242188</v>
      </c>
      <c r="H82">
        <v>-110.93165588378911</v>
      </c>
      <c r="I82">
        <v>0.96522510051727295</v>
      </c>
      <c r="J82">
        <v>0.95841109752655029</v>
      </c>
      <c r="K82">
        <v>77</v>
      </c>
      <c r="L82">
        <v>0</v>
      </c>
      <c r="M82">
        <v>-53.551055908203118</v>
      </c>
      <c r="N82">
        <v>-43.299999237060547</v>
      </c>
      <c r="O82">
        <v>75.150558471679688</v>
      </c>
      <c r="P82">
        <v>-110.99053955078119</v>
      </c>
      <c r="Q82">
        <v>0.96407598257064819</v>
      </c>
      <c r="R82">
        <v>0.95879292488098145</v>
      </c>
      <c r="S82">
        <v>77</v>
      </c>
      <c r="T82">
        <v>0</v>
      </c>
      <c r="U82">
        <v>-55.551059722900391</v>
      </c>
      <c r="V82">
        <v>-43.299999237060547</v>
      </c>
      <c r="W82">
        <v>75.114288330078125</v>
      </c>
      <c r="X82">
        <v>-113.4788284301758</v>
      </c>
      <c r="Y82" s="4">
        <f t="shared" si="7"/>
        <v>74.815231323242188</v>
      </c>
      <c r="Z82" s="5">
        <f t="shared" si="4"/>
        <v>-35.550000000000004</v>
      </c>
      <c r="AA82">
        <f t="shared" si="5"/>
        <v>-35.550000000000004</v>
      </c>
      <c r="AB82">
        <f t="shared" si="6"/>
        <v>82.831885997786131</v>
      </c>
      <c r="AP82"/>
      <c r="AQ82"/>
      <c r="AR82"/>
      <c r="AS82"/>
      <c r="AT82"/>
      <c r="AU82"/>
    </row>
    <row r="83" spans="1:47" x14ac:dyDescent="0.45">
      <c r="A83">
        <v>0.83344113826751709</v>
      </c>
      <c r="B83">
        <v>0.82667165994644165</v>
      </c>
      <c r="C83">
        <v>75</v>
      </c>
      <c r="D83">
        <v>0</v>
      </c>
      <c r="E83">
        <v>-50.847160339355469</v>
      </c>
      <c r="F83">
        <v>-40.799999237060547</v>
      </c>
      <c r="G83">
        <v>72.760353088378906</v>
      </c>
      <c r="H83">
        <v>-115.41258239746089</v>
      </c>
      <c r="I83">
        <v>0.96128171682357788</v>
      </c>
      <c r="J83">
        <v>0.95598310232162476</v>
      </c>
      <c r="K83">
        <v>75</v>
      </c>
      <c r="L83">
        <v>0</v>
      </c>
      <c r="M83">
        <v>-55.347164154052727</v>
      </c>
      <c r="N83">
        <v>-43.299999237060547</v>
      </c>
      <c r="O83">
        <v>73.151168823242188</v>
      </c>
      <c r="P83">
        <v>-112.9611282348633</v>
      </c>
      <c r="Q83">
        <v>0.96252375841140747</v>
      </c>
      <c r="R83">
        <v>0.95799636840820313</v>
      </c>
      <c r="S83">
        <v>75</v>
      </c>
      <c r="T83">
        <v>0</v>
      </c>
      <c r="U83">
        <v>-56.347160339355469</v>
      </c>
      <c r="V83">
        <v>-43.299999237060547</v>
      </c>
      <c r="W83">
        <v>73.14111328125</v>
      </c>
      <c r="X83">
        <v>-113.984489440918</v>
      </c>
      <c r="Y83" s="4">
        <f t="shared" si="7"/>
        <v>72.760353088378906</v>
      </c>
      <c r="Z83" s="5">
        <f t="shared" si="4"/>
        <v>-35.550000000000004</v>
      </c>
      <c r="AA83">
        <f t="shared" si="5"/>
        <v>-35.550000000000004</v>
      </c>
      <c r="AB83">
        <f t="shared" si="6"/>
        <v>80.980685854996125</v>
      </c>
      <c r="AP83"/>
      <c r="AQ83"/>
      <c r="AR83"/>
      <c r="AS83"/>
      <c r="AT83"/>
      <c r="AU83"/>
    </row>
    <row r="84" spans="1:47" x14ac:dyDescent="0.45">
      <c r="A84">
        <v>0.8261609673500061</v>
      </c>
      <c r="B84">
        <v>0.82193279266357422</v>
      </c>
      <c r="C84">
        <v>73</v>
      </c>
      <c r="D84">
        <v>0</v>
      </c>
      <c r="E84">
        <v>-53.509998321533203</v>
      </c>
      <c r="F84">
        <v>-40.799999237060547</v>
      </c>
      <c r="G84">
        <v>70.721809387207031</v>
      </c>
      <c r="H84">
        <v>-118.9597854614258</v>
      </c>
      <c r="I84">
        <v>0.95963847637176514</v>
      </c>
      <c r="J84">
        <v>0.95585167407989502</v>
      </c>
      <c r="K84">
        <v>73</v>
      </c>
      <c r="L84">
        <v>0</v>
      </c>
      <c r="M84">
        <v>-56.509994506835938</v>
      </c>
      <c r="N84">
        <v>-42.799999237060547</v>
      </c>
      <c r="O84">
        <v>71.177375793457031</v>
      </c>
      <c r="P84">
        <v>-113.29046630859381</v>
      </c>
      <c r="Q84">
        <v>0.96006488800048828</v>
      </c>
      <c r="R84">
        <v>0.95657944679260254</v>
      </c>
      <c r="S84">
        <v>73</v>
      </c>
      <c r="T84">
        <v>0</v>
      </c>
      <c r="U84">
        <v>-57.510002136230469</v>
      </c>
      <c r="V84">
        <v>-43.299999237060547</v>
      </c>
      <c r="W84">
        <v>71.156463623046875</v>
      </c>
      <c r="X84">
        <v>-115.0540466308594</v>
      </c>
      <c r="Y84" s="4">
        <f t="shared" si="7"/>
        <v>70.721809387207031</v>
      </c>
      <c r="Z84" s="5">
        <f t="shared" si="4"/>
        <v>-35.550000000000004</v>
      </c>
      <c r="AA84">
        <f t="shared" si="5"/>
        <v>-35.550000000000004</v>
      </c>
      <c r="AB84">
        <f t="shared" si="6"/>
        <v>79.154133328591527</v>
      </c>
      <c r="AP84"/>
      <c r="AQ84"/>
      <c r="AR84"/>
      <c r="AS84"/>
      <c r="AT84"/>
      <c r="AU84"/>
    </row>
    <row r="85" spans="1:47" x14ac:dyDescent="0.45">
      <c r="A85">
        <v>0.8190796971321106</v>
      </c>
      <c r="B85">
        <v>0.81732988357543945</v>
      </c>
      <c r="C85">
        <v>71</v>
      </c>
      <c r="D85">
        <v>0</v>
      </c>
      <c r="E85">
        <v>-56.051658630371087</v>
      </c>
      <c r="F85">
        <v>-40.799999237060547</v>
      </c>
      <c r="G85">
        <v>68.681755065917969</v>
      </c>
      <c r="H85">
        <v>-122.3984832763672</v>
      </c>
      <c r="I85">
        <v>0.95623540878295898</v>
      </c>
      <c r="J85">
        <v>0.95379036664962769</v>
      </c>
      <c r="K85">
        <v>71</v>
      </c>
      <c r="L85">
        <v>0</v>
      </c>
      <c r="M85">
        <v>-58.051658630371087</v>
      </c>
      <c r="N85">
        <v>-42.799999237060547</v>
      </c>
      <c r="O85">
        <v>69.181060791015625</v>
      </c>
      <c r="P85">
        <v>-114.93841552734381</v>
      </c>
      <c r="Q85">
        <v>0.95787221193313599</v>
      </c>
      <c r="R85">
        <v>0.95534193515777588</v>
      </c>
      <c r="S85">
        <v>71</v>
      </c>
      <c r="T85">
        <v>0</v>
      </c>
      <c r="U85">
        <v>-58.551658630371087</v>
      </c>
      <c r="V85">
        <v>-43.299999237060547</v>
      </c>
      <c r="W85">
        <v>69.173629760742188</v>
      </c>
      <c r="X85">
        <v>-115.9651412963867</v>
      </c>
      <c r="Y85" s="4">
        <f t="shared" si="7"/>
        <v>68.681755065917969</v>
      </c>
      <c r="Z85" s="5">
        <f t="shared" si="4"/>
        <v>-35.550000000000004</v>
      </c>
      <c r="AA85">
        <f t="shared" si="5"/>
        <v>-35.550000000000004</v>
      </c>
      <c r="AB85">
        <f t="shared" si="6"/>
        <v>77.336834554659319</v>
      </c>
      <c r="AP85"/>
      <c r="AQ85"/>
      <c r="AR85"/>
      <c r="AS85"/>
      <c r="AT85"/>
      <c r="AU85"/>
    </row>
    <row r="86" spans="1:47" s="8" customFormat="1" x14ac:dyDescent="0.45">
      <c r="A86">
        <v>0.81217807531356812</v>
      </c>
      <c r="B86">
        <v>0.81284964084625244</v>
      </c>
      <c r="C86">
        <v>69</v>
      </c>
      <c r="D86">
        <v>0</v>
      </c>
      <c r="E86">
        <v>-58.482242584228523</v>
      </c>
      <c r="F86">
        <v>-40.799999237060547</v>
      </c>
      <c r="G86">
        <v>66.640159606933594</v>
      </c>
      <c r="H86">
        <v>-125.7397994995117</v>
      </c>
      <c r="I86">
        <v>0.9530637264251709</v>
      </c>
      <c r="J86">
        <v>0.951884925365448</v>
      </c>
      <c r="K86">
        <v>69</v>
      </c>
      <c r="L86">
        <v>0</v>
      </c>
      <c r="M86">
        <v>-59.48223876953125</v>
      </c>
      <c r="N86">
        <v>-42.799999237060547</v>
      </c>
      <c r="O86">
        <v>67.185890197753906</v>
      </c>
      <c r="P86">
        <v>-116.4492950439453</v>
      </c>
      <c r="Q86">
        <v>0.97309201955795288</v>
      </c>
      <c r="R86">
        <v>0.97094756364822388</v>
      </c>
      <c r="S86">
        <v>69</v>
      </c>
      <c r="T86">
        <v>0</v>
      </c>
      <c r="U86">
        <v>-59.48223876953125</v>
      </c>
      <c r="V86">
        <v>-43.799999237060547</v>
      </c>
      <c r="W86">
        <v>67.239593505859375</v>
      </c>
      <c r="X86">
        <v>-116.0363693237305</v>
      </c>
      <c r="Y86" s="4">
        <f t="shared" si="7"/>
        <v>66.640159606933594</v>
      </c>
      <c r="Z86" s="5">
        <f t="shared" si="4"/>
        <v>-35.550000000000004</v>
      </c>
      <c r="AA86">
        <f t="shared" si="5"/>
        <v>-35.550000000000004</v>
      </c>
      <c r="AB86">
        <f t="shared" si="6"/>
        <v>75.529552973902767</v>
      </c>
      <c r="AD86"/>
      <c r="AE86"/>
      <c r="AF86"/>
      <c r="AG86"/>
      <c r="AH86"/>
      <c r="AI86"/>
      <c r="AJ86"/>
      <c r="AK86"/>
      <c r="AL86"/>
      <c r="AM86"/>
      <c r="AN86"/>
    </row>
    <row r="87" spans="1:47" x14ac:dyDescent="0.45">
      <c r="A87">
        <v>0.80704748630523682</v>
      </c>
      <c r="B87">
        <v>0.80960565805435181</v>
      </c>
      <c r="C87">
        <v>67</v>
      </c>
      <c r="D87">
        <v>0</v>
      </c>
      <c r="E87">
        <v>-60.310291290283203</v>
      </c>
      <c r="F87">
        <v>-40.799999237060547</v>
      </c>
      <c r="G87">
        <v>64.620536804199219</v>
      </c>
      <c r="H87">
        <v>-128.09375</v>
      </c>
      <c r="I87">
        <v>0.95133858919143677</v>
      </c>
      <c r="J87">
        <v>0.9509623646736145</v>
      </c>
      <c r="K87">
        <v>67</v>
      </c>
      <c r="L87">
        <v>0</v>
      </c>
      <c r="M87">
        <v>-60.310291290283203</v>
      </c>
      <c r="N87">
        <v>-42.799999237060547</v>
      </c>
      <c r="O87">
        <v>65.206390380859375</v>
      </c>
      <c r="P87">
        <v>-117.0793533325195</v>
      </c>
      <c r="Q87">
        <v>0.97139477729797363</v>
      </c>
      <c r="R87">
        <v>0.97003698348999023</v>
      </c>
      <c r="S87">
        <v>67</v>
      </c>
      <c r="T87">
        <v>0</v>
      </c>
      <c r="U87">
        <v>-60.310291290283203</v>
      </c>
      <c r="V87">
        <v>-43.799999237060547</v>
      </c>
      <c r="W87">
        <v>65.259376525878906</v>
      </c>
      <c r="X87">
        <v>-116.67482757568359</v>
      </c>
      <c r="Y87" s="4">
        <f t="shared" si="7"/>
        <v>64.620536804199219</v>
      </c>
      <c r="Z87" s="5">
        <f t="shared" si="4"/>
        <v>-35.550000000000004</v>
      </c>
      <c r="AA87">
        <f t="shared" si="5"/>
        <v>-35.550000000000004</v>
      </c>
      <c r="AB87">
        <f t="shared" si="6"/>
        <v>73.753754323850288</v>
      </c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P87"/>
      <c r="AQ87"/>
      <c r="AR87"/>
      <c r="AS87"/>
      <c r="AT87"/>
      <c r="AU87"/>
    </row>
    <row r="88" spans="1:47" x14ac:dyDescent="0.45">
      <c r="A88">
        <v>0.80856180191040039</v>
      </c>
      <c r="B88">
        <v>0.81100583076477051</v>
      </c>
      <c r="C88">
        <v>65</v>
      </c>
      <c r="D88">
        <v>0</v>
      </c>
      <c r="E88">
        <v>-60.043109893798828</v>
      </c>
      <c r="F88">
        <v>-40.799999237060547</v>
      </c>
      <c r="G88">
        <v>62.695323944091797</v>
      </c>
      <c r="H88">
        <v>-126.7388076782227</v>
      </c>
      <c r="I88">
        <v>0.95228379964828491</v>
      </c>
      <c r="J88">
        <v>0.95185434818267822</v>
      </c>
      <c r="K88">
        <v>65</v>
      </c>
      <c r="L88">
        <v>0</v>
      </c>
      <c r="M88">
        <v>-60.043109893798828</v>
      </c>
      <c r="N88">
        <v>-42.799999237060547</v>
      </c>
      <c r="O88">
        <v>63.257225036621087</v>
      </c>
      <c r="P88">
        <v>-116.081428527832</v>
      </c>
      <c r="Q88">
        <v>0.97228902578353882</v>
      </c>
      <c r="R88">
        <v>0.97088378667831421</v>
      </c>
      <c r="S88">
        <v>65</v>
      </c>
      <c r="T88">
        <v>0</v>
      </c>
      <c r="U88">
        <v>-60.043109893798828</v>
      </c>
      <c r="V88">
        <v>-43.799999237060547</v>
      </c>
      <c r="W88">
        <v>63.307823181152337</v>
      </c>
      <c r="X88">
        <v>-115.71006774902339</v>
      </c>
      <c r="Y88" s="4">
        <f t="shared" si="7"/>
        <v>62.695323944091797</v>
      </c>
      <c r="Z88" s="5">
        <f t="shared" si="4"/>
        <v>-35.550000000000004</v>
      </c>
      <c r="AA88">
        <f t="shared" si="5"/>
        <v>-35.550000000000004</v>
      </c>
      <c r="AB88">
        <f t="shared" si="6"/>
        <v>72.072922408173582</v>
      </c>
      <c r="AP88"/>
      <c r="AQ88"/>
      <c r="AR88"/>
      <c r="AS88"/>
      <c r="AT88"/>
      <c r="AU88"/>
    </row>
    <row r="89" spans="1:47" x14ac:dyDescent="0.45">
      <c r="A89">
        <v>0.80872815847396851</v>
      </c>
      <c r="B89">
        <v>0.81145715713500977</v>
      </c>
      <c r="C89">
        <v>63</v>
      </c>
      <c r="D89">
        <v>0</v>
      </c>
      <c r="E89">
        <v>-60.186977386474609</v>
      </c>
      <c r="F89">
        <v>-40.799999237060547</v>
      </c>
      <c r="G89">
        <v>60.749034881591797</v>
      </c>
      <c r="H89">
        <v>-126.14796447753911</v>
      </c>
      <c r="I89">
        <v>0.95220136642456055</v>
      </c>
      <c r="J89">
        <v>0.95204335451126099</v>
      </c>
      <c r="K89">
        <v>63</v>
      </c>
      <c r="L89">
        <v>0</v>
      </c>
      <c r="M89">
        <v>-60.186977386474609</v>
      </c>
      <c r="N89">
        <v>-42.799999237060547</v>
      </c>
      <c r="O89">
        <v>61.294849395751953</v>
      </c>
      <c r="P89">
        <v>-115.7200241088867</v>
      </c>
      <c r="Q89">
        <v>0.97218692302703857</v>
      </c>
      <c r="R89">
        <v>0.9710504412651062</v>
      </c>
      <c r="S89">
        <v>63</v>
      </c>
      <c r="T89">
        <v>0</v>
      </c>
      <c r="U89">
        <v>-60.186977386474609</v>
      </c>
      <c r="V89">
        <v>-43.799999237060547</v>
      </c>
      <c r="W89">
        <v>61.343765258789063</v>
      </c>
      <c r="X89">
        <v>-115.3713073730469</v>
      </c>
      <c r="Y89" s="4">
        <f t="shared" si="7"/>
        <v>60.749034881591797</v>
      </c>
      <c r="Z89" s="5">
        <f t="shared" si="4"/>
        <v>-35.550000000000004</v>
      </c>
      <c r="AA89">
        <f t="shared" si="5"/>
        <v>-35.550000000000004</v>
      </c>
      <c r="AB89">
        <f t="shared" si="6"/>
        <v>70.386417290872657</v>
      </c>
      <c r="AP89"/>
      <c r="AQ89"/>
      <c r="AR89"/>
      <c r="AS89"/>
      <c r="AT89"/>
      <c r="AU89"/>
    </row>
    <row r="90" spans="1:47" x14ac:dyDescent="0.45">
      <c r="A90">
        <v>0.80912637710571289</v>
      </c>
      <c r="B90">
        <v>0.812064528465271</v>
      </c>
      <c r="C90">
        <v>61</v>
      </c>
      <c r="D90">
        <v>0</v>
      </c>
      <c r="E90">
        <v>-60.247367858886719</v>
      </c>
      <c r="F90">
        <v>-40.799999237060547</v>
      </c>
      <c r="G90">
        <v>58.804500579833977</v>
      </c>
      <c r="H90">
        <v>-125.4378356933594</v>
      </c>
      <c r="I90">
        <v>0.95230495929718018</v>
      </c>
      <c r="J90">
        <v>0.95235526561737061</v>
      </c>
      <c r="K90">
        <v>61</v>
      </c>
      <c r="L90">
        <v>0</v>
      </c>
      <c r="M90">
        <v>-60.247367858886719</v>
      </c>
      <c r="N90">
        <v>-42.799999237060547</v>
      </c>
      <c r="O90">
        <v>59.333507537841797</v>
      </c>
      <c r="P90">
        <v>-115.2522659301758</v>
      </c>
      <c r="Q90">
        <v>0.95515710115432739</v>
      </c>
      <c r="R90">
        <v>0.95472884178161621</v>
      </c>
      <c r="S90">
        <v>61</v>
      </c>
      <c r="T90">
        <v>0</v>
      </c>
      <c r="U90">
        <v>-60.247367858886719</v>
      </c>
      <c r="V90">
        <v>-43.299999237060547</v>
      </c>
      <c r="W90">
        <v>59.338832855224609</v>
      </c>
      <c r="X90">
        <v>-115.54787445068359</v>
      </c>
      <c r="Y90" s="4">
        <f t="shared" si="7"/>
        <v>58.804500579833977</v>
      </c>
      <c r="Z90" s="5">
        <f t="shared" si="4"/>
        <v>-35.550000000000004</v>
      </c>
      <c r="AA90">
        <f t="shared" si="5"/>
        <v>-35.550000000000004</v>
      </c>
      <c r="AB90">
        <f t="shared" si="6"/>
        <v>68.715149628329385</v>
      </c>
      <c r="AP90"/>
      <c r="AQ90"/>
      <c r="AR90"/>
      <c r="AS90"/>
      <c r="AT90"/>
      <c r="AU90"/>
    </row>
    <row r="91" spans="1:47" x14ac:dyDescent="0.45">
      <c r="A91">
        <v>0.80973947048187256</v>
      </c>
      <c r="B91">
        <v>0.81281548738479614</v>
      </c>
      <c r="C91">
        <v>58.999996185302727</v>
      </c>
      <c r="D91">
        <v>0</v>
      </c>
      <c r="E91">
        <v>-60.22906494140625</v>
      </c>
      <c r="F91">
        <v>-40.799999237060547</v>
      </c>
      <c r="G91">
        <v>56.86138916015625</v>
      </c>
      <c r="H91">
        <v>-124.6184005737305</v>
      </c>
      <c r="I91">
        <v>0.95258218050003052</v>
      </c>
      <c r="J91">
        <v>0.9527815580368042</v>
      </c>
      <c r="K91">
        <v>58.999996185302727</v>
      </c>
      <c r="L91">
        <v>0</v>
      </c>
      <c r="M91">
        <v>-60.22906494140625</v>
      </c>
      <c r="N91">
        <v>-42.799999237060547</v>
      </c>
      <c r="O91">
        <v>57.373023986816413</v>
      </c>
      <c r="P91">
        <v>-114.68592834472661</v>
      </c>
      <c r="Q91">
        <v>0.95543026924133301</v>
      </c>
      <c r="R91">
        <v>0.9551512598991394</v>
      </c>
      <c r="S91">
        <v>58.999996185302727</v>
      </c>
      <c r="T91">
        <v>0</v>
      </c>
      <c r="U91">
        <v>-60.22906494140625</v>
      </c>
      <c r="V91">
        <v>-43.299999237060547</v>
      </c>
      <c r="W91">
        <v>57.378013610839837</v>
      </c>
      <c r="X91">
        <v>-114.9850997924805</v>
      </c>
      <c r="Y91" s="4">
        <f t="shared" si="7"/>
        <v>56.86138916015625</v>
      </c>
      <c r="Z91" s="5">
        <f t="shared" si="4"/>
        <v>-35.550000000000004</v>
      </c>
      <c r="AA91">
        <f t="shared" si="5"/>
        <v>-35.550000000000004</v>
      </c>
      <c r="AB91">
        <f t="shared" si="6"/>
        <v>67.05982461371886</v>
      </c>
      <c r="AP91"/>
      <c r="AQ91"/>
      <c r="AR91"/>
      <c r="AS91"/>
      <c r="AT91"/>
      <c r="AU91"/>
    </row>
    <row r="92" spans="1:47" x14ac:dyDescent="0.45">
      <c r="A92">
        <v>0.81055182218551636</v>
      </c>
      <c r="B92">
        <v>0.81369888782501221</v>
      </c>
      <c r="C92">
        <v>57</v>
      </c>
      <c r="D92">
        <v>0</v>
      </c>
      <c r="E92">
        <v>-60.136268615722663</v>
      </c>
      <c r="F92">
        <v>-40.799999237060547</v>
      </c>
      <c r="G92">
        <v>54.919422149658203</v>
      </c>
      <c r="H92">
        <v>-123.698616027832</v>
      </c>
      <c r="I92">
        <v>0.95302194356918335</v>
      </c>
      <c r="J92">
        <v>0.95331442356109619</v>
      </c>
      <c r="K92">
        <v>57</v>
      </c>
      <c r="L92">
        <v>0</v>
      </c>
      <c r="M92">
        <v>-60.136268615722663</v>
      </c>
      <c r="N92">
        <v>-42.799999237060547</v>
      </c>
      <c r="O92">
        <v>55.413238525390618</v>
      </c>
      <c r="P92">
        <v>-114.02797698974609</v>
      </c>
      <c r="Q92">
        <v>0.95586532354354858</v>
      </c>
      <c r="R92">
        <v>0.95567995309829712</v>
      </c>
      <c r="S92">
        <v>57</v>
      </c>
      <c r="T92">
        <v>0</v>
      </c>
      <c r="U92">
        <v>-60.136268615722663</v>
      </c>
      <c r="V92">
        <v>-43.299999237060547</v>
      </c>
      <c r="W92">
        <v>55.417888641357422</v>
      </c>
      <c r="X92">
        <v>-114.3307189941406</v>
      </c>
      <c r="Y92" s="4">
        <f t="shared" si="7"/>
        <v>54.919422149658203</v>
      </c>
      <c r="Z92" s="5">
        <f t="shared" si="4"/>
        <v>-35.550000000000004</v>
      </c>
      <c r="AA92">
        <f t="shared" si="5"/>
        <v>-35.550000000000004</v>
      </c>
      <c r="AB92">
        <f t="shared" si="6"/>
        <v>65.421291864746664</v>
      </c>
      <c r="AP92"/>
      <c r="AQ92"/>
      <c r="AR92"/>
      <c r="AS92"/>
      <c r="AT92"/>
      <c r="AU92"/>
    </row>
    <row r="93" spans="1:47" x14ac:dyDescent="0.45">
      <c r="A93">
        <v>0.80998265743255615</v>
      </c>
      <c r="B93">
        <v>0.81361478567123413</v>
      </c>
      <c r="C93">
        <v>55</v>
      </c>
      <c r="D93">
        <v>0</v>
      </c>
      <c r="E93">
        <v>-60.472713470458977</v>
      </c>
      <c r="F93">
        <v>-40.799999237060547</v>
      </c>
      <c r="G93">
        <v>52.956752777099609</v>
      </c>
      <c r="H93">
        <v>-123.5572967529297</v>
      </c>
      <c r="I93">
        <v>0.95239704847335815</v>
      </c>
      <c r="J93">
        <v>0.95312118530273438</v>
      </c>
      <c r="K93">
        <v>55</v>
      </c>
      <c r="L93">
        <v>0</v>
      </c>
      <c r="M93">
        <v>-60.472713470458977</v>
      </c>
      <c r="N93">
        <v>-42.799999237060547</v>
      </c>
      <c r="O93">
        <v>53.440189361572273</v>
      </c>
      <c r="P93">
        <v>-114.0269393920898</v>
      </c>
      <c r="Q93">
        <v>0.95524078607559204</v>
      </c>
      <c r="R93">
        <v>0.95548582077026367</v>
      </c>
      <c r="S93">
        <v>55</v>
      </c>
      <c r="T93">
        <v>0</v>
      </c>
      <c r="U93">
        <v>-60.472713470458977</v>
      </c>
      <c r="V93">
        <v>-43.299999237060547</v>
      </c>
      <c r="W93">
        <v>53.444618225097663</v>
      </c>
      <c r="X93">
        <v>-114.3322677612305</v>
      </c>
      <c r="Y93" s="4">
        <f t="shared" si="7"/>
        <v>52.956752777099609</v>
      </c>
      <c r="Z93" s="5">
        <f t="shared" si="4"/>
        <v>-35.550000000000004</v>
      </c>
      <c r="AA93">
        <f t="shared" si="5"/>
        <v>-35.550000000000004</v>
      </c>
      <c r="AB93">
        <f t="shared" si="6"/>
        <v>63.782600799080363</v>
      </c>
      <c r="AP93"/>
      <c r="AQ93"/>
      <c r="AR93"/>
      <c r="AS93"/>
      <c r="AT93"/>
      <c r="AU93"/>
    </row>
    <row r="94" spans="1:47" x14ac:dyDescent="0.45">
      <c r="A94">
        <v>0.81116098165512085</v>
      </c>
      <c r="B94">
        <v>0.81474053859710693</v>
      </c>
      <c r="C94">
        <v>52.999996185302727</v>
      </c>
      <c r="D94">
        <v>0</v>
      </c>
      <c r="E94">
        <v>-60.241706848144531</v>
      </c>
      <c r="F94">
        <v>-40.799999237060547</v>
      </c>
      <c r="G94">
        <v>51.016647338867188</v>
      </c>
      <c r="H94">
        <v>-122.4548797607422</v>
      </c>
      <c r="I94">
        <v>0.95313626527786255</v>
      </c>
      <c r="J94">
        <v>0.95384985208511353</v>
      </c>
      <c r="K94">
        <v>52.999996185302727</v>
      </c>
      <c r="L94">
        <v>0</v>
      </c>
      <c r="M94">
        <v>-60.241706848144531</v>
      </c>
      <c r="N94">
        <v>-42.799999237060547</v>
      </c>
      <c r="O94">
        <v>51.481510162353523</v>
      </c>
      <c r="P94">
        <v>-113.2014999389648</v>
      </c>
      <c r="Q94">
        <v>0.95678389072418213</v>
      </c>
      <c r="R94">
        <v>0.95748627185821533</v>
      </c>
      <c r="S94">
        <v>52.999996185302727</v>
      </c>
      <c r="T94">
        <v>0</v>
      </c>
      <c r="U94">
        <v>-60.241706848144531</v>
      </c>
      <c r="V94">
        <v>-42.799999237060547</v>
      </c>
      <c r="W94">
        <v>51.495414733886719</v>
      </c>
      <c r="X94">
        <v>-112.781867980957</v>
      </c>
      <c r="Y94" s="4">
        <f t="shared" si="7"/>
        <v>51.016647338867188</v>
      </c>
      <c r="Z94" s="5">
        <f t="shared" si="4"/>
        <v>-35.550000000000004</v>
      </c>
      <c r="AA94">
        <f t="shared" si="5"/>
        <v>-35.550000000000004</v>
      </c>
      <c r="AB94">
        <f t="shared" si="6"/>
        <v>62.181193344116068</v>
      </c>
      <c r="AP94"/>
      <c r="AQ94"/>
      <c r="AR94"/>
      <c r="AS94"/>
      <c r="AT94"/>
      <c r="AU94"/>
    </row>
    <row r="95" spans="1:47" x14ac:dyDescent="0.45">
      <c r="A95">
        <v>0.8109438419342041</v>
      </c>
      <c r="B95">
        <v>0.81489026546478271</v>
      </c>
      <c r="C95">
        <v>51</v>
      </c>
      <c r="D95">
        <v>0</v>
      </c>
      <c r="E95">
        <v>-60.446189880371087</v>
      </c>
      <c r="F95">
        <v>-40.799999237060547</v>
      </c>
      <c r="G95">
        <v>49.055862426757813</v>
      </c>
      <c r="H95">
        <v>-122.1375427246094</v>
      </c>
      <c r="I95">
        <v>0.95279711484909058</v>
      </c>
      <c r="J95">
        <v>0.95384365320205688</v>
      </c>
      <c r="K95">
        <v>51</v>
      </c>
      <c r="L95">
        <v>0</v>
      </c>
      <c r="M95">
        <v>-60.446189880371087</v>
      </c>
      <c r="N95">
        <v>-42.799999237060547</v>
      </c>
      <c r="O95">
        <v>49.509510040283203</v>
      </c>
      <c r="P95">
        <v>-113.04066467285161</v>
      </c>
      <c r="Q95">
        <v>0.9564436674118042</v>
      </c>
      <c r="R95">
        <v>0.9574781060218811</v>
      </c>
      <c r="S95">
        <v>51</v>
      </c>
      <c r="T95">
        <v>0</v>
      </c>
      <c r="U95">
        <v>-60.446189880371087</v>
      </c>
      <c r="V95">
        <v>-42.799999237060547</v>
      </c>
      <c r="W95">
        <v>49.523136138916023</v>
      </c>
      <c r="X95">
        <v>-112.6241912841797</v>
      </c>
      <c r="Y95" s="4">
        <f t="shared" si="7"/>
        <v>49.055862426757813</v>
      </c>
      <c r="Z95" s="5">
        <f t="shared" si="4"/>
        <v>-35.550000000000004</v>
      </c>
      <c r="AA95">
        <f t="shared" si="5"/>
        <v>-35.550000000000004</v>
      </c>
      <c r="AB95">
        <f t="shared" si="6"/>
        <v>60.582836995579775</v>
      </c>
      <c r="AP95"/>
      <c r="AQ95"/>
      <c r="AR95"/>
      <c r="AS95"/>
      <c r="AT95"/>
      <c r="AU95"/>
    </row>
    <row r="96" spans="1:47" x14ac:dyDescent="0.45">
      <c r="A96">
        <v>0.81244373321533203</v>
      </c>
      <c r="B96">
        <v>0.81622624397277832</v>
      </c>
      <c r="C96">
        <v>49</v>
      </c>
      <c r="D96">
        <v>0</v>
      </c>
      <c r="E96">
        <v>-60.088817596435547</v>
      </c>
      <c r="F96">
        <v>-40.799999237060547</v>
      </c>
      <c r="G96">
        <v>47.116779327392578</v>
      </c>
      <c r="H96">
        <v>-120.878173828125</v>
      </c>
      <c r="I96">
        <v>0.95380395650863647</v>
      </c>
      <c r="J96">
        <v>0.9547460675239563</v>
      </c>
      <c r="K96">
        <v>49</v>
      </c>
      <c r="L96">
        <v>0</v>
      </c>
      <c r="M96">
        <v>-60.088817596435547</v>
      </c>
      <c r="N96">
        <v>-42.799999237060547</v>
      </c>
      <c r="O96">
        <v>47.551460266113281</v>
      </c>
      <c r="P96">
        <v>-112.06764984130859</v>
      </c>
      <c r="Q96">
        <v>0.95663422346115112</v>
      </c>
      <c r="R96">
        <v>0.95709890127182007</v>
      </c>
      <c r="S96">
        <v>49</v>
      </c>
      <c r="T96">
        <v>0</v>
      </c>
      <c r="U96">
        <v>-60.088817596435547</v>
      </c>
      <c r="V96">
        <v>-43.299999237060547</v>
      </c>
      <c r="W96">
        <v>47.554950714111328</v>
      </c>
      <c r="X96">
        <v>-112.382698059082</v>
      </c>
      <c r="Y96" s="4">
        <f t="shared" si="7"/>
        <v>47.116779327392578</v>
      </c>
      <c r="Z96" s="5">
        <f t="shared" si="4"/>
        <v>-35.550000000000004</v>
      </c>
      <c r="AA96">
        <f t="shared" si="5"/>
        <v>-35.550000000000004</v>
      </c>
      <c r="AB96">
        <f t="shared" si="6"/>
        <v>59.023668084813309</v>
      </c>
      <c r="AP96"/>
      <c r="AQ96"/>
      <c r="AR96"/>
      <c r="AS96"/>
      <c r="AT96"/>
      <c r="AU96"/>
    </row>
    <row r="97" spans="1:47" x14ac:dyDescent="0.45">
      <c r="A97">
        <v>0.81254065036773682</v>
      </c>
      <c r="B97">
        <v>0.81658238172531128</v>
      </c>
      <c r="C97">
        <v>47</v>
      </c>
      <c r="D97">
        <v>0</v>
      </c>
      <c r="E97">
        <v>-60.171966552734382</v>
      </c>
      <c r="F97">
        <v>-40.799999237060547</v>
      </c>
      <c r="G97">
        <v>45.157180786132813</v>
      </c>
      <c r="H97">
        <v>-120.40684509277339</v>
      </c>
      <c r="I97">
        <v>0.95453232526779175</v>
      </c>
      <c r="J97">
        <v>0.9561837911605835</v>
      </c>
      <c r="K97">
        <v>47</v>
      </c>
      <c r="L97">
        <v>0</v>
      </c>
      <c r="M97">
        <v>-60.171966552734382</v>
      </c>
      <c r="N97">
        <v>-42.299999237060547</v>
      </c>
      <c r="O97">
        <v>45.589744567871087</v>
      </c>
      <c r="P97">
        <v>-111.03936767578119</v>
      </c>
      <c r="Q97">
        <v>0.95735782384872437</v>
      </c>
      <c r="R97">
        <v>0.95853090286254883</v>
      </c>
      <c r="S97">
        <v>47</v>
      </c>
      <c r="T97">
        <v>0</v>
      </c>
      <c r="U97">
        <v>-60.171966552734382</v>
      </c>
      <c r="V97">
        <v>-42.799999237060547</v>
      </c>
      <c r="W97">
        <v>45.592967987060547</v>
      </c>
      <c r="X97">
        <v>-111.3570938110352</v>
      </c>
      <c r="Y97" s="4">
        <f t="shared" si="7"/>
        <v>45.157180786132813</v>
      </c>
      <c r="Z97" s="5">
        <f t="shared" si="4"/>
        <v>-35.550000000000004</v>
      </c>
      <c r="AA97">
        <f t="shared" si="5"/>
        <v>-35.550000000000004</v>
      </c>
      <c r="AB97">
        <f t="shared" si="6"/>
        <v>57.471501429417025</v>
      </c>
      <c r="AP97"/>
      <c r="AQ97"/>
      <c r="AR97"/>
      <c r="AS97"/>
      <c r="AT97"/>
      <c r="AU97"/>
    </row>
    <row r="98" spans="1:47" x14ac:dyDescent="0.45">
      <c r="A98">
        <v>0.81278377771377563</v>
      </c>
      <c r="B98">
        <v>0.81703436374664307</v>
      </c>
      <c r="C98">
        <v>45</v>
      </c>
      <c r="D98">
        <v>0</v>
      </c>
      <c r="E98">
        <v>-60.197784423828118</v>
      </c>
      <c r="F98">
        <v>-40.799999237060547</v>
      </c>
      <c r="G98">
        <v>43.198028564453118</v>
      </c>
      <c r="H98">
        <v>-119.86439514160161</v>
      </c>
      <c r="I98">
        <v>0.9545714259147644</v>
      </c>
      <c r="J98">
        <v>0.95642280578613281</v>
      </c>
      <c r="K98">
        <v>45</v>
      </c>
      <c r="L98">
        <v>0</v>
      </c>
      <c r="M98">
        <v>-60.197784423828118</v>
      </c>
      <c r="N98">
        <v>-42.299999237060547</v>
      </c>
      <c r="O98">
        <v>43.618553161621087</v>
      </c>
      <c r="P98">
        <v>-110.67083740234381</v>
      </c>
      <c r="Q98">
        <v>0.95739477872848511</v>
      </c>
      <c r="R98">
        <v>0.9587675929069519</v>
      </c>
      <c r="S98">
        <v>45</v>
      </c>
      <c r="T98">
        <v>0</v>
      </c>
      <c r="U98">
        <v>-60.197784423828118</v>
      </c>
      <c r="V98">
        <v>-42.799999237060547</v>
      </c>
      <c r="W98">
        <v>43.621536254882813</v>
      </c>
      <c r="X98">
        <v>-110.99111175537109</v>
      </c>
      <c r="Y98" s="4">
        <f t="shared" si="7"/>
        <v>43.198028564453118</v>
      </c>
      <c r="Z98" s="5">
        <f t="shared" si="4"/>
        <v>-35.550000000000004</v>
      </c>
      <c r="AA98">
        <f t="shared" si="5"/>
        <v>-35.550000000000004</v>
      </c>
      <c r="AB98">
        <f t="shared" si="6"/>
        <v>55.945260495016981</v>
      </c>
      <c r="AP98"/>
      <c r="AQ98"/>
      <c r="AR98"/>
      <c r="AS98"/>
      <c r="AT98"/>
      <c r="AU98"/>
    </row>
    <row r="99" spans="1:47" x14ac:dyDescent="0.45">
      <c r="A99">
        <v>0.81316637992858887</v>
      </c>
      <c r="B99">
        <v>0.81757712364196777</v>
      </c>
      <c r="C99">
        <v>43</v>
      </c>
      <c r="D99">
        <v>0</v>
      </c>
      <c r="E99">
        <v>-60.168193817138672</v>
      </c>
      <c r="F99">
        <v>-40.799999237060547</v>
      </c>
      <c r="G99">
        <v>41.239200592041023</v>
      </c>
      <c r="H99">
        <v>-119.2548065185547</v>
      </c>
      <c r="I99">
        <v>0.95472615957260132</v>
      </c>
      <c r="J99">
        <v>0.95673644542694092</v>
      </c>
      <c r="K99">
        <v>43</v>
      </c>
      <c r="L99">
        <v>0</v>
      </c>
      <c r="M99">
        <v>-60.168193817138672</v>
      </c>
      <c r="N99">
        <v>-42.299999237060547</v>
      </c>
      <c r="O99">
        <v>41.647510528564453</v>
      </c>
      <c r="P99">
        <v>-110.2394256591797</v>
      </c>
      <c r="Q99">
        <v>0.9575468897819519</v>
      </c>
      <c r="R99">
        <v>0.95907872915267944</v>
      </c>
      <c r="S99">
        <v>43</v>
      </c>
      <c r="T99">
        <v>0</v>
      </c>
      <c r="U99">
        <v>-60.168193817138672</v>
      </c>
      <c r="V99">
        <v>-42.799999237060547</v>
      </c>
      <c r="W99">
        <v>41.650257110595703</v>
      </c>
      <c r="X99">
        <v>-110.5622024536133</v>
      </c>
      <c r="Y99" s="4">
        <f t="shared" si="7"/>
        <v>41.239200592041023</v>
      </c>
      <c r="Z99" s="5">
        <f t="shared" si="4"/>
        <v>-35.550000000000004</v>
      </c>
      <c r="AA99">
        <f t="shared" si="5"/>
        <v>-35.550000000000004</v>
      </c>
      <c r="AB99">
        <f t="shared" si="6"/>
        <v>54.446984907068973</v>
      </c>
      <c r="AP99"/>
      <c r="AQ99"/>
      <c r="AR99"/>
      <c r="AS99"/>
      <c r="AT99"/>
      <c r="AU99"/>
    </row>
    <row r="100" spans="1:47" x14ac:dyDescent="0.45">
      <c r="A100">
        <v>0.813681960105896</v>
      </c>
      <c r="B100">
        <v>0.81820619106292725</v>
      </c>
      <c r="C100">
        <v>41</v>
      </c>
      <c r="D100">
        <v>0</v>
      </c>
      <c r="E100">
        <v>-60.0849609375</v>
      </c>
      <c r="F100">
        <v>-40.799999237060547</v>
      </c>
      <c r="G100">
        <v>39.280570983886719</v>
      </c>
      <c r="H100">
        <v>-118.58180999755859</v>
      </c>
      <c r="I100">
        <v>0.95499187707901001</v>
      </c>
      <c r="J100">
        <v>0.95712155103683472</v>
      </c>
      <c r="K100">
        <v>41</v>
      </c>
      <c r="L100">
        <v>0</v>
      </c>
      <c r="M100">
        <v>-60.0849609375</v>
      </c>
      <c r="N100">
        <v>-42.299999237060547</v>
      </c>
      <c r="O100">
        <v>39.676544189453118</v>
      </c>
      <c r="P100">
        <v>-109.7480087280273</v>
      </c>
      <c r="Q100">
        <v>0.9578096866607666</v>
      </c>
      <c r="R100">
        <v>0.9594610333442688</v>
      </c>
      <c r="S100">
        <v>41</v>
      </c>
      <c r="T100">
        <v>0</v>
      </c>
      <c r="U100">
        <v>-60.0849609375</v>
      </c>
      <c r="V100">
        <v>-42.799999237060547</v>
      </c>
      <c r="W100">
        <v>39.679046630859382</v>
      </c>
      <c r="X100">
        <v>-110.0732803344727</v>
      </c>
      <c r="Y100" s="4">
        <f t="shared" si="7"/>
        <v>39.280570983886719</v>
      </c>
      <c r="Z100" s="5">
        <f t="shared" si="4"/>
        <v>-35.550000000000004</v>
      </c>
      <c r="AA100">
        <f t="shared" si="5"/>
        <v>-35.550000000000004</v>
      </c>
      <c r="AB100">
        <f t="shared" si="6"/>
        <v>52.978918041237527</v>
      </c>
      <c r="AP100"/>
      <c r="AQ100"/>
      <c r="AR100"/>
      <c r="AS100"/>
      <c r="AT100"/>
      <c r="AU100"/>
    </row>
    <row r="101" spans="1:47" x14ac:dyDescent="0.45">
      <c r="A101">
        <v>0.81278997659683228</v>
      </c>
      <c r="B101">
        <v>0.81785625219345093</v>
      </c>
      <c r="C101">
        <v>39</v>
      </c>
      <c r="D101">
        <v>0</v>
      </c>
      <c r="E101">
        <v>-60.449665069580078</v>
      </c>
      <c r="F101">
        <v>-40.799999237060547</v>
      </c>
      <c r="G101">
        <v>37.302055358886719</v>
      </c>
      <c r="H101">
        <v>-118.6956405639648</v>
      </c>
      <c r="I101">
        <v>0.95416009426116943</v>
      </c>
      <c r="J101">
        <v>0.95676189661026001</v>
      </c>
      <c r="K101">
        <v>39</v>
      </c>
      <c r="L101">
        <v>0</v>
      </c>
      <c r="M101">
        <v>-60.449665069580078</v>
      </c>
      <c r="N101">
        <v>-42.299999237060547</v>
      </c>
      <c r="O101">
        <v>37.692527770996087</v>
      </c>
      <c r="P101">
        <v>-109.930061340332</v>
      </c>
      <c r="Q101">
        <v>0.95697987079620361</v>
      </c>
      <c r="R101">
        <v>0.95910191535949707</v>
      </c>
      <c r="S101">
        <v>39</v>
      </c>
      <c r="T101">
        <v>0</v>
      </c>
      <c r="U101">
        <v>-60.449665069580078</v>
      </c>
      <c r="V101">
        <v>-42.799999237060547</v>
      </c>
      <c r="W101">
        <v>37.694900512695313</v>
      </c>
      <c r="X101">
        <v>-110.25694274902339</v>
      </c>
      <c r="Y101" s="4">
        <f t="shared" si="7"/>
        <v>37.302055358886719</v>
      </c>
      <c r="Z101" s="5">
        <f t="shared" ref="Z101:Z149" si="8">IF(AA101&gt;0,MIN(AA101,$AE$28),MAX(AA101,-$AE$28))</f>
        <v>-35.550000000000004</v>
      </c>
      <c r="AA101">
        <f t="shared" si="5"/>
        <v>-35.550000000000004</v>
      </c>
      <c r="AB101">
        <f t="shared" ref="AB101:AB146" si="9">SQRT(SUMSQ(Y101:Z101))</f>
        <v>51.529077558185044</v>
      </c>
      <c r="AP101"/>
      <c r="AQ101"/>
      <c r="AR101"/>
      <c r="AS101"/>
      <c r="AT101"/>
      <c r="AU101"/>
    </row>
    <row r="102" spans="1:47" x14ac:dyDescent="0.45">
      <c r="A102">
        <v>0.81355983018875122</v>
      </c>
      <c r="B102">
        <v>0.81864982843399048</v>
      </c>
      <c r="C102">
        <v>37</v>
      </c>
      <c r="D102">
        <v>0</v>
      </c>
      <c r="E102">
        <v>-60.263748168945313</v>
      </c>
      <c r="F102">
        <v>-40.799999237060547</v>
      </c>
      <c r="G102">
        <v>35.34375</v>
      </c>
      <c r="H102">
        <v>-117.902099609375</v>
      </c>
      <c r="I102">
        <v>0.95463764667510986</v>
      </c>
      <c r="J102">
        <v>0.95728307962417603</v>
      </c>
      <c r="K102">
        <v>37</v>
      </c>
      <c r="L102">
        <v>0</v>
      </c>
      <c r="M102">
        <v>-60.263748168945313</v>
      </c>
      <c r="N102">
        <v>-42.299999237060547</v>
      </c>
      <c r="O102">
        <v>35.721641540527337</v>
      </c>
      <c r="P102">
        <v>-109.3247909545898</v>
      </c>
      <c r="Q102">
        <v>0.95745378732681274</v>
      </c>
      <c r="R102">
        <v>0.95961993932723999</v>
      </c>
      <c r="S102">
        <v>37</v>
      </c>
      <c r="T102">
        <v>0</v>
      </c>
      <c r="U102">
        <v>-60.263748168945313</v>
      </c>
      <c r="V102">
        <v>-42.799999237060547</v>
      </c>
      <c r="W102">
        <v>35.723773956298828</v>
      </c>
      <c r="X102">
        <v>-109.6540832519531</v>
      </c>
      <c r="Y102" s="4">
        <f t="shared" si="7"/>
        <v>35.34375</v>
      </c>
      <c r="Z102" s="5">
        <f t="shared" si="8"/>
        <v>-35.550000000000004</v>
      </c>
      <c r="AA102">
        <f t="shared" si="5"/>
        <v>-35.550000000000004</v>
      </c>
      <c r="AB102">
        <f t="shared" si="9"/>
        <v>50.12966351435545</v>
      </c>
      <c r="AP102"/>
      <c r="AQ102"/>
      <c r="AR102"/>
      <c r="AS102"/>
      <c r="AT102"/>
      <c r="AU102"/>
    </row>
    <row r="103" spans="1:47" x14ac:dyDescent="0.45">
      <c r="A103">
        <v>0.81444638967514038</v>
      </c>
      <c r="B103">
        <v>0.81951791048049927</v>
      </c>
      <c r="C103">
        <v>35</v>
      </c>
      <c r="D103">
        <v>0</v>
      </c>
      <c r="E103">
        <v>-60.028518676757813</v>
      </c>
      <c r="F103">
        <v>-40.799999237060547</v>
      </c>
      <c r="G103">
        <v>33.385330200195313</v>
      </c>
      <c r="H103">
        <v>-117.05454254150391</v>
      </c>
      <c r="I103">
        <v>0.95521456003189087</v>
      </c>
      <c r="J103">
        <v>0.95786762237548828</v>
      </c>
      <c r="K103">
        <v>35</v>
      </c>
      <c r="L103">
        <v>0</v>
      </c>
      <c r="M103">
        <v>-60.028518676757813</v>
      </c>
      <c r="N103">
        <v>-42.299999237060547</v>
      </c>
      <c r="O103">
        <v>33.750640869140618</v>
      </c>
      <c r="P103">
        <v>-108.66688537597661</v>
      </c>
      <c r="Q103">
        <v>0.95802664756774902</v>
      </c>
      <c r="R103">
        <v>0.96020108461380005</v>
      </c>
      <c r="S103">
        <v>35</v>
      </c>
      <c r="T103">
        <v>0</v>
      </c>
      <c r="U103">
        <v>-60.028518676757813</v>
      </c>
      <c r="V103">
        <v>-42.799999237060547</v>
      </c>
      <c r="W103">
        <v>33.752532958984382</v>
      </c>
      <c r="X103">
        <v>-108.99855041503911</v>
      </c>
      <c r="Y103" s="4">
        <f t="shared" si="7"/>
        <v>33.385330200195313</v>
      </c>
      <c r="Z103" s="5">
        <f t="shared" si="8"/>
        <v>-35.550000000000004</v>
      </c>
      <c r="AA103">
        <f t="shared" si="5"/>
        <v>-35.550000000000004</v>
      </c>
      <c r="AB103">
        <f t="shared" si="9"/>
        <v>48.768665888827364</v>
      </c>
      <c r="AP103"/>
      <c r="AQ103"/>
      <c r="AR103"/>
      <c r="AS103"/>
      <c r="AT103"/>
      <c r="AU103"/>
    </row>
    <row r="104" spans="1:47" x14ac:dyDescent="0.45">
      <c r="A104">
        <v>0.81392109394073486</v>
      </c>
      <c r="B104">
        <v>0.81940585374832153</v>
      </c>
      <c r="C104">
        <v>33</v>
      </c>
      <c r="D104">
        <v>0</v>
      </c>
      <c r="E104">
        <v>-60.245155334472663</v>
      </c>
      <c r="F104">
        <v>-40.799999237060547</v>
      </c>
      <c r="G104">
        <v>31.407266616821289</v>
      </c>
      <c r="H104">
        <v>-116.99460601806641</v>
      </c>
      <c r="I104">
        <v>0.95468723773956299</v>
      </c>
      <c r="J104">
        <v>0.95770359039306641</v>
      </c>
      <c r="K104">
        <v>33</v>
      </c>
      <c r="L104">
        <v>0</v>
      </c>
      <c r="M104">
        <v>-60.245155334472663</v>
      </c>
      <c r="N104">
        <v>-42.299999237060547</v>
      </c>
      <c r="O104">
        <v>31.766668319702148</v>
      </c>
      <c r="P104">
        <v>-108.6857070922852</v>
      </c>
      <c r="Q104">
        <v>0.9566996693611145</v>
      </c>
      <c r="R104">
        <v>0.95877164602279663</v>
      </c>
      <c r="S104">
        <v>33</v>
      </c>
      <c r="T104">
        <v>0</v>
      </c>
      <c r="U104">
        <v>-60.245155334472663</v>
      </c>
      <c r="V104">
        <v>-43.299999237060547</v>
      </c>
      <c r="W104">
        <v>31.759181976318359</v>
      </c>
      <c r="X104">
        <v>-109.7377624511719</v>
      </c>
      <c r="Y104" s="4">
        <f t="shared" si="7"/>
        <v>31.407266616821289</v>
      </c>
      <c r="Z104" s="5">
        <f t="shared" si="8"/>
        <v>-35.550000000000004</v>
      </c>
      <c r="AA104">
        <f t="shared" si="5"/>
        <v>-35.550000000000004</v>
      </c>
      <c r="AB104">
        <f t="shared" si="9"/>
        <v>47.4364722164296</v>
      </c>
      <c r="AP104"/>
      <c r="AQ104"/>
      <c r="AR104"/>
      <c r="AS104"/>
      <c r="AT104"/>
      <c r="AU104"/>
    </row>
    <row r="105" spans="1:47" x14ac:dyDescent="0.45">
      <c r="A105">
        <v>0.81350988149642944</v>
      </c>
      <c r="B105">
        <v>0.81936752796173096</v>
      </c>
      <c r="C105">
        <v>31</v>
      </c>
      <c r="D105">
        <v>0</v>
      </c>
      <c r="E105">
        <v>-60.414756774902337</v>
      </c>
      <c r="F105">
        <v>-40.799999237060547</v>
      </c>
      <c r="G105">
        <v>29.42922401428223</v>
      </c>
      <c r="H105">
        <v>-116.8811950683594</v>
      </c>
      <c r="I105">
        <v>0.95425510406494141</v>
      </c>
      <c r="J105">
        <v>0.95760059356689453</v>
      </c>
      <c r="K105">
        <v>31</v>
      </c>
      <c r="L105">
        <v>0</v>
      </c>
      <c r="M105">
        <v>-60.414756774902337</v>
      </c>
      <c r="N105">
        <v>-42.299999237060547</v>
      </c>
      <c r="O105">
        <v>29.782619476318359</v>
      </c>
      <c r="P105">
        <v>-108.65386962890619</v>
      </c>
      <c r="Q105">
        <v>0.9562680721282959</v>
      </c>
      <c r="R105">
        <v>0.95866841077804565</v>
      </c>
      <c r="S105">
        <v>31</v>
      </c>
      <c r="T105">
        <v>0</v>
      </c>
      <c r="U105">
        <v>-60.414756774902337</v>
      </c>
      <c r="V105">
        <v>-43.299999237060547</v>
      </c>
      <c r="W105">
        <v>29.7750244140625</v>
      </c>
      <c r="X105">
        <v>-109.7072372436523</v>
      </c>
      <c r="Y105" s="4">
        <f t="shared" si="7"/>
        <v>29.42922401428223</v>
      </c>
      <c r="Z105" s="5">
        <f t="shared" si="8"/>
        <v>-35.550000000000004</v>
      </c>
      <c r="AA105">
        <f t="shared" si="5"/>
        <v>-35.550000000000004</v>
      </c>
      <c r="AB105">
        <f t="shared" si="9"/>
        <v>46.150641664908697</v>
      </c>
      <c r="AP105"/>
      <c r="AQ105"/>
      <c r="AR105"/>
      <c r="AS105"/>
      <c r="AT105"/>
      <c r="AU105"/>
    </row>
    <row r="106" spans="1:47" x14ac:dyDescent="0.45">
      <c r="A106">
        <v>0.81473350524902344</v>
      </c>
      <c r="B106">
        <v>0.82045066356658936</v>
      </c>
      <c r="C106">
        <v>29</v>
      </c>
      <c r="D106">
        <v>0</v>
      </c>
      <c r="E106">
        <v>-60.038288116455078</v>
      </c>
      <c r="F106">
        <v>-40.799999237060547</v>
      </c>
      <c r="G106">
        <v>27.470516204833981</v>
      </c>
      <c r="H106">
        <v>-115.87828063964839</v>
      </c>
      <c r="I106">
        <v>0.95511692762374878</v>
      </c>
      <c r="J106">
        <v>0.95836639404296875</v>
      </c>
      <c r="K106">
        <v>29</v>
      </c>
      <c r="L106">
        <v>0</v>
      </c>
      <c r="M106">
        <v>-60.038288116455078</v>
      </c>
      <c r="N106">
        <v>-42.299999237060547</v>
      </c>
      <c r="O106">
        <v>27.811271667480469</v>
      </c>
      <c r="P106">
        <v>-107.8457794189453</v>
      </c>
      <c r="Q106">
        <v>0.95792579650878906</v>
      </c>
      <c r="R106">
        <v>0.96069580316543579</v>
      </c>
      <c r="S106">
        <v>29</v>
      </c>
      <c r="T106">
        <v>0</v>
      </c>
      <c r="U106">
        <v>-60.038288116455078</v>
      </c>
      <c r="V106">
        <v>-42.799999237060547</v>
      </c>
      <c r="W106">
        <v>27.812665939331051</v>
      </c>
      <c r="X106">
        <v>-108.182502746582</v>
      </c>
      <c r="Y106" s="4">
        <f t="shared" si="7"/>
        <v>27.470516204833981</v>
      </c>
      <c r="Z106" s="5">
        <f t="shared" si="8"/>
        <v>-35.550000000000004</v>
      </c>
      <c r="AA106">
        <f t="shared" si="5"/>
        <v>-35.550000000000004</v>
      </c>
      <c r="AB106">
        <f t="shared" si="9"/>
        <v>44.926960286225089</v>
      </c>
      <c r="AP106"/>
      <c r="AQ106"/>
      <c r="AR106"/>
      <c r="AS106"/>
      <c r="AT106"/>
      <c r="AU106"/>
    </row>
    <row r="107" spans="1:47" x14ac:dyDescent="0.45">
      <c r="A107">
        <v>0.81454098224639893</v>
      </c>
      <c r="B107">
        <v>0.82055234909057617</v>
      </c>
      <c r="C107">
        <v>27.000001907348629</v>
      </c>
      <c r="D107">
        <v>0</v>
      </c>
      <c r="E107">
        <v>-60.116630554199219</v>
      </c>
      <c r="F107">
        <v>-40.799999237060547</v>
      </c>
      <c r="G107">
        <v>25.49232292175293</v>
      </c>
      <c r="H107">
        <v>-115.6639709472656</v>
      </c>
      <c r="I107">
        <v>0.95486873388290405</v>
      </c>
      <c r="J107">
        <v>0.95838057994842529</v>
      </c>
      <c r="K107">
        <v>27.000001907348629</v>
      </c>
      <c r="L107">
        <v>0</v>
      </c>
      <c r="M107">
        <v>-60.116630554199219</v>
      </c>
      <c r="N107">
        <v>-42.299999237060547</v>
      </c>
      <c r="O107">
        <v>25.826974868774411</v>
      </c>
      <c r="P107">
        <v>-107.71714782714839</v>
      </c>
      <c r="Q107">
        <v>0.95767772197723389</v>
      </c>
      <c r="R107">
        <v>0.9607093334197998</v>
      </c>
      <c r="S107">
        <v>27.000001907348629</v>
      </c>
      <c r="T107">
        <v>0</v>
      </c>
      <c r="U107">
        <v>-60.116630554199219</v>
      </c>
      <c r="V107">
        <v>-42.799999237060547</v>
      </c>
      <c r="W107">
        <v>25.828245162963871</v>
      </c>
      <c r="X107">
        <v>-108.0552597045898</v>
      </c>
      <c r="Y107" s="4">
        <f t="shared" si="7"/>
        <v>25.49232292175293</v>
      </c>
      <c r="Z107" s="5">
        <f t="shared" si="8"/>
        <v>-35.550000000000004</v>
      </c>
      <c r="AA107">
        <f t="shared" si="5"/>
        <v>-35.550000000000004</v>
      </c>
      <c r="AB107">
        <f t="shared" si="9"/>
        <v>43.745411507344748</v>
      </c>
      <c r="AP107"/>
      <c r="AQ107"/>
      <c r="AR107"/>
      <c r="AS107"/>
      <c r="AT107"/>
      <c r="AU107"/>
    </row>
    <row r="108" spans="1:47" x14ac:dyDescent="0.45">
      <c r="A108">
        <v>0.81445372104644775</v>
      </c>
      <c r="B108">
        <v>0.82072126865386963</v>
      </c>
      <c r="C108">
        <v>25</v>
      </c>
      <c r="D108">
        <v>0</v>
      </c>
      <c r="E108">
        <v>-60.150600433349609</v>
      </c>
      <c r="F108">
        <v>-40.799999237060547</v>
      </c>
      <c r="G108">
        <v>23.513994216918949</v>
      </c>
      <c r="H108">
        <v>-115.40139007568359</v>
      </c>
      <c r="I108">
        <v>0.95470929145812988</v>
      </c>
      <c r="J108">
        <v>0.95845109224319458</v>
      </c>
      <c r="K108">
        <v>25</v>
      </c>
      <c r="L108">
        <v>0</v>
      </c>
      <c r="M108">
        <v>-60.150600433349609</v>
      </c>
      <c r="N108">
        <v>-42.299999237060547</v>
      </c>
      <c r="O108">
        <v>23.842519760131839</v>
      </c>
      <c r="P108">
        <v>-107.5420227050781</v>
      </c>
      <c r="Q108">
        <v>0.95671981573104858</v>
      </c>
      <c r="R108">
        <v>0.95951700210571289</v>
      </c>
      <c r="S108">
        <v>25</v>
      </c>
      <c r="T108">
        <v>0</v>
      </c>
      <c r="U108">
        <v>-60.150600433349609</v>
      </c>
      <c r="V108">
        <v>-43.299999237060547</v>
      </c>
      <c r="W108">
        <v>23.83456993103027</v>
      </c>
      <c r="X108">
        <v>-108.5976028442383</v>
      </c>
      <c r="Y108" s="4">
        <f t="shared" si="7"/>
        <v>23.513994216918949</v>
      </c>
      <c r="Z108" s="5">
        <f t="shared" si="8"/>
        <v>-35.550000000000004</v>
      </c>
      <c r="AA108">
        <f t="shared" si="5"/>
        <v>-35.550000000000004</v>
      </c>
      <c r="AB108">
        <f t="shared" si="9"/>
        <v>42.622886153254541</v>
      </c>
      <c r="AP108"/>
      <c r="AQ108"/>
      <c r="AR108"/>
      <c r="AS108"/>
      <c r="AT108"/>
      <c r="AU108"/>
    </row>
    <row r="109" spans="1:47" x14ac:dyDescent="0.45">
      <c r="A109">
        <v>0.81446921825408936</v>
      </c>
      <c r="B109">
        <v>0.82095551490783691</v>
      </c>
      <c r="C109">
        <v>23</v>
      </c>
      <c r="D109">
        <v>0</v>
      </c>
      <c r="E109">
        <v>-60.140918731689453</v>
      </c>
      <c r="F109">
        <v>-40.799999237060547</v>
      </c>
      <c r="G109">
        <v>21.535493850708011</v>
      </c>
      <c r="H109">
        <v>-115.0919647216797</v>
      </c>
      <c r="I109">
        <v>0.95543485879898071</v>
      </c>
      <c r="J109">
        <v>0.95983803272247314</v>
      </c>
      <c r="K109">
        <v>23</v>
      </c>
      <c r="L109">
        <v>0</v>
      </c>
      <c r="M109">
        <v>-60.140918731689453</v>
      </c>
      <c r="N109">
        <v>-41.799999237060547</v>
      </c>
      <c r="O109">
        <v>21.866838455200199</v>
      </c>
      <c r="P109">
        <v>-106.60826110839839</v>
      </c>
      <c r="Q109">
        <v>0.95744484663009644</v>
      </c>
      <c r="R109">
        <v>0.96090400218963623</v>
      </c>
      <c r="S109">
        <v>23</v>
      </c>
      <c r="T109">
        <v>0</v>
      </c>
      <c r="U109">
        <v>-60.140918731689453</v>
      </c>
      <c r="V109">
        <v>-42.799999237060547</v>
      </c>
      <c r="W109">
        <v>21.858890533447269</v>
      </c>
      <c r="X109">
        <v>-107.6623458862305</v>
      </c>
      <c r="Y109" s="4">
        <f t="shared" si="7"/>
        <v>21.535493850708011</v>
      </c>
      <c r="Z109" s="5">
        <f t="shared" si="8"/>
        <v>-35.550000000000004</v>
      </c>
      <c r="AA109">
        <f t="shared" si="5"/>
        <v>-35.550000000000004</v>
      </c>
      <c r="AB109">
        <f t="shared" si="9"/>
        <v>41.564167204382706</v>
      </c>
      <c r="AP109"/>
      <c r="AQ109"/>
      <c r="AR109"/>
      <c r="AS109"/>
      <c r="AT109"/>
      <c r="AU109"/>
    </row>
    <row r="110" spans="1:47" x14ac:dyDescent="0.45">
      <c r="A110">
        <v>0.81458520889282227</v>
      </c>
      <c r="B110">
        <v>0.82125359773635864</v>
      </c>
      <c r="C110">
        <v>21</v>
      </c>
      <c r="D110">
        <v>0</v>
      </c>
      <c r="E110">
        <v>-60.088233947753913</v>
      </c>
      <c r="F110">
        <v>-40.799999237060547</v>
      </c>
      <c r="G110">
        <v>19.5567741394043</v>
      </c>
      <c r="H110">
        <v>-114.737060546875</v>
      </c>
      <c r="I110">
        <v>0.95544701814651489</v>
      </c>
      <c r="J110">
        <v>0.96001696586608887</v>
      </c>
      <c r="K110">
        <v>21</v>
      </c>
      <c r="L110">
        <v>0</v>
      </c>
      <c r="M110">
        <v>-60.088233947753913</v>
      </c>
      <c r="N110">
        <v>-41.799999237060547</v>
      </c>
      <c r="O110">
        <v>19.881942749023441</v>
      </c>
      <c r="P110">
        <v>-106.3442001342773</v>
      </c>
      <c r="Q110">
        <v>0.95745676755905151</v>
      </c>
      <c r="R110">
        <v>0.96108263731002808</v>
      </c>
      <c r="S110">
        <v>21</v>
      </c>
      <c r="T110">
        <v>0</v>
      </c>
      <c r="U110">
        <v>-60.088233947753913</v>
      </c>
      <c r="V110">
        <v>-42.799999237060547</v>
      </c>
      <c r="W110">
        <v>19.873907089233398</v>
      </c>
      <c r="X110">
        <v>-107.39892578125</v>
      </c>
      <c r="Y110" s="4">
        <f t="shared" si="7"/>
        <v>19.5567741394043</v>
      </c>
      <c r="Z110" s="5">
        <f t="shared" si="8"/>
        <v>-35.550000000000004</v>
      </c>
      <c r="AA110">
        <f t="shared" si="5"/>
        <v>-35.550000000000004</v>
      </c>
      <c r="AB110">
        <f t="shared" si="9"/>
        <v>40.574251869130904</v>
      </c>
      <c r="AP110"/>
      <c r="AQ110"/>
      <c r="AR110"/>
      <c r="AS110"/>
      <c r="AT110"/>
      <c r="AU110"/>
    </row>
    <row r="111" spans="1:47" x14ac:dyDescent="0.45">
      <c r="A111">
        <v>0.81479966640472412</v>
      </c>
      <c r="B111">
        <v>0.82161390781402588</v>
      </c>
      <c r="C111">
        <v>19</v>
      </c>
      <c r="D111">
        <v>0</v>
      </c>
      <c r="E111">
        <v>-59.993129730224609</v>
      </c>
      <c r="F111">
        <v>-40.799999237060547</v>
      </c>
      <c r="G111">
        <v>17.57779693603516</v>
      </c>
      <c r="H111">
        <v>-114.3379364013672</v>
      </c>
      <c r="I111">
        <v>0.95554268360137939</v>
      </c>
      <c r="J111">
        <v>0.96024864912033081</v>
      </c>
      <c r="K111">
        <v>19</v>
      </c>
      <c r="L111">
        <v>0</v>
      </c>
      <c r="M111">
        <v>-59.993129730224609</v>
      </c>
      <c r="N111">
        <v>-41.799999237060547</v>
      </c>
      <c r="O111">
        <v>17.896808624267582</v>
      </c>
      <c r="P111">
        <v>-106.03697204589839</v>
      </c>
      <c r="Q111">
        <v>0.95755201578140259</v>
      </c>
      <c r="R111">
        <v>0.96131402254104614</v>
      </c>
      <c r="S111">
        <v>19</v>
      </c>
      <c r="T111">
        <v>0</v>
      </c>
      <c r="U111">
        <v>-59.993129730224609</v>
      </c>
      <c r="V111">
        <v>-42.799999237060547</v>
      </c>
      <c r="W111">
        <v>17.888687133789059</v>
      </c>
      <c r="X111">
        <v>-107.0922012329102</v>
      </c>
      <c r="Y111" s="4">
        <f t="shared" si="7"/>
        <v>17.57779693603516</v>
      </c>
      <c r="Z111" s="5">
        <f t="shared" si="8"/>
        <v>-35.550000000000004</v>
      </c>
      <c r="AA111">
        <f t="shared" si="5"/>
        <v>-35.550000000000004</v>
      </c>
      <c r="AB111">
        <f t="shared" si="9"/>
        <v>39.658308651838482</v>
      </c>
      <c r="AP111"/>
      <c r="AQ111"/>
      <c r="AR111"/>
      <c r="AS111"/>
      <c r="AT111"/>
      <c r="AU111"/>
    </row>
    <row r="112" spans="1:47" x14ac:dyDescent="0.45">
      <c r="A112">
        <v>0.81359696388244629</v>
      </c>
      <c r="B112">
        <v>0.82099545001983643</v>
      </c>
      <c r="C112">
        <v>17</v>
      </c>
      <c r="D112">
        <v>0</v>
      </c>
      <c r="E112">
        <v>-60.356128692626953</v>
      </c>
      <c r="F112">
        <v>-40.799999237060547</v>
      </c>
      <c r="G112">
        <v>15.57974052429199</v>
      </c>
      <c r="H112">
        <v>-114.7248992919922</v>
      </c>
      <c r="I112">
        <v>0.95452535152435303</v>
      </c>
      <c r="J112">
        <v>0.95972883701324463</v>
      </c>
      <c r="K112">
        <v>17</v>
      </c>
      <c r="L112">
        <v>0</v>
      </c>
      <c r="M112">
        <v>-60.356128692626953</v>
      </c>
      <c r="N112">
        <v>-41.799999237060547</v>
      </c>
      <c r="O112">
        <v>15.89893817901611</v>
      </c>
      <c r="P112">
        <v>-106.4091339111328</v>
      </c>
      <c r="Q112">
        <v>0.95653706789016724</v>
      </c>
      <c r="R112">
        <v>0.96079504489898682</v>
      </c>
      <c r="S112">
        <v>17</v>
      </c>
      <c r="T112">
        <v>0</v>
      </c>
      <c r="U112">
        <v>-60.356128692626953</v>
      </c>
      <c r="V112">
        <v>-42.799999237060547</v>
      </c>
      <c r="W112">
        <v>15.89077854156494</v>
      </c>
      <c r="X112">
        <v>-107.46551513671881</v>
      </c>
      <c r="Y112" s="4">
        <f t="shared" si="7"/>
        <v>15.57974052429199</v>
      </c>
      <c r="Z112" s="5">
        <f t="shared" si="8"/>
        <v>-35.550000000000004</v>
      </c>
      <c r="AA112">
        <f t="shared" si="5"/>
        <v>-35.550000000000004</v>
      </c>
      <c r="AB112">
        <f t="shared" si="9"/>
        <v>38.814054346386776</v>
      </c>
      <c r="AP112"/>
      <c r="AQ112"/>
      <c r="AR112"/>
      <c r="AS112"/>
      <c r="AT112"/>
      <c r="AU112"/>
    </row>
    <row r="113" spans="1:28" customFormat="1" x14ac:dyDescent="0.45">
      <c r="A113">
        <v>0.81400537490844727</v>
      </c>
      <c r="B113">
        <v>0.82147854566574097</v>
      </c>
      <c r="C113">
        <v>15.00000095367432</v>
      </c>
      <c r="D113">
        <v>0</v>
      </c>
      <c r="E113">
        <v>-60.177684783935547</v>
      </c>
      <c r="F113">
        <v>-40.799999237060547</v>
      </c>
      <c r="G113">
        <v>13.60026741027832</v>
      </c>
      <c r="H113">
        <v>-114.238655090332</v>
      </c>
      <c r="I113">
        <v>0.95478534698486328</v>
      </c>
      <c r="J113">
        <v>0.96006417274475098</v>
      </c>
      <c r="K113">
        <v>15.00000095367432</v>
      </c>
      <c r="L113">
        <v>0</v>
      </c>
      <c r="M113">
        <v>-60.177684783935547</v>
      </c>
      <c r="N113">
        <v>-41.799999237060547</v>
      </c>
      <c r="O113">
        <v>13.9133186340332</v>
      </c>
      <c r="P113">
        <v>-106.0172119140625</v>
      </c>
      <c r="Q113">
        <v>0.95679640769958496</v>
      </c>
      <c r="R113">
        <v>0.96113008260726929</v>
      </c>
      <c r="S113">
        <v>15.00000095367432</v>
      </c>
      <c r="T113">
        <v>0</v>
      </c>
      <c r="U113">
        <v>-60.177684783935547</v>
      </c>
      <c r="V113">
        <v>-42.799999237060547</v>
      </c>
      <c r="W113">
        <v>13.90508460998535</v>
      </c>
      <c r="X113">
        <v>-107.07382965087891</v>
      </c>
      <c r="Y113" s="4">
        <f t="shared" si="7"/>
        <v>13.60026741027832</v>
      </c>
      <c r="Z113" s="5">
        <f t="shared" si="8"/>
        <v>-35.550000000000004</v>
      </c>
      <c r="AA113">
        <f t="shared" si="5"/>
        <v>-35.550000000000004</v>
      </c>
      <c r="AB113">
        <f t="shared" si="9"/>
        <v>38.062708437932777</v>
      </c>
    </row>
    <row r="114" spans="1:28" customFormat="1" x14ac:dyDescent="0.45">
      <c r="A114">
        <v>0.81299299001693726</v>
      </c>
      <c r="B114">
        <v>0.82098090648651123</v>
      </c>
      <c r="C114">
        <v>13</v>
      </c>
      <c r="D114">
        <v>0</v>
      </c>
      <c r="E114">
        <v>-60.45819091796875</v>
      </c>
      <c r="F114">
        <v>-40.799999237060547</v>
      </c>
      <c r="G114">
        <v>11.6016845703125</v>
      </c>
      <c r="H114">
        <v>-114.539909362793</v>
      </c>
      <c r="I114">
        <v>0.95392930507659912</v>
      </c>
      <c r="J114">
        <v>0.95964646339416504</v>
      </c>
      <c r="K114">
        <v>13</v>
      </c>
      <c r="L114">
        <v>0</v>
      </c>
      <c r="M114">
        <v>-60.45819091796875</v>
      </c>
      <c r="N114">
        <v>-41.799999237060547</v>
      </c>
      <c r="O114">
        <v>11.914932250976561</v>
      </c>
      <c r="P114">
        <v>-106.306037902832</v>
      </c>
      <c r="Q114">
        <v>0.95594263076782227</v>
      </c>
      <c r="R114">
        <v>0.96071320772171021</v>
      </c>
      <c r="S114">
        <v>13</v>
      </c>
      <c r="T114">
        <v>0</v>
      </c>
      <c r="U114">
        <v>-60.45819091796875</v>
      </c>
      <c r="V114">
        <v>-42.799999237060547</v>
      </c>
      <c r="W114">
        <v>11.906667709350589</v>
      </c>
      <c r="X114">
        <v>-107.3635711669922</v>
      </c>
      <c r="Y114" s="4">
        <f t="shared" si="7"/>
        <v>11.6016845703125</v>
      </c>
      <c r="Z114" s="5">
        <f t="shared" si="8"/>
        <v>-35.550000000000004</v>
      </c>
      <c r="AA114">
        <f t="shared" si="5"/>
        <v>-35.550000000000004</v>
      </c>
      <c r="AB114">
        <f t="shared" si="9"/>
        <v>37.395208046874501</v>
      </c>
    </row>
    <row r="115" spans="1:28" customFormat="1" x14ac:dyDescent="0.45">
      <c r="A115">
        <v>0.81358993053436279</v>
      </c>
      <c r="B115">
        <v>0.82158267498016357</v>
      </c>
      <c r="C115">
        <v>11</v>
      </c>
      <c r="D115">
        <v>0</v>
      </c>
      <c r="E115">
        <v>-60.198001861572273</v>
      </c>
      <c r="F115">
        <v>-40.799999237060547</v>
      </c>
      <c r="G115">
        <v>9.6216049194335938</v>
      </c>
      <c r="H115">
        <v>-113.9698944091797</v>
      </c>
      <c r="I115">
        <v>0.9543495774269104</v>
      </c>
      <c r="J115">
        <v>0.96008259057998657</v>
      </c>
      <c r="K115">
        <v>11</v>
      </c>
      <c r="L115">
        <v>0</v>
      </c>
      <c r="M115">
        <v>-60.198001861572273</v>
      </c>
      <c r="N115">
        <v>-41.799999237060547</v>
      </c>
      <c r="O115">
        <v>9.9287624359130859</v>
      </c>
      <c r="P115">
        <v>-105.8320770263672</v>
      </c>
      <c r="Q115">
        <v>0.95636206865310669</v>
      </c>
      <c r="R115">
        <v>0.96114891767501831</v>
      </c>
      <c r="S115">
        <v>11</v>
      </c>
      <c r="T115">
        <v>0</v>
      </c>
      <c r="U115">
        <v>-60.198001861572273</v>
      </c>
      <c r="V115">
        <v>-42.799999237060547</v>
      </c>
      <c r="W115">
        <v>9.9204320907592773</v>
      </c>
      <c r="X115">
        <v>-106.8895797729492</v>
      </c>
      <c r="Y115" s="4">
        <f t="shared" si="7"/>
        <v>9.6216049194335938</v>
      </c>
      <c r="Z115" s="5">
        <f t="shared" si="8"/>
        <v>-35.550000000000004</v>
      </c>
      <c r="AA115">
        <f t="shared" si="5"/>
        <v>-35.550000000000004</v>
      </c>
      <c r="AB115">
        <f t="shared" si="9"/>
        <v>36.829034486742508</v>
      </c>
    </row>
    <row r="116" spans="1:28" customFormat="1" x14ac:dyDescent="0.45">
      <c r="A116">
        <v>0.81276422739028931</v>
      </c>
      <c r="B116">
        <v>0.82120317220687866</v>
      </c>
      <c r="C116">
        <v>9</v>
      </c>
      <c r="D116">
        <v>0</v>
      </c>
      <c r="E116">
        <v>-60.397411346435547</v>
      </c>
      <c r="F116">
        <v>-40.799999237060547</v>
      </c>
      <c r="G116">
        <v>7.6224417686462402</v>
      </c>
      <c r="H116">
        <v>-114.1877517700195</v>
      </c>
      <c r="I116">
        <v>0.95365208387374878</v>
      </c>
      <c r="J116">
        <v>0.95976483821868896</v>
      </c>
      <c r="K116">
        <v>9</v>
      </c>
      <c r="L116">
        <v>0</v>
      </c>
      <c r="M116">
        <v>-60.397411346435547</v>
      </c>
      <c r="N116">
        <v>-41.799999237060547</v>
      </c>
      <c r="O116">
        <v>7.9298310279846191</v>
      </c>
      <c r="P116">
        <v>-106.03953552246089</v>
      </c>
      <c r="Q116">
        <v>0.95566648244857788</v>
      </c>
      <c r="R116">
        <v>0.96083199977874756</v>
      </c>
      <c r="S116">
        <v>9</v>
      </c>
      <c r="T116">
        <v>0</v>
      </c>
      <c r="U116">
        <v>-60.397411346435547</v>
      </c>
      <c r="V116">
        <v>-42.799999237060547</v>
      </c>
      <c r="W116">
        <v>7.9214797019958496</v>
      </c>
      <c r="X116">
        <v>-107.0976867675781</v>
      </c>
      <c r="Y116" s="4">
        <f t="shared" si="7"/>
        <v>7.6224417686462402</v>
      </c>
      <c r="Z116" s="5">
        <f t="shared" si="8"/>
        <v>-35.550000000000004</v>
      </c>
      <c r="AA116">
        <f t="shared" si="5"/>
        <v>-35.550000000000004</v>
      </c>
      <c r="AB116">
        <f t="shared" si="9"/>
        <v>36.357999374503585</v>
      </c>
    </row>
    <row r="117" spans="1:28" customFormat="1" x14ac:dyDescent="0.45">
      <c r="A117">
        <v>0.81354498863220215</v>
      </c>
      <c r="B117">
        <v>0.82192003726959229</v>
      </c>
      <c r="C117">
        <v>7</v>
      </c>
      <c r="D117">
        <v>0</v>
      </c>
      <c r="E117">
        <v>-60.056652069091797</v>
      </c>
      <c r="F117">
        <v>-40.799999237060547</v>
      </c>
      <c r="G117">
        <v>5.6416535377502441</v>
      </c>
      <c r="H117">
        <v>-113.5368194580078</v>
      </c>
      <c r="I117">
        <v>0.95422941446304321</v>
      </c>
      <c r="J117">
        <v>0.96029925346374512</v>
      </c>
      <c r="K117">
        <v>7</v>
      </c>
      <c r="L117">
        <v>0</v>
      </c>
      <c r="M117">
        <v>-60.056652069091797</v>
      </c>
      <c r="N117">
        <v>-41.799999237060547</v>
      </c>
      <c r="O117">
        <v>5.9430475234985352</v>
      </c>
      <c r="P117">
        <v>-105.485725402832</v>
      </c>
      <c r="Q117">
        <v>0.95624262094497681</v>
      </c>
      <c r="R117">
        <v>0.96136605739593506</v>
      </c>
      <c r="S117">
        <v>7</v>
      </c>
      <c r="T117">
        <v>0</v>
      </c>
      <c r="U117">
        <v>-60.056652069091797</v>
      </c>
      <c r="V117">
        <v>-42.799999237060547</v>
      </c>
      <c r="W117">
        <v>5.9346394538879386</v>
      </c>
      <c r="X117">
        <v>-106.54360198974609</v>
      </c>
      <c r="Y117" s="4">
        <f t="shared" si="7"/>
        <v>5.6416535377502441</v>
      </c>
      <c r="Z117" s="5">
        <f t="shared" si="8"/>
        <v>-35.550000000000004</v>
      </c>
      <c r="AA117">
        <f t="shared" si="5"/>
        <v>-35.550000000000004</v>
      </c>
      <c r="AB117">
        <f t="shared" si="9"/>
        <v>35.994871226884669</v>
      </c>
    </row>
    <row r="118" spans="1:28" customFormat="1" x14ac:dyDescent="0.45">
      <c r="A118">
        <v>0.81290328502655029</v>
      </c>
      <c r="B118">
        <v>0.82165646553039551</v>
      </c>
      <c r="C118">
        <v>5</v>
      </c>
      <c r="D118">
        <v>0</v>
      </c>
      <c r="E118">
        <v>-60.175914764404297</v>
      </c>
      <c r="F118">
        <v>-40.799999237060547</v>
      </c>
      <c r="G118">
        <v>3.6418535709381099</v>
      </c>
      <c r="H118">
        <v>-113.6731262207031</v>
      </c>
      <c r="I118">
        <v>0.95368838310241699</v>
      </c>
      <c r="J118">
        <v>0.96007990837097168</v>
      </c>
      <c r="K118">
        <v>5</v>
      </c>
      <c r="L118">
        <v>0</v>
      </c>
      <c r="M118">
        <v>-60.175914764404297</v>
      </c>
      <c r="N118">
        <v>-41.799999237060547</v>
      </c>
      <c r="O118">
        <v>3.9435358047485352</v>
      </c>
      <c r="P118">
        <v>-105.6133117675781</v>
      </c>
      <c r="Q118">
        <v>0.95570331811904907</v>
      </c>
      <c r="R118">
        <v>0.9611474871635437</v>
      </c>
      <c r="S118">
        <v>5</v>
      </c>
      <c r="T118">
        <v>0</v>
      </c>
      <c r="U118">
        <v>-60.175914764404297</v>
      </c>
      <c r="V118">
        <v>-42.799999237060547</v>
      </c>
      <c r="W118">
        <v>3.9351165294647221</v>
      </c>
      <c r="X118">
        <v>-106.6715621948242</v>
      </c>
      <c r="Y118" s="4">
        <f t="shared" si="7"/>
        <v>3.6418535709381099</v>
      </c>
      <c r="Z118" s="5">
        <f t="shared" si="8"/>
        <v>-35.550000000000004</v>
      </c>
      <c r="AA118">
        <f t="shared" si="5"/>
        <v>-35.550000000000004</v>
      </c>
      <c r="AB118">
        <f t="shared" si="9"/>
        <v>35.736054586819662</v>
      </c>
    </row>
    <row r="119" spans="1:28" customFormat="1" x14ac:dyDescent="0.45">
      <c r="A119">
        <v>0.81235182285308838</v>
      </c>
      <c r="B119">
        <v>0.8214496374130249</v>
      </c>
      <c r="C119">
        <v>3</v>
      </c>
      <c r="D119">
        <v>0</v>
      </c>
      <c r="E119">
        <v>-60.255348205566413</v>
      </c>
      <c r="F119">
        <v>-40.799999237060547</v>
      </c>
      <c r="G119">
        <v>1.6416939496994021</v>
      </c>
      <c r="H119">
        <v>-113.76954650878911</v>
      </c>
      <c r="I119">
        <v>0.95322448015213013</v>
      </c>
      <c r="J119">
        <v>0.95990896224975586</v>
      </c>
      <c r="K119">
        <v>3</v>
      </c>
      <c r="L119">
        <v>0</v>
      </c>
      <c r="M119">
        <v>-60.255348205566413</v>
      </c>
      <c r="N119">
        <v>-41.799999237060547</v>
      </c>
      <c r="O119">
        <v>1.94370973110199</v>
      </c>
      <c r="P119">
        <v>-105.7015762329102</v>
      </c>
      <c r="Q119">
        <v>0.95524108409881592</v>
      </c>
      <c r="R119">
        <v>0.96097737550735474</v>
      </c>
      <c r="S119">
        <v>3</v>
      </c>
      <c r="T119">
        <v>0</v>
      </c>
      <c r="U119">
        <v>-60.255348205566413</v>
      </c>
      <c r="V119">
        <v>-42.799999237060547</v>
      </c>
      <c r="W119">
        <v>1.935284018516541</v>
      </c>
      <c r="X119">
        <v>-106.7600860595703</v>
      </c>
      <c r="Y119" s="4">
        <f t="shared" si="7"/>
        <v>1.6416939496994021</v>
      </c>
      <c r="Z119" s="5">
        <f t="shared" si="8"/>
        <v>-35.550000000000004</v>
      </c>
      <c r="AA119">
        <f t="shared" si="5"/>
        <v>-35.550000000000004</v>
      </c>
      <c r="AB119">
        <f t="shared" si="9"/>
        <v>35.587886408502541</v>
      </c>
    </row>
    <row r="120" spans="1:28" customFormat="1" x14ac:dyDescent="0.45">
      <c r="A120">
        <v>0.81189060211181641</v>
      </c>
      <c r="B120">
        <v>0.82129955291748047</v>
      </c>
      <c r="C120">
        <v>1</v>
      </c>
      <c r="D120">
        <v>0</v>
      </c>
      <c r="E120">
        <v>-60.295040130615227</v>
      </c>
      <c r="F120">
        <v>-40.799999237060547</v>
      </c>
      <c r="G120">
        <v>-0.35882568359375</v>
      </c>
      <c r="H120">
        <v>-113.8261795043945</v>
      </c>
      <c r="I120">
        <v>0.95283770561218262</v>
      </c>
      <c r="J120">
        <v>0.95978647470474243</v>
      </c>
      <c r="K120">
        <v>1</v>
      </c>
      <c r="L120">
        <v>0</v>
      </c>
      <c r="M120">
        <v>-60.295040130615227</v>
      </c>
      <c r="N120">
        <v>-41.799999237060547</v>
      </c>
      <c r="O120">
        <v>-5.6430645287036903E-2</v>
      </c>
      <c r="P120">
        <v>-105.750617980957</v>
      </c>
      <c r="Q120">
        <v>0.95485574007034302</v>
      </c>
      <c r="R120">
        <v>0.96085566282272339</v>
      </c>
      <c r="S120">
        <v>1</v>
      </c>
      <c r="T120">
        <v>0</v>
      </c>
      <c r="U120">
        <v>-60.295040130615227</v>
      </c>
      <c r="V120">
        <v>-42.799999237060547</v>
      </c>
      <c r="W120">
        <v>-6.4857877790927887E-2</v>
      </c>
      <c r="X120">
        <v>-106.8092498779297</v>
      </c>
      <c r="Y120" s="4">
        <f t="shared" si="7"/>
        <v>-5.6430645287036903E-2</v>
      </c>
      <c r="Z120" s="5">
        <f t="shared" si="8"/>
        <v>-35.550000000000004</v>
      </c>
      <c r="AA120">
        <f t="shared" si="5"/>
        <v>-35.550000000000004</v>
      </c>
      <c r="AB120">
        <f t="shared" si="9"/>
        <v>35.550044787844186</v>
      </c>
    </row>
    <row r="121" spans="1:28" customFormat="1" x14ac:dyDescent="0.45">
      <c r="A121">
        <v>0.81166023015975952</v>
      </c>
      <c r="B121">
        <v>0.82111340761184692</v>
      </c>
      <c r="C121">
        <v>0</v>
      </c>
      <c r="D121">
        <v>-1</v>
      </c>
      <c r="E121">
        <v>-60.299999237060547</v>
      </c>
      <c r="F121">
        <v>-40.792282104492188</v>
      </c>
      <c r="G121">
        <v>-2.35948634147644</v>
      </c>
      <c r="H121">
        <v>-113.8379364013672</v>
      </c>
      <c r="I121">
        <v>0.95264655351638794</v>
      </c>
      <c r="J121">
        <v>0.95963215827941895</v>
      </c>
      <c r="K121">
        <v>0</v>
      </c>
      <c r="L121">
        <v>-1</v>
      </c>
      <c r="M121">
        <v>-60.299999237060547</v>
      </c>
      <c r="N121">
        <v>-41.792282104492188</v>
      </c>
      <c r="O121">
        <v>-2.056765079498291</v>
      </c>
      <c r="P121">
        <v>-105.7563171386719</v>
      </c>
      <c r="Q121">
        <v>0.95466578006744385</v>
      </c>
      <c r="R121">
        <v>0.96070224046707153</v>
      </c>
      <c r="S121">
        <v>0</v>
      </c>
      <c r="T121">
        <v>-1</v>
      </c>
      <c r="U121">
        <v>-60.299999237060547</v>
      </c>
      <c r="V121">
        <v>-42.792282104492188</v>
      </c>
      <c r="W121">
        <v>-2.0651900768280029</v>
      </c>
      <c r="X121">
        <v>-106.81491851806641</v>
      </c>
      <c r="Y121" s="4">
        <f t="shared" si="7"/>
        <v>-2.056765079498291</v>
      </c>
      <c r="Z121" s="5">
        <f t="shared" si="8"/>
        <v>-35.550000000000004</v>
      </c>
      <c r="AA121">
        <f t="shared" si="5"/>
        <v>-35.550000000000004</v>
      </c>
      <c r="AB121">
        <f t="shared" si="9"/>
        <v>35.60944794000946</v>
      </c>
    </row>
    <row r="122" spans="1:28" customFormat="1" x14ac:dyDescent="0.45">
      <c r="A122">
        <v>0.81166642904281616</v>
      </c>
      <c r="B122">
        <v>0.82096803188323975</v>
      </c>
      <c r="C122">
        <v>0</v>
      </c>
      <c r="D122">
        <v>-3</v>
      </c>
      <c r="E122">
        <v>-60.299999237060547</v>
      </c>
      <c r="F122">
        <v>-40.730518341064453</v>
      </c>
      <c r="G122">
        <v>-4.359954833984375</v>
      </c>
      <c r="H122">
        <v>-113.7810592651367</v>
      </c>
      <c r="I122">
        <v>0.95265424251556396</v>
      </c>
      <c r="J122">
        <v>0.95951086282730103</v>
      </c>
      <c r="K122">
        <v>0</v>
      </c>
      <c r="L122">
        <v>-3</v>
      </c>
      <c r="M122">
        <v>-60.299999237060547</v>
      </c>
      <c r="N122">
        <v>-41.730518341064453</v>
      </c>
      <c r="O122">
        <v>-4.0570635795593262</v>
      </c>
      <c r="P122">
        <v>-105.69704437255859</v>
      </c>
      <c r="Q122">
        <v>0.95387601852416992</v>
      </c>
      <c r="R122">
        <v>0.95932155847549438</v>
      </c>
      <c r="S122">
        <v>0</v>
      </c>
      <c r="T122">
        <v>-3</v>
      </c>
      <c r="U122">
        <v>-60.299999237060547</v>
      </c>
      <c r="V122">
        <v>-43.230518341064453</v>
      </c>
      <c r="W122">
        <v>-4.0744023323059082</v>
      </c>
      <c r="X122">
        <v>-107.4691162109375</v>
      </c>
      <c r="Y122" s="4">
        <f t="shared" si="7"/>
        <v>-4.0570635795593262</v>
      </c>
      <c r="Z122" s="5">
        <f t="shared" si="8"/>
        <v>-35.550000000000004</v>
      </c>
      <c r="AA122">
        <f t="shared" si="5"/>
        <v>-35.550000000000004</v>
      </c>
      <c r="AB122">
        <f t="shared" si="9"/>
        <v>35.780752715511547</v>
      </c>
    </row>
    <row r="123" spans="1:28" customFormat="1" x14ac:dyDescent="0.45">
      <c r="A123">
        <v>0.81177043914794922</v>
      </c>
      <c r="B123">
        <v>0.82098251581192017</v>
      </c>
      <c r="C123">
        <v>0</v>
      </c>
      <c r="D123">
        <v>-5</v>
      </c>
      <c r="E123">
        <v>-60.299999237060547</v>
      </c>
      <c r="F123">
        <v>-40.6068115234375</v>
      </c>
      <c r="G123">
        <v>-6.3603410720825204</v>
      </c>
      <c r="H123">
        <v>-113.65261077880859</v>
      </c>
      <c r="I123">
        <v>0.95274317264556885</v>
      </c>
      <c r="J123">
        <v>0.95952469110488892</v>
      </c>
      <c r="K123">
        <v>0</v>
      </c>
      <c r="L123">
        <v>-5</v>
      </c>
      <c r="M123">
        <v>-60.299999237060547</v>
      </c>
      <c r="N123">
        <v>-41.6068115234375</v>
      </c>
      <c r="O123">
        <v>-6.0573697090148926</v>
      </c>
      <c r="P123">
        <v>-105.5696105957031</v>
      </c>
      <c r="Q123">
        <v>0.95396625995635986</v>
      </c>
      <c r="R123">
        <v>0.95933693647384644</v>
      </c>
      <c r="S123">
        <v>0</v>
      </c>
      <c r="T123">
        <v>-5</v>
      </c>
      <c r="U123">
        <v>-60.299999237060547</v>
      </c>
      <c r="V123">
        <v>-43.1068115234375</v>
      </c>
      <c r="W123">
        <v>-6.0746588706970206</v>
      </c>
      <c r="X123">
        <v>-107.3407287597656</v>
      </c>
      <c r="Y123" s="4">
        <f t="shared" si="7"/>
        <v>-6.0573697090148926</v>
      </c>
      <c r="Z123" s="5">
        <f t="shared" si="8"/>
        <v>-35.550000000000004</v>
      </c>
      <c r="AA123">
        <f t="shared" si="5"/>
        <v>-35.550000000000004</v>
      </c>
      <c r="AB123">
        <f t="shared" si="9"/>
        <v>36.06236580968713</v>
      </c>
    </row>
    <row r="124" spans="1:28" customFormat="1" x14ac:dyDescent="0.45">
      <c r="A124">
        <v>0.811972975730896</v>
      </c>
      <c r="B124">
        <v>0.82115763425827026</v>
      </c>
      <c r="C124">
        <v>0</v>
      </c>
      <c r="D124">
        <v>-7</v>
      </c>
      <c r="E124">
        <v>-60.299999237060547</v>
      </c>
      <c r="F124">
        <v>-40.420803070068359</v>
      </c>
      <c r="G124">
        <v>-8.3606414794921875</v>
      </c>
      <c r="H124">
        <v>-113.4521484375</v>
      </c>
      <c r="I124">
        <v>0.95211625099182129</v>
      </c>
      <c r="J124">
        <v>0.95841550827026367</v>
      </c>
      <c r="K124">
        <v>0</v>
      </c>
      <c r="L124">
        <v>-7</v>
      </c>
      <c r="M124">
        <v>-60.299999237060547</v>
      </c>
      <c r="N124">
        <v>-41.920803070068359</v>
      </c>
      <c r="O124">
        <v>-8.066472053527832</v>
      </c>
      <c r="P124">
        <v>-106.084228515625</v>
      </c>
      <c r="Q124">
        <v>0.95413851737976074</v>
      </c>
      <c r="R124">
        <v>0.95948874950408936</v>
      </c>
      <c r="S124">
        <v>0</v>
      </c>
      <c r="T124">
        <v>-7</v>
      </c>
      <c r="U124">
        <v>-60.299999237060547</v>
      </c>
      <c r="V124">
        <v>-42.920803070068359</v>
      </c>
      <c r="W124">
        <v>-8.074894905090332</v>
      </c>
      <c r="X124">
        <v>-107.1432342529297</v>
      </c>
      <c r="Y124" s="4">
        <f t="shared" si="7"/>
        <v>-8.066472053527832</v>
      </c>
      <c r="Z124" s="5">
        <f t="shared" si="8"/>
        <v>-35.550000000000004</v>
      </c>
      <c r="AA124">
        <f t="shared" si="5"/>
        <v>-35.550000000000004</v>
      </c>
      <c r="AB124">
        <f t="shared" si="9"/>
        <v>36.45367569107875</v>
      </c>
    </row>
    <row r="125" spans="1:28" customFormat="1" x14ac:dyDescent="0.45">
      <c r="A125">
        <v>0.81124824285507202</v>
      </c>
      <c r="B125">
        <v>0.81992757320404053</v>
      </c>
      <c r="C125">
        <v>0</v>
      </c>
      <c r="D125">
        <v>-9</v>
      </c>
      <c r="E125">
        <v>-60.299999237060547</v>
      </c>
      <c r="F125">
        <v>-40.671955108642578</v>
      </c>
      <c r="G125">
        <v>-10.374080657958981</v>
      </c>
      <c r="H125">
        <v>-113.98675537109381</v>
      </c>
      <c r="I125">
        <v>0.95237022638320923</v>
      </c>
      <c r="J125">
        <v>0.95870339870452881</v>
      </c>
      <c r="K125">
        <v>0</v>
      </c>
      <c r="L125">
        <v>-9</v>
      </c>
      <c r="M125">
        <v>-60.299999237060547</v>
      </c>
      <c r="N125">
        <v>-41.671955108642578</v>
      </c>
      <c r="O125">
        <v>-10.066755294799799</v>
      </c>
      <c r="P125">
        <v>-105.81834411621089</v>
      </c>
      <c r="Q125">
        <v>0.95359450578689575</v>
      </c>
      <c r="R125">
        <v>0.95851600170135498</v>
      </c>
      <c r="S125">
        <v>0</v>
      </c>
      <c r="T125">
        <v>-9</v>
      </c>
      <c r="U125">
        <v>-60.299999237060547</v>
      </c>
      <c r="V125">
        <v>-43.171955108642578</v>
      </c>
      <c r="W125">
        <v>-10.08407020568848</v>
      </c>
      <c r="X125">
        <v>-107.5904006958008</v>
      </c>
      <c r="Y125" s="4">
        <f t="shared" si="7"/>
        <v>-10.066755294799799</v>
      </c>
      <c r="Z125" s="5">
        <f t="shared" si="8"/>
        <v>-35.550000000000004</v>
      </c>
      <c r="AA125">
        <f t="shared" si="5"/>
        <v>-35.550000000000004</v>
      </c>
      <c r="AB125">
        <f t="shared" si="9"/>
        <v>36.947828923569787</v>
      </c>
    </row>
    <row r="126" spans="1:28" customFormat="1" x14ac:dyDescent="0.45">
      <c r="A126">
        <v>0.81165236234664917</v>
      </c>
      <c r="B126">
        <v>0.82043105363845825</v>
      </c>
      <c r="C126">
        <v>0</v>
      </c>
      <c r="D126">
        <v>-11</v>
      </c>
      <c r="E126">
        <v>-60.299999237060547</v>
      </c>
      <c r="F126">
        <v>-40.359535217285163</v>
      </c>
      <c r="G126">
        <v>-12.37413311004639</v>
      </c>
      <c r="H126">
        <v>-113.63877105712891</v>
      </c>
      <c r="I126">
        <v>0.95190948247909546</v>
      </c>
      <c r="J126">
        <v>0.95786994695663452</v>
      </c>
      <c r="K126">
        <v>0</v>
      </c>
      <c r="L126">
        <v>-11</v>
      </c>
      <c r="M126">
        <v>-60.299999237060547</v>
      </c>
      <c r="N126">
        <v>-41.859535217285163</v>
      </c>
      <c r="O126">
        <v>-12.07584857940674</v>
      </c>
      <c r="P126">
        <v>-106.1933975219727</v>
      </c>
      <c r="Q126">
        <v>0.9539341926574707</v>
      </c>
      <c r="R126">
        <v>0.95894593000411987</v>
      </c>
      <c r="S126">
        <v>0</v>
      </c>
      <c r="T126">
        <v>-11</v>
      </c>
      <c r="U126">
        <v>-60.299999237060547</v>
      </c>
      <c r="V126">
        <v>-42.859535217285163</v>
      </c>
      <c r="W126">
        <v>-12.084213256835939</v>
      </c>
      <c r="X126">
        <v>-107.2517395019531</v>
      </c>
      <c r="Y126" s="4">
        <f t="shared" si="7"/>
        <v>-12.07584857940674</v>
      </c>
      <c r="Z126" s="5">
        <f t="shared" si="8"/>
        <v>-35.550000000000004</v>
      </c>
      <c r="AA126">
        <f t="shared" si="5"/>
        <v>-35.550000000000004</v>
      </c>
      <c r="AB126">
        <f t="shared" si="9"/>
        <v>37.545021226692093</v>
      </c>
    </row>
    <row r="127" spans="1:28" customFormat="1" x14ac:dyDescent="0.45">
      <c r="A127">
        <v>0.81113123893737793</v>
      </c>
      <c r="B127">
        <v>0.81953251361846924</v>
      </c>
      <c r="C127">
        <v>0</v>
      </c>
      <c r="D127">
        <v>-13</v>
      </c>
      <c r="E127">
        <v>-60.299999237060547</v>
      </c>
      <c r="F127">
        <v>-40.482597351074219</v>
      </c>
      <c r="G127">
        <v>-14.38733005523682</v>
      </c>
      <c r="H127">
        <v>-114.0241241455078</v>
      </c>
      <c r="I127">
        <v>0.95233315229415894</v>
      </c>
      <c r="J127">
        <v>0.95843946933746338</v>
      </c>
      <c r="K127">
        <v>0</v>
      </c>
      <c r="L127">
        <v>-13</v>
      </c>
      <c r="M127">
        <v>-60.299999237060547</v>
      </c>
      <c r="N127">
        <v>-41.482597351074219</v>
      </c>
      <c r="O127">
        <v>-14.0760612487793</v>
      </c>
      <c r="P127">
        <v>-105.78497314453119</v>
      </c>
      <c r="Q127">
        <v>0.95355993509292603</v>
      </c>
      <c r="R127">
        <v>0.95825463533401489</v>
      </c>
      <c r="S127">
        <v>0</v>
      </c>
      <c r="T127">
        <v>-13</v>
      </c>
      <c r="U127">
        <v>-60.299999237060547</v>
      </c>
      <c r="V127">
        <v>-42.982597351074219</v>
      </c>
      <c r="W127">
        <v>-14.093287467956539</v>
      </c>
      <c r="X127">
        <v>-107.5557327270508</v>
      </c>
      <c r="Y127" s="4">
        <f t="shared" si="7"/>
        <v>-14.0760612487793</v>
      </c>
      <c r="Z127" s="5">
        <f t="shared" si="8"/>
        <v>-35.550000000000004</v>
      </c>
      <c r="AA127">
        <f t="shared" si="5"/>
        <v>-35.550000000000004</v>
      </c>
      <c r="AB127">
        <f t="shared" si="9"/>
        <v>38.235297831707634</v>
      </c>
    </row>
    <row r="128" spans="1:28" customFormat="1" x14ac:dyDescent="0.45">
      <c r="A128">
        <v>0.81071478128433228</v>
      </c>
      <c r="B128">
        <v>0.81880384683609009</v>
      </c>
      <c r="C128">
        <v>0</v>
      </c>
      <c r="D128">
        <v>-15.00000095367432</v>
      </c>
      <c r="E128">
        <v>-60.299999237060547</v>
      </c>
      <c r="F128">
        <v>-40.539985656738281</v>
      </c>
      <c r="G128">
        <v>-16.400396347045898</v>
      </c>
      <c r="H128">
        <v>-114.3327941894531</v>
      </c>
      <c r="I128">
        <v>0.95204538106918335</v>
      </c>
      <c r="J128">
        <v>0.95789259672164917</v>
      </c>
      <c r="K128">
        <v>0</v>
      </c>
      <c r="L128">
        <v>-15.00000095367432</v>
      </c>
      <c r="M128">
        <v>-60.299999237060547</v>
      </c>
      <c r="N128">
        <v>-41.539985656738281</v>
      </c>
      <c r="O128">
        <v>-16.085056304931641</v>
      </c>
      <c r="P128">
        <v>-106.0146102905273</v>
      </c>
      <c r="Q128">
        <v>0.95327270030975342</v>
      </c>
      <c r="R128">
        <v>0.95770776271820068</v>
      </c>
      <c r="S128">
        <v>0</v>
      </c>
      <c r="T128">
        <v>-15.00000095367432</v>
      </c>
      <c r="U128">
        <v>-60.299999237060547</v>
      </c>
      <c r="V128">
        <v>-43.039985656738281</v>
      </c>
      <c r="W128">
        <v>-16.102296829223629</v>
      </c>
      <c r="X128">
        <v>-107.78610992431641</v>
      </c>
      <c r="Y128" s="4">
        <f t="shared" si="7"/>
        <v>-16.085056304931641</v>
      </c>
      <c r="Z128" s="5">
        <f t="shared" si="8"/>
        <v>-35.550000000000004</v>
      </c>
      <c r="AA128">
        <f t="shared" si="5"/>
        <v>-35.550000000000004</v>
      </c>
      <c r="AB128">
        <f t="shared" si="9"/>
        <v>39.019630140902429</v>
      </c>
    </row>
    <row r="129" spans="1:28" customFormat="1" x14ac:dyDescent="0.45">
      <c r="A129">
        <v>0.8104061484336853</v>
      </c>
      <c r="B129">
        <v>0.81825047731399536</v>
      </c>
      <c r="C129">
        <v>0</v>
      </c>
      <c r="D129">
        <v>-17</v>
      </c>
      <c r="E129">
        <v>-60.299999237060547</v>
      </c>
      <c r="F129">
        <v>-40.530311584472663</v>
      </c>
      <c r="G129">
        <v>-18.413267135620121</v>
      </c>
      <c r="H129">
        <v>-114.5620803833008</v>
      </c>
      <c r="I129">
        <v>0.9518468976020813</v>
      </c>
      <c r="J129">
        <v>0.95749354362487793</v>
      </c>
      <c r="K129">
        <v>0</v>
      </c>
      <c r="L129">
        <v>-17</v>
      </c>
      <c r="M129">
        <v>-60.299999237060547</v>
      </c>
      <c r="N129">
        <v>-41.530311584472663</v>
      </c>
      <c r="O129">
        <v>-18.093976974487301</v>
      </c>
      <c r="P129">
        <v>-106.1689834594727</v>
      </c>
      <c r="Q129">
        <v>0.95307517051696777</v>
      </c>
      <c r="R129">
        <v>0.9573093056678772</v>
      </c>
      <c r="S129">
        <v>0</v>
      </c>
      <c r="T129">
        <v>-17</v>
      </c>
      <c r="U129">
        <v>-60.299999237060547</v>
      </c>
      <c r="V129">
        <v>-43.030311584472663</v>
      </c>
      <c r="W129">
        <v>-18.111204147338871</v>
      </c>
      <c r="X129">
        <v>-107.9406356811523</v>
      </c>
      <c r="Y129" s="4">
        <f t="shared" si="7"/>
        <v>-18.093976974487301</v>
      </c>
      <c r="Z129" s="5">
        <f t="shared" si="8"/>
        <v>-35.550000000000004</v>
      </c>
      <c r="AA129">
        <f t="shared" si="5"/>
        <v>-35.550000000000004</v>
      </c>
      <c r="AB129">
        <f t="shared" si="9"/>
        <v>39.889779427232696</v>
      </c>
    </row>
    <row r="130" spans="1:28" customFormat="1" x14ac:dyDescent="0.45">
      <c r="A130">
        <v>0.81020939350128174</v>
      </c>
      <c r="B130">
        <v>0.81787830591201782</v>
      </c>
      <c r="C130">
        <v>0</v>
      </c>
      <c r="D130">
        <v>-19</v>
      </c>
      <c r="E130">
        <v>-60.299999237060547</v>
      </c>
      <c r="F130">
        <v>-40.451915740966797</v>
      </c>
      <c r="G130">
        <v>-20.425882339477539</v>
      </c>
      <c r="H130">
        <v>-114.70896148681641</v>
      </c>
      <c r="I130">
        <v>0.95174050331115723</v>
      </c>
      <c r="J130">
        <v>0.95724689960479736</v>
      </c>
      <c r="K130">
        <v>0</v>
      </c>
      <c r="L130">
        <v>-19</v>
      </c>
      <c r="M130">
        <v>-60.299999237060547</v>
      </c>
      <c r="N130">
        <v>-41.451915740966797</v>
      </c>
      <c r="O130">
        <v>-20.102788925170898</v>
      </c>
      <c r="P130">
        <v>-106.24559020996089</v>
      </c>
      <c r="Q130">
        <v>0.95297008752822876</v>
      </c>
      <c r="R130">
        <v>0.95706379413604736</v>
      </c>
      <c r="S130">
        <v>0</v>
      </c>
      <c r="T130">
        <v>-19</v>
      </c>
      <c r="U130">
        <v>-60.299999237060547</v>
      </c>
      <c r="V130">
        <v>-42.951915740966797</v>
      </c>
      <c r="W130">
        <v>-20.11997032165527</v>
      </c>
      <c r="X130">
        <v>-108.0167922973633</v>
      </c>
      <c r="Y130" s="4">
        <f t="shared" si="7"/>
        <v>-20.102788925170898</v>
      </c>
      <c r="Z130" s="5">
        <f t="shared" si="8"/>
        <v>-35.550000000000004</v>
      </c>
      <c r="AA130">
        <f t="shared" si="5"/>
        <v>-35.550000000000004</v>
      </c>
      <c r="AB130">
        <f t="shared" si="9"/>
        <v>40.840232890741134</v>
      </c>
    </row>
    <row r="131" spans="1:28" customFormat="1" x14ac:dyDescent="0.45">
      <c r="A131">
        <v>0.80909061431884766</v>
      </c>
      <c r="B131">
        <v>0.81610918045043945</v>
      </c>
      <c r="C131">
        <v>0</v>
      </c>
      <c r="D131">
        <v>-21</v>
      </c>
      <c r="E131">
        <v>-60.299999237060547</v>
      </c>
      <c r="F131">
        <v>-40.8028564453125</v>
      </c>
      <c r="G131">
        <v>-22.45186614990234</v>
      </c>
      <c r="H131">
        <v>-115.58668518066411</v>
      </c>
      <c r="I131">
        <v>0.95172953605651855</v>
      </c>
      <c r="J131">
        <v>0.95715773105621338</v>
      </c>
      <c r="K131">
        <v>0</v>
      </c>
      <c r="L131">
        <v>-21</v>
      </c>
      <c r="M131">
        <v>-60.299999237060547</v>
      </c>
      <c r="N131">
        <v>-41.3028564453125</v>
      </c>
      <c r="O131">
        <v>-22.111452102661129</v>
      </c>
      <c r="P131">
        <v>-106.241569519043</v>
      </c>
      <c r="Q131">
        <v>0.95296072959899902</v>
      </c>
      <c r="R131">
        <v>0.95697629451751709</v>
      </c>
      <c r="S131">
        <v>0</v>
      </c>
      <c r="T131">
        <v>-21</v>
      </c>
      <c r="U131">
        <v>-60.299999237060547</v>
      </c>
      <c r="V131">
        <v>-42.8028564453125</v>
      </c>
      <c r="W131">
        <v>-22.128555297851559</v>
      </c>
      <c r="X131">
        <v>-108.0116882324219</v>
      </c>
      <c r="Y131" s="4">
        <f t="shared" si="7"/>
        <v>-22.111452102661129</v>
      </c>
      <c r="Z131" s="5">
        <f t="shared" si="8"/>
        <v>-35.550000000000004</v>
      </c>
      <c r="AA131">
        <f t="shared" si="5"/>
        <v>-35.550000000000004</v>
      </c>
      <c r="AB131">
        <f t="shared" si="9"/>
        <v>41.865484758787609</v>
      </c>
    </row>
    <row r="132" spans="1:28" customFormat="1" x14ac:dyDescent="0.45">
      <c r="A132">
        <v>0.80913102626800537</v>
      </c>
      <c r="B132">
        <v>0.81612008810043335</v>
      </c>
      <c r="C132">
        <v>0</v>
      </c>
      <c r="D132">
        <v>-23</v>
      </c>
      <c r="E132">
        <v>-60.299999237060547</v>
      </c>
      <c r="F132">
        <v>-40.580856323242188</v>
      </c>
      <c r="G132">
        <v>-24.46378326416016</v>
      </c>
      <c r="H132">
        <v>-115.55820465087891</v>
      </c>
      <c r="I132">
        <v>0.95181763172149658</v>
      </c>
      <c r="J132">
        <v>0.95723181962966919</v>
      </c>
      <c r="K132">
        <v>0</v>
      </c>
      <c r="L132">
        <v>-23</v>
      </c>
      <c r="M132">
        <v>-60.299999237060547</v>
      </c>
      <c r="N132">
        <v>-41.080856323242188</v>
      </c>
      <c r="O132">
        <v>-24.119928359985352</v>
      </c>
      <c r="P132">
        <v>-106.153678894043</v>
      </c>
      <c r="Q132">
        <v>0.95224720239639282</v>
      </c>
      <c r="R132">
        <v>0.95578312873840332</v>
      </c>
      <c r="S132">
        <v>0</v>
      </c>
      <c r="T132">
        <v>-23</v>
      </c>
      <c r="U132">
        <v>-60.299999237060547</v>
      </c>
      <c r="V132">
        <v>-43.080856323242188</v>
      </c>
      <c r="W132">
        <v>-24.146089553833011</v>
      </c>
      <c r="X132">
        <v>-108.6403503417969</v>
      </c>
      <c r="Y132" s="4">
        <f t="shared" si="7"/>
        <v>-24.119928359985352</v>
      </c>
      <c r="Z132" s="5">
        <f t="shared" si="8"/>
        <v>-35.550000000000004</v>
      </c>
      <c r="AA132">
        <f t="shared" ref="AA132:AA146" si="10">IF(Y133&gt;=Y132, MIN(X132, H132, P132, $AE$28), MAX(X132, H132, P132, -$AE$28))</f>
        <v>-35.550000000000004</v>
      </c>
      <c r="AB132">
        <f t="shared" si="9"/>
        <v>42.960137849997942</v>
      </c>
    </row>
    <row r="133" spans="1:28" customFormat="1" x14ac:dyDescent="0.45">
      <c r="A133">
        <v>0.81033623218536377</v>
      </c>
      <c r="B133">
        <v>0.81791979074478149</v>
      </c>
      <c r="C133">
        <v>0</v>
      </c>
      <c r="D133">
        <v>-25</v>
      </c>
      <c r="E133">
        <v>-60.299999237060547</v>
      </c>
      <c r="F133">
        <v>-39.783275604248047</v>
      </c>
      <c r="G133">
        <v>-26.461538314819339</v>
      </c>
      <c r="H133">
        <v>-114.61891937255859</v>
      </c>
      <c r="I133">
        <v>0.95200878381729126</v>
      </c>
      <c r="J133">
        <v>0.95747578144073486</v>
      </c>
      <c r="K133">
        <v>0</v>
      </c>
      <c r="L133">
        <v>-25</v>
      </c>
      <c r="M133">
        <v>-60.299999237060547</v>
      </c>
      <c r="N133">
        <v>-40.783275604248047</v>
      </c>
      <c r="O133">
        <v>-26.128173828125</v>
      </c>
      <c r="P133">
        <v>-105.9782257080078</v>
      </c>
      <c r="Q133">
        <v>0.95244127511978149</v>
      </c>
      <c r="R133">
        <v>0.95603078603744507</v>
      </c>
      <c r="S133">
        <v>0</v>
      </c>
      <c r="T133">
        <v>-25</v>
      </c>
      <c r="U133">
        <v>-60.299999237060547</v>
      </c>
      <c r="V133">
        <v>-42.783275604248047</v>
      </c>
      <c r="W133">
        <v>-26.154167175292969</v>
      </c>
      <c r="X133">
        <v>-108.46205902099609</v>
      </c>
      <c r="Y133" s="4">
        <f t="shared" ref="Y133:Y149" si="11">IF(G133&lt;0,MAX(G133,O133,W133, $AE$27),MIN(G133,O133,W133, $AE$26))</f>
        <v>-26.128173828125</v>
      </c>
      <c r="Z133" s="5">
        <f t="shared" si="8"/>
        <v>-35.550000000000004</v>
      </c>
      <c r="AA133">
        <f t="shared" si="10"/>
        <v>-35.550000000000004</v>
      </c>
      <c r="AB133">
        <f t="shared" si="9"/>
        <v>44.118975142139426</v>
      </c>
    </row>
    <row r="134" spans="1:28" customFormat="1" x14ac:dyDescent="0.45">
      <c r="A134">
        <v>0.81166708469390869</v>
      </c>
      <c r="B134">
        <v>0.81992256641387939</v>
      </c>
      <c r="C134">
        <v>0</v>
      </c>
      <c r="D134">
        <v>-27.000001907348629</v>
      </c>
      <c r="E134">
        <v>-60.299999237060547</v>
      </c>
      <c r="F134">
        <v>-38.907047271728523</v>
      </c>
      <c r="G134">
        <v>-28.459014892578121</v>
      </c>
      <c r="H134">
        <v>-113.58604431152339</v>
      </c>
      <c r="I134">
        <v>0.95230782032012939</v>
      </c>
      <c r="J134">
        <v>0.957896888256073</v>
      </c>
      <c r="K134">
        <v>0</v>
      </c>
      <c r="L134">
        <v>-27.000001907348629</v>
      </c>
      <c r="M134">
        <v>-60.299999237060547</v>
      </c>
      <c r="N134">
        <v>-40.407047271728523</v>
      </c>
      <c r="O134">
        <v>-28.136140823364261</v>
      </c>
      <c r="P134">
        <v>-105.711067199707</v>
      </c>
      <c r="Q134">
        <v>0.95354580879211426</v>
      </c>
      <c r="R134">
        <v>0.95772433280944824</v>
      </c>
      <c r="S134">
        <v>0</v>
      </c>
      <c r="T134">
        <v>-27.000001907348629</v>
      </c>
      <c r="U134">
        <v>-60.299999237060547</v>
      </c>
      <c r="V134">
        <v>-41.907047271728523</v>
      </c>
      <c r="W134">
        <v>-28.15280914306641</v>
      </c>
      <c r="X134">
        <v>-107.47412109375</v>
      </c>
      <c r="Y134" s="4">
        <f t="shared" si="11"/>
        <v>-28.136140823364261</v>
      </c>
      <c r="Z134" s="5">
        <f t="shared" si="8"/>
        <v>-35.550000000000004</v>
      </c>
      <c r="AA134">
        <f t="shared" si="10"/>
        <v>-35.550000000000004</v>
      </c>
      <c r="AB134">
        <f t="shared" si="9"/>
        <v>45.337014904294101</v>
      </c>
    </row>
    <row r="135" spans="1:28" customFormat="1" x14ac:dyDescent="0.45">
      <c r="A135">
        <v>0.81312865018844604</v>
      </c>
      <c r="B135">
        <v>0.82213622331619263</v>
      </c>
      <c r="C135">
        <v>0</v>
      </c>
      <c r="D135">
        <v>-29</v>
      </c>
      <c r="E135">
        <v>-60.299999237060547</v>
      </c>
      <c r="F135">
        <v>-37.948596954345703</v>
      </c>
      <c r="G135">
        <v>-30.456203460693359</v>
      </c>
      <c r="H135">
        <v>-112.4554901123047</v>
      </c>
      <c r="I135">
        <v>0.95351624488830566</v>
      </c>
      <c r="J135">
        <v>0.95976155996322632</v>
      </c>
      <c r="K135">
        <v>0</v>
      </c>
      <c r="L135">
        <v>-29</v>
      </c>
      <c r="M135">
        <v>-60.299999237060547</v>
      </c>
      <c r="N135">
        <v>-39.448596954345703</v>
      </c>
      <c r="O135">
        <v>-30.135049819946289</v>
      </c>
      <c r="P135">
        <v>-104.6379928588867</v>
      </c>
      <c r="Q135">
        <v>0.95475929975509644</v>
      </c>
      <c r="R135">
        <v>0.95959746837615967</v>
      </c>
      <c r="S135">
        <v>0</v>
      </c>
      <c r="T135">
        <v>-29</v>
      </c>
      <c r="U135">
        <v>-60.299999237060547</v>
      </c>
      <c r="V135">
        <v>-40.948596954345703</v>
      </c>
      <c r="W135">
        <v>-30.15129280090332</v>
      </c>
      <c r="X135">
        <v>-106.3928146362305</v>
      </c>
      <c r="Y135" s="4">
        <f t="shared" si="11"/>
        <v>-30.135049819946289</v>
      </c>
      <c r="Z135" s="5">
        <f t="shared" si="8"/>
        <v>-35.550000000000004</v>
      </c>
      <c r="AA135">
        <f t="shared" si="10"/>
        <v>-35.550000000000004</v>
      </c>
      <c r="AB135">
        <f t="shared" si="9"/>
        <v>46.603902493789562</v>
      </c>
    </row>
    <row r="136" spans="1:28" customFormat="1" x14ac:dyDescent="0.45">
      <c r="A136">
        <v>0.81472671031951904</v>
      </c>
      <c r="B136">
        <v>0.82456988096237183</v>
      </c>
      <c r="C136">
        <v>0</v>
      </c>
      <c r="D136">
        <v>-31</v>
      </c>
      <c r="E136">
        <v>-60.299999237060547</v>
      </c>
      <c r="F136">
        <v>-36.903778076171882</v>
      </c>
      <c r="G136">
        <v>-32.453090667724609</v>
      </c>
      <c r="H136">
        <v>-111.222526550293</v>
      </c>
      <c r="I136">
        <v>0.95483827590942383</v>
      </c>
      <c r="J136">
        <v>0.96181315183639526</v>
      </c>
      <c r="K136">
        <v>0</v>
      </c>
      <c r="L136">
        <v>-31</v>
      </c>
      <c r="M136">
        <v>-60.299999237060547</v>
      </c>
      <c r="N136">
        <v>-38.403778076171882</v>
      </c>
      <c r="O136">
        <v>-32.133831024169922</v>
      </c>
      <c r="P136">
        <v>-103.46779632568359</v>
      </c>
      <c r="Q136">
        <v>0.95529264211654663</v>
      </c>
      <c r="R136">
        <v>0.96040242910385132</v>
      </c>
      <c r="S136">
        <v>0</v>
      </c>
      <c r="T136">
        <v>-31</v>
      </c>
      <c r="U136">
        <v>-60.299999237060547</v>
      </c>
      <c r="V136">
        <v>-40.403778076171882</v>
      </c>
      <c r="W136">
        <v>-32.158378601074219</v>
      </c>
      <c r="X136">
        <v>-105.92396545410161</v>
      </c>
      <c r="Y136" s="4">
        <f t="shared" si="11"/>
        <v>-32.133831024169922</v>
      </c>
      <c r="Z136" s="5">
        <f t="shared" si="8"/>
        <v>-35.550000000000004</v>
      </c>
      <c r="AA136">
        <f t="shared" si="10"/>
        <v>-35.550000000000004</v>
      </c>
      <c r="AB136">
        <f t="shared" si="9"/>
        <v>47.920617653468383</v>
      </c>
    </row>
    <row r="137" spans="1:28" customFormat="1" x14ac:dyDescent="0.45">
      <c r="A137">
        <v>0.81747215986251831</v>
      </c>
      <c r="B137">
        <v>0.8287695050239563</v>
      </c>
      <c r="C137">
        <v>0</v>
      </c>
      <c r="D137">
        <v>-33</v>
      </c>
      <c r="E137">
        <v>-60.299999237060547</v>
      </c>
      <c r="F137">
        <v>-35.267730712890618</v>
      </c>
      <c r="G137">
        <v>-34.437259674072273</v>
      </c>
      <c r="H137">
        <v>-109.0906982421875</v>
      </c>
      <c r="I137">
        <v>0.9562799334526062</v>
      </c>
      <c r="J137">
        <v>0.96406126022338867</v>
      </c>
      <c r="K137">
        <v>0</v>
      </c>
      <c r="L137">
        <v>-33</v>
      </c>
      <c r="M137">
        <v>-60.299999237060547</v>
      </c>
      <c r="N137">
        <v>-37.267730712890618</v>
      </c>
      <c r="O137">
        <v>-34.132484436035163</v>
      </c>
      <c r="P137">
        <v>-102.195068359375</v>
      </c>
      <c r="Q137">
        <v>0.9575343132019043</v>
      </c>
      <c r="R137">
        <v>0.96391588449478149</v>
      </c>
      <c r="S137">
        <v>0</v>
      </c>
      <c r="T137">
        <v>-33</v>
      </c>
      <c r="U137">
        <v>-60.299999237060547</v>
      </c>
      <c r="V137">
        <v>-38.767730712890618</v>
      </c>
      <c r="W137">
        <v>-34.147773742675781</v>
      </c>
      <c r="X137">
        <v>-103.9313430786133</v>
      </c>
      <c r="Y137" s="4">
        <f t="shared" si="11"/>
        <v>-34.132484436035163</v>
      </c>
      <c r="Z137" s="5">
        <f t="shared" si="8"/>
        <v>-35.550000000000004</v>
      </c>
      <c r="AA137">
        <f t="shared" si="10"/>
        <v>-35.550000000000004</v>
      </c>
      <c r="AB137">
        <f t="shared" si="9"/>
        <v>49.283151215970179</v>
      </c>
    </row>
    <row r="138" spans="1:28" customFormat="1" x14ac:dyDescent="0.45">
      <c r="A138">
        <v>0.82034718990325928</v>
      </c>
      <c r="B138">
        <v>0.83318066596984863</v>
      </c>
      <c r="C138">
        <v>0</v>
      </c>
      <c r="D138">
        <v>-35</v>
      </c>
      <c r="E138">
        <v>-60.299999237060547</v>
      </c>
      <c r="F138">
        <v>-33.534759521484382</v>
      </c>
      <c r="G138">
        <v>-36.421920776367188</v>
      </c>
      <c r="H138">
        <v>-106.86085510253911</v>
      </c>
      <c r="I138">
        <v>0.95784813165664673</v>
      </c>
      <c r="J138">
        <v>0.96651691198348999</v>
      </c>
      <c r="K138">
        <v>0</v>
      </c>
      <c r="L138">
        <v>-35</v>
      </c>
      <c r="M138">
        <v>-60.299999237060547</v>
      </c>
      <c r="N138">
        <v>-36.034759521484382</v>
      </c>
      <c r="O138">
        <v>-36.130985260009773</v>
      </c>
      <c r="P138">
        <v>-100.8135528564453</v>
      </c>
      <c r="Q138">
        <v>0.95910865068435669</v>
      </c>
      <c r="R138">
        <v>0.96638184785842896</v>
      </c>
      <c r="S138">
        <v>0</v>
      </c>
      <c r="T138">
        <v>-35</v>
      </c>
      <c r="U138">
        <v>-60.299999237060547</v>
      </c>
      <c r="V138">
        <v>-37.534759521484382</v>
      </c>
      <c r="W138">
        <v>-36.145744323730469</v>
      </c>
      <c r="X138">
        <v>-102.5394821166992</v>
      </c>
      <c r="Y138" s="4">
        <f t="shared" si="11"/>
        <v>-36.130985260009773</v>
      </c>
      <c r="Z138" s="5">
        <f t="shared" si="8"/>
        <v>-35.550000000000004</v>
      </c>
      <c r="AA138">
        <f t="shared" si="10"/>
        <v>-35.550000000000004</v>
      </c>
      <c r="AB138">
        <f t="shared" si="9"/>
        <v>50.687775605751767</v>
      </c>
    </row>
    <row r="139" spans="1:28" customFormat="1" x14ac:dyDescent="0.45">
      <c r="A139">
        <v>0.82336020469665527</v>
      </c>
      <c r="B139">
        <v>0.83781623840332031</v>
      </c>
      <c r="C139">
        <v>0</v>
      </c>
      <c r="D139">
        <v>-37</v>
      </c>
      <c r="E139">
        <v>-60.299999237060547</v>
      </c>
      <c r="F139">
        <v>-31.6981201171875</v>
      </c>
      <c r="G139">
        <v>-38.407112121582031</v>
      </c>
      <c r="H139">
        <v>-104.52634429931641</v>
      </c>
      <c r="I139">
        <v>0.9603269100189209</v>
      </c>
      <c r="J139">
        <v>0.97041994333267212</v>
      </c>
      <c r="K139">
        <v>0</v>
      </c>
      <c r="L139">
        <v>-37</v>
      </c>
      <c r="M139">
        <v>-60.299999237060547</v>
      </c>
      <c r="N139">
        <v>-34.1981201171875</v>
      </c>
      <c r="O139">
        <v>-38.121517181396477</v>
      </c>
      <c r="P139">
        <v>-98.624122619628906</v>
      </c>
      <c r="Q139">
        <v>0.96081817150115967</v>
      </c>
      <c r="R139">
        <v>0.96906900405883789</v>
      </c>
      <c r="S139">
        <v>0</v>
      </c>
      <c r="T139">
        <v>-37</v>
      </c>
      <c r="U139">
        <v>-60.299999237060547</v>
      </c>
      <c r="V139">
        <v>-36.1981201171875</v>
      </c>
      <c r="W139">
        <v>-38.143524169921882</v>
      </c>
      <c r="X139">
        <v>-101.0306091308594</v>
      </c>
      <c r="Y139" s="4">
        <f t="shared" si="11"/>
        <v>-38.121517181396477</v>
      </c>
      <c r="Z139" s="5">
        <f t="shared" si="8"/>
        <v>-35.550000000000004</v>
      </c>
      <c r="AA139">
        <f t="shared" si="10"/>
        <v>-35.550000000000004</v>
      </c>
      <c r="AB139">
        <f t="shared" si="9"/>
        <v>52.125354408497856</v>
      </c>
    </row>
    <row r="140" spans="1:28" customFormat="1" x14ac:dyDescent="0.45">
      <c r="A140">
        <v>0.82652103900909424</v>
      </c>
      <c r="B140">
        <v>0.84269165992736816</v>
      </c>
      <c r="C140">
        <v>0</v>
      </c>
      <c r="D140">
        <v>-39</v>
      </c>
      <c r="E140">
        <v>-60.299999237060547</v>
      </c>
      <c r="F140">
        <v>-29.749784469604489</v>
      </c>
      <c r="G140">
        <v>-40.392856597900391</v>
      </c>
      <c r="H140">
        <v>-102.0790710449219</v>
      </c>
      <c r="I140">
        <v>0.962169349193573</v>
      </c>
      <c r="J140">
        <v>0.97332453727722168</v>
      </c>
      <c r="K140">
        <v>0</v>
      </c>
      <c r="L140">
        <v>-39</v>
      </c>
      <c r="M140">
        <v>-60.299999237060547</v>
      </c>
      <c r="N140">
        <v>-32.749782562255859</v>
      </c>
      <c r="O140">
        <v>-40.119941711425781</v>
      </c>
      <c r="P140">
        <v>-97.005851745605469</v>
      </c>
      <c r="Q140">
        <v>0.96344494819641113</v>
      </c>
      <c r="R140">
        <v>0.97321563959121704</v>
      </c>
      <c r="S140">
        <v>0</v>
      </c>
      <c r="T140">
        <v>-39</v>
      </c>
      <c r="U140">
        <v>-60.299999237060547</v>
      </c>
      <c r="V140">
        <v>-34.249782562255859</v>
      </c>
      <c r="W140">
        <v>-40.133319854736328</v>
      </c>
      <c r="X140">
        <v>-98.704666137695313</v>
      </c>
      <c r="Y140" s="4">
        <f t="shared" si="11"/>
        <v>-40.119941711425781</v>
      </c>
      <c r="Z140" s="5">
        <f t="shared" si="8"/>
        <v>-35.550000000000004</v>
      </c>
      <c r="AA140">
        <f t="shared" si="10"/>
        <v>-35.550000000000004</v>
      </c>
      <c r="AB140">
        <f t="shared" si="9"/>
        <v>53.604218331472779</v>
      </c>
    </row>
    <row r="141" spans="1:28" customFormat="1" x14ac:dyDescent="0.45">
      <c r="A141">
        <v>0.8298419713973999</v>
      </c>
      <c r="B141">
        <v>0.84782588481903076</v>
      </c>
      <c r="C141">
        <v>0</v>
      </c>
      <c r="D141">
        <v>-41</v>
      </c>
      <c r="E141">
        <v>-60.299999237060547</v>
      </c>
      <c r="F141">
        <v>-27.680074691772461</v>
      </c>
      <c r="G141">
        <v>-42.379196166992188</v>
      </c>
      <c r="H141">
        <v>-99.509162902832031</v>
      </c>
      <c r="I141">
        <v>0.96493023633956909</v>
      </c>
      <c r="J141">
        <v>0.97769027948379517</v>
      </c>
      <c r="K141">
        <v>0</v>
      </c>
      <c r="L141">
        <v>-41</v>
      </c>
      <c r="M141">
        <v>-60.299999237060547</v>
      </c>
      <c r="N141">
        <v>-30.680074691772461</v>
      </c>
      <c r="O141">
        <v>-42.110980987548828</v>
      </c>
      <c r="P141">
        <v>-94.571983337402344</v>
      </c>
      <c r="Q141">
        <v>0.96545064449310303</v>
      </c>
      <c r="R141">
        <v>0.97638708353042603</v>
      </c>
      <c r="S141">
        <v>0</v>
      </c>
      <c r="T141">
        <v>-41</v>
      </c>
      <c r="U141">
        <v>-60.299999237060547</v>
      </c>
      <c r="V141">
        <v>-32.680076599121087</v>
      </c>
      <c r="W141">
        <v>-42.130939483642578</v>
      </c>
      <c r="X141">
        <v>-96.938278198242188</v>
      </c>
      <c r="Y141" s="4">
        <f t="shared" si="11"/>
        <v>-42.110980987548828</v>
      </c>
      <c r="Z141" s="5">
        <f t="shared" si="8"/>
        <v>-35.550000000000004</v>
      </c>
      <c r="AA141">
        <f t="shared" si="10"/>
        <v>-35.550000000000004</v>
      </c>
      <c r="AB141">
        <f t="shared" si="9"/>
        <v>55.110227904933389</v>
      </c>
    </row>
    <row r="142" spans="1:28" customFormat="1" x14ac:dyDescent="0.45">
      <c r="A142">
        <v>0.83426874876022339</v>
      </c>
      <c r="B142">
        <v>0.85467201471328735</v>
      </c>
      <c r="C142">
        <v>0</v>
      </c>
      <c r="D142">
        <v>-43</v>
      </c>
      <c r="E142">
        <v>-60.299999237060547</v>
      </c>
      <c r="F142">
        <v>-24.97721099853516</v>
      </c>
      <c r="G142">
        <v>-44.356548309326172</v>
      </c>
      <c r="H142">
        <v>-96.068885803222656</v>
      </c>
      <c r="I142">
        <v>0.94849121570587158</v>
      </c>
      <c r="J142">
        <v>0.96278667449951172</v>
      </c>
      <c r="K142">
        <v>0</v>
      </c>
      <c r="L142">
        <v>-43</v>
      </c>
      <c r="M142">
        <v>-60.299999237060547</v>
      </c>
      <c r="N142">
        <v>-28.977212905883789</v>
      </c>
      <c r="O142">
        <v>-44.142868041992188</v>
      </c>
      <c r="P142">
        <v>-93.759635925292969</v>
      </c>
      <c r="Q142">
        <v>0.95134156942367554</v>
      </c>
      <c r="R142">
        <v>0.96421593427658081</v>
      </c>
      <c r="S142">
        <v>0</v>
      </c>
      <c r="T142">
        <v>-43</v>
      </c>
      <c r="U142">
        <v>-60.299999237060547</v>
      </c>
      <c r="V142">
        <v>-30.47721099853516</v>
      </c>
      <c r="W142">
        <v>-44.152240753173828</v>
      </c>
      <c r="X142">
        <v>-95.350128173828125</v>
      </c>
      <c r="Y142" s="4">
        <f t="shared" si="11"/>
        <v>-44.142868041992188</v>
      </c>
      <c r="Z142" s="5">
        <f t="shared" si="8"/>
        <v>-35.550000000000004</v>
      </c>
      <c r="AA142">
        <f t="shared" si="10"/>
        <v>-35.550000000000004</v>
      </c>
      <c r="AB142">
        <f t="shared" si="9"/>
        <v>56.677996603379832</v>
      </c>
    </row>
    <row r="143" spans="1:28" customFormat="1" x14ac:dyDescent="0.45">
      <c r="A143">
        <v>0.83976501226425171</v>
      </c>
      <c r="B143">
        <v>0.86317932605743408</v>
      </c>
      <c r="C143">
        <v>0</v>
      </c>
      <c r="D143">
        <v>-45</v>
      </c>
      <c r="E143">
        <v>-60.299999237060547</v>
      </c>
      <c r="F143">
        <v>-21.626602172851559</v>
      </c>
      <c r="G143">
        <v>-46.327053070068359</v>
      </c>
      <c r="H143">
        <v>-91.784927368164063</v>
      </c>
      <c r="I143">
        <v>0.95166480541229248</v>
      </c>
      <c r="J143">
        <v>0.96781069040298462</v>
      </c>
      <c r="K143">
        <v>0</v>
      </c>
      <c r="L143">
        <v>-45</v>
      </c>
      <c r="M143">
        <v>-60.299999237060547</v>
      </c>
      <c r="N143">
        <v>-26.626602172851559</v>
      </c>
      <c r="O143">
        <v>-46.133747100830078</v>
      </c>
      <c r="P143">
        <v>-91.010841369628906</v>
      </c>
      <c r="Q143">
        <v>0.95451885461807251</v>
      </c>
      <c r="R143">
        <v>0.96924889087677002</v>
      </c>
      <c r="S143">
        <v>0</v>
      </c>
      <c r="T143">
        <v>-45</v>
      </c>
      <c r="U143">
        <v>-60.299999237060547</v>
      </c>
      <c r="V143">
        <v>-28.126604080200199</v>
      </c>
      <c r="W143">
        <v>-46.142215728759773</v>
      </c>
      <c r="X143">
        <v>-92.583992004394531</v>
      </c>
      <c r="Y143" s="4">
        <f t="shared" si="11"/>
        <v>-46.133747100830078</v>
      </c>
      <c r="Z143" s="5">
        <f t="shared" si="8"/>
        <v>-35.550000000000004</v>
      </c>
      <c r="AA143">
        <f t="shared" si="10"/>
        <v>-35.550000000000004</v>
      </c>
      <c r="AB143">
        <f t="shared" si="9"/>
        <v>58.24195327736998</v>
      </c>
    </row>
    <row r="144" spans="1:28" customFormat="1" x14ac:dyDescent="0.45">
      <c r="A144">
        <v>0.8454056978225708</v>
      </c>
      <c r="B144">
        <v>0.871928870677948</v>
      </c>
      <c r="C144">
        <v>0</v>
      </c>
      <c r="D144">
        <v>-47</v>
      </c>
      <c r="E144">
        <v>-60.299999237060547</v>
      </c>
      <c r="F144">
        <v>-18.109865188598629</v>
      </c>
      <c r="G144">
        <v>-48.30108642578125</v>
      </c>
      <c r="H144">
        <v>-87.387535095214844</v>
      </c>
      <c r="I144">
        <v>0.95427751541137695</v>
      </c>
      <c r="J144">
        <v>0.9719579815864563</v>
      </c>
      <c r="K144">
        <v>0</v>
      </c>
      <c r="L144">
        <v>-47</v>
      </c>
      <c r="M144">
        <v>-60.299999237060547</v>
      </c>
      <c r="N144">
        <v>-24.609865188598629</v>
      </c>
      <c r="O144">
        <v>-48.13165283203125</v>
      </c>
      <c r="P144">
        <v>-88.758415222167969</v>
      </c>
      <c r="Q144">
        <v>0.95789390802383423</v>
      </c>
      <c r="R144">
        <v>0.97460371255874634</v>
      </c>
      <c r="S144">
        <v>0</v>
      </c>
      <c r="T144">
        <v>-47</v>
      </c>
      <c r="U144">
        <v>-60.299999237060547</v>
      </c>
      <c r="V144">
        <v>-25.609865188598629</v>
      </c>
      <c r="W144">
        <v>-48.132667541503913</v>
      </c>
      <c r="X144">
        <v>-89.646171569824219</v>
      </c>
      <c r="Y144" s="4">
        <f t="shared" si="11"/>
        <v>-48.13165283203125</v>
      </c>
      <c r="Z144" s="5">
        <f t="shared" si="8"/>
        <v>-35.550000000000004</v>
      </c>
      <c r="AA144">
        <f t="shared" si="10"/>
        <v>-35.550000000000004</v>
      </c>
      <c r="AB144">
        <f t="shared" si="9"/>
        <v>59.836932611416358</v>
      </c>
    </row>
    <row r="145" spans="1:28" x14ac:dyDescent="0.45">
      <c r="A145">
        <v>0.85294288396835327</v>
      </c>
      <c r="B145">
        <v>0.88362431526184082</v>
      </c>
      <c r="C145">
        <v>0</v>
      </c>
      <c r="D145">
        <v>-49</v>
      </c>
      <c r="E145">
        <v>-60.299999237060547</v>
      </c>
      <c r="F145">
        <v>-13.40330219268799</v>
      </c>
      <c r="G145">
        <v>-50.264865875244141</v>
      </c>
      <c r="H145">
        <v>-81.487533569335938</v>
      </c>
      <c r="I145">
        <v>0.95788496732711792</v>
      </c>
      <c r="J145">
        <v>0.97768539190292358</v>
      </c>
      <c r="K145">
        <v>0</v>
      </c>
      <c r="L145">
        <v>-49</v>
      </c>
      <c r="M145">
        <v>-60.299999237060547</v>
      </c>
      <c r="N145">
        <v>-21.903301239013668</v>
      </c>
      <c r="O145">
        <v>-50.1231689453125</v>
      </c>
      <c r="P145">
        <v>-85.634437561035156</v>
      </c>
      <c r="Q145">
        <v>0.96224135160446167</v>
      </c>
      <c r="R145">
        <v>0.9815061092376709</v>
      </c>
      <c r="S145">
        <v>0</v>
      </c>
      <c r="T145">
        <v>-49</v>
      </c>
      <c r="U145">
        <v>-60.299999237060547</v>
      </c>
      <c r="V145">
        <v>-22.403301239013668</v>
      </c>
      <c r="W145">
        <v>-50.117500305175781</v>
      </c>
      <c r="X145">
        <v>-85.851631164550781</v>
      </c>
      <c r="Y145" s="4">
        <f t="shared" si="11"/>
        <v>-50</v>
      </c>
      <c r="Z145" s="5">
        <f t="shared" si="8"/>
        <v>-35.550000000000004</v>
      </c>
      <c r="AA145">
        <f t="shared" si="10"/>
        <v>-85.851631164550781</v>
      </c>
      <c r="AB145">
        <f t="shared" si="9"/>
        <v>61.349837000598463</v>
      </c>
    </row>
    <row r="146" spans="1:28" x14ac:dyDescent="0.45">
      <c r="A146">
        <v>0.85429590940475464</v>
      </c>
      <c r="B146">
        <v>0.88572454452514648</v>
      </c>
      <c r="C146">
        <v>0</v>
      </c>
      <c r="D146">
        <v>-49.299999237060547</v>
      </c>
      <c r="E146">
        <v>-60.299999237060547</v>
      </c>
      <c r="F146">
        <v>-12.55413150787354</v>
      </c>
      <c r="G146">
        <v>-50.558406829833977</v>
      </c>
      <c r="H146">
        <v>-80.425933837890625</v>
      </c>
      <c r="I146">
        <v>0.9583355188369751</v>
      </c>
      <c r="J146">
        <v>0.97840219736099243</v>
      </c>
      <c r="K146">
        <v>0</v>
      </c>
      <c r="L146">
        <v>-49.299999237060547</v>
      </c>
      <c r="M146">
        <v>-60.299999237060547</v>
      </c>
      <c r="N146">
        <v>-21.554132461547852</v>
      </c>
      <c r="O146">
        <v>-50.4228515625</v>
      </c>
      <c r="P146">
        <v>-85.245758056640625</v>
      </c>
      <c r="Q146">
        <v>0.96269005537033081</v>
      </c>
      <c r="R146">
        <v>0.98222041130065918</v>
      </c>
      <c r="S146">
        <v>0</v>
      </c>
      <c r="T146">
        <v>-49.299999237060547</v>
      </c>
      <c r="U146">
        <v>-60.299999237060547</v>
      </c>
      <c r="V146">
        <v>-22.054132461547852</v>
      </c>
      <c r="W146">
        <v>-50.417156219482422</v>
      </c>
      <c r="X146">
        <v>-85.462570190429688</v>
      </c>
      <c r="Y146" s="4">
        <f t="shared" si="11"/>
        <v>-50</v>
      </c>
      <c r="Z146" s="5">
        <f t="shared" si="8"/>
        <v>-35.550000000000004</v>
      </c>
      <c r="AA146">
        <f t="shared" si="10"/>
        <v>-85.462570190429688</v>
      </c>
      <c r="AB146">
        <f t="shared" si="9"/>
        <v>61.349837000598463</v>
      </c>
    </row>
    <row r="147" spans="1:28" x14ac:dyDescent="0.45">
      <c r="A147">
        <f>A3</f>
        <v>1.034616231918335</v>
      </c>
      <c r="B147">
        <f t="shared" ref="B147:X147" si="12">B3</f>
        <v>1.017131567001343</v>
      </c>
      <c r="C147">
        <f t="shared" si="12"/>
        <v>0</v>
      </c>
      <c r="D147">
        <f t="shared" si="12"/>
        <v>-49.299999237060547</v>
      </c>
      <c r="E147">
        <f t="shared" si="12"/>
        <v>60.299999237060547</v>
      </c>
      <c r="F147">
        <f t="shared" si="12"/>
        <v>34.054130554199219</v>
      </c>
      <c r="G147">
        <f t="shared" si="12"/>
        <v>-50.536964416503913</v>
      </c>
      <c r="H147">
        <f t="shared" si="12"/>
        <v>85.439842224121094</v>
      </c>
      <c r="I147">
        <f t="shared" si="12"/>
        <v>1.0664136409759519</v>
      </c>
      <c r="J147">
        <f t="shared" si="12"/>
        <v>1.0526748895645139</v>
      </c>
      <c r="K147">
        <f t="shared" si="12"/>
        <v>0</v>
      </c>
      <c r="L147">
        <f t="shared" si="12"/>
        <v>-49.299999237060547</v>
      </c>
      <c r="M147">
        <f t="shared" si="12"/>
        <v>60.299999237060547</v>
      </c>
      <c r="N147">
        <f t="shared" si="12"/>
        <v>38.054130554199219</v>
      </c>
      <c r="O147">
        <f t="shared" si="12"/>
        <v>-50.529777526855469</v>
      </c>
      <c r="P147">
        <f t="shared" si="12"/>
        <v>90.264801025390625</v>
      </c>
      <c r="Q147">
        <f t="shared" si="12"/>
        <v>1.152395367622375</v>
      </c>
      <c r="R147">
        <f t="shared" si="12"/>
        <v>1.142697930335999</v>
      </c>
      <c r="S147">
        <f t="shared" si="12"/>
        <v>0</v>
      </c>
      <c r="T147">
        <f t="shared" si="12"/>
        <v>-49.299999237060547</v>
      </c>
      <c r="U147">
        <f t="shared" si="12"/>
        <v>60.299999237060547</v>
      </c>
      <c r="V147">
        <f t="shared" si="12"/>
        <v>42.054130554199219</v>
      </c>
      <c r="W147">
        <f t="shared" si="12"/>
        <v>-50.459068298339837</v>
      </c>
      <c r="X147">
        <f t="shared" si="12"/>
        <v>98.039848327636719</v>
      </c>
      <c r="Y147" s="4">
        <f t="shared" si="11"/>
        <v>-50</v>
      </c>
      <c r="Z147" s="5">
        <f t="shared" si="8"/>
        <v>-35.550000000000004</v>
      </c>
      <c r="AB147"/>
    </row>
    <row r="148" spans="1:28" x14ac:dyDescent="0.45">
      <c r="A148"/>
      <c r="H148"/>
      <c r="I148"/>
      <c r="P148"/>
      <c r="Q148"/>
      <c r="X148"/>
      <c r="Y148" s="4">
        <f t="shared" si="11"/>
        <v>90</v>
      </c>
      <c r="Z148" s="5">
        <f t="shared" si="8"/>
        <v>-35.550000000000004</v>
      </c>
      <c r="AB148"/>
    </row>
    <row r="149" spans="1:28" x14ac:dyDescent="0.45">
      <c r="A149"/>
      <c r="H149"/>
      <c r="I149"/>
      <c r="P149"/>
      <c r="Q149"/>
      <c r="X149"/>
      <c r="Y149" s="4">
        <f t="shared" si="11"/>
        <v>90</v>
      </c>
      <c r="Z149" s="5">
        <f t="shared" si="8"/>
        <v>-35.550000000000004</v>
      </c>
      <c r="AB149"/>
    </row>
    <row r="150" spans="1:28" x14ac:dyDescent="0.45">
      <c r="A150"/>
      <c r="H150"/>
      <c r="I150"/>
      <c r="P150"/>
      <c r="Q150"/>
      <c r="X150"/>
      <c r="Y150" s="4"/>
      <c r="Z150" s="5"/>
      <c r="AB150"/>
    </row>
    <row r="151" spans="1:28" x14ac:dyDescent="0.45">
      <c r="A151"/>
      <c r="H151"/>
      <c r="I151"/>
      <c r="P151"/>
      <c r="Q151"/>
      <c r="X151"/>
      <c r="Y151" s="4"/>
      <c r="Z151" s="5"/>
      <c r="AB151"/>
    </row>
    <row r="152" spans="1:28" x14ac:dyDescent="0.45">
      <c r="A152"/>
      <c r="H152"/>
      <c r="I152"/>
      <c r="P152"/>
      <c r="Q152"/>
      <c r="X152"/>
      <c r="Y152" s="4"/>
      <c r="Z152" s="5"/>
      <c r="AB152"/>
    </row>
    <row r="153" spans="1:28" x14ac:dyDescent="0.45">
      <c r="A153"/>
      <c r="H153"/>
      <c r="I153"/>
      <c r="P153"/>
      <c r="Q153"/>
      <c r="X153"/>
      <c r="Y153" s="4"/>
      <c r="Z153" s="5"/>
      <c r="AB153"/>
    </row>
    <row r="154" spans="1:28" x14ac:dyDescent="0.45">
      <c r="A154"/>
      <c r="H154"/>
      <c r="I154"/>
      <c r="P154"/>
      <c r="Q154"/>
      <c r="X154"/>
      <c r="Y154" s="4"/>
      <c r="Z154" s="5"/>
      <c r="AB154"/>
    </row>
    <row r="155" spans="1:28" x14ac:dyDescent="0.45">
      <c r="A155"/>
      <c r="H155"/>
      <c r="I155"/>
      <c r="P155"/>
      <c r="Q155"/>
      <c r="X155"/>
      <c r="Y155" s="4"/>
      <c r="Z155" s="5"/>
      <c r="AB155"/>
    </row>
    <row r="156" spans="1:28" x14ac:dyDescent="0.45">
      <c r="A156"/>
      <c r="H156"/>
      <c r="I156"/>
      <c r="P156"/>
      <c r="Q156"/>
      <c r="X156"/>
      <c r="Y156" s="4"/>
      <c r="Z156" s="5"/>
      <c r="AB156"/>
    </row>
    <row r="157" spans="1:28" x14ac:dyDescent="0.45">
      <c r="A157"/>
      <c r="H157"/>
      <c r="I157"/>
      <c r="P157"/>
      <c r="Q157"/>
      <c r="X157"/>
      <c r="Y157" s="4"/>
      <c r="Z157" s="5"/>
      <c r="AB157"/>
    </row>
    <row r="158" spans="1:28" x14ac:dyDescent="0.45">
      <c r="A158"/>
      <c r="H158"/>
      <c r="I158"/>
      <c r="P158"/>
      <c r="Q158"/>
      <c r="X158"/>
      <c r="Y158" s="4"/>
      <c r="Z158" s="5"/>
      <c r="AB158"/>
    </row>
    <row r="159" spans="1:28" x14ac:dyDescent="0.45">
      <c r="A159"/>
      <c r="H159"/>
      <c r="I159"/>
      <c r="P159"/>
      <c r="Q159"/>
      <c r="X159"/>
      <c r="Y159" s="4"/>
      <c r="Z159" s="5"/>
      <c r="AB159"/>
    </row>
    <row r="160" spans="1:28" x14ac:dyDescent="0.45">
      <c r="A160"/>
      <c r="H160"/>
      <c r="I160"/>
      <c r="P160"/>
      <c r="Q160"/>
      <c r="X160"/>
      <c r="Y160" s="4"/>
      <c r="Z160" s="5"/>
      <c r="AB160"/>
    </row>
    <row r="161" spans="1:28" x14ac:dyDescent="0.45">
      <c r="A161"/>
      <c r="H161"/>
      <c r="I161"/>
      <c r="P161"/>
      <c r="Q161"/>
      <c r="X161"/>
      <c r="Y161" s="4"/>
      <c r="Z161" s="5"/>
      <c r="AB161"/>
    </row>
    <row r="162" spans="1:28" x14ac:dyDescent="0.45">
      <c r="A162"/>
      <c r="H162"/>
      <c r="I162"/>
      <c r="P162"/>
      <c r="Q162"/>
      <c r="X162"/>
      <c r="Y162" s="4"/>
      <c r="Z162" s="5"/>
      <c r="AB162"/>
    </row>
    <row r="163" spans="1:28" x14ac:dyDescent="0.45">
      <c r="A163"/>
      <c r="H163"/>
      <c r="I163"/>
      <c r="P163"/>
      <c r="Q163"/>
      <c r="X163"/>
      <c r="Y163" s="4"/>
      <c r="Z163" s="5"/>
      <c r="AB163"/>
    </row>
    <row r="164" spans="1:28" x14ac:dyDescent="0.45">
      <c r="A164"/>
      <c r="H164"/>
      <c r="I164"/>
      <c r="P164"/>
      <c r="Q164"/>
      <c r="X164"/>
      <c r="Y164" s="4"/>
      <c r="Z164" s="5"/>
      <c r="AB164"/>
    </row>
    <row r="165" spans="1:28" x14ac:dyDescent="0.45">
      <c r="A165"/>
      <c r="H165"/>
      <c r="I165"/>
      <c r="P165"/>
      <c r="Q165"/>
      <c r="X165"/>
      <c r="Y165" s="4"/>
      <c r="Z165" s="5"/>
      <c r="AB165"/>
    </row>
    <row r="166" spans="1:28" x14ac:dyDescent="0.45">
      <c r="A166"/>
      <c r="H166"/>
      <c r="I166"/>
      <c r="P166"/>
      <c r="Q166"/>
      <c r="X166"/>
      <c r="Y166" s="4"/>
      <c r="Z166" s="5"/>
      <c r="AB166"/>
    </row>
    <row r="167" spans="1:28" x14ac:dyDescent="0.45">
      <c r="A167"/>
      <c r="H167"/>
      <c r="I167"/>
      <c r="P167"/>
      <c r="Q167"/>
      <c r="X167"/>
      <c r="Y167" s="4"/>
      <c r="Z167" s="5"/>
      <c r="AB167"/>
    </row>
    <row r="168" spans="1:28" x14ac:dyDescent="0.45">
      <c r="A168"/>
      <c r="H168"/>
      <c r="I168"/>
      <c r="P168"/>
      <c r="Q168"/>
      <c r="X168"/>
      <c r="Y168" s="4"/>
      <c r="Z168" s="5"/>
      <c r="AB168"/>
    </row>
    <row r="169" spans="1:28" x14ac:dyDescent="0.45">
      <c r="A169"/>
      <c r="H169"/>
      <c r="I169"/>
      <c r="P169"/>
      <c r="Q169"/>
      <c r="X169"/>
      <c r="Y169" s="4"/>
      <c r="Z169" s="5"/>
      <c r="AB169"/>
    </row>
    <row r="170" spans="1:28" x14ac:dyDescent="0.45">
      <c r="A170"/>
      <c r="H170"/>
      <c r="I170"/>
      <c r="P170"/>
      <c r="Q170"/>
      <c r="X170"/>
      <c r="Y170" s="4"/>
    </row>
    <row r="171" spans="1:28" x14ac:dyDescent="0.45">
      <c r="A171"/>
      <c r="H171"/>
      <c r="I171"/>
      <c r="P171"/>
      <c r="Q171"/>
      <c r="X171"/>
    </row>
    <row r="172" spans="1:28" x14ac:dyDescent="0.45">
      <c r="A172"/>
      <c r="H172"/>
      <c r="I172"/>
      <c r="P172"/>
      <c r="Q172"/>
      <c r="X172"/>
    </row>
    <row r="173" spans="1:28" x14ac:dyDescent="0.45">
      <c r="A173"/>
      <c r="H173"/>
      <c r="I173"/>
      <c r="P173"/>
      <c r="Q173"/>
      <c r="X173"/>
    </row>
    <row r="174" spans="1:28" x14ac:dyDescent="0.45">
      <c r="A174"/>
      <c r="H174"/>
      <c r="I174"/>
      <c r="P174"/>
      <c r="Q174"/>
      <c r="X174"/>
    </row>
    <row r="175" spans="1:28" x14ac:dyDescent="0.45">
      <c r="A175"/>
      <c r="H175"/>
      <c r="I175"/>
      <c r="P175"/>
      <c r="Q175"/>
      <c r="X175"/>
    </row>
    <row r="176" spans="1:28" x14ac:dyDescent="0.45">
      <c r="A176"/>
      <c r="H176"/>
      <c r="I176"/>
      <c r="P176"/>
      <c r="Q176"/>
      <c r="X176"/>
    </row>
    <row r="177" spans="1:24" x14ac:dyDescent="0.45">
      <c r="A177"/>
      <c r="H177"/>
      <c r="I177"/>
      <c r="P177"/>
      <c r="Q177"/>
      <c r="X177"/>
    </row>
    <row r="178" spans="1:24" x14ac:dyDescent="0.45">
      <c r="A178"/>
      <c r="H178"/>
      <c r="I178"/>
      <c r="P178"/>
      <c r="Q178"/>
      <c r="X178"/>
    </row>
    <row r="179" spans="1:24" x14ac:dyDescent="0.45">
      <c r="A179"/>
      <c r="H179"/>
      <c r="I179"/>
      <c r="P179"/>
      <c r="Q179"/>
      <c r="X179"/>
    </row>
    <row r="180" spans="1:24" x14ac:dyDescent="0.45">
      <c r="A180"/>
      <c r="H180"/>
      <c r="I180"/>
      <c r="P180"/>
      <c r="Q180"/>
      <c r="X180"/>
    </row>
    <row r="181" spans="1:24" x14ac:dyDescent="0.45">
      <c r="A181"/>
      <c r="H181"/>
      <c r="I181"/>
      <c r="P181"/>
      <c r="Q181"/>
      <c r="X181"/>
    </row>
    <row r="182" spans="1:24" x14ac:dyDescent="0.45">
      <c r="A182"/>
      <c r="H182"/>
      <c r="I182"/>
      <c r="P182"/>
      <c r="Q182"/>
      <c r="X182"/>
    </row>
    <row r="183" spans="1:24" x14ac:dyDescent="0.45">
      <c r="A183"/>
      <c r="H183"/>
      <c r="I183"/>
      <c r="P183"/>
      <c r="Q183"/>
      <c r="X183"/>
    </row>
    <row r="184" spans="1:24" x14ac:dyDescent="0.45">
      <c r="A184"/>
      <c r="H184"/>
      <c r="I184"/>
      <c r="P184"/>
      <c r="Q184"/>
      <c r="X184"/>
    </row>
    <row r="185" spans="1:24" x14ac:dyDescent="0.45">
      <c r="A185"/>
      <c r="H185"/>
      <c r="I185"/>
      <c r="P185"/>
      <c r="Q185"/>
      <c r="X185"/>
    </row>
    <row r="186" spans="1:24" x14ac:dyDescent="0.45">
      <c r="A186"/>
      <c r="H186"/>
      <c r="I186"/>
      <c r="P186"/>
      <c r="Q186"/>
      <c r="X186"/>
    </row>
    <row r="187" spans="1:24" x14ac:dyDescent="0.45">
      <c r="A187"/>
      <c r="H187"/>
      <c r="I187"/>
      <c r="P187"/>
      <c r="Q187"/>
      <c r="X187"/>
    </row>
    <row r="188" spans="1:24" x14ac:dyDescent="0.45">
      <c r="A188"/>
      <c r="H188"/>
      <c r="I188"/>
      <c r="P188"/>
      <c r="Q188"/>
      <c r="X188"/>
    </row>
    <row r="189" spans="1:24" x14ac:dyDescent="0.45">
      <c r="A189"/>
      <c r="H189"/>
      <c r="I189"/>
      <c r="P189"/>
      <c r="Q189"/>
      <c r="X189"/>
    </row>
    <row r="190" spans="1:24" x14ac:dyDescent="0.45">
      <c r="A190"/>
      <c r="H190"/>
      <c r="I190"/>
      <c r="P190"/>
      <c r="Q190"/>
      <c r="X190"/>
    </row>
    <row r="191" spans="1:24" x14ac:dyDescent="0.45">
      <c r="A191"/>
      <c r="H191"/>
      <c r="I191"/>
      <c r="P191"/>
      <c r="Q191"/>
      <c r="X191"/>
    </row>
    <row r="192" spans="1:24" x14ac:dyDescent="0.45">
      <c r="A192"/>
      <c r="H192"/>
      <c r="I192"/>
      <c r="P192"/>
      <c r="Q192"/>
      <c r="X192"/>
    </row>
    <row r="193" spans="1:24" x14ac:dyDescent="0.45">
      <c r="A193"/>
      <c r="H193"/>
      <c r="I193"/>
      <c r="P193"/>
      <c r="Q193"/>
      <c r="X193"/>
    </row>
    <row r="194" spans="1:24" x14ac:dyDescent="0.45">
      <c r="A194"/>
      <c r="H194"/>
      <c r="I194"/>
      <c r="P194"/>
      <c r="Q194"/>
      <c r="X194"/>
    </row>
    <row r="195" spans="1:24" x14ac:dyDescent="0.45">
      <c r="A195"/>
      <c r="H195"/>
      <c r="I195"/>
      <c r="P195"/>
      <c r="Q195"/>
      <c r="X195"/>
    </row>
    <row r="196" spans="1:24" x14ac:dyDescent="0.45">
      <c r="A196"/>
      <c r="H196"/>
      <c r="I196"/>
      <c r="P196"/>
      <c r="Q196"/>
      <c r="X196"/>
    </row>
    <row r="197" spans="1:24" x14ac:dyDescent="0.45">
      <c r="A197"/>
      <c r="H197"/>
      <c r="I197"/>
      <c r="P197"/>
      <c r="Q197"/>
      <c r="X197"/>
    </row>
    <row r="198" spans="1:24" x14ac:dyDescent="0.45">
      <c r="A198"/>
      <c r="H198"/>
      <c r="I198"/>
      <c r="P198"/>
      <c r="Q198"/>
      <c r="X198"/>
    </row>
    <row r="199" spans="1:24" x14ac:dyDescent="0.45">
      <c r="A199"/>
      <c r="H199"/>
      <c r="I199"/>
      <c r="P199"/>
      <c r="Q199"/>
      <c r="X199"/>
    </row>
    <row r="200" spans="1:24" x14ac:dyDescent="0.45">
      <c r="A200"/>
      <c r="H200"/>
      <c r="I200"/>
      <c r="P200"/>
      <c r="Q200"/>
      <c r="X200"/>
    </row>
    <row r="201" spans="1:24" x14ac:dyDescent="0.45">
      <c r="A201"/>
      <c r="H201"/>
      <c r="I201"/>
      <c r="P201"/>
      <c r="Q201"/>
      <c r="X201"/>
    </row>
    <row r="202" spans="1:24" x14ac:dyDescent="0.45">
      <c r="A202"/>
      <c r="H202"/>
      <c r="I202"/>
      <c r="P202"/>
      <c r="Q202"/>
      <c r="X202"/>
    </row>
    <row r="203" spans="1:24" x14ac:dyDescent="0.45">
      <c r="A203"/>
      <c r="H203"/>
      <c r="I203"/>
      <c r="P203"/>
      <c r="Q203"/>
      <c r="X203"/>
    </row>
    <row r="204" spans="1:24" x14ac:dyDescent="0.45">
      <c r="A204"/>
      <c r="H204"/>
      <c r="I204"/>
      <c r="P204"/>
      <c r="Q204"/>
      <c r="X204"/>
    </row>
    <row r="205" spans="1:24" x14ac:dyDescent="0.45">
      <c r="A205"/>
      <c r="H205"/>
      <c r="I205"/>
      <c r="P205"/>
      <c r="Q205"/>
      <c r="X205"/>
    </row>
    <row r="206" spans="1:24" x14ac:dyDescent="0.45">
      <c r="A206"/>
      <c r="H206"/>
      <c r="I206"/>
      <c r="P206"/>
      <c r="Q206"/>
      <c r="X206"/>
    </row>
    <row r="207" spans="1:24" x14ac:dyDescent="0.45">
      <c r="A207"/>
      <c r="H207"/>
      <c r="I207"/>
      <c r="P207"/>
      <c r="Q207"/>
      <c r="X207"/>
    </row>
    <row r="208" spans="1:24" x14ac:dyDescent="0.45">
      <c r="A208"/>
      <c r="H208"/>
      <c r="I208"/>
      <c r="P208"/>
      <c r="Q208"/>
      <c r="X208"/>
    </row>
    <row r="209" spans="1:24" x14ac:dyDescent="0.45">
      <c r="A209"/>
      <c r="H209"/>
      <c r="I209"/>
      <c r="P209"/>
      <c r="Q209"/>
      <c r="X209"/>
    </row>
    <row r="210" spans="1:24" x14ac:dyDescent="0.45">
      <c r="A210"/>
      <c r="H210"/>
      <c r="I210"/>
      <c r="P210"/>
      <c r="Q210"/>
      <c r="X210"/>
    </row>
    <row r="211" spans="1:24" x14ac:dyDescent="0.45">
      <c r="A211"/>
      <c r="H211"/>
      <c r="I211"/>
      <c r="P211"/>
      <c r="Q211"/>
      <c r="X211"/>
    </row>
    <row r="212" spans="1:24" x14ac:dyDescent="0.45">
      <c r="A212"/>
      <c r="H212"/>
      <c r="I212"/>
      <c r="P212"/>
      <c r="Q212"/>
      <c r="X212"/>
    </row>
    <row r="213" spans="1:24" x14ac:dyDescent="0.45">
      <c r="A213"/>
      <c r="H213"/>
      <c r="I213"/>
      <c r="P213"/>
      <c r="Q213"/>
      <c r="X213"/>
    </row>
    <row r="214" spans="1:24" x14ac:dyDescent="0.45">
      <c r="A214"/>
      <c r="H214"/>
      <c r="I214"/>
      <c r="P214"/>
      <c r="Q214"/>
      <c r="X214"/>
    </row>
    <row r="215" spans="1:24" x14ac:dyDescent="0.45">
      <c r="A215"/>
      <c r="H215"/>
      <c r="I215"/>
      <c r="P215"/>
      <c r="Q215"/>
      <c r="X215"/>
    </row>
    <row r="216" spans="1:24" x14ac:dyDescent="0.45">
      <c r="A216"/>
      <c r="H216"/>
      <c r="I216"/>
      <c r="P216"/>
      <c r="Q216"/>
      <c r="X216"/>
    </row>
    <row r="217" spans="1:24" x14ac:dyDescent="0.45">
      <c r="A217"/>
      <c r="H217"/>
      <c r="I217"/>
      <c r="P217"/>
      <c r="Q217"/>
      <c r="X217"/>
    </row>
    <row r="218" spans="1:24" x14ac:dyDescent="0.45">
      <c r="A218"/>
      <c r="H218"/>
      <c r="I218"/>
      <c r="P218"/>
      <c r="Q218"/>
      <c r="X218"/>
    </row>
    <row r="219" spans="1:24" x14ac:dyDescent="0.45">
      <c r="A219"/>
      <c r="H219"/>
      <c r="I219"/>
      <c r="P219"/>
      <c r="Q219"/>
      <c r="X219"/>
    </row>
    <row r="220" spans="1:24" x14ac:dyDescent="0.45">
      <c r="A220"/>
      <c r="H220"/>
      <c r="I220"/>
      <c r="P220"/>
      <c r="Q220"/>
      <c r="X220"/>
    </row>
    <row r="221" spans="1:24" x14ac:dyDescent="0.45">
      <c r="A221"/>
      <c r="H221"/>
      <c r="I221"/>
      <c r="P221"/>
      <c r="Q221"/>
      <c r="X221"/>
    </row>
    <row r="222" spans="1:24" x14ac:dyDescent="0.45">
      <c r="A222"/>
      <c r="H222"/>
      <c r="I222"/>
      <c r="P222"/>
      <c r="Q222"/>
      <c r="X222"/>
    </row>
    <row r="223" spans="1:24" x14ac:dyDescent="0.45">
      <c r="A223"/>
      <c r="H223"/>
      <c r="I223"/>
      <c r="P223"/>
      <c r="Q223"/>
      <c r="X223"/>
    </row>
    <row r="224" spans="1:24" x14ac:dyDescent="0.45">
      <c r="A224"/>
      <c r="H224"/>
      <c r="I224"/>
      <c r="P224"/>
      <c r="Q224"/>
      <c r="X224"/>
    </row>
    <row r="225" spans="1:24" x14ac:dyDescent="0.45">
      <c r="A225"/>
      <c r="H225"/>
      <c r="I225"/>
      <c r="P225"/>
      <c r="Q225"/>
      <c r="X225"/>
    </row>
    <row r="226" spans="1:24" x14ac:dyDescent="0.45">
      <c r="A226"/>
      <c r="H226"/>
      <c r="I226"/>
      <c r="P226"/>
      <c r="Q226"/>
      <c r="X226"/>
    </row>
    <row r="227" spans="1:24" x14ac:dyDescent="0.45">
      <c r="A227"/>
      <c r="H227"/>
      <c r="I227"/>
      <c r="P227"/>
      <c r="Q227"/>
      <c r="X227"/>
    </row>
    <row r="228" spans="1:24" x14ac:dyDescent="0.45">
      <c r="A228"/>
      <c r="H228"/>
      <c r="I228"/>
      <c r="P228"/>
      <c r="Q228"/>
      <c r="X228"/>
    </row>
    <row r="229" spans="1:24" x14ac:dyDescent="0.45">
      <c r="A229"/>
      <c r="H229"/>
      <c r="I229"/>
      <c r="P229"/>
      <c r="Q229"/>
      <c r="X229"/>
    </row>
    <row r="230" spans="1:24" x14ac:dyDescent="0.45">
      <c r="A230"/>
      <c r="H230"/>
      <c r="I230"/>
      <c r="P230"/>
      <c r="Q230"/>
      <c r="X230"/>
    </row>
    <row r="231" spans="1:24" x14ac:dyDescent="0.45">
      <c r="A231"/>
      <c r="H231"/>
      <c r="I231"/>
      <c r="P231"/>
      <c r="Q231"/>
      <c r="X231"/>
    </row>
    <row r="232" spans="1:24" x14ac:dyDescent="0.45">
      <c r="A232"/>
      <c r="H232"/>
      <c r="I232"/>
      <c r="P232"/>
      <c r="Q232"/>
      <c r="X232"/>
    </row>
    <row r="233" spans="1:24" x14ac:dyDescent="0.45">
      <c r="A233"/>
      <c r="H233"/>
      <c r="I233"/>
      <c r="P233"/>
      <c r="Q233"/>
      <c r="X233"/>
    </row>
    <row r="234" spans="1:24" x14ac:dyDescent="0.45">
      <c r="A234"/>
      <c r="H234"/>
      <c r="I234"/>
      <c r="P234"/>
      <c r="Q234"/>
      <c r="X234"/>
    </row>
    <row r="235" spans="1:24" x14ac:dyDescent="0.45">
      <c r="A235"/>
      <c r="H235"/>
      <c r="I235"/>
      <c r="P235"/>
      <c r="Q235"/>
      <c r="X235"/>
    </row>
    <row r="236" spans="1:24" x14ac:dyDescent="0.45">
      <c r="A236"/>
      <c r="H236"/>
      <c r="I236"/>
      <c r="P236"/>
      <c r="Q236"/>
      <c r="X236"/>
    </row>
    <row r="237" spans="1:24" x14ac:dyDescent="0.45">
      <c r="A237"/>
      <c r="H237"/>
      <c r="I237"/>
      <c r="P237"/>
      <c r="Q237"/>
      <c r="X237"/>
    </row>
    <row r="238" spans="1:24" x14ac:dyDescent="0.45">
      <c r="A238"/>
      <c r="H238"/>
      <c r="I238"/>
      <c r="P238"/>
      <c r="Q238"/>
      <c r="X238"/>
    </row>
    <row r="239" spans="1:24" x14ac:dyDescent="0.45">
      <c r="A239"/>
      <c r="H239"/>
      <c r="I239"/>
      <c r="P239"/>
      <c r="Q239"/>
      <c r="X239"/>
    </row>
    <row r="240" spans="1:24" x14ac:dyDescent="0.45">
      <c r="A240"/>
      <c r="H240"/>
      <c r="I240"/>
      <c r="P240"/>
      <c r="Q240"/>
      <c r="X240"/>
    </row>
    <row r="241" spans="1:24" x14ac:dyDescent="0.45">
      <c r="A241"/>
      <c r="H241"/>
      <c r="I241"/>
      <c r="P241"/>
      <c r="Q241"/>
      <c r="X241"/>
    </row>
    <row r="242" spans="1:24" x14ac:dyDescent="0.45">
      <c r="A242"/>
      <c r="H242"/>
      <c r="I242"/>
      <c r="P242"/>
      <c r="Q242"/>
      <c r="X242"/>
    </row>
    <row r="243" spans="1:24" x14ac:dyDescent="0.45">
      <c r="A243"/>
      <c r="H243"/>
      <c r="I243"/>
      <c r="P243"/>
      <c r="Q243"/>
      <c r="X243"/>
    </row>
    <row r="244" spans="1:24" x14ac:dyDescent="0.45">
      <c r="A244"/>
      <c r="H244"/>
      <c r="I244"/>
      <c r="P244"/>
      <c r="Q244"/>
      <c r="X244"/>
    </row>
    <row r="245" spans="1:24" x14ac:dyDescent="0.45">
      <c r="A245"/>
      <c r="H245"/>
      <c r="I245"/>
      <c r="P245"/>
      <c r="Q245"/>
      <c r="X245"/>
    </row>
    <row r="246" spans="1:24" x14ac:dyDescent="0.45">
      <c r="A246"/>
      <c r="H246"/>
      <c r="I246"/>
      <c r="P246"/>
      <c r="Q246"/>
      <c r="X246"/>
    </row>
  </sheetData>
  <mergeCells count="4">
    <mergeCell ref="A1:H1"/>
    <mergeCell ref="I1:P1"/>
    <mergeCell ref="Q1:X1"/>
    <mergeCell ref="Y1:Z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C489-846F-423D-9D6B-16986A8AEB31}">
  <dimension ref="A1:AU352"/>
  <sheetViews>
    <sheetView topLeftCell="T1" workbookViewId="0">
      <pane ySplit="2" topLeftCell="A3" activePane="bottomLeft" state="frozen"/>
      <selection pane="bottomLeft" activeCell="AR30" sqref="AR30"/>
    </sheetView>
  </sheetViews>
  <sheetFormatPr defaultRowHeight="14.25" x14ac:dyDescent="0.45"/>
  <cols>
    <col min="1" max="1" width="9.1328125" style="4"/>
    <col min="8" max="8" width="9.1328125" style="5"/>
    <col min="9" max="9" width="9.1328125" style="4"/>
    <col min="16" max="16" width="9.1328125" style="5"/>
    <col min="17" max="17" width="9.1328125" style="4"/>
    <col min="24" max="24" width="9.1328125" style="5"/>
    <col min="25" max="27" width="9" customWidth="1"/>
    <col min="28" max="28" width="9.1328125" style="4"/>
    <col min="42" max="42" width="9.1328125" style="7"/>
    <col min="43" max="46" width="9.1328125" style="8"/>
    <col min="47" max="47" width="9.1328125" style="9"/>
  </cols>
  <sheetData>
    <row r="1" spans="1:47" x14ac:dyDescent="0.45">
      <c r="A1" s="21" t="s">
        <v>0</v>
      </c>
      <c r="B1" s="22"/>
      <c r="C1" s="22"/>
      <c r="D1" s="22"/>
      <c r="E1" s="22"/>
      <c r="F1" s="22"/>
      <c r="G1" s="22"/>
      <c r="H1" s="23"/>
      <c r="I1" s="21" t="s">
        <v>1</v>
      </c>
      <c r="J1" s="22"/>
      <c r="K1" s="22"/>
      <c r="L1" s="22"/>
      <c r="M1" s="22"/>
      <c r="N1" s="22"/>
      <c r="O1" s="22"/>
      <c r="P1" s="23"/>
      <c r="Q1" s="21" t="s">
        <v>2</v>
      </c>
      <c r="R1" s="22"/>
      <c r="S1" s="22"/>
      <c r="T1" s="22"/>
      <c r="U1" s="22"/>
      <c r="V1" s="22"/>
      <c r="W1" s="22"/>
      <c r="X1" s="23"/>
      <c r="Y1" s="21" t="s">
        <v>3</v>
      </c>
      <c r="Z1" s="23"/>
      <c r="AA1" s="12"/>
      <c r="AB1"/>
      <c r="AH1" t="s">
        <v>36</v>
      </c>
      <c r="AP1"/>
      <c r="AQ1"/>
      <c r="AR1"/>
      <c r="AS1"/>
      <c r="AT1"/>
      <c r="AU1"/>
    </row>
    <row r="2" spans="1:47" ht="14.65" thickBot="1" x14ac:dyDescent="0.5">
      <c r="A2" s="1" t="s">
        <v>6</v>
      </c>
      <c r="B2" s="2" t="s">
        <v>7</v>
      </c>
      <c r="C2" s="1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3" t="s">
        <v>13</v>
      </c>
      <c r="I2" s="1" t="s">
        <v>14</v>
      </c>
      <c r="J2" s="2" t="s">
        <v>15</v>
      </c>
      <c r="K2" s="1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3" t="s">
        <v>21</v>
      </c>
      <c r="Q2" s="1" t="s">
        <v>22</v>
      </c>
      <c r="R2" s="2" t="s">
        <v>23</v>
      </c>
      <c r="S2" s="1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3" t="s">
        <v>29</v>
      </c>
      <c r="Y2" s="1" t="s">
        <v>30</v>
      </c>
      <c r="Z2" s="3" t="s">
        <v>31</v>
      </c>
      <c r="AB2"/>
      <c r="AD2" s="1" t="s">
        <v>30</v>
      </c>
      <c r="AE2" s="3" t="s">
        <v>31</v>
      </c>
      <c r="AH2" t="s">
        <v>32</v>
      </c>
      <c r="AP2"/>
      <c r="AQ2"/>
      <c r="AR2"/>
      <c r="AS2"/>
      <c r="AT2"/>
      <c r="AU2"/>
    </row>
    <row r="3" spans="1:47" x14ac:dyDescent="0.45">
      <c r="A3">
        <v>1.0320694446563721</v>
      </c>
      <c r="B3">
        <v>1.004526019096375</v>
      </c>
      <c r="C3">
        <v>0</v>
      </c>
      <c r="D3">
        <v>-49.299999237060547</v>
      </c>
      <c r="E3">
        <v>60.299999237060547</v>
      </c>
      <c r="F3">
        <v>22.054132461547852</v>
      </c>
      <c r="G3">
        <v>-50.420658111572273</v>
      </c>
      <c r="H3">
        <v>76.425872802734375</v>
      </c>
      <c r="I3">
        <v>1.0503706932067871</v>
      </c>
      <c r="J3">
        <v>1.0233281850814819</v>
      </c>
      <c r="K3">
        <v>0</v>
      </c>
      <c r="L3">
        <v>-49.299999237060547</v>
      </c>
      <c r="M3">
        <v>60.299999237060547</v>
      </c>
      <c r="N3">
        <v>22.054132461547852</v>
      </c>
      <c r="O3">
        <v>-50.392902374267578</v>
      </c>
      <c r="P3">
        <v>77.502914428710938</v>
      </c>
      <c r="Q3">
        <v>1.1336163282394409</v>
      </c>
      <c r="R3">
        <v>1.108634233474731</v>
      </c>
      <c r="S3">
        <v>0</v>
      </c>
      <c r="T3">
        <v>-49.299999237060547</v>
      </c>
      <c r="U3">
        <v>60.299999237060547</v>
      </c>
      <c r="V3">
        <v>22.054132461547852</v>
      </c>
      <c r="W3">
        <v>-50.29827880859375</v>
      </c>
      <c r="X3">
        <v>81.697135925292969</v>
      </c>
      <c r="Y3" s="4">
        <f>IF(G3&lt;0,MAX(G3,O3,W3, $AE$27),MIN(G3,O3,W3, $AE$26))</f>
        <v>-50</v>
      </c>
      <c r="Z3" s="5">
        <f>IF(AA3&gt;0,MIN(AA3,$AE$28),MAX(AA3,-$AE$28))</f>
        <v>35.550000000000004</v>
      </c>
      <c r="AA3">
        <f>IF(Y4&gt;=Y3, MIN(X3, H3, P3, $AE$28), MAX(X3, H3, P3, -$AE$28))</f>
        <v>35.550000000000004</v>
      </c>
      <c r="AB3">
        <f>SQRT(SUMSQ(Y3:Z3))</f>
        <v>61.349837000598463</v>
      </c>
      <c r="AD3" s="13"/>
      <c r="AE3" s="14"/>
      <c r="AP3"/>
      <c r="AQ3"/>
      <c r="AR3"/>
      <c r="AS3"/>
      <c r="AT3"/>
      <c r="AU3"/>
    </row>
    <row r="4" spans="1:47" x14ac:dyDescent="0.45">
      <c r="A4">
        <v>1.0330145359039311</v>
      </c>
      <c r="B4">
        <v>1.006248831748962</v>
      </c>
      <c r="C4">
        <v>0</v>
      </c>
      <c r="D4">
        <v>-49</v>
      </c>
      <c r="E4">
        <v>60.299999237060547</v>
      </c>
      <c r="F4">
        <v>22.903301239013668</v>
      </c>
      <c r="G4">
        <v>-50.123481750488281</v>
      </c>
      <c r="H4">
        <v>77.175346374511719</v>
      </c>
      <c r="I4">
        <v>1.051299452781677</v>
      </c>
      <c r="J4">
        <v>1.025019526481628</v>
      </c>
      <c r="K4">
        <v>0</v>
      </c>
      <c r="L4">
        <v>-49</v>
      </c>
      <c r="M4">
        <v>60.299999237060547</v>
      </c>
      <c r="N4">
        <v>22.903301239013668</v>
      </c>
      <c r="O4">
        <v>-50.095703125</v>
      </c>
      <c r="P4">
        <v>78.25482177734375</v>
      </c>
      <c r="Q4">
        <v>1.134480953216553</v>
      </c>
      <c r="R4">
        <v>1.110199451446533</v>
      </c>
      <c r="S4">
        <v>0</v>
      </c>
      <c r="T4">
        <v>-49</v>
      </c>
      <c r="U4">
        <v>60.299999237060547</v>
      </c>
      <c r="V4">
        <v>22.903301239013668</v>
      </c>
      <c r="W4">
        <v>-50.00103759765625</v>
      </c>
      <c r="X4">
        <v>82.459197998046875</v>
      </c>
      <c r="Y4" s="4">
        <f>IF(G4&lt;0,MAX(G4,O4,W4, $AE$27),MIN(G4,O4,W4, $AE$26))</f>
        <v>-50</v>
      </c>
      <c r="Z4" s="5">
        <f t="shared" ref="Z4:Z67" si="0">IF(AA4&gt;0,MIN(AA4,$AE$28),MAX(AA4,-$AE$28))</f>
        <v>35.550000000000004</v>
      </c>
      <c r="AA4">
        <f t="shared" ref="AA4:AA67" si="1">IF(Y5&gt;=Y4, MIN(X4, H4, P4, $AE$28), MAX(X4, H4, P4, -$AE$28))</f>
        <v>35.550000000000004</v>
      </c>
      <c r="AB4">
        <f t="shared" ref="AB4:AB67" si="2">SQRT(SUMSQ(Y4:Z4))</f>
        <v>61.349837000598463</v>
      </c>
      <c r="AD4" s="13">
        <v>0</v>
      </c>
      <c r="AE4" s="14">
        <f>AE28</f>
        <v>35.550000000000004</v>
      </c>
      <c r="AP4"/>
      <c r="AQ4"/>
      <c r="AR4"/>
      <c r="AS4"/>
      <c r="AT4"/>
      <c r="AU4"/>
    </row>
    <row r="5" spans="1:47" x14ac:dyDescent="0.45">
      <c r="A5">
        <v>1.0372300148010249</v>
      </c>
      <c r="B5">
        <v>1.013914108276367</v>
      </c>
      <c r="C5">
        <v>0</v>
      </c>
      <c r="D5">
        <v>-47</v>
      </c>
      <c r="E5">
        <v>60.299999237060547</v>
      </c>
      <c r="F5">
        <v>26.609865188598629</v>
      </c>
      <c r="G5">
        <v>-48.130287170410163</v>
      </c>
      <c r="H5">
        <v>80.544120788574219</v>
      </c>
      <c r="I5">
        <v>1.055439949035645</v>
      </c>
      <c r="J5">
        <v>1.0325427055358889</v>
      </c>
      <c r="K5">
        <v>0</v>
      </c>
      <c r="L5">
        <v>-47</v>
      </c>
      <c r="M5">
        <v>60.299999237060547</v>
      </c>
      <c r="N5">
        <v>26.609865188598629</v>
      </c>
      <c r="O5">
        <v>-48.102630615234382</v>
      </c>
      <c r="P5">
        <v>81.630546569824219</v>
      </c>
      <c r="Q5">
        <v>1.1383253335952761</v>
      </c>
      <c r="R5">
        <v>1.1171531677246089</v>
      </c>
      <c r="S5">
        <v>0</v>
      </c>
      <c r="T5">
        <v>-47</v>
      </c>
      <c r="U5">
        <v>60.299999237060547</v>
      </c>
      <c r="V5">
        <v>26.609865188598629</v>
      </c>
      <c r="W5">
        <v>-48.00860595703125</v>
      </c>
      <c r="X5">
        <v>85.865333557128906</v>
      </c>
      <c r="Y5" s="4">
        <f t="shared" ref="Y5:Y11" si="3">IF(G5&lt;0,MAX(G5,O5,W5, $AE$27),MIN(G5,O5,W5, $AE$26))</f>
        <v>-48.00860595703125</v>
      </c>
      <c r="Z5" s="5">
        <f t="shared" si="0"/>
        <v>35.550000000000004</v>
      </c>
      <c r="AA5">
        <f t="shared" si="1"/>
        <v>35.550000000000004</v>
      </c>
      <c r="AB5">
        <f t="shared" si="2"/>
        <v>59.738000853204795</v>
      </c>
      <c r="AD5" s="13">
        <f>+AE26</f>
        <v>90</v>
      </c>
      <c r="AE5" s="14">
        <f>AE4</f>
        <v>35.550000000000004</v>
      </c>
      <c r="AP5"/>
      <c r="AQ5"/>
      <c r="AR5"/>
      <c r="AS5"/>
      <c r="AT5"/>
      <c r="AU5"/>
    </row>
    <row r="6" spans="1:47" x14ac:dyDescent="0.45">
      <c r="A6">
        <v>1.038636445999146</v>
      </c>
      <c r="B6">
        <v>1.016435980796814</v>
      </c>
      <c r="C6">
        <v>0</v>
      </c>
      <c r="D6">
        <v>-45</v>
      </c>
      <c r="E6">
        <v>60.299999237060547</v>
      </c>
      <c r="F6">
        <v>27.62660026550293</v>
      </c>
      <c r="G6">
        <v>-46.117542266845703</v>
      </c>
      <c r="H6">
        <v>81.719497680664063</v>
      </c>
      <c r="I6">
        <v>1.056813597679138</v>
      </c>
      <c r="J6">
        <v>1.0350086688995359</v>
      </c>
      <c r="K6">
        <v>0</v>
      </c>
      <c r="L6">
        <v>-45</v>
      </c>
      <c r="M6">
        <v>60.299999237060547</v>
      </c>
      <c r="N6">
        <v>27.62660026550293</v>
      </c>
      <c r="O6">
        <v>-46.090480804443359</v>
      </c>
      <c r="P6">
        <v>82.798751831054688</v>
      </c>
      <c r="Q6">
        <v>1.139573931694031</v>
      </c>
      <c r="R6">
        <v>1.1194007396698</v>
      </c>
      <c r="S6">
        <v>0</v>
      </c>
      <c r="T6">
        <v>-45</v>
      </c>
      <c r="U6">
        <v>60.299999237060547</v>
      </c>
      <c r="V6">
        <v>27.62660026550293</v>
      </c>
      <c r="W6">
        <v>-45.998729705810547</v>
      </c>
      <c r="X6">
        <v>87.00677490234375</v>
      </c>
      <c r="Y6" s="4">
        <f t="shared" si="3"/>
        <v>-45.998729705810547</v>
      </c>
      <c r="Z6" s="5">
        <f t="shared" si="0"/>
        <v>35.550000000000004</v>
      </c>
      <c r="AA6">
        <f t="shared" si="1"/>
        <v>35.550000000000004</v>
      </c>
      <c r="AB6">
        <f t="shared" si="2"/>
        <v>58.135063727050458</v>
      </c>
      <c r="AD6" s="13">
        <f>+AD5</f>
        <v>90</v>
      </c>
      <c r="AE6" s="14">
        <f>-AE5</f>
        <v>-35.550000000000004</v>
      </c>
      <c r="AP6"/>
      <c r="AQ6"/>
      <c r="AR6"/>
      <c r="AS6"/>
      <c r="AT6"/>
      <c r="AU6"/>
    </row>
    <row r="7" spans="1:47" x14ac:dyDescent="0.45">
      <c r="A7">
        <v>1.032656788825989</v>
      </c>
      <c r="B7">
        <v>1.013346314430237</v>
      </c>
      <c r="C7">
        <v>0</v>
      </c>
      <c r="D7">
        <v>-43</v>
      </c>
      <c r="E7">
        <v>60.299999237060547</v>
      </c>
      <c r="F7">
        <v>30.97721099853516</v>
      </c>
      <c r="G7">
        <v>-44.140453338623047</v>
      </c>
      <c r="H7">
        <v>84.196746826171875</v>
      </c>
      <c r="I7">
        <v>1.0605007410049441</v>
      </c>
      <c r="J7">
        <v>1.0417147874832151</v>
      </c>
      <c r="K7">
        <v>0</v>
      </c>
      <c r="L7">
        <v>-43</v>
      </c>
      <c r="M7">
        <v>60.299999237060547</v>
      </c>
      <c r="N7">
        <v>30.97721099853516</v>
      </c>
      <c r="O7">
        <v>-44.099952697753913</v>
      </c>
      <c r="P7">
        <v>85.801246643066406</v>
      </c>
      <c r="Q7">
        <v>1.1430060863494871</v>
      </c>
      <c r="R7">
        <v>1.1256154775619509</v>
      </c>
      <c r="S7">
        <v>0</v>
      </c>
      <c r="T7">
        <v>-43</v>
      </c>
      <c r="U7">
        <v>60.299999237060547</v>
      </c>
      <c r="V7">
        <v>30.97721099853516</v>
      </c>
      <c r="W7">
        <v>-44.008262634277337</v>
      </c>
      <c r="X7">
        <v>90.043830871582031</v>
      </c>
      <c r="Y7" s="4">
        <f t="shared" si="3"/>
        <v>-44.008262634277337</v>
      </c>
      <c r="Z7" s="5">
        <f t="shared" si="0"/>
        <v>35.550000000000004</v>
      </c>
      <c r="AA7">
        <f t="shared" si="1"/>
        <v>35.550000000000004</v>
      </c>
      <c r="AB7">
        <f t="shared" si="2"/>
        <v>56.573224055974848</v>
      </c>
      <c r="AD7" s="13">
        <f>+AD4</f>
        <v>0</v>
      </c>
      <c r="AE7" s="14">
        <f>-AE4</f>
        <v>-35.550000000000004</v>
      </c>
      <c r="AP7"/>
      <c r="AQ7"/>
      <c r="AR7"/>
      <c r="AS7"/>
      <c r="AT7"/>
      <c r="AU7"/>
    </row>
    <row r="8" spans="1:47" x14ac:dyDescent="0.45">
      <c r="A8">
        <v>1.0357306003570561</v>
      </c>
      <c r="B8">
        <v>1.0189410448074341</v>
      </c>
      <c r="C8">
        <v>0</v>
      </c>
      <c r="D8">
        <v>-41</v>
      </c>
      <c r="E8">
        <v>60.299999237060547</v>
      </c>
      <c r="F8">
        <v>33.680076599121087</v>
      </c>
      <c r="G8">
        <v>-42.146869659423828</v>
      </c>
      <c r="H8">
        <v>86.632713317871094</v>
      </c>
      <c r="I8">
        <v>1.0634943246841431</v>
      </c>
      <c r="J8">
        <v>1.0471575260162349</v>
      </c>
      <c r="K8">
        <v>0</v>
      </c>
      <c r="L8">
        <v>-41</v>
      </c>
      <c r="M8">
        <v>60.299999237060547</v>
      </c>
      <c r="N8">
        <v>33.680076599121087</v>
      </c>
      <c r="O8">
        <v>-42.106460571289063</v>
      </c>
      <c r="P8">
        <v>88.245834350585938</v>
      </c>
      <c r="Q8">
        <v>1.145791292190552</v>
      </c>
      <c r="R8">
        <v>1.130660772323608</v>
      </c>
      <c r="S8">
        <v>0</v>
      </c>
      <c r="T8">
        <v>-41</v>
      </c>
      <c r="U8">
        <v>60.299999237060547</v>
      </c>
      <c r="V8">
        <v>33.680076599121087</v>
      </c>
      <c r="W8">
        <v>-42.014987945556641</v>
      </c>
      <c r="X8">
        <v>92.512802124023438</v>
      </c>
      <c r="Y8" s="4">
        <f t="shared" si="3"/>
        <v>-42.014987945556641</v>
      </c>
      <c r="Z8" s="5">
        <f t="shared" si="0"/>
        <v>35.550000000000004</v>
      </c>
      <c r="AA8">
        <f t="shared" si="1"/>
        <v>35.550000000000004</v>
      </c>
      <c r="AB8">
        <f t="shared" si="2"/>
        <v>55.036912268633586</v>
      </c>
      <c r="AD8" s="13"/>
      <c r="AE8" s="14"/>
      <c r="AP8"/>
      <c r="AQ8"/>
      <c r="AR8"/>
      <c r="AS8"/>
      <c r="AT8"/>
      <c r="AU8"/>
    </row>
    <row r="9" spans="1:47" x14ac:dyDescent="0.45">
      <c r="A9">
        <v>1.0386278629302981</v>
      </c>
      <c r="B9">
        <v>1.0242184400558469</v>
      </c>
      <c r="C9">
        <v>0</v>
      </c>
      <c r="D9">
        <v>-39</v>
      </c>
      <c r="E9">
        <v>60.299999237060547</v>
      </c>
      <c r="F9">
        <v>36.249782562255859</v>
      </c>
      <c r="G9">
        <v>-40.154422760009773</v>
      </c>
      <c r="H9">
        <v>88.926475524902344</v>
      </c>
      <c r="I9">
        <v>1.066317200660706</v>
      </c>
      <c r="J9">
        <v>1.0522944927215581</v>
      </c>
      <c r="K9">
        <v>0</v>
      </c>
      <c r="L9">
        <v>-39</v>
      </c>
      <c r="M9">
        <v>60.299999237060547</v>
      </c>
      <c r="N9">
        <v>36.249782562255859</v>
      </c>
      <c r="O9">
        <v>-40.114017486572273</v>
      </c>
      <c r="P9">
        <v>90.548881530761719</v>
      </c>
      <c r="Q9">
        <v>1.148421168327332</v>
      </c>
      <c r="R9">
        <v>1.135428905487061</v>
      </c>
      <c r="S9">
        <v>0</v>
      </c>
      <c r="T9">
        <v>-39</v>
      </c>
      <c r="U9">
        <v>60.299999237060547</v>
      </c>
      <c r="V9">
        <v>36.249782562255859</v>
      </c>
      <c r="W9">
        <v>-40.022544860839837</v>
      </c>
      <c r="X9">
        <v>94.841804504394531</v>
      </c>
      <c r="Y9" s="4">
        <f t="shared" si="3"/>
        <v>-40.022544860839837</v>
      </c>
      <c r="Z9" s="5">
        <f t="shared" si="0"/>
        <v>35.550000000000004</v>
      </c>
      <c r="AA9">
        <f t="shared" si="1"/>
        <v>35.550000000000004</v>
      </c>
      <c r="AB9">
        <f t="shared" si="2"/>
        <v>53.531360875078988</v>
      </c>
      <c r="AD9" s="15"/>
      <c r="AE9" s="16"/>
      <c r="AP9"/>
      <c r="AQ9"/>
      <c r="AR9"/>
      <c r="AS9"/>
      <c r="AT9"/>
      <c r="AU9"/>
    </row>
    <row r="10" spans="1:47" x14ac:dyDescent="0.45">
      <c r="A10">
        <v>1.031962513923645</v>
      </c>
      <c r="B10">
        <v>1.0196918249130249</v>
      </c>
      <c r="C10">
        <v>0</v>
      </c>
      <c r="D10">
        <v>-37</v>
      </c>
      <c r="E10">
        <v>60.299999237060547</v>
      </c>
      <c r="F10">
        <v>38.6981201171875</v>
      </c>
      <c r="G10">
        <v>-38.176475524902337</v>
      </c>
      <c r="H10">
        <v>90.571556091308594</v>
      </c>
      <c r="I10">
        <v>1.0689858198165889</v>
      </c>
      <c r="J10">
        <v>1.0571550130844121</v>
      </c>
      <c r="K10">
        <v>0</v>
      </c>
      <c r="L10">
        <v>-37</v>
      </c>
      <c r="M10">
        <v>60.299999237060547</v>
      </c>
      <c r="N10">
        <v>38.6981201171875</v>
      </c>
      <c r="O10">
        <v>-38.122505187988281</v>
      </c>
      <c r="P10">
        <v>92.723358154296875</v>
      </c>
      <c r="Q10">
        <v>1.150910377502441</v>
      </c>
      <c r="R10">
        <v>1.1399462223052981</v>
      </c>
      <c r="S10">
        <v>0</v>
      </c>
      <c r="T10">
        <v>-37</v>
      </c>
      <c r="U10">
        <v>60.299999237060547</v>
      </c>
      <c r="V10">
        <v>38.6981201171875</v>
      </c>
      <c r="W10">
        <v>-38.030853271484382</v>
      </c>
      <c r="X10">
        <v>97.043563842773438</v>
      </c>
      <c r="Y10" s="4">
        <f t="shared" si="3"/>
        <v>-38.030853271484382</v>
      </c>
      <c r="Z10" s="5">
        <f t="shared" si="0"/>
        <v>35.550000000000004</v>
      </c>
      <c r="AA10">
        <f t="shared" si="1"/>
        <v>35.550000000000004</v>
      </c>
      <c r="AB10">
        <f t="shared" si="2"/>
        <v>52.059084707255224</v>
      </c>
      <c r="AD10" s="15">
        <f>+AE27*AE30</f>
        <v>0</v>
      </c>
      <c r="AE10" s="17">
        <f>-AE28</f>
        <v>-35.550000000000004</v>
      </c>
      <c r="AP10"/>
      <c r="AQ10"/>
      <c r="AR10"/>
      <c r="AS10"/>
      <c r="AT10"/>
      <c r="AU10"/>
    </row>
    <row r="11" spans="1:47" x14ac:dyDescent="0.45">
      <c r="A11">
        <v>1.0345755815505979</v>
      </c>
      <c r="B11">
        <v>1.0244636535644529</v>
      </c>
      <c r="C11">
        <v>0</v>
      </c>
      <c r="D11">
        <v>-35</v>
      </c>
      <c r="E11">
        <v>60.299999237060547</v>
      </c>
      <c r="F11">
        <v>41.034759521484382</v>
      </c>
      <c r="G11">
        <v>-36.185924530029297</v>
      </c>
      <c r="H11">
        <v>92.614288330078125</v>
      </c>
      <c r="I11">
        <v>1.071513175964355</v>
      </c>
      <c r="J11">
        <v>1.061763644218445</v>
      </c>
      <c r="K11">
        <v>0</v>
      </c>
      <c r="L11">
        <v>-35</v>
      </c>
      <c r="M11">
        <v>60.299999237060547</v>
      </c>
      <c r="N11">
        <v>41.034759521484382</v>
      </c>
      <c r="O11">
        <v>-36.131801605224609</v>
      </c>
      <c r="P11">
        <v>94.779953002929688</v>
      </c>
      <c r="Q11">
        <v>1.153270483016968</v>
      </c>
      <c r="R11">
        <v>1.1442345380783081</v>
      </c>
      <c r="S11">
        <v>0</v>
      </c>
      <c r="T11">
        <v>-35</v>
      </c>
      <c r="U11">
        <v>60.299999237060547</v>
      </c>
      <c r="V11">
        <v>41.034759521484382</v>
      </c>
      <c r="W11">
        <v>-36.039810180664063</v>
      </c>
      <c r="X11">
        <v>99.128547668457031</v>
      </c>
      <c r="Y11" s="4">
        <f t="shared" si="3"/>
        <v>-36.039810180664063</v>
      </c>
      <c r="Z11" s="5">
        <f t="shared" si="0"/>
        <v>35.550000000000004</v>
      </c>
      <c r="AA11">
        <f t="shared" si="1"/>
        <v>35.550000000000004</v>
      </c>
      <c r="AB11">
        <f t="shared" si="2"/>
        <v>50.622825067930549</v>
      </c>
      <c r="AD11" s="15">
        <f>+AE27</f>
        <v>-50</v>
      </c>
      <c r="AE11" s="17">
        <f>+AE10</f>
        <v>-35.550000000000004</v>
      </c>
      <c r="AP11"/>
      <c r="AQ11"/>
      <c r="AR11"/>
      <c r="AS11"/>
      <c r="AT11"/>
      <c r="AU11"/>
    </row>
    <row r="12" spans="1:47" x14ac:dyDescent="0.45">
      <c r="A12">
        <v>1.036562919616699</v>
      </c>
      <c r="B12">
        <v>1.028094530105591</v>
      </c>
      <c r="C12">
        <v>0</v>
      </c>
      <c r="D12">
        <v>-33</v>
      </c>
      <c r="E12">
        <v>60.299999237060547</v>
      </c>
      <c r="F12">
        <v>42.767730712890618</v>
      </c>
      <c r="G12">
        <v>-34.1903076171875</v>
      </c>
      <c r="H12">
        <v>94.175605773925781</v>
      </c>
      <c r="I12">
        <v>1.0734328031539919</v>
      </c>
      <c r="J12">
        <v>1.0652675628662109</v>
      </c>
      <c r="K12">
        <v>0</v>
      </c>
      <c r="L12">
        <v>-33</v>
      </c>
      <c r="M12">
        <v>60.299999237060547</v>
      </c>
      <c r="N12">
        <v>42.767730712890618</v>
      </c>
      <c r="O12">
        <v>-34.136295318603523</v>
      </c>
      <c r="P12">
        <v>96.348175048828125</v>
      </c>
      <c r="Q12">
        <v>1.155058860778809</v>
      </c>
      <c r="R12">
        <v>1.147490859031677</v>
      </c>
      <c r="S12">
        <v>0</v>
      </c>
      <c r="T12">
        <v>-33</v>
      </c>
      <c r="U12">
        <v>60.299999237060547</v>
      </c>
      <c r="V12">
        <v>42.767730712890618</v>
      </c>
      <c r="W12">
        <v>-34.044395446777337</v>
      </c>
      <c r="X12">
        <v>100.71169281005859</v>
      </c>
      <c r="Y12" s="4">
        <f>IF(G12&lt;0,MAX(G12,O12,W12, $AE$27),MIN(G12,O12,W12, $AE$26))</f>
        <v>-34.044395446777337</v>
      </c>
      <c r="Z12" s="5">
        <f t="shared" si="0"/>
        <v>35.550000000000004</v>
      </c>
      <c r="AA12">
        <f t="shared" si="1"/>
        <v>35.550000000000004</v>
      </c>
      <c r="AB12">
        <f t="shared" si="2"/>
        <v>49.222183630316053</v>
      </c>
      <c r="AD12" s="15">
        <f>+AD11</f>
        <v>-50</v>
      </c>
      <c r="AE12" s="17">
        <f>-AE11</f>
        <v>35.550000000000004</v>
      </c>
      <c r="AP12"/>
      <c r="AQ12"/>
      <c r="AR12"/>
      <c r="AS12"/>
      <c r="AT12"/>
      <c r="AU12"/>
    </row>
    <row r="13" spans="1:47" x14ac:dyDescent="0.45">
      <c r="A13">
        <v>1.0379428863525391</v>
      </c>
      <c r="B13">
        <v>1.03061842918396</v>
      </c>
      <c r="C13">
        <v>0</v>
      </c>
      <c r="D13">
        <v>-31</v>
      </c>
      <c r="E13">
        <v>60.299999237060547</v>
      </c>
      <c r="F13">
        <v>43.903778076171882</v>
      </c>
      <c r="G13">
        <v>-32.18914794921875</v>
      </c>
      <c r="H13">
        <v>95.269737243652344</v>
      </c>
      <c r="I13">
        <v>1.074761748313904</v>
      </c>
      <c r="J13">
        <v>1.0676989555358889</v>
      </c>
      <c r="K13">
        <v>0</v>
      </c>
      <c r="L13">
        <v>-31</v>
      </c>
      <c r="M13">
        <v>60.299999237060547</v>
      </c>
      <c r="N13">
        <v>43.903778076171882</v>
      </c>
      <c r="O13">
        <v>-32.135478973388672</v>
      </c>
      <c r="P13">
        <v>97.441932678222656</v>
      </c>
      <c r="Q13">
        <v>1.1562901735305791</v>
      </c>
      <c r="R13">
        <v>1.149742960929871</v>
      </c>
      <c r="S13">
        <v>0</v>
      </c>
      <c r="T13">
        <v>-31</v>
      </c>
      <c r="U13">
        <v>60.299999237060547</v>
      </c>
      <c r="V13">
        <v>43.903778076171882</v>
      </c>
      <c r="W13">
        <v>-32.044181823730469</v>
      </c>
      <c r="X13">
        <v>101.8060836791992</v>
      </c>
      <c r="Y13" s="4">
        <f>IF(G13&lt;0,MAX(G13,O13,W13, $AE$27),MIN(G13,O13,W13, $AE$26))</f>
        <v>-32.044181823730469</v>
      </c>
      <c r="Z13" s="5">
        <f t="shared" si="0"/>
        <v>35.550000000000004</v>
      </c>
      <c r="AA13">
        <f t="shared" si="1"/>
        <v>35.550000000000004</v>
      </c>
      <c r="AB13">
        <f t="shared" si="2"/>
        <v>47.860548354070268</v>
      </c>
      <c r="AD13" s="15">
        <f>+AD10</f>
        <v>0</v>
      </c>
      <c r="AE13" s="17">
        <f>+-AE10</f>
        <v>35.550000000000004</v>
      </c>
      <c r="AP13"/>
      <c r="AQ13"/>
      <c r="AR13"/>
      <c r="AS13"/>
      <c r="AT13"/>
      <c r="AU13"/>
    </row>
    <row r="14" spans="1:47" x14ac:dyDescent="0.45">
      <c r="A14">
        <v>1.0387289524078369</v>
      </c>
      <c r="B14">
        <v>1.0320607423782351</v>
      </c>
      <c r="C14">
        <v>0</v>
      </c>
      <c r="D14">
        <v>-29</v>
      </c>
      <c r="E14">
        <v>60.299999237060547</v>
      </c>
      <c r="F14">
        <v>44.448596954345703</v>
      </c>
      <c r="G14">
        <v>-30.182085037231449</v>
      </c>
      <c r="H14">
        <v>95.907180786132813</v>
      </c>
      <c r="I14">
        <v>1.075512766838074</v>
      </c>
      <c r="J14">
        <v>1.06908118724823</v>
      </c>
      <c r="K14">
        <v>0</v>
      </c>
      <c r="L14">
        <v>-29</v>
      </c>
      <c r="M14">
        <v>60.299999237060547</v>
      </c>
      <c r="N14">
        <v>44.448596954345703</v>
      </c>
      <c r="O14">
        <v>-30.129055023193359</v>
      </c>
      <c r="P14">
        <v>98.071388244628906</v>
      </c>
      <c r="Q14">
        <v>1.1569755077362061</v>
      </c>
      <c r="R14">
        <v>1.1510107517242429</v>
      </c>
      <c r="S14">
        <v>0</v>
      </c>
      <c r="T14">
        <v>-29</v>
      </c>
      <c r="U14">
        <v>60.299999237060547</v>
      </c>
      <c r="V14">
        <v>44.448596954345703</v>
      </c>
      <c r="W14">
        <v>-30.038896560668949</v>
      </c>
      <c r="X14">
        <v>102.4213790893555</v>
      </c>
      <c r="Y14" s="4">
        <f t="shared" ref="Y14:Y77" si="4">IF(G14&lt;0,MAX(G14,O14,W14, $AE$27),MIN(G14,O14,W14, $AE$26))</f>
        <v>-30.038896560668949</v>
      </c>
      <c r="Z14" s="5">
        <f t="shared" si="0"/>
        <v>35.550000000000004</v>
      </c>
      <c r="AA14">
        <f t="shared" si="1"/>
        <v>35.550000000000004</v>
      </c>
      <c r="AB14">
        <f t="shared" si="2"/>
        <v>46.541785597273439</v>
      </c>
      <c r="AD14" s="15"/>
      <c r="AE14" s="16"/>
      <c r="AP14"/>
      <c r="AQ14"/>
      <c r="AR14"/>
      <c r="AS14"/>
      <c r="AT14"/>
      <c r="AU14"/>
    </row>
    <row r="15" spans="1:47" x14ac:dyDescent="0.45">
      <c r="A15">
        <v>1.039416551589966</v>
      </c>
      <c r="B15">
        <v>1.033330082893372</v>
      </c>
      <c r="C15">
        <v>0</v>
      </c>
      <c r="D15">
        <v>-27.000001907348629</v>
      </c>
      <c r="E15">
        <v>60.299999237060547</v>
      </c>
      <c r="F15">
        <v>44.907047271728523</v>
      </c>
      <c r="G15">
        <v>-28.174972534179691</v>
      </c>
      <c r="H15">
        <v>96.464164733886719</v>
      </c>
      <c r="I15">
        <v>1.0761686563491819</v>
      </c>
      <c r="J15">
        <v>1.07029664516449</v>
      </c>
      <c r="K15">
        <v>0</v>
      </c>
      <c r="L15">
        <v>-27.000001907348629</v>
      </c>
      <c r="M15">
        <v>60.299999237060547</v>
      </c>
      <c r="N15">
        <v>44.907047271728523</v>
      </c>
      <c r="O15">
        <v>-28.122562408447269</v>
      </c>
      <c r="P15">
        <v>98.620246887207031</v>
      </c>
      <c r="Q15">
        <v>1.1575726270675659</v>
      </c>
      <c r="R15">
        <v>1.1521240472793579</v>
      </c>
      <c r="S15">
        <v>0</v>
      </c>
      <c r="T15">
        <v>-27.000001907348629</v>
      </c>
      <c r="U15">
        <v>60.299999237060547</v>
      </c>
      <c r="V15">
        <v>44.907047271728523</v>
      </c>
      <c r="W15">
        <v>-28.033515930175781</v>
      </c>
      <c r="X15">
        <v>102.9557189941406</v>
      </c>
      <c r="Y15" s="4">
        <f t="shared" si="4"/>
        <v>-28.033515930175781</v>
      </c>
      <c r="Z15" s="5">
        <f t="shared" si="0"/>
        <v>35.550000000000004</v>
      </c>
      <c r="AA15">
        <f t="shared" si="1"/>
        <v>35.550000000000004</v>
      </c>
      <c r="AB15">
        <f t="shared" si="2"/>
        <v>45.273397436103906</v>
      </c>
      <c r="AP15"/>
      <c r="AQ15"/>
      <c r="AR15"/>
      <c r="AS15"/>
      <c r="AT15"/>
      <c r="AU15"/>
    </row>
    <row r="16" spans="1:47" x14ac:dyDescent="0.45">
      <c r="A16">
        <v>1.0400102138519289</v>
      </c>
      <c r="B16">
        <v>1.034434914588928</v>
      </c>
      <c r="C16">
        <v>0</v>
      </c>
      <c r="D16">
        <v>-25</v>
      </c>
      <c r="E16">
        <v>60.299999237060547</v>
      </c>
      <c r="F16">
        <v>45.283275604248047</v>
      </c>
      <c r="G16">
        <v>-26.167825698852539</v>
      </c>
      <c r="H16">
        <v>96.94427490234375</v>
      </c>
      <c r="I16">
        <v>1.076734066009521</v>
      </c>
      <c r="J16">
        <v>1.071353673934937</v>
      </c>
      <c r="K16">
        <v>0</v>
      </c>
      <c r="L16">
        <v>-25</v>
      </c>
      <c r="M16">
        <v>60.299999237060547</v>
      </c>
      <c r="N16">
        <v>45.283275604248047</v>
      </c>
      <c r="O16">
        <v>-26.116010665893551</v>
      </c>
      <c r="P16">
        <v>99.092117309570313</v>
      </c>
      <c r="Q16">
        <v>1.158085823059082</v>
      </c>
      <c r="R16">
        <v>1.1530905961990361</v>
      </c>
      <c r="S16">
        <v>0</v>
      </c>
      <c r="T16">
        <v>-25</v>
      </c>
      <c r="U16">
        <v>60.299999237060547</v>
      </c>
      <c r="V16">
        <v>45.283275604248047</v>
      </c>
      <c r="W16">
        <v>-26.028049468994141</v>
      </c>
      <c r="X16">
        <v>103.4127731323242</v>
      </c>
      <c r="Y16" s="4">
        <f t="shared" si="4"/>
        <v>-26.028049468994141</v>
      </c>
      <c r="Z16" s="5">
        <f t="shared" si="0"/>
        <v>35.550000000000004</v>
      </c>
      <c r="AA16">
        <f t="shared" si="1"/>
        <v>35.550000000000004</v>
      </c>
      <c r="AB16">
        <f t="shared" si="2"/>
        <v>44.059753280748254</v>
      </c>
      <c r="AP16"/>
      <c r="AQ16"/>
      <c r="AR16"/>
      <c r="AS16"/>
      <c r="AT16"/>
      <c r="AU16"/>
    </row>
    <row r="17" spans="1:47" x14ac:dyDescent="0.45">
      <c r="A17">
        <v>1.0400295257568359</v>
      </c>
      <c r="B17">
        <v>1.034494161605835</v>
      </c>
      <c r="C17">
        <v>0</v>
      </c>
      <c r="D17">
        <v>-23</v>
      </c>
      <c r="E17">
        <v>60.299999237060547</v>
      </c>
      <c r="F17">
        <v>45.080856323242188</v>
      </c>
      <c r="G17">
        <v>-24.154550552368161</v>
      </c>
      <c r="H17">
        <v>96.982673645019531</v>
      </c>
      <c r="I17">
        <v>1.0767397880554199</v>
      </c>
      <c r="J17">
        <v>1.0713955163955691</v>
      </c>
      <c r="K17">
        <v>0</v>
      </c>
      <c r="L17">
        <v>-23</v>
      </c>
      <c r="M17">
        <v>60.299999237060547</v>
      </c>
      <c r="N17">
        <v>45.080856323242188</v>
      </c>
      <c r="O17">
        <v>-24.10365104675293</v>
      </c>
      <c r="P17">
        <v>99.114471435546875</v>
      </c>
      <c r="Q17">
        <v>1.158069372177124</v>
      </c>
      <c r="R17">
        <v>1.1531029939651489</v>
      </c>
      <c r="S17">
        <v>0</v>
      </c>
      <c r="T17">
        <v>-23</v>
      </c>
      <c r="U17">
        <v>60.299999237060547</v>
      </c>
      <c r="V17">
        <v>45.080856323242188</v>
      </c>
      <c r="W17">
        <v>-24.01735687255859</v>
      </c>
      <c r="X17">
        <v>103.405143737793</v>
      </c>
      <c r="Y17" s="4">
        <f t="shared" si="4"/>
        <v>-24.01735687255859</v>
      </c>
      <c r="Z17" s="5">
        <f t="shared" si="0"/>
        <v>35.550000000000004</v>
      </c>
      <c r="AA17">
        <f t="shared" si="1"/>
        <v>35.550000000000004</v>
      </c>
      <c r="AB17">
        <f t="shared" si="2"/>
        <v>42.902633149304918</v>
      </c>
      <c r="AP17"/>
      <c r="AQ17"/>
      <c r="AR17"/>
      <c r="AS17"/>
      <c r="AT17"/>
      <c r="AU17"/>
    </row>
    <row r="18" spans="1:47" x14ac:dyDescent="0.45">
      <c r="A18">
        <v>1.0313724279403691</v>
      </c>
      <c r="B18">
        <v>1.0261716842651369</v>
      </c>
      <c r="C18">
        <v>0</v>
      </c>
      <c r="D18">
        <v>-21</v>
      </c>
      <c r="E18">
        <v>60.299999237060547</v>
      </c>
      <c r="F18">
        <v>45.3028564453125</v>
      </c>
      <c r="G18">
        <v>-22.159969329833981</v>
      </c>
      <c r="H18">
        <v>96.813957214355469</v>
      </c>
      <c r="I18">
        <v>1.0771359205245969</v>
      </c>
      <c r="J18">
        <v>1.072156667709351</v>
      </c>
      <c r="K18">
        <v>0</v>
      </c>
      <c r="L18">
        <v>-21</v>
      </c>
      <c r="M18">
        <v>60.299999237060547</v>
      </c>
      <c r="N18">
        <v>45.3028564453125</v>
      </c>
      <c r="O18">
        <v>-22.097011566162109</v>
      </c>
      <c r="P18">
        <v>99.441619873046875</v>
      </c>
      <c r="Q18">
        <v>1.1584252119064331</v>
      </c>
      <c r="R18">
        <v>1.153795123100281</v>
      </c>
      <c r="S18">
        <v>0</v>
      </c>
      <c r="T18">
        <v>-21</v>
      </c>
      <c r="U18">
        <v>60.299999237060547</v>
      </c>
      <c r="V18">
        <v>45.3028564453125</v>
      </c>
      <c r="W18">
        <v>-22.011747360229489</v>
      </c>
      <c r="X18">
        <v>103.7168884277344</v>
      </c>
      <c r="Y18" s="4">
        <f t="shared" si="4"/>
        <v>-22.011747360229489</v>
      </c>
      <c r="Z18" s="5">
        <f t="shared" si="0"/>
        <v>35.550000000000004</v>
      </c>
      <c r="AA18">
        <f t="shared" si="1"/>
        <v>35.550000000000004</v>
      </c>
      <c r="AB18">
        <f t="shared" si="2"/>
        <v>41.812910946866282</v>
      </c>
      <c r="AP18"/>
      <c r="AQ18"/>
      <c r="AR18"/>
      <c r="AS18"/>
      <c r="AT18"/>
      <c r="AU18"/>
    </row>
    <row r="19" spans="1:47" x14ac:dyDescent="0.45">
      <c r="A19">
        <v>1.031224727630615</v>
      </c>
      <c r="B19">
        <v>1.0259382724761961</v>
      </c>
      <c r="C19">
        <v>0</v>
      </c>
      <c r="D19">
        <v>-19</v>
      </c>
      <c r="E19">
        <v>60.299999237060547</v>
      </c>
      <c r="F19">
        <v>44.951915740966797</v>
      </c>
      <c r="G19">
        <v>-20.146440505981449</v>
      </c>
      <c r="H19">
        <v>96.717071533203125</v>
      </c>
      <c r="I19">
        <v>1.076978445053101</v>
      </c>
      <c r="J19">
        <v>1.071914076805115</v>
      </c>
      <c r="K19">
        <v>0</v>
      </c>
      <c r="L19">
        <v>-19</v>
      </c>
      <c r="M19">
        <v>60.299999237060547</v>
      </c>
      <c r="N19">
        <v>44.951915740966797</v>
      </c>
      <c r="O19">
        <v>-20.084589004516602</v>
      </c>
      <c r="P19">
        <v>99.324211120605469</v>
      </c>
      <c r="Q19">
        <v>1.1582572460174561</v>
      </c>
      <c r="R19">
        <v>1.1535438299179079</v>
      </c>
      <c r="S19">
        <v>0</v>
      </c>
      <c r="T19">
        <v>-19</v>
      </c>
      <c r="U19">
        <v>60.299999237060547</v>
      </c>
      <c r="V19">
        <v>44.951915740966797</v>
      </c>
      <c r="W19">
        <v>-20.00093841552734</v>
      </c>
      <c r="X19">
        <v>103.5689392089844</v>
      </c>
      <c r="Y19" s="4">
        <f t="shared" si="4"/>
        <v>-20.00093841552734</v>
      </c>
      <c r="Z19" s="5">
        <f t="shared" si="0"/>
        <v>35.550000000000004</v>
      </c>
      <c r="AA19">
        <f t="shared" si="1"/>
        <v>35.550000000000004</v>
      </c>
      <c r="AB19">
        <f t="shared" si="2"/>
        <v>40.790195359935673</v>
      </c>
      <c r="AP19"/>
      <c r="AQ19"/>
      <c r="AR19"/>
      <c r="AS19"/>
      <c r="AT19"/>
      <c r="AU19"/>
    </row>
    <row r="20" spans="1:47" x14ac:dyDescent="0.45">
      <c r="A20">
        <v>1.031482338905334</v>
      </c>
      <c r="B20">
        <v>1.026456832885742</v>
      </c>
      <c r="C20">
        <v>0</v>
      </c>
      <c r="D20">
        <v>-17</v>
      </c>
      <c r="E20">
        <v>60.299999237060547</v>
      </c>
      <c r="F20">
        <v>45.030311584472663</v>
      </c>
      <c r="G20">
        <v>-18.139125823974609</v>
      </c>
      <c r="H20">
        <v>96.918937683105469</v>
      </c>
      <c r="I20">
        <v>1.0772160291671751</v>
      </c>
      <c r="J20">
        <v>1.072399377822876</v>
      </c>
      <c r="K20">
        <v>0</v>
      </c>
      <c r="L20">
        <v>-17</v>
      </c>
      <c r="M20">
        <v>60.299999237060547</v>
      </c>
      <c r="N20">
        <v>45.030311584472663</v>
      </c>
      <c r="O20">
        <v>-18.077945709228519</v>
      </c>
      <c r="P20">
        <v>99.515243530273438</v>
      </c>
      <c r="Q20">
        <v>1.1584658622741699</v>
      </c>
      <c r="R20">
        <v>1.153979897499084</v>
      </c>
      <c r="S20">
        <v>0</v>
      </c>
      <c r="T20">
        <v>-17</v>
      </c>
      <c r="U20">
        <v>60.299999237060547</v>
      </c>
      <c r="V20">
        <v>45.030311584472663</v>
      </c>
      <c r="W20">
        <v>-17.995271682739261</v>
      </c>
      <c r="X20">
        <v>103.7441711425781</v>
      </c>
      <c r="Y20" s="4">
        <f t="shared" si="4"/>
        <v>-17.995271682739261</v>
      </c>
      <c r="Z20" s="5">
        <f t="shared" si="0"/>
        <v>35.550000000000004</v>
      </c>
      <c r="AA20">
        <f t="shared" si="1"/>
        <v>35.550000000000004</v>
      </c>
      <c r="AB20">
        <f t="shared" si="2"/>
        <v>39.845103876581845</v>
      </c>
      <c r="AP20"/>
      <c r="AQ20"/>
      <c r="AR20"/>
      <c r="AS20"/>
      <c r="AT20"/>
      <c r="AU20"/>
    </row>
    <row r="21" spans="1:47" x14ac:dyDescent="0.45">
      <c r="A21">
        <v>1.0316599607467649</v>
      </c>
      <c r="B21">
        <v>1.026836514472961</v>
      </c>
      <c r="C21">
        <v>0</v>
      </c>
      <c r="D21">
        <v>-15.00000095367432</v>
      </c>
      <c r="E21">
        <v>60.299999237060547</v>
      </c>
      <c r="F21">
        <v>45.039985656738281</v>
      </c>
      <c r="G21">
        <v>-16.131864547729489</v>
      </c>
      <c r="H21">
        <v>97.055122375488281</v>
      </c>
      <c r="I21">
        <v>1.077377080917358</v>
      </c>
      <c r="J21">
        <v>1.0727518796920781</v>
      </c>
      <c r="K21">
        <v>0</v>
      </c>
      <c r="L21">
        <v>-15.00000095367432</v>
      </c>
      <c r="M21">
        <v>60.299999237060547</v>
      </c>
      <c r="N21">
        <v>45.039985656738281</v>
      </c>
      <c r="O21">
        <v>-16.07133674621582</v>
      </c>
      <c r="P21">
        <v>99.64056396484375</v>
      </c>
      <c r="Q21">
        <v>1.1586036682128911</v>
      </c>
      <c r="R21">
        <v>1.1542930603027339</v>
      </c>
      <c r="S21">
        <v>0</v>
      </c>
      <c r="T21">
        <v>-15.00000095367432</v>
      </c>
      <c r="U21">
        <v>60.299999237060547</v>
      </c>
      <c r="V21">
        <v>45.039985656738281</v>
      </c>
      <c r="W21">
        <v>-15.989603042602541</v>
      </c>
      <c r="X21">
        <v>103.8535690307617</v>
      </c>
      <c r="Y21" s="4">
        <f t="shared" si="4"/>
        <v>-15.989603042602541</v>
      </c>
      <c r="Z21" s="5">
        <f t="shared" si="0"/>
        <v>35.550000000000004</v>
      </c>
      <c r="AA21">
        <f t="shared" si="1"/>
        <v>35.550000000000004</v>
      </c>
      <c r="AB21">
        <f t="shared" si="2"/>
        <v>38.980378467377719</v>
      </c>
      <c r="AP21"/>
      <c r="AQ21"/>
      <c r="AR21"/>
      <c r="AS21"/>
      <c r="AT21"/>
      <c r="AU21"/>
    </row>
    <row r="22" spans="1:47" x14ac:dyDescent="0.45">
      <c r="A22">
        <v>1.03175950050354</v>
      </c>
      <c r="B22">
        <v>1.0270805358886721</v>
      </c>
      <c r="C22">
        <v>0</v>
      </c>
      <c r="D22">
        <v>-13</v>
      </c>
      <c r="E22">
        <v>60.299999237060547</v>
      </c>
      <c r="F22">
        <v>44.982597351074219</v>
      </c>
      <c r="G22">
        <v>-14.12467098236084</v>
      </c>
      <c r="H22">
        <v>97.126953125</v>
      </c>
      <c r="I22">
        <v>1.0774633884429929</v>
      </c>
      <c r="J22">
        <v>1.072974801063538</v>
      </c>
      <c r="K22">
        <v>0</v>
      </c>
      <c r="L22">
        <v>-13</v>
      </c>
      <c r="M22">
        <v>60.299999237060547</v>
      </c>
      <c r="N22">
        <v>44.982597351074219</v>
      </c>
      <c r="O22">
        <v>-14.06476974487305</v>
      </c>
      <c r="P22">
        <v>99.701515197753906</v>
      </c>
      <c r="Q22">
        <v>1.1586722135543821</v>
      </c>
      <c r="R22">
        <v>1.1544860601425171</v>
      </c>
      <c r="S22">
        <v>0</v>
      </c>
      <c r="T22">
        <v>-13</v>
      </c>
      <c r="U22">
        <v>60.299999237060547</v>
      </c>
      <c r="V22">
        <v>44.982597351074219</v>
      </c>
      <c r="W22">
        <v>-13.98394680023193</v>
      </c>
      <c r="X22">
        <v>103.8984909057617</v>
      </c>
      <c r="Y22" s="4">
        <f t="shared" si="4"/>
        <v>-13.98394680023193</v>
      </c>
      <c r="Z22" s="5">
        <f t="shared" si="0"/>
        <v>35.550000000000004</v>
      </c>
      <c r="AA22">
        <f t="shared" si="1"/>
        <v>35.550000000000004</v>
      </c>
      <c r="AB22">
        <f t="shared" si="2"/>
        <v>38.201482538138713</v>
      </c>
      <c r="AP22"/>
      <c r="AQ22"/>
      <c r="AR22"/>
      <c r="AS22"/>
      <c r="AT22"/>
      <c r="AU22"/>
    </row>
    <row r="23" spans="1:47" x14ac:dyDescent="0.45">
      <c r="A23">
        <v>1.0322685241699221</v>
      </c>
      <c r="B23">
        <v>1.028083801269531</v>
      </c>
      <c r="C23">
        <v>0</v>
      </c>
      <c r="D23">
        <v>-11</v>
      </c>
      <c r="E23">
        <v>60.299999237060547</v>
      </c>
      <c r="F23">
        <v>45.359535217285163</v>
      </c>
      <c r="G23">
        <v>-12.12378406524658</v>
      </c>
      <c r="H23">
        <v>97.500732421875</v>
      </c>
      <c r="I23">
        <v>1.077948689460754</v>
      </c>
      <c r="J23">
        <v>1.073932528495789</v>
      </c>
      <c r="K23">
        <v>0</v>
      </c>
      <c r="L23">
        <v>-11</v>
      </c>
      <c r="M23">
        <v>60.299999237060547</v>
      </c>
      <c r="N23">
        <v>45.359535217285163</v>
      </c>
      <c r="O23">
        <v>-12.064071655273439</v>
      </c>
      <c r="P23">
        <v>100.07423400878911</v>
      </c>
      <c r="Q23">
        <v>1.1591213941574099</v>
      </c>
      <c r="R23">
        <v>1.1553734540939331</v>
      </c>
      <c r="S23">
        <v>0</v>
      </c>
      <c r="T23">
        <v>-11</v>
      </c>
      <c r="U23">
        <v>60.299999237060547</v>
      </c>
      <c r="V23">
        <v>45.359535217285163</v>
      </c>
      <c r="W23">
        <v>-11.98350620269775</v>
      </c>
      <c r="X23">
        <v>104.2701721191406</v>
      </c>
      <c r="Y23" s="4">
        <f t="shared" si="4"/>
        <v>-11.98350620269775</v>
      </c>
      <c r="Z23" s="5">
        <f t="shared" si="0"/>
        <v>35.550000000000004</v>
      </c>
      <c r="AA23">
        <f t="shared" si="1"/>
        <v>35.550000000000004</v>
      </c>
      <c r="AB23">
        <f t="shared" si="2"/>
        <v>37.515422440778885</v>
      </c>
      <c r="AP23"/>
      <c r="AQ23"/>
      <c r="AR23"/>
      <c r="AS23"/>
      <c r="AT23"/>
      <c r="AU23"/>
    </row>
    <row r="24" spans="1:47" x14ac:dyDescent="0.45">
      <c r="A24">
        <v>1.0322155952453611</v>
      </c>
      <c r="B24">
        <v>1.028064012527466</v>
      </c>
      <c r="C24">
        <v>0</v>
      </c>
      <c r="D24">
        <v>-9</v>
      </c>
      <c r="E24">
        <v>60.299999237060547</v>
      </c>
      <c r="F24">
        <v>45.171955108642578</v>
      </c>
      <c r="G24">
        <v>-10.116763114929199</v>
      </c>
      <c r="H24">
        <v>97.446975708007813</v>
      </c>
      <c r="I24">
        <v>1.077889680862427</v>
      </c>
      <c r="J24">
        <v>1.073903560638428</v>
      </c>
      <c r="K24">
        <v>0</v>
      </c>
      <c r="L24">
        <v>-9</v>
      </c>
      <c r="M24">
        <v>60.299999237060547</v>
      </c>
      <c r="N24">
        <v>45.171955108642578</v>
      </c>
      <c r="O24">
        <v>-10.0576286315918</v>
      </c>
      <c r="P24">
        <v>100.0095977783203</v>
      </c>
      <c r="Q24">
        <v>1.159055113792419</v>
      </c>
      <c r="R24">
        <v>1.1553329229354861</v>
      </c>
      <c r="S24">
        <v>0</v>
      </c>
      <c r="T24">
        <v>-9</v>
      </c>
      <c r="U24">
        <v>60.299999237060547</v>
      </c>
      <c r="V24">
        <v>45.171955108642578</v>
      </c>
      <c r="W24">
        <v>-9.9779081344604492</v>
      </c>
      <c r="X24">
        <v>104.18939208984381</v>
      </c>
      <c r="Y24" s="4">
        <f t="shared" si="4"/>
        <v>-9.9779081344604492</v>
      </c>
      <c r="Z24" s="5">
        <f t="shared" si="0"/>
        <v>35.550000000000004</v>
      </c>
      <c r="AA24">
        <f t="shared" si="1"/>
        <v>35.550000000000004</v>
      </c>
      <c r="AB24">
        <f t="shared" si="2"/>
        <v>36.923720705526577</v>
      </c>
      <c r="AP24"/>
      <c r="AQ24"/>
      <c r="AR24"/>
      <c r="AS24"/>
      <c r="AT24"/>
      <c r="AU24"/>
    </row>
    <row r="25" spans="1:47" x14ac:dyDescent="0.45">
      <c r="A25">
        <v>1.032088160514832</v>
      </c>
      <c r="B25">
        <v>1.0279151201248169</v>
      </c>
      <c r="C25">
        <v>0</v>
      </c>
      <c r="D25">
        <v>-7</v>
      </c>
      <c r="E25">
        <v>60.299999237060547</v>
      </c>
      <c r="F25">
        <v>44.920803070068359</v>
      </c>
      <c r="G25">
        <v>-8.1098461151123047</v>
      </c>
      <c r="H25">
        <v>97.331527709960938</v>
      </c>
      <c r="I25">
        <v>1.077759265899658</v>
      </c>
      <c r="J25">
        <v>1.0737513303756709</v>
      </c>
      <c r="K25">
        <v>0</v>
      </c>
      <c r="L25">
        <v>-7</v>
      </c>
      <c r="M25">
        <v>60.299999237060547</v>
      </c>
      <c r="N25">
        <v>44.920803070068359</v>
      </c>
      <c r="O25">
        <v>-8.051264762878418</v>
      </c>
      <c r="P25">
        <v>99.883285522460938</v>
      </c>
      <c r="Q25">
        <v>1.1589229106903081</v>
      </c>
      <c r="R25">
        <v>1.1551780700683589</v>
      </c>
      <c r="S25">
        <v>0</v>
      </c>
      <c r="T25">
        <v>-7</v>
      </c>
      <c r="U25">
        <v>60.299999237060547</v>
      </c>
      <c r="V25">
        <v>44.920803070068359</v>
      </c>
      <c r="W25">
        <v>-7.9723553657531738</v>
      </c>
      <c r="X25">
        <v>104.0469055175781</v>
      </c>
      <c r="Y25" s="4">
        <f t="shared" si="4"/>
        <v>-7.9723553657531738</v>
      </c>
      <c r="Z25" s="5">
        <f t="shared" si="0"/>
        <v>35.550000000000004</v>
      </c>
      <c r="AA25">
        <f t="shared" si="1"/>
        <v>35.550000000000004</v>
      </c>
      <c r="AB25">
        <f t="shared" si="2"/>
        <v>36.43296515626821</v>
      </c>
      <c r="AD25" s="19" t="s">
        <v>37</v>
      </c>
      <c r="AE25" s="19">
        <v>90</v>
      </c>
      <c r="AP25"/>
      <c r="AQ25"/>
      <c r="AR25"/>
      <c r="AS25"/>
      <c r="AT25"/>
      <c r="AU25"/>
    </row>
    <row r="26" spans="1:47" x14ac:dyDescent="0.45">
      <c r="A26">
        <v>1.0323730707168579</v>
      </c>
      <c r="B26">
        <v>1.028530478477478</v>
      </c>
      <c r="C26">
        <v>0</v>
      </c>
      <c r="D26">
        <v>-5</v>
      </c>
      <c r="E26">
        <v>60.299999237060547</v>
      </c>
      <c r="F26">
        <v>45.1068115234375</v>
      </c>
      <c r="G26">
        <v>-6.1092638969421387</v>
      </c>
      <c r="H26">
        <v>97.520187377929688</v>
      </c>
      <c r="I26">
        <v>1.078030586242676</v>
      </c>
      <c r="J26">
        <v>1.0743386745452881</v>
      </c>
      <c r="K26">
        <v>0</v>
      </c>
      <c r="L26">
        <v>-5</v>
      </c>
      <c r="M26">
        <v>60.299999237060547</v>
      </c>
      <c r="N26">
        <v>45.1068115234375</v>
      </c>
      <c r="O26">
        <v>-6.0507969856262207</v>
      </c>
      <c r="P26">
        <v>100.0709686279297</v>
      </c>
      <c r="Q26">
        <v>1.159173727035522</v>
      </c>
      <c r="R26">
        <v>1.1557222604751589</v>
      </c>
      <c r="S26">
        <v>0</v>
      </c>
      <c r="T26">
        <v>-5</v>
      </c>
      <c r="U26">
        <v>60.299999237060547</v>
      </c>
      <c r="V26">
        <v>45.1068115234375</v>
      </c>
      <c r="W26">
        <v>-5.972041130065918</v>
      </c>
      <c r="X26">
        <v>104.2334671020508</v>
      </c>
      <c r="Y26" s="4">
        <f t="shared" si="4"/>
        <v>-5.972041130065918</v>
      </c>
      <c r="Z26" s="5">
        <f t="shared" si="0"/>
        <v>35.550000000000004</v>
      </c>
      <c r="AA26">
        <f t="shared" si="1"/>
        <v>35.550000000000004</v>
      </c>
      <c r="AB26">
        <f t="shared" si="2"/>
        <v>36.048131369867136</v>
      </c>
      <c r="AD26" s="19" t="s">
        <v>33</v>
      </c>
      <c r="AE26" s="20">
        <v>90</v>
      </c>
      <c r="AP26"/>
      <c r="AQ26"/>
      <c r="AR26"/>
      <c r="AS26"/>
      <c r="AT26"/>
      <c r="AU26"/>
    </row>
    <row r="27" spans="1:47" x14ac:dyDescent="0.45">
      <c r="A27">
        <v>1.032584428787231</v>
      </c>
      <c r="B27">
        <v>1.029018759727478</v>
      </c>
      <c r="C27">
        <v>0</v>
      </c>
      <c r="D27">
        <v>-3</v>
      </c>
      <c r="E27">
        <v>60.299999237060547</v>
      </c>
      <c r="F27">
        <v>45.230518341064453</v>
      </c>
      <c r="G27">
        <v>-4.1088004112243652</v>
      </c>
      <c r="H27">
        <v>97.648147583007813</v>
      </c>
      <c r="I27">
        <v>1.0782318115234379</v>
      </c>
      <c r="J27">
        <v>1.0748046636581421</v>
      </c>
      <c r="K27">
        <v>0</v>
      </c>
      <c r="L27">
        <v>-3</v>
      </c>
      <c r="M27">
        <v>60.299999237060547</v>
      </c>
      <c r="N27">
        <v>45.230518341064453</v>
      </c>
      <c r="O27">
        <v>-4.0504217147827148</v>
      </c>
      <c r="P27">
        <v>100.1979675292969</v>
      </c>
      <c r="Q27">
        <v>1.1593596935272219</v>
      </c>
      <c r="R27">
        <v>1.1561540365219121</v>
      </c>
      <c r="S27">
        <v>0</v>
      </c>
      <c r="T27">
        <v>-3</v>
      </c>
      <c r="U27">
        <v>60.299999237060547</v>
      </c>
      <c r="V27">
        <v>45.230518341064453</v>
      </c>
      <c r="W27">
        <v>-3.9717848300933838</v>
      </c>
      <c r="X27">
        <v>104.35935211181641</v>
      </c>
      <c r="Y27" s="4">
        <f t="shared" si="4"/>
        <v>-3.9717848300933838</v>
      </c>
      <c r="Z27" s="5">
        <f t="shared" si="0"/>
        <v>35.550000000000004</v>
      </c>
      <c r="AA27">
        <f t="shared" si="1"/>
        <v>35.550000000000004</v>
      </c>
      <c r="AB27">
        <f t="shared" si="2"/>
        <v>35.771183580314478</v>
      </c>
      <c r="AD27" s="19" t="s">
        <v>34</v>
      </c>
      <c r="AE27" s="19">
        <v>-50</v>
      </c>
      <c r="AP27"/>
      <c r="AQ27"/>
      <c r="AR27"/>
      <c r="AS27"/>
      <c r="AT27"/>
      <c r="AU27"/>
    </row>
    <row r="28" spans="1:47" x14ac:dyDescent="0.45">
      <c r="A28">
        <v>1.032723069190979</v>
      </c>
      <c r="B28">
        <v>1.029381155967712</v>
      </c>
      <c r="C28">
        <v>0</v>
      </c>
      <c r="D28">
        <v>-1</v>
      </c>
      <c r="E28">
        <v>60.299999237060547</v>
      </c>
      <c r="F28">
        <v>45.292282104492188</v>
      </c>
      <c r="G28">
        <v>-2.108453512191772</v>
      </c>
      <c r="H28">
        <v>97.715728759765625</v>
      </c>
      <c r="I28">
        <v>1.078363418579102</v>
      </c>
      <c r="J28">
        <v>1.07515025138855</v>
      </c>
      <c r="K28">
        <v>0</v>
      </c>
      <c r="L28">
        <v>-1</v>
      </c>
      <c r="M28">
        <v>60.299999237060547</v>
      </c>
      <c r="N28">
        <v>45.292282104492188</v>
      </c>
      <c r="O28">
        <v>-2.0501384735107422</v>
      </c>
      <c r="P28">
        <v>100.2646560668945</v>
      </c>
      <c r="Q28">
        <v>1.1594810485839839</v>
      </c>
      <c r="R28">
        <v>1.156474232673645</v>
      </c>
      <c r="S28">
        <v>0</v>
      </c>
      <c r="T28">
        <v>-1</v>
      </c>
      <c r="U28">
        <v>60.299999237060547</v>
      </c>
      <c r="V28">
        <v>45.292282104492188</v>
      </c>
      <c r="W28">
        <v>-1.971585631370544</v>
      </c>
      <c r="X28">
        <v>104.42490386962891</v>
      </c>
      <c r="Y28" s="4">
        <f t="shared" si="4"/>
        <v>-1.971585631370544</v>
      </c>
      <c r="Z28" s="5">
        <f t="shared" si="0"/>
        <v>35.550000000000004</v>
      </c>
      <c r="AA28">
        <f t="shared" si="1"/>
        <v>35.550000000000004</v>
      </c>
      <c r="AB28">
        <f t="shared" si="2"/>
        <v>35.604629613321734</v>
      </c>
      <c r="AD28" s="19" t="s">
        <v>35</v>
      </c>
      <c r="AE28" s="19">
        <f>0.395*AE25</f>
        <v>35.550000000000004</v>
      </c>
      <c r="AP28"/>
      <c r="AQ28"/>
      <c r="AR28"/>
      <c r="AS28"/>
      <c r="AT28"/>
      <c r="AU28"/>
    </row>
    <row r="29" spans="1:47" x14ac:dyDescent="0.45">
      <c r="A29">
        <v>1.032896876335144</v>
      </c>
      <c r="B29">
        <v>1.029542088508606</v>
      </c>
      <c r="C29">
        <v>1</v>
      </c>
      <c r="D29">
        <v>0</v>
      </c>
      <c r="E29">
        <v>60.295040130615227</v>
      </c>
      <c r="F29">
        <v>45.299999237060547</v>
      </c>
      <c r="G29">
        <v>-0.10820521414279941</v>
      </c>
      <c r="H29">
        <v>97.72552490234375</v>
      </c>
      <c r="I29">
        <v>1.078529000282288</v>
      </c>
      <c r="J29">
        <v>1.0753036737442021</v>
      </c>
      <c r="K29">
        <v>1</v>
      </c>
      <c r="L29">
        <v>0</v>
      </c>
      <c r="M29">
        <v>60.295040130615227</v>
      </c>
      <c r="N29">
        <v>45.299999237060547</v>
      </c>
      <c r="O29">
        <v>-4.9934409558773041E-2</v>
      </c>
      <c r="P29">
        <v>100.2735977172852</v>
      </c>
      <c r="Q29">
        <v>1.1596343517303469</v>
      </c>
      <c r="R29">
        <v>1.1566159725189209</v>
      </c>
      <c r="S29">
        <v>1</v>
      </c>
      <c r="T29">
        <v>0</v>
      </c>
      <c r="U29">
        <v>60.295040130615227</v>
      </c>
      <c r="V29">
        <v>45.299999237060547</v>
      </c>
      <c r="W29">
        <v>2.856132015585899E-2</v>
      </c>
      <c r="X29">
        <v>104.43276214599609</v>
      </c>
      <c r="Y29" s="4">
        <f t="shared" si="4"/>
        <v>2.856132015585899E-2</v>
      </c>
      <c r="Z29" s="5">
        <f t="shared" si="0"/>
        <v>35.550000000000004</v>
      </c>
      <c r="AA29">
        <f t="shared" si="1"/>
        <v>35.550000000000004</v>
      </c>
      <c r="AB29">
        <f t="shared" si="2"/>
        <v>35.550011473261286</v>
      </c>
      <c r="AP29"/>
      <c r="AQ29"/>
      <c r="AR29"/>
      <c r="AS29"/>
      <c r="AT29"/>
      <c r="AU29"/>
    </row>
    <row r="30" spans="1:47" x14ac:dyDescent="0.45">
      <c r="A30">
        <v>1.03310227394104</v>
      </c>
      <c r="B30">
        <v>1.0295588970184331</v>
      </c>
      <c r="C30">
        <v>3</v>
      </c>
      <c r="D30">
        <v>0</v>
      </c>
      <c r="E30">
        <v>60.255348205566413</v>
      </c>
      <c r="F30">
        <v>45.299999237060547</v>
      </c>
      <c r="G30">
        <v>1.891748785972595</v>
      </c>
      <c r="H30">
        <v>97.690460205078125</v>
      </c>
      <c r="I30">
        <v>1.078725218772888</v>
      </c>
      <c r="J30">
        <v>1.075319170951843</v>
      </c>
      <c r="K30">
        <v>3</v>
      </c>
      <c r="L30">
        <v>0</v>
      </c>
      <c r="M30">
        <v>60.255348205566413</v>
      </c>
      <c r="N30">
        <v>45.299999237060547</v>
      </c>
      <c r="O30">
        <v>1.950008273124695</v>
      </c>
      <c r="P30">
        <v>100.23801422119141</v>
      </c>
      <c r="Q30">
        <v>1.1598165035247801</v>
      </c>
      <c r="R30">
        <v>1.156630158424377</v>
      </c>
      <c r="S30">
        <v>3</v>
      </c>
      <c r="T30">
        <v>0</v>
      </c>
      <c r="U30">
        <v>60.255348205566413</v>
      </c>
      <c r="V30">
        <v>45.299999237060547</v>
      </c>
      <c r="W30">
        <v>2.0284945964813228</v>
      </c>
      <c r="X30">
        <v>104.3965225219727</v>
      </c>
      <c r="Y30" s="4">
        <f t="shared" si="4"/>
        <v>1.891748785972595</v>
      </c>
      <c r="Z30" s="5">
        <f t="shared" si="0"/>
        <v>35.550000000000004</v>
      </c>
      <c r="AA30">
        <f t="shared" si="1"/>
        <v>35.550000000000004</v>
      </c>
      <c r="AB30">
        <f t="shared" si="2"/>
        <v>35.600297940736802</v>
      </c>
      <c r="AE30" s="18"/>
      <c r="AP30"/>
      <c r="AQ30"/>
      <c r="AR30"/>
      <c r="AS30"/>
      <c r="AT30"/>
      <c r="AU30"/>
    </row>
    <row r="31" spans="1:47" x14ac:dyDescent="0.45">
      <c r="A31">
        <v>1.0332299470901489</v>
      </c>
      <c r="B31">
        <v>1.0295256376266479</v>
      </c>
      <c r="C31">
        <v>5</v>
      </c>
      <c r="D31">
        <v>0</v>
      </c>
      <c r="E31">
        <v>60.175914764404297</v>
      </c>
      <c r="F31">
        <v>45.299999237060547</v>
      </c>
      <c r="G31">
        <v>3.8913264274597168</v>
      </c>
      <c r="H31">
        <v>97.612434387207031</v>
      </c>
      <c r="I31">
        <v>1.078847408294678</v>
      </c>
      <c r="J31">
        <v>1.0752872228622441</v>
      </c>
      <c r="K31">
        <v>5</v>
      </c>
      <c r="L31">
        <v>0</v>
      </c>
      <c r="M31">
        <v>60.175914764404297</v>
      </c>
      <c r="N31">
        <v>45.299999237060547</v>
      </c>
      <c r="O31">
        <v>3.9496171474456792</v>
      </c>
      <c r="P31">
        <v>100.15985107421881</v>
      </c>
      <c r="Q31">
        <v>1.159930467605591</v>
      </c>
      <c r="R31">
        <v>1.156600713729858</v>
      </c>
      <c r="S31">
        <v>5</v>
      </c>
      <c r="T31">
        <v>0</v>
      </c>
      <c r="U31">
        <v>60.175914764404297</v>
      </c>
      <c r="V31">
        <v>45.299999237060547</v>
      </c>
      <c r="W31">
        <v>4.0281553268432617</v>
      </c>
      <c r="X31">
        <v>104.31826019287109</v>
      </c>
      <c r="Y31" s="4">
        <f t="shared" si="4"/>
        <v>3.8913264274597168</v>
      </c>
      <c r="Z31" s="5">
        <f t="shared" si="0"/>
        <v>35.550000000000004</v>
      </c>
      <c r="AA31">
        <f t="shared" si="1"/>
        <v>35.550000000000004</v>
      </c>
      <c r="AB31">
        <f t="shared" si="2"/>
        <v>35.762339428021853</v>
      </c>
      <c r="AP31"/>
      <c r="AQ31"/>
      <c r="AR31"/>
      <c r="AS31"/>
      <c r="AT31"/>
      <c r="AU31"/>
    </row>
    <row r="32" spans="1:47" x14ac:dyDescent="0.45">
      <c r="A32">
        <v>1.0332797765731809</v>
      </c>
      <c r="B32">
        <v>1.0294425487518311</v>
      </c>
      <c r="C32">
        <v>7</v>
      </c>
      <c r="D32">
        <v>0</v>
      </c>
      <c r="E32">
        <v>60.056652069091797</v>
      </c>
      <c r="F32">
        <v>45.299999237060547</v>
      </c>
      <c r="G32">
        <v>5.8905258178710938</v>
      </c>
      <c r="H32">
        <v>97.491340637207031</v>
      </c>
      <c r="I32">
        <v>1.078895688056946</v>
      </c>
      <c r="J32">
        <v>1.0752078294754031</v>
      </c>
      <c r="K32">
        <v>7</v>
      </c>
      <c r="L32">
        <v>0</v>
      </c>
      <c r="M32">
        <v>60.056652069091797</v>
      </c>
      <c r="N32">
        <v>45.299999237060547</v>
      </c>
      <c r="O32">
        <v>5.9488916397094727</v>
      </c>
      <c r="P32">
        <v>100.0390319824219</v>
      </c>
      <c r="Q32">
        <v>1.159976124763489</v>
      </c>
      <c r="R32">
        <v>1.156527519226074</v>
      </c>
      <c r="S32">
        <v>7</v>
      </c>
      <c r="T32">
        <v>0</v>
      </c>
      <c r="U32">
        <v>60.056652069091797</v>
      </c>
      <c r="V32">
        <v>45.299999237060547</v>
      </c>
      <c r="W32">
        <v>6.0275425910949707</v>
      </c>
      <c r="X32">
        <v>104.19786071777339</v>
      </c>
      <c r="Y32" s="4">
        <f t="shared" si="4"/>
        <v>5.8905258178710938</v>
      </c>
      <c r="Z32" s="5">
        <f t="shared" si="0"/>
        <v>35.550000000000004</v>
      </c>
      <c r="AA32">
        <f t="shared" si="1"/>
        <v>35.550000000000004</v>
      </c>
      <c r="AB32">
        <f t="shared" si="2"/>
        <v>36.034716516312521</v>
      </c>
      <c r="AP32"/>
      <c r="AQ32"/>
      <c r="AR32"/>
      <c r="AS32"/>
      <c r="AT32"/>
      <c r="AU32"/>
    </row>
    <row r="33" spans="1:47" x14ac:dyDescent="0.45">
      <c r="A33">
        <v>1.0340617895126341</v>
      </c>
      <c r="B33">
        <v>1.029793500900269</v>
      </c>
      <c r="C33">
        <v>9</v>
      </c>
      <c r="D33">
        <v>0</v>
      </c>
      <c r="E33">
        <v>60.397411346435547</v>
      </c>
      <c r="F33">
        <v>45.299999237060547</v>
      </c>
      <c r="G33">
        <v>7.8806772232055664</v>
      </c>
      <c r="H33">
        <v>97.690277099609375</v>
      </c>
      <c r="I33">
        <v>1.0796530246734619</v>
      </c>
      <c r="J33">
        <v>1.075551390647888</v>
      </c>
      <c r="K33">
        <v>9</v>
      </c>
      <c r="L33">
        <v>0</v>
      </c>
      <c r="M33">
        <v>60.397411346435547</v>
      </c>
      <c r="N33">
        <v>45.299999237060547</v>
      </c>
      <c r="O33">
        <v>7.9397640228271484</v>
      </c>
      <c r="P33">
        <v>100.2485275268555</v>
      </c>
      <c r="Q33">
        <v>1.160693287849426</v>
      </c>
      <c r="R33">
        <v>1.156857848167419</v>
      </c>
      <c r="S33">
        <v>9</v>
      </c>
      <c r="T33">
        <v>0</v>
      </c>
      <c r="U33">
        <v>60.397411346435547</v>
      </c>
      <c r="V33">
        <v>45.299999237060547</v>
      </c>
      <c r="W33">
        <v>8.0194969177246094</v>
      </c>
      <c r="X33">
        <v>104.4235458374023</v>
      </c>
      <c r="Y33" s="4">
        <f t="shared" si="4"/>
        <v>7.8806772232055664</v>
      </c>
      <c r="Z33" s="5">
        <f t="shared" si="0"/>
        <v>35.550000000000004</v>
      </c>
      <c r="AA33">
        <f t="shared" si="1"/>
        <v>35.550000000000004</v>
      </c>
      <c r="AB33">
        <f t="shared" si="2"/>
        <v>36.413013793098081</v>
      </c>
      <c r="AP33"/>
      <c r="AQ33"/>
      <c r="AR33"/>
      <c r="AS33"/>
      <c r="AT33"/>
      <c r="AU33"/>
    </row>
    <row r="34" spans="1:47" x14ac:dyDescent="0.45">
      <c r="A34">
        <v>1.033955454826355</v>
      </c>
      <c r="B34">
        <v>1.0296099185943599</v>
      </c>
      <c r="C34">
        <v>11</v>
      </c>
      <c r="D34">
        <v>0</v>
      </c>
      <c r="E34">
        <v>60.198001861572273</v>
      </c>
      <c r="F34">
        <v>45.299999237060547</v>
      </c>
      <c r="G34">
        <v>9.8791437149047852</v>
      </c>
      <c r="H34">
        <v>97.482887268066406</v>
      </c>
      <c r="I34">
        <v>1.0795526504516599</v>
      </c>
      <c r="J34">
        <v>1.075376629829407</v>
      </c>
      <c r="K34">
        <v>11</v>
      </c>
      <c r="L34">
        <v>0</v>
      </c>
      <c r="M34">
        <v>60.198001861572273</v>
      </c>
      <c r="N34">
        <v>45.299999237060547</v>
      </c>
      <c r="O34">
        <v>9.9383888244628906</v>
      </c>
      <c r="P34">
        <v>100.0421676635742</v>
      </c>
      <c r="Q34">
        <v>1.160601854324341</v>
      </c>
      <c r="R34">
        <v>1.1566969156265261</v>
      </c>
      <c r="S34">
        <v>11</v>
      </c>
      <c r="T34">
        <v>0</v>
      </c>
      <c r="U34">
        <v>60.198001861572273</v>
      </c>
      <c r="V34">
        <v>45.299999237060547</v>
      </c>
      <c r="W34">
        <v>10.018356323242189</v>
      </c>
      <c r="X34">
        <v>104.2186584472656</v>
      </c>
      <c r="Y34" s="4">
        <f t="shared" si="4"/>
        <v>9.8791437149047852</v>
      </c>
      <c r="Z34" s="5">
        <f t="shared" si="0"/>
        <v>35.550000000000004</v>
      </c>
      <c r="AA34">
        <f t="shared" si="1"/>
        <v>35.550000000000004</v>
      </c>
      <c r="AB34">
        <f t="shared" si="2"/>
        <v>36.89715409811091</v>
      </c>
      <c r="AP34"/>
      <c r="AQ34"/>
      <c r="AR34"/>
      <c r="AS34"/>
      <c r="AT34"/>
      <c r="AU34"/>
    </row>
    <row r="35" spans="1:47" x14ac:dyDescent="0.45">
      <c r="A35">
        <v>1.0345802307128911</v>
      </c>
      <c r="B35">
        <v>1.029860377311707</v>
      </c>
      <c r="C35">
        <v>13</v>
      </c>
      <c r="D35">
        <v>0</v>
      </c>
      <c r="E35">
        <v>60.45819091796875</v>
      </c>
      <c r="F35">
        <v>45.299999237060547</v>
      </c>
      <c r="G35">
        <v>11.86857795715332</v>
      </c>
      <c r="H35">
        <v>97.5953369140625</v>
      </c>
      <c r="I35">
        <v>1.08016049861908</v>
      </c>
      <c r="J35">
        <v>1.075624346733093</v>
      </c>
      <c r="K35">
        <v>13</v>
      </c>
      <c r="L35">
        <v>0</v>
      </c>
      <c r="M35">
        <v>60.45819091796875</v>
      </c>
      <c r="N35">
        <v>45.299999237060547</v>
      </c>
      <c r="O35">
        <v>11.92862606048584</v>
      </c>
      <c r="P35">
        <v>100.16591644287109</v>
      </c>
      <c r="Q35">
        <v>1.161180973052979</v>
      </c>
      <c r="R35">
        <v>1.1569391489028931</v>
      </c>
      <c r="S35">
        <v>13</v>
      </c>
      <c r="T35">
        <v>0</v>
      </c>
      <c r="U35">
        <v>60.45819091796875</v>
      </c>
      <c r="V35">
        <v>45.299999237060547</v>
      </c>
      <c r="W35">
        <v>12.009792327880859</v>
      </c>
      <c r="X35">
        <v>104.3595886230469</v>
      </c>
      <c r="Y35" s="4">
        <f t="shared" si="4"/>
        <v>11.86857795715332</v>
      </c>
      <c r="Z35" s="5">
        <f t="shared" si="0"/>
        <v>35.550000000000004</v>
      </c>
      <c r="AA35">
        <f t="shared" si="1"/>
        <v>35.550000000000004</v>
      </c>
      <c r="AB35">
        <f t="shared" si="2"/>
        <v>37.478869282904277</v>
      </c>
      <c r="AP35"/>
      <c r="AQ35"/>
      <c r="AR35"/>
      <c r="AS35"/>
      <c r="AT35"/>
      <c r="AU35"/>
    </row>
    <row r="36" spans="1:47" x14ac:dyDescent="0.45">
      <c r="A36">
        <v>1.034316301345825</v>
      </c>
      <c r="B36">
        <v>1.0295753479003911</v>
      </c>
      <c r="C36">
        <v>15.00000095367432</v>
      </c>
      <c r="D36">
        <v>0</v>
      </c>
      <c r="E36">
        <v>60.177684783935547</v>
      </c>
      <c r="F36">
        <v>45.299999237060547</v>
      </c>
      <c r="G36">
        <v>13.86631870269775</v>
      </c>
      <c r="H36">
        <v>97.300811767578125</v>
      </c>
      <c r="I36">
        <v>1.0799098014831541</v>
      </c>
      <c r="J36">
        <v>1.0753535032272341</v>
      </c>
      <c r="K36">
        <v>15.00000095367432</v>
      </c>
      <c r="L36">
        <v>0</v>
      </c>
      <c r="M36">
        <v>60.177684783935547</v>
      </c>
      <c r="N36">
        <v>45.299999237060547</v>
      </c>
      <c r="O36">
        <v>13.926609992980961</v>
      </c>
      <c r="P36">
        <v>99.873191833496094</v>
      </c>
      <c r="Q36">
        <v>1.1609510183334351</v>
      </c>
      <c r="R36">
        <v>1.1566897630691531</v>
      </c>
      <c r="S36">
        <v>15.00000095367432</v>
      </c>
      <c r="T36">
        <v>0</v>
      </c>
      <c r="U36">
        <v>60.177684783935547</v>
      </c>
      <c r="V36">
        <v>45.299999237060547</v>
      </c>
      <c r="W36">
        <v>14.008131980896</v>
      </c>
      <c r="X36">
        <v>104.0693893432617</v>
      </c>
      <c r="Y36" s="4">
        <f t="shared" si="4"/>
        <v>13.86631870269775</v>
      </c>
      <c r="Z36" s="5">
        <f t="shared" si="0"/>
        <v>35.550000000000004</v>
      </c>
      <c r="AA36">
        <f t="shared" si="1"/>
        <v>35.550000000000004</v>
      </c>
      <c r="AB36">
        <f t="shared" si="2"/>
        <v>38.158580874618302</v>
      </c>
      <c r="AP36"/>
      <c r="AQ36"/>
      <c r="AR36"/>
      <c r="AS36"/>
      <c r="AT36"/>
      <c r="AU36"/>
    </row>
    <row r="37" spans="1:47" x14ac:dyDescent="0.45">
      <c r="A37">
        <v>1.034782409667969</v>
      </c>
      <c r="B37">
        <v>1.0297238826751709</v>
      </c>
      <c r="C37">
        <v>17</v>
      </c>
      <c r="D37">
        <v>0</v>
      </c>
      <c r="E37">
        <v>60.356128692626953</v>
      </c>
      <c r="F37">
        <v>45.299999237060547</v>
      </c>
      <c r="G37">
        <v>15.85506057739258</v>
      </c>
      <c r="H37">
        <v>97.325965881347656</v>
      </c>
      <c r="I37">
        <v>1.0803666114807129</v>
      </c>
      <c r="J37">
        <v>1.0755045413970949</v>
      </c>
      <c r="K37">
        <v>17</v>
      </c>
      <c r="L37">
        <v>0</v>
      </c>
      <c r="M37">
        <v>60.356128692626953</v>
      </c>
      <c r="N37">
        <v>45.299999237060547</v>
      </c>
      <c r="O37">
        <v>15.91623592376709</v>
      </c>
      <c r="P37">
        <v>99.910354614257813</v>
      </c>
      <c r="Q37">
        <v>1.1613907814025879</v>
      </c>
      <c r="R37">
        <v>1.1568430662155149</v>
      </c>
      <c r="S37">
        <v>17</v>
      </c>
      <c r="T37">
        <v>0</v>
      </c>
      <c r="U37">
        <v>60.356128692626953</v>
      </c>
      <c r="V37">
        <v>45.299999237060547</v>
      </c>
      <c r="W37">
        <v>15.9990701675415</v>
      </c>
      <c r="X37">
        <v>104.1246871948242</v>
      </c>
      <c r="Y37" s="4">
        <f t="shared" si="4"/>
        <v>15.85506057739258</v>
      </c>
      <c r="Z37" s="5">
        <f t="shared" si="0"/>
        <v>35.550000000000004</v>
      </c>
      <c r="AA37">
        <f t="shared" si="1"/>
        <v>35.550000000000004</v>
      </c>
      <c r="AB37">
        <f t="shared" si="2"/>
        <v>38.925383054156171</v>
      </c>
      <c r="AP37"/>
      <c r="AQ37"/>
      <c r="AR37"/>
      <c r="AS37"/>
      <c r="AT37"/>
      <c r="AU37"/>
    </row>
    <row r="38" spans="1:47" x14ac:dyDescent="0.45">
      <c r="A38">
        <v>1.0343582630157471</v>
      </c>
      <c r="B38">
        <v>1.029335737228394</v>
      </c>
      <c r="C38">
        <v>19</v>
      </c>
      <c r="D38">
        <v>0</v>
      </c>
      <c r="E38">
        <v>59.993129730224609</v>
      </c>
      <c r="F38">
        <v>45.299999237060547</v>
      </c>
      <c r="G38">
        <v>17.852071762084961</v>
      </c>
      <c r="H38">
        <v>96.9429931640625</v>
      </c>
      <c r="I38">
        <v>1.0799635648727419</v>
      </c>
      <c r="J38">
        <v>1.075135469436646</v>
      </c>
      <c r="K38">
        <v>19</v>
      </c>
      <c r="L38">
        <v>0</v>
      </c>
      <c r="M38">
        <v>59.993129730224609</v>
      </c>
      <c r="N38">
        <v>45.299999237060547</v>
      </c>
      <c r="O38">
        <v>17.913576126098629</v>
      </c>
      <c r="P38">
        <v>99.529945373535156</v>
      </c>
      <c r="Q38">
        <v>1.161020040512085</v>
      </c>
      <c r="R38">
        <v>1.1565036773681641</v>
      </c>
      <c r="S38">
        <v>19</v>
      </c>
      <c r="T38">
        <v>0</v>
      </c>
      <c r="U38">
        <v>59.993129730224609</v>
      </c>
      <c r="V38">
        <v>45.299999237060547</v>
      </c>
      <c r="W38">
        <v>17.99688720703125</v>
      </c>
      <c r="X38">
        <v>103.7478561401367</v>
      </c>
      <c r="Y38" s="4">
        <f t="shared" si="4"/>
        <v>17.852071762084961</v>
      </c>
      <c r="Z38" s="5">
        <f t="shared" si="0"/>
        <v>35.550000000000004</v>
      </c>
      <c r="AA38">
        <f t="shared" si="1"/>
        <v>35.550000000000004</v>
      </c>
      <c r="AB38">
        <f t="shared" si="2"/>
        <v>39.780635568057875</v>
      </c>
      <c r="AP38"/>
      <c r="AQ38"/>
      <c r="AR38"/>
      <c r="AS38"/>
      <c r="AT38"/>
      <c r="AU38"/>
    </row>
    <row r="39" spans="1:47" x14ac:dyDescent="0.45">
      <c r="A39">
        <v>1.034663319587708</v>
      </c>
      <c r="B39">
        <v>1.0293809175491331</v>
      </c>
      <c r="C39">
        <v>21</v>
      </c>
      <c r="D39">
        <v>0</v>
      </c>
      <c r="E39">
        <v>60.088233947753913</v>
      </c>
      <c r="F39">
        <v>45.299999237060547</v>
      </c>
      <c r="G39">
        <v>19.84013557434082</v>
      </c>
      <c r="H39">
        <v>96.8795166015625</v>
      </c>
      <c r="I39">
        <v>1.0802668333053591</v>
      </c>
      <c r="J39">
        <v>1.0751882791519169</v>
      </c>
      <c r="K39">
        <v>21</v>
      </c>
      <c r="L39">
        <v>0</v>
      </c>
      <c r="M39">
        <v>60.088233947753913</v>
      </c>
      <c r="N39">
        <v>45.299999237060547</v>
      </c>
      <c r="O39">
        <v>19.902603149414059</v>
      </c>
      <c r="P39">
        <v>99.479194641113281</v>
      </c>
      <c r="Q39">
        <v>1.1613179445266719</v>
      </c>
      <c r="R39">
        <v>1.156566381454468</v>
      </c>
      <c r="S39">
        <v>21</v>
      </c>
      <c r="T39">
        <v>0</v>
      </c>
      <c r="U39">
        <v>60.088233947753913</v>
      </c>
      <c r="V39">
        <v>45.299999237060547</v>
      </c>
      <c r="W39">
        <v>19.987344741821289</v>
      </c>
      <c r="X39">
        <v>103.716194152832</v>
      </c>
      <c r="Y39" s="4">
        <f t="shared" si="4"/>
        <v>19.84013557434082</v>
      </c>
      <c r="Z39" s="5">
        <f t="shared" si="0"/>
        <v>35.550000000000004</v>
      </c>
      <c r="AA39">
        <f t="shared" si="1"/>
        <v>35.550000000000004</v>
      </c>
      <c r="AB39">
        <f t="shared" si="2"/>
        <v>40.711589008637631</v>
      </c>
      <c r="AP39"/>
      <c r="AQ39"/>
      <c r="AR39"/>
      <c r="AS39"/>
      <c r="AT39"/>
      <c r="AU39"/>
    </row>
    <row r="40" spans="1:47" x14ac:dyDescent="0.45">
      <c r="A40">
        <v>1.034886360168457</v>
      </c>
      <c r="B40">
        <v>1.0293735265731809</v>
      </c>
      <c r="C40">
        <v>23</v>
      </c>
      <c r="D40">
        <v>0</v>
      </c>
      <c r="E40">
        <v>60.140918731689453</v>
      </c>
      <c r="F40">
        <v>45.299999237060547</v>
      </c>
      <c r="G40">
        <v>21.827871322631839</v>
      </c>
      <c r="H40">
        <v>96.771171569824219</v>
      </c>
      <c r="I40">
        <v>1.0804920196533201</v>
      </c>
      <c r="J40">
        <v>1.0751911401748659</v>
      </c>
      <c r="K40">
        <v>23</v>
      </c>
      <c r="L40">
        <v>0</v>
      </c>
      <c r="M40">
        <v>60.140918731689453</v>
      </c>
      <c r="N40">
        <v>45.299999237060547</v>
      </c>
      <c r="O40">
        <v>21.8913459777832</v>
      </c>
      <c r="P40">
        <v>99.383903503417969</v>
      </c>
      <c r="Q40">
        <v>1.161543726921082</v>
      </c>
      <c r="R40">
        <v>1.1565830707550051</v>
      </c>
      <c r="S40">
        <v>23</v>
      </c>
      <c r="T40">
        <v>0</v>
      </c>
      <c r="U40">
        <v>60.140918731689453</v>
      </c>
      <c r="V40">
        <v>45.299999237060547</v>
      </c>
      <c r="W40">
        <v>21.977571487426761</v>
      </c>
      <c r="X40">
        <v>103.6404571533203</v>
      </c>
      <c r="Y40" s="4">
        <f t="shared" si="4"/>
        <v>21.827871322631839</v>
      </c>
      <c r="Z40" s="5">
        <f t="shared" si="0"/>
        <v>35.550000000000004</v>
      </c>
      <c r="AA40">
        <f t="shared" si="1"/>
        <v>35.550000000000004</v>
      </c>
      <c r="AB40">
        <f t="shared" si="2"/>
        <v>41.716405243948977</v>
      </c>
      <c r="AP40"/>
      <c r="AQ40"/>
      <c r="AR40"/>
      <c r="AS40"/>
      <c r="AT40"/>
      <c r="AU40"/>
    </row>
    <row r="41" spans="1:47" x14ac:dyDescent="0.45">
      <c r="A41">
        <v>1.0350266695022581</v>
      </c>
      <c r="B41">
        <v>1.0293129682540889</v>
      </c>
      <c r="C41">
        <v>25</v>
      </c>
      <c r="D41">
        <v>0</v>
      </c>
      <c r="E41">
        <v>60.150600433349609</v>
      </c>
      <c r="F41">
        <v>45.299999237060547</v>
      </c>
      <c r="G41">
        <v>23.815288543701168</v>
      </c>
      <c r="H41">
        <v>96.61749267578125</v>
      </c>
      <c r="I41">
        <v>1.08063817024231</v>
      </c>
      <c r="J41">
        <v>1.075143575668335</v>
      </c>
      <c r="K41">
        <v>25</v>
      </c>
      <c r="L41">
        <v>0</v>
      </c>
      <c r="M41">
        <v>60.150600433349609</v>
      </c>
      <c r="N41">
        <v>45.299999237060547</v>
      </c>
      <c r="O41">
        <v>23.879804611206051</v>
      </c>
      <c r="P41">
        <v>99.243606567382813</v>
      </c>
      <c r="Q41">
        <v>1.161696791648865</v>
      </c>
      <c r="R41">
        <v>1.156553387641907</v>
      </c>
      <c r="S41">
        <v>25</v>
      </c>
      <c r="T41">
        <v>0</v>
      </c>
      <c r="U41">
        <v>60.150600433349609</v>
      </c>
      <c r="V41">
        <v>45.299999237060547</v>
      </c>
      <c r="W41">
        <v>23.967571258544918</v>
      </c>
      <c r="X41">
        <v>103.5201797485352</v>
      </c>
      <c r="Y41" s="4">
        <f t="shared" si="4"/>
        <v>23.815288543701168</v>
      </c>
      <c r="Z41" s="5">
        <f t="shared" si="0"/>
        <v>35.550000000000004</v>
      </c>
      <c r="AA41">
        <f t="shared" si="1"/>
        <v>35.550000000000004</v>
      </c>
      <c r="AB41">
        <f t="shared" si="2"/>
        <v>42.789840715054602</v>
      </c>
      <c r="AP41"/>
      <c r="AQ41"/>
      <c r="AR41"/>
      <c r="AS41"/>
      <c r="AT41"/>
      <c r="AU41"/>
    </row>
    <row r="42" spans="1:47" x14ac:dyDescent="0.45">
      <c r="A42">
        <v>1.0350828170776369</v>
      </c>
      <c r="B42">
        <v>1.0291987657546999</v>
      </c>
      <c r="C42">
        <v>27.000001907348629</v>
      </c>
      <c r="D42">
        <v>0</v>
      </c>
      <c r="E42">
        <v>60.116630554199219</v>
      </c>
      <c r="F42">
        <v>45.299999237060547</v>
      </c>
      <c r="G42">
        <v>25.802389144897461</v>
      </c>
      <c r="H42">
        <v>96.417915344238281</v>
      </c>
      <c r="I42">
        <v>1.0807045698165889</v>
      </c>
      <c r="J42">
        <v>1.0750448703765869</v>
      </c>
      <c r="K42">
        <v>27.000001907348629</v>
      </c>
      <c r="L42">
        <v>0</v>
      </c>
      <c r="M42">
        <v>60.116630554199219</v>
      </c>
      <c r="N42">
        <v>45.299999237060547</v>
      </c>
      <c r="O42">
        <v>25.867990493774411</v>
      </c>
      <c r="P42">
        <v>99.057762145996094</v>
      </c>
      <c r="Q42">
        <v>1.1617758274078369</v>
      </c>
      <c r="R42">
        <v>1.156476497650146</v>
      </c>
      <c r="S42">
        <v>27.000001907348629</v>
      </c>
      <c r="T42">
        <v>0</v>
      </c>
      <c r="U42">
        <v>60.116630554199219</v>
      </c>
      <c r="V42">
        <v>45.299999237060547</v>
      </c>
      <c r="W42">
        <v>25.957355499267582</v>
      </c>
      <c r="X42">
        <v>103.3547744750977</v>
      </c>
      <c r="Y42" s="4">
        <f t="shared" si="4"/>
        <v>25.802389144897461</v>
      </c>
      <c r="Z42" s="5">
        <f t="shared" si="0"/>
        <v>35.550000000000004</v>
      </c>
      <c r="AA42">
        <f t="shared" si="1"/>
        <v>35.550000000000004</v>
      </c>
      <c r="AB42">
        <f t="shared" si="2"/>
        <v>43.926823076392886</v>
      </c>
      <c r="AP42"/>
      <c r="AQ42"/>
      <c r="AR42"/>
      <c r="AS42"/>
      <c r="AT42"/>
      <c r="AU42"/>
    </row>
    <row r="43" spans="1:47" x14ac:dyDescent="0.45">
      <c r="A43">
        <v>1.035054087638855</v>
      </c>
      <c r="B43">
        <v>1.029029965400696</v>
      </c>
      <c r="C43">
        <v>29</v>
      </c>
      <c r="D43">
        <v>0</v>
      </c>
      <c r="E43">
        <v>60.038288116455078</v>
      </c>
      <c r="F43">
        <v>45.299999237060547</v>
      </c>
      <c r="G43">
        <v>27.789175033569339</v>
      </c>
      <c r="H43">
        <v>96.171844482421875</v>
      </c>
      <c r="I43">
        <v>1.0806897878646851</v>
      </c>
      <c r="J43">
        <v>1.0748941898345949</v>
      </c>
      <c r="K43">
        <v>29</v>
      </c>
      <c r="L43">
        <v>0</v>
      </c>
      <c r="M43">
        <v>60.038288116455078</v>
      </c>
      <c r="N43">
        <v>45.299999237060547</v>
      </c>
      <c r="O43">
        <v>27.855899810791019</v>
      </c>
      <c r="P43">
        <v>98.825752258300781</v>
      </c>
      <c r="Q43">
        <v>1.1617798805236821</v>
      </c>
      <c r="R43">
        <v>1.1563519239425659</v>
      </c>
      <c r="S43">
        <v>29</v>
      </c>
      <c r="T43">
        <v>0</v>
      </c>
      <c r="U43">
        <v>60.038288116455078</v>
      </c>
      <c r="V43">
        <v>45.299999237060547</v>
      </c>
      <c r="W43">
        <v>27.946918487548832</v>
      </c>
      <c r="X43">
        <v>103.14365386962891</v>
      </c>
      <c r="Y43" s="4">
        <f t="shared" si="4"/>
        <v>27.789175033569339</v>
      </c>
      <c r="Z43" s="5">
        <f t="shared" si="0"/>
        <v>35.550000000000004</v>
      </c>
      <c r="AA43">
        <f t="shared" si="1"/>
        <v>35.550000000000004</v>
      </c>
      <c r="AB43">
        <f t="shared" si="2"/>
        <v>45.122508230885764</v>
      </c>
      <c r="AP43"/>
      <c r="AQ43"/>
      <c r="AR43"/>
      <c r="AS43"/>
      <c r="AT43"/>
      <c r="AU43"/>
    </row>
    <row r="44" spans="1:47" x14ac:dyDescent="0.45">
      <c r="A44">
        <v>1.0357499122619629</v>
      </c>
      <c r="B44">
        <v>1.0292923450469971</v>
      </c>
      <c r="C44">
        <v>31</v>
      </c>
      <c r="D44">
        <v>0</v>
      </c>
      <c r="E44">
        <v>60.414756774902337</v>
      </c>
      <c r="F44">
        <v>45.299999237060547</v>
      </c>
      <c r="G44">
        <v>29.767190933227539</v>
      </c>
      <c r="H44">
        <v>96.244361877441406</v>
      </c>
      <c r="I44">
        <v>1.0813766717910771</v>
      </c>
      <c r="J44">
        <v>1.0751631259918211</v>
      </c>
      <c r="K44">
        <v>31</v>
      </c>
      <c r="L44">
        <v>0</v>
      </c>
      <c r="M44">
        <v>60.414756774902337</v>
      </c>
      <c r="N44">
        <v>45.299999237060547</v>
      </c>
      <c r="O44">
        <v>29.835653305053711</v>
      </c>
      <c r="P44">
        <v>98.922218322753906</v>
      </c>
      <c r="Q44">
        <v>1.162448048591614</v>
      </c>
      <c r="R44">
        <v>1.1566271781921389</v>
      </c>
      <c r="S44">
        <v>31</v>
      </c>
      <c r="T44">
        <v>0</v>
      </c>
      <c r="U44">
        <v>60.414756774902337</v>
      </c>
      <c r="V44">
        <v>45.299999237060547</v>
      </c>
      <c r="W44">
        <v>29.929250717163089</v>
      </c>
      <c r="X44">
        <v>103.27614593505859</v>
      </c>
      <c r="Y44" s="4">
        <f t="shared" si="4"/>
        <v>29.767190933227539</v>
      </c>
      <c r="Z44" s="5">
        <f t="shared" si="0"/>
        <v>35.550000000000004</v>
      </c>
      <c r="AA44">
        <f t="shared" si="1"/>
        <v>35.550000000000004</v>
      </c>
      <c r="AB44">
        <f t="shared" si="2"/>
        <v>46.366886417520249</v>
      </c>
      <c r="AP44"/>
      <c r="AQ44"/>
      <c r="AR44"/>
      <c r="AS44"/>
      <c r="AT44"/>
      <c r="AU44"/>
    </row>
    <row r="45" spans="1:47" x14ac:dyDescent="0.45">
      <c r="A45">
        <v>1.035547018051147</v>
      </c>
      <c r="B45">
        <v>1.0290119647979741</v>
      </c>
      <c r="C45">
        <v>33</v>
      </c>
      <c r="D45">
        <v>0</v>
      </c>
      <c r="E45">
        <v>60.245155334472663</v>
      </c>
      <c r="F45">
        <v>45.299999237060547</v>
      </c>
      <c r="G45">
        <v>31.753414154052731</v>
      </c>
      <c r="H45">
        <v>95.903572082519531</v>
      </c>
      <c r="I45">
        <v>1.0811959505081179</v>
      </c>
      <c r="J45">
        <v>1.074906468391418</v>
      </c>
      <c r="K45">
        <v>33</v>
      </c>
      <c r="L45">
        <v>0</v>
      </c>
      <c r="M45">
        <v>60.245155334472663</v>
      </c>
      <c r="N45">
        <v>45.299999237060547</v>
      </c>
      <c r="O45">
        <v>31.823078155517582</v>
      </c>
      <c r="P45">
        <v>98.596115112304688</v>
      </c>
      <c r="Q45">
        <v>1.1622986793518071</v>
      </c>
      <c r="R45">
        <v>1.1564047336578369</v>
      </c>
      <c r="S45">
        <v>33</v>
      </c>
      <c r="T45">
        <v>0</v>
      </c>
      <c r="U45">
        <v>60.245155334472663</v>
      </c>
      <c r="V45">
        <v>45.299999237060547</v>
      </c>
      <c r="W45">
        <v>31.918436050415039</v>
      </c>
      <c r="X45">
        <v>102.97174072265619</v>
      </c>
      <c r="Y45" s="4">
        <f t="shared" si="4"/>
        <v>31.753414154052731</v>
      </c>
      <c r="Z45" s="5">
        <f t="shared" si="0"/>
        <v>35.550000000000004</v>
      </c>
      <c r="AA45">
        <f t="shared" si="1"/>
        <v>35.550000000000004</v>
      </c>
      <c r="AB45">
        <f t="shared" si="2"/>
        <v>47.666359315966183</v>
      </c>
      <c r="AP45"/>
      <c r="AQ45"/>
      <c r="AR45"/>
      <c r="AS45"/>
      <c r="AT45"/>
      <c r="AU45"/>
    </row>
    <row r="46" spans="1:47" x14ac:dyDescent="0.45">
      <c r="A46">
        <v>1.035254120826721</v>
      </c>
      <c r="B46">
        <v>1.0286740064620969</v>
      </c>
      <c r="C46">
        <v>35</v>
      </c>
      <c r="D46">
        <v>0</v>
      </c>
      <c r="E46">
        <v>60.028518676757813</v>
      </c>
      <c r="F46">
        <v>45.299999237060547</v>
      </c>
      <c r="G46">
        <v>33.739341735839837</v>
      </c>
      <c r="H46">
        <v>95.513961791992188</v>
      </c>
      <c r="I46">
        <v>1.0809295177459719</v>
      </c>
      <c r="J46">
        <v>1.074595093727112</v>
      </c>
      <c r="K46">
        <v>35</v>
      </c>
      <c r="L46">
        <v>0</v>
      </c>
      <c r="M46">
        <v>60.028518676757813</v>
      </c>
      <c r="N46">
        <v>45.299999237060547</v>
      </c>
      <c r="O46">
        <v>33.810245513916023</v>
      </c>
      <c r="P46">
        <v>98.221519470214844</v>
      </c>
      <c r="Q46">
        <v>1.1620702743530269</v>
      </c>
      <c r="R46">
        <v>1.1561319828033449</v>
      </c>
      <c r="S46">
        <v>35</v>
      </c>
      <c r="T46">
        <v>0</v>
      </c>
      <c r="U46">
        <v>60.028518676757813</v>
      </c>
      <c r="V46">
        <v>45.299999237060547</v>
      </c>
      <c r="W46">
        <v>33.907424926757813</v>
      </c>
      <c r="X46">
        <v>102.61927795410161</v>
      </c>
      <c r="Y46" s="4">
        <f t="shared" si="4"/>
        <v>33.739341735839837</v>
      </c>
      <c r="Z46" s="5">
        <f t="shared" si="0"/>
        <v>35.550000000000004</v>
      </c>
      <c r="AA46">
        <f t="shared" si="1"/>
        <v>35.550000000000004</v>
      </c>
      <c r="AB46">
        <f t="shared" si="2"/>
        <v>49.011689225814123</v>
      </c>
      <c r="AP46"/>
      <c r="AQ46"/>
      <c r="AR46"/>
      <c r="AS46"/>
      <c r="AT46"/>
      <c r="AU46"/>
    </row>
    <row r="47" spans="1:47" x14ac:dyDescent="0.45">
      <c r="A47">
        <v>1.035681843757629</v>
      </c>
      <c r="B47">
        <v>1.0287654399871831</v>
      </c>
      <c r="C47">
        <v>37</v>
      </c>
      <c r="D47">
        <v>0</v>
      </c>
      <c r="E47">
        <v>60.263748168945313</v>
      </c>
      <c r="F47">
        <v>45.299999237060547</v>
      </c>
      <c r="G47">
        <v>35.716609954833977</v>
      </c>
      <c r="H47">
        <v>95.441574096679688</v>
      </c>
      <c r="I47">
        <v>1.081360816955566</v>
      </c>
      <c r="J47">
        <v>1.074701189994812</v>
      </c>
      <c r="K47">
        <v>37</v>
      </c>
      <c r="L47">
        <v>0</v>
      </c>
      <c r="M47">
        <v>60.263748168945313</v>
      </c>
      <c r="N47">
        <v>45.299999237060547</v>
      </c>
      <c r="O47">
        <v>35.789356231689453</v>
      </c>
      <c r="P47">
        <v>98.17388916015625</v>
      </c>
      <c r="Q47">
        <v>1.1625018119812009</v>
      </c>
      <c r="R47">
        <v>1.1562570333480831</v>
      </c>
      <c r="S47">
        <v>37</v>
      </c>
      <c r="T47">
        <v>0</v>
      </c>
      <c r="U47">
        <v>60.263748168945313</v>
      </c>
      <c r="V47">
        <v>45.299999237060547</v>
      </c>
      <c r="W47">
        <v>35.889263153076172</v>
      </c>
      <c r="X47">
        <v>102.60866546630859</v>
      </c>
      <c r="Y47" s="4">
        <f t="shared" si="4"/>
        <v>35.716609954833977</v>
      </c>
      <c r="Z47" s="5">
        <f t="shared" si="0"/>
        <v>35.550000000000004</v>
      </c>
      <c r="AA47">
        <f t="shared" si="1"/>
        <v>35.550000000000004</v>
      </c>
      <c r="AB47">
        <f t="shared" si="2"/>
        <v>50.393240882738887</v>
      </c>
      <c r="AP47"/>
      <c r="AQ47"/>
      <c r="AR47"/>
      <c r="AS47"/>
      <c r="AT47"/>
      <c r="AU47"/>
    </row>
    <row r="48" spans="1:47" x14ac:dyDescent="0.45">
      <c r="A48">
        <v>1.036016464233398</v>
      </c>
      <c r="B48">
        <v>1.028797507286072</v>
      </c>
      <c r="C48">
        <v>39</v>
      </c>
      <c r="D48">
        <v>0</v>
      </c>
      <c r="E48">
        <v>60.449665069580078</v>
      </c>
      <c r="F48">
        <v>45.299999237060547</v>
      </c>
      <c r="G48">
        <v>37.693653106689453</v>
      </c>
      <c r="H48">
        <v>95.319190979003906</v>
      </c>
      <c r="I48">
        <v>1.081703305244446</v>
      </c>
      <c r="J48">
        <v>1.0747507810592649</v>
      </c>
      <c r="K48">
        <v>39</v>
      </c>
      <c r="L48">
        <v>0</v>
      </c>
      <c r="M48">
        <v>60.449665069580078</v>
      </c>
      <c r="N48">
        <v>45.299999237060547</v>
      </c>
      <c r="O48">
        <v>37.768280029296882</v>
      </c>
      <c r="P48">
        <v>98.07647705078125</v>
      </c>
      <c r="Q48">
        <v>1.162851214408875</v>
      </c>
      <c r="R48">
        <v>1.156329751014709</v>
      </c>
      <c r="S48">
        <v>39</v>
      </c>
      <c r="T48">
        <v>0</v>
      </c>
      <c r="U48">
        <v>60.449665069580078</v>
      </c>
      <c r="V48">
        <v>45.299999237060547</v>
      </c>
      <c r="W48">
        <v>37.870960235595703</v>
      </c>
      <c r="X48">
        <v>102.5485763549805</v>
      </c>
      <c r="Y48" s="4">
        <f t="shared" si="4"/>
        <v>37.693653106689453</v>
      </c>
      <c r="Z48" s="5">
        <f t="shared" si="0"/>
        <v>35.550000000000004</v>
      </c>
      <c r="AA48">
        <f t="shared" si="1"/>
        <v>35.550000000000004</v>
      </c>
      <c r="AB48">
        <f t="shared" si="2"/>
        <v>51.81326070155631</v>
      </c>
      <c r="AP48"/>
      <c r="AQ48"/>
      <c r="AR48"/>
      <c r="AS48"/>
      <c r="AT48"/>
      <c r="AU48"/>
    </row>
    <row r="49" spans="1:47" x14ac:dyDescent="0.45">
      <c r="A49">
        <v>1.0354434251785281</v>
      </c>
      <c r="B49">
        <v>1.0282802581787109</v>
      </c>
      <c r="C49">
        <v>41</v>
      </c>
      <c r="D49">
        <v>0</v>
      </c>
      <c r="E49">
        <v>60.0849609375</v>
      </c>
      <c r="F49">
        <v>45.299999237060547</v>
      </c>
      <c r="G49">
        <v>39.6788330078125</v>
      </c>
      <c r="H49">
        <v>94.778228759765625</v>
      </c>
      <c r="I49">
        <v>1.081169605255127</v>
      </c>
      <c r="J49">
        <v>1.0742689371109011</v>
      </c>
      <c r="K49">
        <v>41</v>
      </c>
      <c r="L49">
        <v>0</v>
      </c>
      <c r="M49">
        <v>60.0849609375</v>
      </c>
      <c r="N49">
        <v>45.299999237060547</v>
      </c>
      <c r="O49">
        <v>39.75482177734375</v>
      </c>
      <c r="P49">
        <v>97.551437377929688</v>
      </c>
      <c r="Q49">
        <v>1.1623755693435669</v>
      </c>
      <c r="R49">
        <v>1.15589964389801</v>
      </c>
      <c r="S49">
        <v>41</v>
      </c>
      <c r="T49">
        <v>0</v>
      </c>
      <c r="U49">
        <v>60.0849609375</v>
      </c>
      <c r="V49">
        <v>45.299999237060547</v>
      </c>
      <c r="W49">
        <v>39.859477996826172</v>
      </c>
      <c r="X49">
        <v>102.04677581787109</v>
      </c>
      <c r="Y49" s="4">
        <f t="shared" si="4"/>
        <v>39.6788330078125</v>
      </c>
      <c r="Z49" s="5">
        <f t="shared" si="0"/>
        <v>35.550000000000004</v>
      </c>
      <c r="AA49">
        <f t="shared" si="1"/>
        <v>35.550000000000004</v>
      </c>
      <c r="AB49">
        <f t="shared" si="2"/>
        <v>53.274874836660771</v>
      </c>
      <c r="AP49"/>
      <c r="AQ49"/>
      <c r="AR49"/>
      <c r="AS49"/>
      <c r="AT49"/>
      <c r="AU49"/>
    </row>
    <row r="50" spans="1:47" x14ac:dyDescent="0.45">
      <c r="A50">
        <v>1.0355849266052251</v>
      </c>
      <c r="B50">
        <v>1.0281891822814939</v>
      </c>
      <c r="C50">
        <v>43</v>
      </c>
      <c r="D50">
        <v>0</v>
      </c>
      <c r="E50">
        <v>60.168193817138672</v>
      </c>
      <c r="F50">
        <v>45.299999237060547</v>
      </c>
      <c r="G50">
        <v>41.655467987060547</v>
      </c>
      <c r="H50">
        <v>94.552299499511719</v>
      </c>
      <c r="I50">
        <v>1.0813279151916499</v>
      </c>
      <c r="J50">
        <v>1.074201345443726</v>
      </c>
      <c r="K50">
        <v>43</v>
      </c>
      <c r="L50">
        <v>0</v>
      </c>
      <c r="M50">
        <v>60.168193817138672</v>
      </c>
      <c r="N50">
        <v>45.299999237060547</v>
      </c>
      <c r="O50">
        <v>41.733406066894531</v>
      </c>
      <c r="P50">
        <v>97.350982666015625</v>
      </c>
      <c r="Q50">
        <v>1.1625543832778931</v>
      </c>
      <c r="R50">
        <v>1.1558642387390139</v>
      </c>
      <c r="S50">
        <v>43</v>
      </c>
      <c r="T50">
        <v>0</v>
      </c>
      <c r="U50">
        <v>60.168193817138672</v>
      </c>
      <c r="V50">
        <v>45.299999237060547</v>
      </c>
      <c r="W50">
        <v>41.840934753417969</v>
      </c>
      <c r="X50">
        <v>101.8842086791992</v>
      </c>
      <c r="Y50" s="4">
        <f t="shared" si="4"/>
        <v>41.655467987060547</v>
      </c>
      <c r="Z50" s="5">
        <f t="shared" si="0"/>
        <v>35.550000000000004</v>
      </c>
      <c r="AA50">
        <f t="shared" si="1"/>
        <v>35.550000000000004</v>
      </c>
      <c r="AB50">
        <f t="shared" si="2"/>
        <v>54.762948361287364</v>
      </c>
      <c r="AP50"/>
      <c r="AQ50"/>
      <c r="AR50"/>
      <c r="AS50"/>
      <c r="AT50"/>
      <c r="AU50"/>
    </row>
    <row r="51" spans="1:47" x14ac:dyDescent="0.45">
      <c r="A51">
        <v>1.0356259346008301</v>
      </c>
      <c r="B51">
        <v>1.0280342102050779</v>
      </c>
      <c r="C51">
        <v>45</v>
      </c>
      <c r="D51">
        <v>0</v>
      </c>
      <c r="E51">
        <v>60.197784423828118</v>
      </c>
      <c r="F51">
        <v>45.299999237060547</v>
      </c>
      <c r="G51">
        <v>43.631927490234382</v>
      </c>
      <c r="H51">
        <v>94.2728271484375</v>
      </c>
      <c r="I51">
        <v>1.081390261650085</v>
      </c>
      <c r="J51">
        <v>1.0740730762481689</v>
      </c>
      <c r="K51">
        <v>45</v>
      </c>
      <c r="L51">
        <v>0</v>
      </c>
      <c r="M51">
        <v>60.197784423828118</v>
      </c>
      <c r="N51">
        <v>45.299999237060547</v>
      </c>
      <c r="O51">
        <v>43.71185302734375</v>
      </c>
      <c r="P51">
        <v>97.097213745117188</v>
      </c>
      <c r="Q51">
        <v>1.1626443862915039</v>
      </c>
      <c r="R51">
        <v>1.1557726860046389</v>
      </c>
      <c r="S51">
        <v>45</v>
      </c>
      <c r="T51">
        <v>0</v>
      </c>
      <c r="U51">
        <v>60.197784423828118</v>
      </c>
      <c r="V51">
        <v>45.299999237060547</v>
      </c>
      <c r="W51">
        <v>43.822296142578118</v>
      </c>
      <c r="X51">
        <v>101.668571472168</v>
      </c>
      <c r="Y51" s="4">
        <f t="shared" si="4"/>
        <v>43.631927490234382</v>
      </c>
      <c r="Z51" s="5">
        <f t="shared" si="0"/>
        <v>35.550000000000004</v>
      </c>
      <c r="AA51">
        <f t="shared" si="1"/>
        <v>35.550000000000004</v>
      </c>
      <c r="AB51">
        <f t="shared" si="2"/>
        <v>56.280970109914335</v>
      </c>
      <c r="AP51"/>
      <c r="AQ51"/>
      <c r="AR51"/>
      <c r="AS51"/>
      <c r="AT51"/>
      <c r="AU51"/>
    </row>
    <row r="52" spans="1:47" x14ac:dyDescent="0.45">
      <c r="A52">
        <v>1.044650077819824</v>
      </c>
      <c r="B52">
        <v>1.0369564294815059</v>
      </c>
      <c r="C52">
        <v>47</v>
      </c>
      <c r="D52">
        <v>0</v>
      </c>
      <c r="E52">
        <v>60.171966552734382</v>
      </c>
      <c r="F52">
        <v>45.299999237060547</v>
      </c>
      <c r="G52">
        <v>45.624752044677727</v>
      </c>
      <c r="H52">
        <v>94.489021301269531</v>
      </c>
      <c r="I52">
        <v>1.081354022026062</v>
      </c>
      <c r="J52">
        <v>1.073881983757019</v>
      </c>
      <c r="K52">
        <v>47</v>
      </c>
      <c r="L52">
        <v>0</v>
      </c>
      <c r="M52">
        <v>60.171966552734382</v>
      </c>
      <c r="N52">
        <v>45.299999237060547</v>
      </c>
      <c r="O52">
        <v>45.690177917480469</v>
      </c>
      <c r="P52">
        <v>96.788665771484375</v>
      </c>
      <c r="Q52">
        <v>1.1626430749893191</v>
      </c>
      <c r="R52">
        <v>1.155623078346252</v>
      </c>
      <c r="S52">
        <v>47</v>
      </c>
      <c r="T52">
        <v>0</v>
      </c>
      <c r="U52">
        <v>60.171966552734382</v>
      </c>
      <c r="V52">
        <v>45.299999237060547</v>
      </c>
      <c r="W52">
        <v>45.803581237792969</v>
      </c>
      <c r="X52">
        <v>101.39837646484381</v>
      </c>
      <c r="Y52" s="4">
        <f t="shared" si="4"/>
        <v>45.624752044677727</v>
      </c>
      <c r="Z52" s="5">
        <f t="shared" si="0"/>
        <v>35.550000000000004</v>
      </c>
      <c r="AA52">
        <f t="shared" si="1"/>
        <v>35.550000000000004</v>
      </c>
      <c r="AB52">
        <f t="shared" si="2"/>
        <v>57.83961012263417</v>
      </c>
      <c r="AP52"/>
      <c r="AQ52"/>
      <c r="AR52"/>
      <c r="AS52"/>
      <c r="AT52"/>
      <c r="AU52"/>
    </row>
    <row r="53" spans="1:47" x14ac:dyDescent="0.45">
      <c r="A53">
        <v>1.0444875955581669</v>
      </c>
      <c r="B53">
        <v>1.0366747379302981</v>
      </c>
      <c r="C53">
        <v>49</v>
      </c>
      <c r="D53">
        <v>0</v>
      </c>
      <c r="E53">
        <v>60.088817596435547</v>
      </c>
      <c r="F53">
        <v>45.299999237060547</v>
      </c>
      <c r="G53">
        <v>47.601333618164063</v>
      </c>
      <c r="H53">
        <v>94.10345458984375</v>
      </c>
      <c r="I53">
        <v>1.0812158584594731</v>
      </c>
      <c r="J53">
        <v>1.0736262798309331</v>
      </c>
      <c r="K53">
        <v>49</v>
      </c>
      <c r="L53">
        <v>0</v>
      </c>
      <c r="M53">
        <v>60.088817596435547</v>
      </c>
      <c r="N53">
        <v>45.299999237060547</v>
      </c>
      <c r="O53">
        <v>47.668399810791023</v>
      </c>
      <c r="P53">
        <v>96.4237060546875</v>
      </c>
      <c r="Q53">
        <v>1.16254711151123</v>
      </c>
      <c r="R53">
        <v>1.155413746833801</v>
      </c>
      <c r="S53">
        <v>49</v>
      </c>
      <c r="T53">
        <v>0</v>
      </c>
      <c r="U53">
        <v>60.088817596435547</v>
      </c>
      <c r="V53">
        <v>45.299999237060547</v>
      </c>
      <c r="W53">
        <v>47.784812927246087</v>
      </c>
      <c r="X53">
        <v>101.0719757080078</v>
      </c>
      <c r="Y53" s="4">
        <f t="shared" si="4"/>
        <v>47.601333618164063</v>
      </c>
      <c r="Z53" s="5">
        <f t="shared" si="0"/>
        <v>35.550000000000004</v>
      </c>
      <c r="AA53">
        <f t="shared" si="1"/>
        <v>35.550000000000004</v>
      </c>
      <c r="AB53">
        <f t="shared" si="2"/>
        <v>59.411189705540792</v>
      </c>
      <c r="AP53"/>
      <c r="AQ53"/>
      <c r="AR53"/>
      <c r="AS53"/>
      <c r="AT53"/>
      <c r="AU53"/>
    </row>
    <row r="54" spans="1:47" x14ac:dyDescent="0.45">
      <c r="A54">
        <v>1.045025229454041</v>
      </c>
      <c r="B54">
        <v>1.036811828613281</v>
      </c>
      <c r="C54">
        <v>51</v>
      </c>
      <c r="D54">
        <v>0</v>
      </c>
      <c r="E54">
        <v>60.446189880371087</v>
      </c>
      <c r="F54">
        <v>45.299999237060547</v>
      </c>
      <c r="G54">
        <v>49.569770812988281</v>
      </c>
      <c r="H54">
        <v>94.0313720703125</v>
      </c>
      <c r="I54">
        <v>1.081759572029114</v>
      </c>
      <c r="J54">
        <v>1.073779702186584</v>
      </c>
      <c r="K54">
        <v>51</v>
      </c>
      <c r="L54">
        <v>0</v>
      </c>
      <c r="M54">
        <v>60.446189880371087</v>
      </c>
      <c r="N54">
        <v>45.299999237060547</v>
      </c>
      <c r="O54">
        <v>49.638923645019531</v>
      </c>
      <c r="P54">
        <v>96.379562377929688</v>
      </c>
      <c r="Q54">
        <v>1.163095951080322</v>
      </c>
      <c r="R54">
        <v>1.155593633651733</v>
      </c>
      <c r="S54">
        <v>51</v>
      </c>
      <c r="T54">
        <v>0</v>
      </c>
      <c r="U54">
        <v>60.446189880371087</v>
      </c>
      <c r="V54">
        <v>45.299999237060547</v>
      </c>
      <c r="W54">
        <v>49.759185791015618</v>
      </c>
      <c r="X54">
        <v>101.0804443359375</v>
      </c>
      <c r="Y54" s="4">
        <f t="shared" si="4"/>
        <v>49.569770812988281</v>
      </c>
      <c r="Z54" s="5">
        <f t="shared" si="0"/>
        <v>35.550000000000004</v>
      </c>
      <c r="AA54">
        <f t="shared" si="1"/>
        <v>35.550000000000004</v>
      </c>
      <c r="AB54">
        <f t="shared" si="2"/>
        <v>60.999710478429201</v>
      </c>
      <c r="AP54"/>
      <c r="AQ54"/>
      <c r="AR54"/>
      <c r="AS54"/>
      <c r="AT54"/>
      <c r="AU54"/>
    </row>
    <row r="55" spans="1:47" x14ac:dyDescent="0.45">
      <c r="A55">
        <v>1.044640779495239</v>
      </c>
      <c r="B55">
        <v>1.0363894701004031</v>
      </c>
      <c r="C55">
        <v>52.999996185302727</v>
      </c>
      <c r="D55">
        <v>0</v>
      </c>
      <c r="E55">
        <v>60.241706848144531</v>
      </c>
      <c r="F55">
        <v>45.299999237060547</v>
      </c>
      <c r="G55">
        <v>51.54620361328125</v>
      </c>
      <c r="H55">
        <v>93.527641296386719</v>
      </c>
      <c r="I55">
        <v>1.0814071893692021</v>
      </c>
      <c r="J55">
        <v>1.073388338088989</v>
      </c>
      <c r="K55">
        <v>52.999996185302727</v>
      </c>
      <c r="L55">
        <v>0</v>
      </c>
      <c r="M55">
        <v>60.241706848144531</v>
      </c>
      <c r="N55">
        <v>45.299999237060547</v>
      </c>
      <c r="O55">
        <v>51.617031097412109</v>
      </c>
      <c r="P55">
        <v>95.896751403808594</v>
      </c>
      <c r="Q55">
        <v>1.1628016233444209</v>
      </c>
      <c r="R55">
        <v>1.155258774757385</v>
      </c>
      <c r="S55">
        <v>52.999996185302727</v>
      </c>
      <c r="T55">
        <v>0</v>
      </c>
      <c r="U55">
        <v>60.241706848144531</v>
      </c>
      <c r="V55">
        <v>45.299999237060547</v>
      </c>
      <c r="W55">
        <v>51.740383148193359</v>
      </c>
      <c r="X55">
        <v>100.6364440917969</v>
      </c>
      <c r="Y55" s="4">
        <f t="shared" si="4"/>
        <v>51.54620361328125</v>
      </c>
      <c r="Z55" s="5">
        <f t="shared" si="0"/>
        <v>35.550000000000004</v>
      </c>
      <c r="AA55">
        <f t="shared" si="1"/>
        <v>35.550000000000004</v>
      </c>
      <c r="AB55">
        <f t="shared" si="2"/>
        <v>62.616400462992516</v>
      </c>
      <c r="AP55"/>
      <c r="AQ55"/>
      <c r="AR55"/>
      <c r="AS55"/>
      <c r="AT55"/>
      <c r="AU55"/>
    </row>
    <row r="56" spans="1:47" x14ac:dyDescent="0.45">
      <c r="A56">
        <v>1.0449485778808589</v>
      </c>
      <c r="B56">
        <v>1.0363813638687129</v>
      </c>
      <c r="C56">
        <v>55</v>
      </c>
      <c r="D56">
        <v>0</v>
      </c>
      <c r="E56">
        <v>60.472713470458977</v>
      </c>
      <c r="F56">
        <v>45.299999237060547</v>
      </c>
      <c r="G56">
        <v>53.514610290527337</v>
      </c>
      <c r="H56">
        <v>93.334236145019531</v>
      </c>
      <c r="I56">
        <v>1.0817291736602781</v>
      </c>
      <c r="J56">
        <v>1.0734018087387081</v>
      </c>
      <c r="K56">
        <v>55</v>
      </c>
      <c r="L56">
        <v>0</v>
      </c>
      <c r="M56">
        <v>60.472713470458977</v>
      </c>
      <c r="N56">
        <v>45.299999237060547</v>
      </c>
      <c r="O56">
        <v>53.587562561035163</v>
      </c>
      <c r="P56">
        <v>95.731376647949219</v>
      </c>
      <c r="Q56">
        <v>1.163144469261169</v>
      </c>
      <c r="R56">
        <v>1.1553090810775759</v>
      </c>
      <c r="S56">
        <v>55</v>
      </c>
      <c r="T56">
        <v>0</v>
      </c>
      <c r="U56">
        <v>60.472713470458977</v>
      </c>
      <c r="V56">
        <v>45.299999237060547</v>
      </c>
      <c r="W56">
        <v>53.714836120605469</v>
      </c>
      <c r="X56">
        <v>100.5237121582031</v>
      </c>
      <c r="Y56" s="4">
        <f t="shared" si="4"/>
        <v>53.514610290527337</v>
      </c>
      <c r="Z56" s="5">
        <f t="shared" si="0"/>
        <v>35.550000000000004</v>
      </c>
      <c r="AA56">
        <f t="shared" si="1"/>
        <v>35.550000000000004</v>
      </c>
      <c r="AB56">
        <f t="shared" si="2"/>
        <v>64.24652531107823</v>
      </c>
      <c r="AP56"/>
      <c r="AQ56"/>
      <c r="AR56"/>
      <c r="AS56"/>
      <c r="AT56"/>
      <c r="AU56"/>
    </row>
    <row r="57" spans="1:47" x14ac:dyDescent="0.45">
      <c r="A57">
        <v>1.0443234443664551</v>
      </c>
      <c r="B57">
        <v>1.0358065366745</v>
      </c>
      <c r="C57">
        <v>57</v>
      </c>
      <c r="D57">
        <v>0</v>
      </c>
      <c r="E57">
        <v>60.136268615722663</v>
      </c>
      <c r="F57">
        <v>45.299999237060547</v>
      </c>
      <c r="G57">
        <v>55.490978240966797</v>
      </c>
      <c r="H57">
        <v>92.703506469726563</v>
      </c>
      <c r="I57">
        <v>1.081145048141479</v>
      </c>
      <c r="J57">
        <v>1.0728639364242549</v>
      </c>
      <c r="K57">
        <v>57</v>
      </c>
      <c r="L57">
        <v>0</v>
      </c>
      <c r="M57">
        <v>60.136268615722663</v>
      </c>
      <c r="N57">
        <v>45.299999237060547</v>
      </c>
      <c r="O57">
        <v>55.565662384033203</v>
      </c>
      <c r="P57">
        <v>95.121772766113281</v>
      </c>
      <c r="Q57">
        <v>1.1626352071762081</v>
      </c>
      <c r="R57">
        <v>1.154838442802429</v>
      </c>
      <c r="S57">
        <v>57</v>
      </c>
      <c r="T57">
        <v>0</v>
      </c>
      <c r="U57">
        <v>60.136268615722663</v>
      </c>
      <c r="V57">
        <v>45.299999237060547</v>
      </c>
      <c r="W57">
        <v>55.696098327636719</v>
      </c>
      <c r="X57">
        <v>99.953102111816406</v>
      </c>
      <c r="Y57" s="4">
        <f t="shared" si="4"/>
        <v>55.490978240966797</v>
      </c>
      <c r="Z57" s="5">
        <f t="shared" si="0"/>
        <v>35.550000000000004</v>
      </c>
      <c r="AA57">
        <f t="shared" si="1"/>
        <v>35.550000000000004</v>
      </c>
      <c r="AB57">
        <f t="shared" si="2"/>
        <v>65.901829763212575</v>
      </c>
      <c r="AP57"/>
      <c r="AQ57"/>
      <c r="AR57"/>
      <c r="AS57"/>
      <c r="AT57"/>
      <c r="AU57"/>
    </row>
    <row r="58" spans="1:47" x14ac:dyDescent="0.45">
      <c r="A58">
        <v>1.044381260871887</v>
      </c>
      <c r="B58">
        <v>1.0356404781341551</v>
      </c>
      <c r="C58">
        <v>58.999996185302727</v>
      </c>
      <c r="D58">
        <v>0</v>
      </c>
      <c r="E58">
        <v>60.22906494140625</v>
      </c>
      <c r="F58">
        <v>45.299999237060547</v>
      </c>
      <c r="G58">
        <v>57.459461212158203</v>
      </c>
      <c r="H58">
        <v>92.379066467285156</v>
      </c>
      <c r="I58">
        <v>1.081225991249084</v>
      </c>
      <c r="J58">
        <v>1.072725296020508</v>
      </c>
      <c r="K58">
        <v>58.999996185302727</v>
      </c>
      <c r="L58">
        <v>0</v>
      </c>
      <c r="M58">
        <v>60.22906494140625</v>
      </c>
      <c r="N58">
        <v>45.299999237060547</v>
      </c>
      <c r="O58">
        <v>57.536308288574219</v>
      </c>
      <c r="P58">
        <v>94.825439453125</v>
      </c>
      <c r="Q58">
        <v>1.1627542972564699</v>
      </c>
      <c r="R58">
        <v>1.1547477245330811</v>
      </c>
      <c r="S58">
        <v>58.999996185302727</v>
      </c>
      <c r="T58">
        <v>0</v>
      </c>
      <c r="U58">
        <v>60.22906494140625</v>
      </c>
      <c r="V58">
        <v>45.299999237060547</v>
      </c>
      <c r="W58">
        <v>57.670730590820313</v>
      </c>
      <c r="X58">
        <v>99.709281921386719</v>
      </c>
      <c r="Y58" s="4">
        <f t="shared" si="4"/>
        <v>57.459461212158203</v>
      </c>
      <c r="Z58" s="5">
        <f t="shared" si="0"/>
        <v>35.550000000000004</v>
      </c>
      <c r="AA58">
        <f t="shared" si="1"/>
        <v>35.550000000000004</v>
      </c>
      <c r="AB58">
        <f t="shared" si="2"/>
        <v>67.567685936337298</v>
      </c>
      <c r="AP58"/>
      <c r="AQ58"/>
      <c r="AR58"/>
      <c r="AS58"/>
      <c r="AT58"/>
      <c r="AU58"/>
    </row>
    <row r="59" spans="1:47" x14ac:dyDescent="0.45">
      <c r="A59">
        <v>1.0443053245544429</v>
      </c>
      <c r="B59">
        <v>1.0353901386260991</v>
      </c>
      <c r="C59">
        <v>61</v>
      </c>
      <c r="D59">
        <v>0</v>
      </c>
      <c r="E59">
        <v>60.247367858886719</v>
      </c>
      <c r="F59">
        <v>45.299999237060547</v>
      </c>
      <c r="G59">
        <v>59.428070068359382</v>
      </c>
      <c r="H59">
        <v>91.984916687011719</v>
      </c>
      <c r="I59">
        <v>1.081177711486816</v>
      </c>
      <c r="J59">
        <v>1.0725054740905759</v>
      </c>
      <c r="K59">
        <v>61</v>
      </c>
      <c r="L59">
        <v>0</v>
      </c>
      <c r="M59">
        <v>60.247367858886719</v>
      </c>
      <c r="N59">
        <v>45.299999237060547</v>
      </c>
      <c r="O59">
        <v>59.507095336914063</v>
      </c>
      <c r="P59">
        <v>94.459373474121094</v>
      </c>
      <c r="Q59">
        <v>1.1627533435821531</v>
      </c>
      <c r="R59">
        <v>1.1545814275741579</v>
      </c>
      <c r="S59">
        <v>61</v>
      </c>
      <c r="T59">
        <v>0</v>
      </c>
      <c r="U59">
        <v>60.247367858886719</v>
      </c>
      <c r="V59">
        <v>45.299999237060547</v>
      </c>
      <c r="W59">
        <v>59.645526885986328</v>
      </c>
      <c r="X59">
        <v>99.395576477050781</v>
      </c>
      <c r="Y59" s="4">
        <f t="shared" si="4"/>
        <v>59.428070068359382</v>
      </c>
      <c r="Z59" s="5">
        <f t="shared" si="0"/>
        <v>35.550000000000004</v>
      </c>
      <c r="AA59">
        <f t="shared" si="1"/>
        <v>35.550000000000004</v>
      </c>
      <c r="AB59">
        <f t="shared" si="2"/>
        <v>69.249534381465935</v>
      </c>
      <c r="AP59"/>
      <c r="AQ59"/>
      <c r="AR59"/>
      <c r="AS59"/>
      <c r="AT59"/>
      <c r="AU59"/>
    </row>
    <row r="60" spans="1:47" x14ac:dyDescent="0.45">
      <c r="A60">
        <v>1.0440881252288821</v>
      </c>
      <c r="B60">
        <v>1.0350509881973271</v>
      </c>
      <c r="C60">
        <v>63</v>
      </c>
      <c r="D60">
        <v>0</v>
      </c>
      <c r="E60">
        <v>60.186977386474609</v>
      </c>
      <c r="F60">
        <v>45.299999237060547</v>
      </c>
      <c r="G60">
        <v>61.396823883056641</v>
      </c>
      <c r="H60">
        <v>91.517593383789063</v>
      </c>
      <c r="I60">
        <v>1.0809934139251709</v>
      </c>
      <c r="J60">
        <v>1.0722000598907471</v>
      </c>
      <c r="K60">
        <v>63</v>
      </c>
      <c r="L60">
        <v>0</v>
      </c>
      <c r="M60">
        <v>60.186977386474609</v>
      </c>
      <c r="N60">
        <v>45.299999237060547</v>
      </c>
      <c r="O60">
        <v>61.478050231933587</v>
      </c>
      <c r="P60">
        <v>94.020111083984375</v>
      </c>
      <c r="Q60">
        <v>1.1626260280609131</v>
      </c>
      <c r="R60">
        <v>1.1543359756469731</v>
      </c>
      <c r="S60">
        <v>63</v>
      </c>
      <c r="T60">
        <v>0</v>
      </c>
      <c r="U60">
        <v>60.186977386474609</v>
      </c>
      <c r="V60">
        <v>45.299999237060547</v>
      </c>
      <c r="W60">
        <v>61.620513916015618</v>
      </c>
      <c r="X60">
        <v>99.008468627929688</v>
      </c>
      <c r="Y60" s="4">
        <f t="shared" si="4"/>
        <v>61.396823883056641</v>
      </c>
      <c r="Z60" s="5">
        <f t="shared" si="0"/>
        <v>35.550000000000004</v>
      </c>
      <c r="AA60">
        <f t="shared" si="1"/>
        <v>35.550000000000004</v>
      </c>
      <c r="AB60">
        <f t="shared" si="2"/>
        <v>70.946264756695072</v>
      </c>
      <c r="AP60"/>
      <c r="AQ60"/>
      <c r="AR60"/>
      <c r="AS60"/>
      <c r="AT60"/>
      <c r="AU60"/>
    </row>
    <row r="61" spans="1:47" s="8" customFormat="1" x14ac:dyDescent="0.45">
      <c r="A61">
        <v>1.0437217950820921</v>
      </c>
      <c r="B61">
        <v>1.034618020057678</v>
      </c>
      <c r="C61">
        <v>65</v>
      </c>
      <c r="D61">
        <v>0</v>
      </c>
      <c r="E61">
        <v>60.043109893798828</v>
      </c>
      <c r="F61">
        <v>45.299999237060547</v>
      </c>
      <c r="G61">
        <v>63.365779876708977</v>
      </c>
      <c r="H61">
        <v>90.973129272460938</v>
      </c>
      <c r="I61">
        <v>1.0806649923324581</v>
      </c>
      <c r="J61">
        <v>1.0718040466308589</v>
      </c>
      <c r="K61">
        <v>65</v>
      </c>
      <c r="L61">
        <v>0</v>
      </c>
      <c r="M61">
        <v>60.043109893798828</v>
      </c>
      <c r="N61">
        <v>45.299999237060547</v>
      </c>
      <c r="O61">
        <v>63.449222564697273</v>
      </c>
      <c r="P61">
        <v>93.503654479980469</v>
      </c>
      <c r="Q61">
        <v>1.162364721298218</v>
      </c>
      <c r="R61">
        <v>1.154006361961365</v>
      </c>
      <c r="S61">
        <v>65</v>
      </c>
      <c r="T61">
        <v>0</v>
      </c>
      <c r="U61">
        <v>60.043109893798828</v>
      </c>
      <c r="V61">
        <v>45.299999237060547</v>
      </c>
      <c r="W61">
        <v>63.595741271972663</v>
      </c>
      <c r="X61">
        <v>98.543907165527344</v>
      </c>
      <c r="Y61" s="4">
        <f t="shared" si="4"/>
        <v>63.365779876708977</v>
      </c>
      <c r="Z61" s="5">
        <f t="shared" si="0"/>
        <v>35.550000000000004</v>
      </c>
      <c r="AA61">
        <f t="shared" si="1"/>
        <v>35.550000000000004</v>
      </c>
      <c r="AB61">
        <f t="shared" si="2"/>
        <v>72.656896158475817</v>
      </c>
      <c r="AD61"/>
      <c r="AE61"/>
      <c r="AF61"/>
      <c r="AG61"/>
      <c r="AH61"/>
      <c r="AI61"/>
      <c r="AJ61"/>
      <c r="AK61"/>
      <c r="AL61"/>
      <c r="AM61"/>
      <c r="AN61"/>
    </row>
    <row r="62" spans="1:47" x14ac:dyDescent="0.45">
      <c r="A62">
        <v>1.0440114736557009</v>
      </c>
      <c r="B62">
        <v>1.034578323364258</v>
      </c>
      <c r="C62">
        <v>67</v>
      </c>
      <c r="D62">
        <v>0</v>
      </c>
      <c r="E62">
        <v>60.310291290283203</v>
      </c>
      <c r="F62">
        <v>45.299999237060547</v>
      </c>
      <c r="G62">
        <v>65.327346801757813</v>
      </c>
      <c r="H62">
        <v>90.723770141601563</v>
      </c>
      <c r="I62">
        <v>1.0809751749038701</v>
      </c>
      <c r="J62">
        <v>1.0717922449111941</v>
      </c>
      <c r="K62">
        <v>67</v>
      </c>
      <c r="L62">
        <v>0</v>
      </c>
      <c r="M62">
        <v>60.310291290283203</v>
      </c>
      <c r="N62">
        <v>45.299999237060547</v>
      </c>
      <c r="O62">
        <v>65.41339111328125</v>
      </c>
      <c r="P62">
        <v>93.288772583007813</v>
      </c>
      <c r="Q62">
        <v>1.162706613540649</v>
      </c>
      <c r="R62">
        <v>1.154041647911072</v>
      </c>
      <c r="S62">
        <v>67</v>
      </c>
      <c r="T62">
        <v>0</v>
      </c>
      <c r="U62">
        <v>60.310291290283203</v>
      </c>
      <c r="V62">
        <v>45.299999237060547</v>
      </c>
      <c r="W62">
        <v>65.564720153808594</v>
      </c>
      <c r="X62">
        <v>98.39349365234375</v>
      </c>
      <c r="Y62" s="4">
        <f t="shared" si="4"/>
        <v>65.327346801757813</v>
      </c>
      <c r="Z62" s="5">
        <f t="shared" si="0"/>
        <v>35.550000000000004</v>
      </c>
      <c r="AA62">
        <f t="shared" si="1"/>
        <v>35.550000000000004</v>
      </c>
      <c r="AB62">
        <f t="shared" si="2"/>
        <v>74.37381757148907</v>
      </c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P62"/>
      <c r="AQ62"/>
      <c r="AR62"/>
      <c r="AS62"/>
      <c r="AT62"/>
      <c r="AU62"/>
    </row>
    <row r="63" spans="1:47" x14ac:dyDescent="0.45">
      <c r="A63">
        <v>1.0408644676208501</v>
      </c>
      <c r="B63">
        <v>1.0324546098709111</v>
      </c>
      <c r="C63">
        <v>69</v>
      </c>
      <c r="D63">
        <v>0</v>
      </c>
      <c r="E63">
        <v>58.482242584228523</v>
      </c>
      <c r="F63">
        <v>45.299999237060547</v>
      </c>
      <c r="G63">
        <v>67.319465637207031</v>
      </c>
      <c r="H63">
        <v>88.876327514648438</v>
      </c>
      <c r="I63">
        <v>1.0779480934143071</v>
      </c>
      <c r="J63">
        <v>1.06975257396698</v>
      </c>
      <c r="K63">
        <v>69</v>
      </c>
      <c r="L63">
        <v>0</v>
      </c>
      <c r="M63">
        <v>58.482242584228523</v>
      </c>
      <c r="N63">
        <v>45.299999237060547</v>
      </c>
      <c r="O63">
        <v>67.406669616699219</v>
      </c>
      <c r="P63">
        <v>91.449844360351563</v>
      </c>
      <c r="Q63">
        <v>1.1599099636077881</v>
      </c>
      <c r="R63">
        <v>1.152161836624146</v>
      </c>
      <c r="S63">
        <v>69</v>
      </c>
      <c r="T63">
        <v>0</v>
      </c>
      <c r="U63">
        <v>58.482242584228523</v>
      </c>
      <c r="V63">
        <v>45.299999237060547</v>
      </c>
      <c r="W63">
        <v>67.559982299804688</v>
      </c>
      <c r="X63">
        <v>96.56768798828125</v>
      </c>
      <c r="Y63" s="4">
        <f t="shared" si="4"/>
        <v>67.319465637207031</v>
      </c>
      <c r="Z63" s="5">
        <f t="shared" si="0"/>
        <v>35.550000000000004</v>
      </c>
      <c r="AA63">
        <f t="shared" si="1"/>
        <v>35.550000000000004</v>
      </c>
      <c r="AB63">
        <f t="shared" si="2"/>
        <v>76.129580017750641</v>
      </c>
      <c r="AP63"/>
      <c r="AQ63"/>
      <c r="AR63"/>
      <c r="AS63"/>
      <c r="AT63"/>
      <c r="AU63"/>
    </row>
    <row r="64" spans="1:47" x14ac:dyDescent="0.45">
      <c r="A64">
        <v>1.0366876125335689</v>
      </c>
      <c r="B64">
        <v>1.0297020673751831</v>
      </c>
      <c r="C64">
        <v>71</v>
      </c>
      <c r="D64">
        <v>0</v>
      </c>
      <c r="E64">
        <v>56.051658630371087</v>
      </c>
      <c r="F64">
        <v>45.299999237060547</v>
      </c>
      <c r="G64">
        <v>69.318153381347656</v>
      </c>
      <c r="H64">
        <v>86.541374206542969</v>
      </c>
      <c r="I64">
        <v>1.0739239454269409</v>
      </c>
      <c r="J64">
        <v>1.067103266716003</v>
      </c>
      <c r="K64">
        <v>71</v>
      </c>
      <c r="L64">
        <v>0</v>
      </c>
      <c r="M64">
        <v>56.051658630371087</v>
      </c>
      <c r="N64">
        <v>45.299999237060547</v>
      </c>
      <c r="O64">
        <v>69.406257629394531</v>
      </c>
      <c r="P64">
        <v>89.117965698242188</v>
      </c>
      <c r="Q64">
        <v>1.1561814546585081</v>
      </c>
      <c r="R64">
        <v>1.149710416793823</v>
      </c>
      <c r="S64">
        <v>71</v>
      </c>
      <c r="T64">
        <v>0</v>
      </c>
      <c r="U64">
        <v>56.051658630371087</v>
      </c>
      <c r="V64">
        <v>45.299999237060547</v>
      </c>
      <c r="W64">
        <v>69.561050415039063</v>
      </c>
      <c r="X64">
        <v>94.237831115722656</v>
      </c>
      <c r="Y64" s="4">
        <f t="shared" si="4"/>
        <v>69.318153381347656</v>
      </c>
      <c r="Z64" s="5">
        <f t="shared" si="0"/>
        <v>35.550000000000004</v>
      </c>
      <c r="AA64">
        <f t="shared" si="1"/>
        <v>35.550000000000004</v>
      </c>
      <c r="AB64">
        <f t="shared" si="2"/>
        <v>77.902560215952079</v>
      </c>
      <c r="AP64"/>
      <c r="AQ64"/>
      <c r="AR64"/>
      <c r="AS64"/>
      <c r="AT64"/>
      <c r="AU64"/>
    </row>
    <row r="65" spans="1:47" x14ac:dyDescent="0.45">
      <c r="A65">
        <v>1.0417871475219731</v>
      </c>
      <c r="B65">
        <v>1.0363413095474241</v>
      </c>
      <c r="C65">
        <v>73</v>
      </c>
      <c r="D65">
        <v>0</v>
      </c>
      <c r="E65">
        <v>53.509998321533203</v>
      </c>
      <c r="F65">
        <v>45.299999237060547</v>
      </c>
      <c r="G65">
        <v>71.338150024414063</v>
      </c>
      <c r="H65">
        <v>84.718170166015625</v>
      </c>
      <c r="I65">
        <v>1.069675087928772</v>
      </c>
      <c r="J65">
        <v>1.0643125772476201</v>
      </c>
      <c r="K65">
        <v>73</v>
      </c>
      <c r="L65">
        <v>0</v>
      </c>
      <c r="M65">
        <v>53.509998321533203</v>
      </c>
      <c r="N65">
        <v>45.299999237060547</v>
      </c>
      <c r="O65">
        <v>71.404754638671875</v>
      </c>
      <c r="P65">
        <v>86.666580200195313</v>
      </c>
      <c r="Q65">
        <v>1.1522483825683589</v>
      </c>
      <c r="R65">
        <v>1.147130608558655</v>
      </c>
      <c r="S65">
        <v>73</v>
      </c>
      <c r="T65">
        <v>0</v>
      </c>
      <c r="U65">
        <v>53.509998321533203</v>
      </c>
      <c r="V65">
        <v>45.299999237060547</v>
      </c>
      <c r="W65">
        <v>71.561279296875</v>
      </c>
      <c r="X65">
        <v>91.790542602539063</v>
      </c>
      <c r="Y65" s="4">
        <f t="shared" si="4"/>
        <v>71.338150024414063</v>
      </c>
      <c r="Z65" s="5">
        <f t="shared" si="0"/>
        <v>35.550000000000004</v>
      </c>
      <c r="AA65">
        <f t="shared" si="1"/>
        <v>35.550000000000004</v>
      </c>
      <c r="AB65">
        <f t="shared" si="2"/>
        <v>79.70529561394153</v>
      </c>
      <c r="AP65"/>
      <c r="AQ65"/>
      <c r="AR65"/>
      <c r="AS65"/>
      <c r="AT65"/>
      <c r="AU65"/>
    </row>
    <row r="66" spans="1:47" x14ac:dyDescent="0.45">
      <c r="A66">
        <v>1.037161111831665</v>
      </c>
      <c r="B66">
        <v>1.033307790756226</v>
      </c>
      <c r="C66">
        <v>75</v>
      </c>
      <c r="D66">
        <v>0</v>
      </c>
      <c r="E66">
        <v>50.847160339355469</v>
      </c>
      <c r="F66">
        <v>45.299999237060547</v>
      </c>
      <c r="G66">
        <v>73.334541320800781</v>
      </c>
      <c r="H66">
        <v>82.132125854492188</v>
      </c>
      <c r="I66">
        <v>1.0651793479919429</v>
      </c>
      <c r="J66">
        <v>1.0613667964935301</v>
      </c>
      <c r="K66">
        <v>75</v>
      </c>
      <c r="L66">
        <v>0</v>
      </c>
      <c r="M66">
        <v>50.847160339355469</v>
      </c>
      <c r="N66">
        <v>45.299999237060547</v>
      </c>
      <c r="O66">
        <v>73.402008056640625</v>
      </c>
      <c r="P66">
        <v>84.084617614746094</v>
      </c>
      <c r="Q66">
        <v>1.148091316223145</v>
      </c>
      <c r="R66">
        <v>1.144410133361816</v>
      </c>
      <c r="S66">
        <v>75</v>
      </c>
      <c r="T66">
        <v>0</v>
      </c>
      <c r="U66">
        <v>50.847160339355469</v>
      </c>
      <c r="V66">
        <v>45.299999237060547</v>
      </c>
      <c r="W66">
        <v>73.560539245605469</v>
      </c>
      <c r="X66">
        <v>89.214996337890625</v>
      </c>
      <c r="Y66" s="4">
        <f t="shared" si="4"/>
        <v>73.334541320800781</v>
      </c>
      <c r="Z66" s="5">
        <f t="shared" si="0"/>
        <v>35.550000000000004</v>
      </c>
      <c r="AA66">
        <f t="shared" si="1"/>
        <v>35.550000000000004</v>
      </c>
      <c r="AB66">
        <f t="shared" si="2"/>
        <v>81.496978169329921</v>
      </c>
      <c r="AP66"/>
      <c r="AQ66"/>
      <c r="AR66"/>
      <c r="AS66"/>
      <c r="AT66"/>
      <c r="AU66"/>
    </row>
    <row r="67" spans="1:47" x14ac:dyDescent="0.45">
      <c r="A67">
        <v>1.031408429145813</v>
      </c>
      <c r="B67">
        <v>1.029585003852844</v>
      </c>
      <c r="C67">
        <v>77</v>
      </c>
      <c r="D67">
        <v>0</v>
      </c>
      <c r="E67">
        <v>47.551055908203118</v>
      </c>
      <c r="F67">
        <v>45.299999237060547</v>
      </c>
      <c r="G67">
        <v>75.33551025390625</v>
      </c>
      <c r="H67">
        <v>79.00494384765625</v>
      </c>
      <c r="I67">
        <v>1.059586882591248</v>
      </c>
      <c r="J67">
        <v>1.057749390602112</v>
      </c>
      <c r="K67">
        <v>77</v>
      </c>
      <c r="L67">
        <v>0</v>
      </c>
      <c r="M67">
        <v>47.551055908203118</v>
      </c>
      <c r="N67">
        <v>45.299999237060547</v>
      </c>
      <c r="O67">
        <v>75.403785705566406</v>
      </c>
      <c r="P67">
        <v>80.958686828613281</v>
      </c>
      <c r="Q67">
        <v>1.142915725708008</v>
      </c>
      <c r="R67">
        <v>1.1410642862319951</v>
      </c>
      <c r="S67">
        <v>77</v>
      </c>
      <c r="T67">
        <v>0</v>
      </c>
      <c r="U67">
        <v>47.551055908203118</v>
      </c>
      <c r="V67">
        <v>45.299999237060547</v>
      </c>
      <c r="W67">
        <v>75.564109802246094</v>
      </c>
      <c r="X67">
        <v>86.08740234375</v>
      </c>
      <c r="Y67" s="4">
        <f t="shared" si="4"/>
        <v>75.33551025390625</v>
      </c>
      <c r="Z67" s="5">
        <f t="shared" si="0"/>
        <v>35.550000000000004</v>
      </c>
      <c r="AA67">
        <f t="shared" si="1"/>
        <v>35.550000000000004</v>
      </c>
      <c r="AB67">
        <f t="shared" si="2"/>
        <v>83.302110448754021</v>
      </c>
      <c r="AP67"/>
      <c r="AQ67"/>
      <c r="AR67"/>
      <c r="AS67"/>
      <c r="AT67"/>
      <c r="AU67"/>
    </row>
    <row r="68" spans="1:47" x14ac:dyDescent="0.45">
      <c r="A68">
        <v>1.035245299339294</v>
      </c>
      <c r="B68">
        <v>1.0355503559112551</v>
      </c>
      <c r="C68">
        <v>79</v>
      </c>
      <c r="D68">
        <v>0</v>
      </c>
      <c r="E68">
        <v>44.107028961181641</v>
      </c>
      <c r="F68">
        <v>45.299999237060547</v>
      </c>
      <c r="G68">
        <v>77.357391357421875</v>
      </c>
      <c r="H68">
        <v>76.349983215332031</v>
      </c>
      <c r="I68">
        <v>1.053671598434448</v>
      </c>
      <c r="J68">
        <v>1.053929924964905</v>
      </c>
      <c r="K68">
        <v>79</v>
      </c>
      <c r="L68">
        <v>0</v>
      </c>
      <c r="M68">
        <v>44.107028961181641</v>
      </c>
      <c r="N68">
        <v>45.299999237060547</v>
      </c>
      <c r="O68">
        <v>77.403244018554688</v>
      </c>
      <c r="P68">
        <v>77.663719177246094</v>
      </c>
      <c r="Q68">
        <v>1.1374495029449461</v>
      </c>
      <c r="R68">
        <v>1.137536764144897</v>
      </c>
      <c r="S68">
        <v>79</v>
      </c>
      <c r="T68">
        <v>0</v>
      </c>
      <c r="U68">
        <v>44.107028961181641</v>
      </c>
      <c r="V68">
        <v>45.299999237060547</v>
      </c>
      <c r="W68">
        <v>77.565841674804688</v>
      </c>
      <c r="X68">
        <v>82.795036315917969</v>
      </c>
      <c r="Y68" s="4">
        <f t="shared" si="4"/>
        <v>77.357391357421875</v>
      </c>
      <c r="Z68" s="5">
        <f t="shared" ref="Z68:Z131" si="5">IF(AA68&gt;0,MIN(AA68,$AE$28),MAX(AA68,-$AE$28))</f>
        <v>35.550000000000004</v>
      </c>
      <c r="AA68">
        <f t="shared" ref="AA68:AA131" si="6">IF(Y69&gt;=Y68, MIN(X68, H68, P68, $AE$28), MAX(X68, H68, P68, -$AE$28))</f>
        <v>35.550000000000004</v>
      </c>
      <c r="AB68">
        <f t="shared" ref="AB68:AB131" si="7">SQRT(SUMSQ(Y68:Z68))</f>
        <v>85.135001601135414</v>
      </c>
      <c r="AP68"/>
      <c r="AQ68"/>
      <c r="AR68"/>
      <c r="AS68"/>
      <c r="AT68"/>
      <c r="AU68"/>
    </row>
    <row r="69" spans="1:47" x14ac:dyDescent="0.45">
      <c r="A69">
        <v>1.02884304523468</v>
      </c>
      <c r="B69">
        <v>1.03142261505127</v>
      </c>
      <c r="C69">
        <v>81</v>
      </c>
      <c r="D69">
        <v>0</v>
      </c>
      <c r="E69">
        <v>40.497001647949219</v>
      </c>
      <c r="F69">
        <v>45.299999237060547</v>
      </c>
      <c r="G69">
        <v>79.353477478027344</v>
      </c>
      <c r="H69">
        <v>72.861747741699219</v>
      </c>
      <c r="I69">
        <v>1.047391414642334</v>
      </c>
      <c r="J69">
        <v>1.0498825311660771</v>
      </c>
      <c r="K69">
        <v>81</v>
      </c>
      <c r="L69">
        <v>0</v>
      </c>
      <c r="M69">
        <v>40.497001647949219</v>
      </c>
      <c r="N69">
        <v>45.299999237060547</v>
      </c>
      <c r="O69">
        <v>79.400070190429688</v>
      </c>
      <c r="P69">
        <v>74.178749084472656</v>
      </c>
      <c r="Q69">
        <v>1.1316555738449099</v>
      </c>
      <c r="R69">
        <v>1.133804559707642</v>
      </c>
      <c r="S69">
        <v>81</v>
      </c>
      <c r="T69">
        <v>0</v>
      </c>
      <c r="U69">
        <v>40.497001647949219</v>
      </c>
      <c r="V69">
        <v>45.299999237060547</v>
      </c>
      <c r="W69">
        <v>79.56549072265625</v>
      </c>
      <c r="X69">
        <v>79.317680358886719</v>
      </c>
      <c r="Y69" s="4">
        <f t="shared" si="4"/>
        <v>79.353477478027344</v>
      </c>
      <c r="Z69" s="5">
        <f t="shared" si="5"/>
        <v>35.550000000000004</v>
      </c>
      <c r="AA69">
        <f t="shared" si="6"/>
        <v>35.550000000000004</v>
      </c>
      <c r="AB69">
        <f t="shared" si="7"/>
        <v>86.952727891974689</v>
      </c>
      <c r="AP69"/>
      <c r="AQ69"/>
      <c r="AR69"/>
      <c r="AS69"/>
      <c r="AT69"/>
      <c r="AU69"/>
    </row>
    <row r="70" spans="1:47" x14ac:dyDescent="0.45">
      <c r="A70">
        <v>1.031475305557251</v>
      </c>
      <c r="B70">
        <v>1.0367535352706909</v>
      </c>
      <c r="C70">
        <v>83</v>
      </c>
      <c r="D70">
        <v>0</v>
      </c>
      <c r="E70">
        <v>36.198249816894531</v>
      </c>
      <c r="F70">
        <v>45.299999237060547</v>
      </c>
      <c r="G70">
        <v>81.375198364257813</v>
      </c>
      <c r="H70">
        <v>69.395050048828125</v>
      </c>
      <c r="I70">
        <v>1.0398387908935549</v>
      </c>
      <c r="J70">
        <v>1.045055031776428</v>
      </c>
      <c r="K70">
        <v>83</v>
      </c>
      <c r="L70">
        <v>0</v>
      </c>
      <c r="M70">
        <v>36.198249816894531</v>
      </c>
      <c r="N70">
        <v>45.299999237060547</v>
      </c>
      <c r="O70">
        <v>81.398391723632813</v>
      </c>
      <c r="P70">
        <v>70.060935974121094</v>
      </c>
      <c r="Q70">
        <v>1.124691486358643</v>
      </c>
      <c r="R70">
        <v>1.129353284835815</v>
      </c>
      <c r="S70">
        <v>83</v>
      </c>
      <c r="T70">
        <v>0</v>
      </c>
      <c r="U70">
        <v>36.198249816894531</v>
      </c>
      <c r="V70">
        <v>45.299999237060547</v>
      </c>
      <c r="W70">
        <v>81.566963195800781</v>
      </c>
      <c r="X70">
        <v>75.204841613769531</v>
      </c>
      <c r="Y70" s="4">
        <f t="shared" si="4"/>
        <v>81.375198364257813</v>
      </c>
      <c r="Z70" s="5">
        <f t="shared" si="5"/>
        <v>35.550000000000004</v>
      </c>
      <c r="AA70">
        <f t="shared" si="6"/>
        <v>35.550000000000004</v>
      </c>
      <c r="AB70">
        <f t="shared" si="7"/>
        <v>88.801607017116012</v>
      </c>
      <c r="AP70"/>
      <c r="AQ70"/>
      <c r="AR70"/>
      <c r="AS70"/>
      <c r="AT70"/>
      <c r="AU70"/>
    </row>
    <row r="71" spans="1:47" x14ac:dyDescent="0.45">
      <c r="A71">
        <v>1.023337841033936</v>
      </c>
      <c r="B71">
        <v>1.0315595865249629</v>
      </c>
      <c r="C71">
        <v>85</v>
      </c>
      <c r="D71">
        <v>0</v>
      </c>
      <c r="E71">
        <v>31.681547164916989</v>
      </c>
      <c r="F71">
        <v>45.299999237060547</v>
      </c>
      <c r="G71">
        <v>83.368453979492188</v>
      </c>
      <c r="H71">
        <v>65.011650085449219</v>
      </c>
      <c r="I71">
        <v>1.0317754745483401</v>
      </c>
      <c r="J71">
        <v>1.0399099588394169</v>
      </c>
      <c r="K71">
        <v>85</v>
      </c>
      <c r="L71">
        <v>0</v>
      </c>
      <c r="M71">
        <v>31.681547164916989</v>
      </c>
      <c r="N71">
        <v>45.299999237060547</v>
      </c>
      <c r="O71">
        <v>83.392082214355469</v>
      </c>
      <c r="P71">
        <v>65.679771423339844</v>
      </c>
      <c r="Q71">
        <v>1.1172728538513179</v>
      </c>
      <c r="R71">
        <v>1.124619245529175</v>
      </c>
      <c r="S71">
        <v>85</v>
      </c>
      <c r="T71">
        <v>0</v>
      </c>
      <c r="U71">
        <v>31.681547164916989</v>
      </c>
      <c r="V71">
        <v>45.299999237060547</v>
      </c>
      <c r="W71">
        <v>83.564743041992188</v>
      </c>
      <c r="X71">
        <v>70.837692260742188</v>
      </c>
      <c r="Y71" s="4">
        <f t="shared" si="4"/>
        <v>83.368453979492188</v>
      </c>
      <c r="Z71" s="5">
        <f t="shared" si="5"/>
        <v>35.550000000000004</v>
      </c>
      <c r="AA71">
        <f t="shared" si="6"/>
        <v>35.550000000000004</v>
      </c>
      <c r="AB71">
        <f t="shared" si="7"/>
        <v>90.631681099550974</v>
      </c>
      <c r="AP71"/>
      <c r="AQ71"/>
      <c r="AR71"/>
      <c r="AS71"/>
      <c r="AT71"/>
      <c r="AU71"/>
    </row>
    <row r="72" spans="1:47" x14ac:dyDescent="0.45">
      <c r="A72">
        <v>1.0227223634719851</v>
      </c>
      <c r="B72">
        <v>1.0350135564804079</v>
      </c>
      <c r="C72">
        <v>87</v>
      </c>
      <c r="D72">
        <v>0</v>
      </c>
      <c r="E72">
        <v>25.40815544128418</v>
      </c>
      <c r="F72">
        <v>45.299999237060547</v>
      </c>
      <c r="G72">
        <v>85.3912353515625</v>
      </c>
      <c r="H72">
        <v>59.686599731445313</v>
      </c>
      <c r="I72">
        <v>1.0204471349716191</v>
      </c>
      <c r="J72">
        <v>1.032771229743958</v>
      </c>
      <c r="K72">
        <v>87</v>
      </c>
      <c r="L72">
        <v>0</v>
      </c>
      <c r="M72">
        <v>25.40815544128418</v>
      </c>
      <c r="N72">
        <v>45.299999237060547</v>
      </c>
      <c r="O72">
        <v>85.389892578125</v>
      </c>
      <c r="P72">
        <v>59.690196990966797</v>
      </c>
      <c r="Q72">
        <v>1.106855154037476</v>
      </c>
      <c r="R72">
        <v>1.118048310279846</v>
      </c>
      <c r="S72">
        <v>87</v>
      </c>
      <c r="T72">
        <v>0</v>
      </c>
      <c r="U72">
        <v>25.40815544128418</v>
      </c>
      <c r="V72">
        <v>45.299999237060547</v>
      </c>
      <c r="W72">
        <v>85.567451477050781</v>
      </c>
      <c r="X72">
        <v>64.854660034179688</v>
      </c>
      <c r="Y72" s="4">
        <f t="shared" si="4"/>
        <v>85.389892578125</v>
      </c>
      <c r="Z72" s="5">
        <f t="shared" si="5"/>
        <v>35.550000000000004</v>
      </c>
      <c r="AA72">
        <f t="shared" si="6"/>
        <v>35.550000000000004</v>
      </c>
      <c r="AB72">
        <f t="shared" si="7"/>
        <v>92.494520132296088</v>
      </c>
      <c r="AP72"/>
      <c r="AQ72"/>
      <c r="AR72"/>
      <c r="AS72"/>
      <c r="AT72"/>
      <c r="AU72"/>
    </row>
    <row r="73" spans="1:47" x14ac:dyDescent="0.45">
      <c r="A73">
        <v>1.0191018581390381</v>
      </c>
      <c r="B73">
        <v>1.03674304485321</v>
      </c>
      <c r="C73">
        <v>89</v>
      </c>
      <c r="D73">
        <v>0</v>
      </c>
      <c r="E73">
        <v>17.324834823608398</v>
      </c>
      <c r="F73">
        <v>45.299999237060547</v>
      </c>
      <c r="G73">
        <v>87.410446166992188</v>
      </c>
      <c r="H73">
        <v>52.602207183837891</v>
      </c>
      <c r="I73">
        <v>1.0156054496765139</v>
      </c>
      <c r="J73">
        <v>1.0333155393600459</v>
      </c>
      <c r="K73">
        <v>89</v>
      </c>
      <c r="L73">
        <v>0</v>
      </c>
      <c r="M73">
        <v>17.324834823608398</v>
      </c>
      <c r="N73">
        <v>45.299999237060547</v>
      </c>
      <c r="O73">
        <v>87.406196594238281</v>
      </c>
      <c r="P73">
        <v>52.535621643066413</v>
      </c>
      <c r="Q73">
        <v>1.0931721925735469</v>
      </c>
      <c r="R73">
        <v>1.1094769239425659</v>
      </c>
      <c r="S73">
        <v>89</v>
      </c>
      <c r="T73">
        <v>0</v>
      </c>
      <c r="U73">
        <v>17.324834823608398</v>
      </c>
      <c r="V73">
        <v>45.299999237060547</v>
      </c>
      <c r="W73">
        <v>87.567329406738281</v>
      </c>
      <c r="X73">
        <v>57.109920501708977</v>
      </c>
      <c r="Y73" s="4">
        <f t="shared" si="4"/>
        <v>87.406196594238281</v>
      </c>
      <c r="Z73" s="5">
        <f t="shared" si="5"/>
        <v>35.550000000000004</v>
      </c>
      <c r="AA73">
        <f t="shared" si="6"/>
        <v>35.550000000000004</v>
      </c>
      <c r="AB73">
        <f t="shared" si="7"/>
        <v>94.359131529866417</v>
      </c>
      <c r="AP73"/>
      <c r="AQ73"/>
      <c r="AR73"/>
      <c r="AS73"/>
      <c r="AT73"/>
      <c r="AU73"/>
    </row>
    <row r="74" spans="1:47" x14ac:dyDescent="0.45">
      <c r="A74">
        <v>0.99825835227966309</v>
      </c>
      <c r="B74">
        <v>1.0282084941864009</v>
      </c>
      <c r="C74">
        <v>90.561546325683594</v>
      </c>
      <c r="D74">
        <v>1.338456511497498</v>
      </c>
      <c r="E74">
        <v>0</v>
      </c>
      <c r="F74">
        <v>45.299999237060547</v>
      </c>
      <c r="G74">
        <v>90.317878723144531</v>
      </c>
      <c r="H74">
        <v>36.425346374511719</v>
      </c>
      <c r="I74">
        <v>1.0042716264724729</v>
      </c>
      <c r="J74">
        <v>1.0340075492858889</v>
      </c>
      <c r="K74">
        <v>90.720001220703125</v>
      </c>
      <c r="L74">
        <v>1.179999947547913</v>
      </c>
      <c r="M74">
        <v>0</v>
      </c>
      <c r="N74">
        <v>45.299999237060547</v>
      </c>
      <c r="O74">
        <v>90.332344055175781</v>
      </c>
      <c r="P74">
        <v>36.896141052246087</v>
      </c>
      <c r="Q74">
        <v>1.06279456615448</v>
      </c>
      <c r="R74">
        <v>1.0907967090606689</v>
      </c>
      <c r="S74">
        <v>90.720001220703125</v>
      </c>
      <c r="T74">
        <v>1.179999947547913</v>
      </c>
      <c r="U74">
        <v>0</v>
      </c>
      <c r="V74">
        <v>45.299999237060547</v>
      </c>
      <c r="W74">
        <v>90.458183288574219</v>
      </c>
      <c r="X74">
        <v>40.290653228759773</v>
      </c>
      <c r="Y74" s="4">
        <f t="shared" si="4"/>
        <v>90</v>
      </c>
      <c r="Z74" s="5">
        <f t="shared" si="5"/>
        <v>35.550000000000004</v>
      </c>
      <c r="AA74">
        <f t="shared" si="6"/>
        <v>35.550000000000004</v>
      </c>
      <c r="AB74">
        <f t="shared" si="7"/>
        <v>96.76674273736819</v>
      </c>
      <c r="AP74"/>
      <c r="AQ74"/>
      <c r="AR74"/>
      <c r="AS74"/>
      <c r="AT74"/>
      <c r="AU74"/>
    </row>
    <row r="75" spans="1:47" x14ac:dyDescent="0.45">
      <c r="A75">
        <v>0.95630449056625366</v>
      </c>
      <c r="B75">
        <v>0.91018551588058472</v>
      </c>
      <c r="C75">
        <v>86.618583679199219</v>
      </c>
      <c r="D75">
        <v>5.2814135551452637</v>
      </c>
      <c r="E75">
        <v>0</v>
      </c>
      <c r="F75">
        <v>-40.799999237060547</v>
      </c>
      <c r="G75">
        <v>90.323104858398438</v>
      </c>
      <c r="H75">
        <v>-50.621730804443359</v>
      </c>
      <c r="I75">
        <v>1.0110625028610229</v>
      </c>
      <c r="J75">
        <v>0.96444898843765259</v>
      </c>
      <c r="K75">
        <v>90.720001220703125</v>
      </c>
      <c r="L75">
        <v>1.179999947547913</v>
      </c>
      <c r="M75">
        <v>0</v>
      </c>
      <c r="N75">
        <v>-43.299999237060547</v>
      </c>
      <c r="O75">
        <v>90.360466003417969</v>
      </c>
      <c r="P75">
        <v>-50.423984527587891</v>
      </c>
      <c r="Q75">
        <v>1.005513548851013</v>
      </c>
      <c r="R75">
        <v>0.95864468812942505</v>
      </c>
      <c r="S75">
        <v>90.720001220703125</v>
      </c>
      <c r="T75">
        <v>1.179999947547913</v>
      </c>
      <c r="U75">
        <v>0</v>
      </c>
      <c r="V75">
        <v>-43.299999237060547</v>
      </c>
      <c r="W75">
        <v>90.349403381347656</v>
      </c>
      <c r="X75">
        <v>-50.624420166015618</v>
      </c>
      <c r="Y75" s="4">
        <f t="shared" si="4"/>
        <v>90</v>
      </c>
      <c r="Z75" s="5">
        <f t="shared" si="5"/>
        <v>-35.550000000000004</v>
      </c>
      <c r="AA75">
        <f t="shared" si="6"/>
        <v>-35.550000000000004</v>
      </c>
      <c r="AB75">
        <f t="shared" si="7"/>
        <v>96.76674273736819</v>
      </c>
      <c r="AP75"/>
      <c r="AQ75"/>
      <c r="AR75"/>
      <c r="AS75"/>
      <c r="AT75"/>
      <c r="AU75"/>
    </row>
    <row r="76" spans="1:47" s="8" customFormat="1" x14ac:dyDescent="0.45">
      <c r="A76">
        <v>0.95667988061904907</v>
      </c>
      <c r="B76">
        <v>0.91029620170593262</v>
      </c>
      <c r="C76">
        <v>86.701957702636719</v>
      </c>
      <c r="D76">
        <v>2.2980434894561772</v>
      </c>
      <c r="E76">
        <v>0</v>
      </c>
      <c r="F76">
        <v>-40.799999237060547</v>
      </c>
      <c r="G76">
        <v>87.442817687988281</v>
      </c>
      <c r="H76">
        <v>-49.901165008544922</v>
      </c>
      <c r="I76">
        <v>0.99563932418823242</v>
      </c>
      <c r="J76">
        <v>0.95971447229385376</v>
      </c>
      <c r="K76">
        <v>89</v>
      </c>
      <c r="L76">
        <v>0</v>
      </c>
      <c r="M76">
        <v>-15.32483577728271</v>
      </c>
      <c r="N76">
        <v>-43.299999237060547</v>
      </c>
      <c r="O76">
        <v>87.408424377441406</v>
      </c>
      <c r="P76">
        <v>-67.226943969726563</v>
      </c>
      <c r="Q76">
        <v>0.99997854232788086</v>
      </c>
      <c r="R76">
        <v>0.96531319618225098</v>
      </c>
      <c r="S76">
        <v>89</v>
      </c>
      <c r="T76">
        <v>0</v>
      </c>
      <c r="U76">
        <v>-16.824834823608398</v>
      </c>
      <c r="V76">
        <v>-43.299999237060547</v>
      </c>
      <c r="W76">
        <v>87.413536071777344</v>
      </c>
      <c r="X76">
        <v>-68.458168029785156</v>
      </c>
      <c r="Y76" s="4">
        <f t="shared" si="4"/>
        <v>87.408424377441406</v>
      </c>
      <c r="Z76" s="5">
        <f t="shared" si="5"/>
        <v>-35.550000000000004</v>
      </c>
      <c r="AA76">
        <f t="shared" si="6"/>
        <v>-35.550000000000004</v>
      </c>
      <c r="AB76">
        <f t="shared" si="7"/>
        <v>94.361195160653267</v>
      </c>
      <c r="AD76"/>
      <c r="AE76"/>
      <c r="AF76"/>
      <c r="AG76"/>
      <c r="AH76"/>
      <c r="AI76"/>
      <c r="AJ76"/>
      <c r="AK76"/>
      <c r="AL76"/>
      <c r="AM76"/>
      <c r="AN76"/>
    </row>
    <row r="77" spans="1:47" x14ac:dyDescent="0.45">
      <c r="A77">
        <v>0.95691817998886108</v>
      </c>
      <c r="B77">
        <v>0.9103509783744812</v>
      </c>
      <c r="C77">
        <v>86.728965759277344</v>
      </c>
      <c r="D77">
        <v>0.27103379368782038</v>
      </c>
      <c r="E77">
        <v>0</v>
      </c>
      <c r="F77">
        <v>-40.799999237060547</v>
      </c>
      <c r="G77">
        <v>85.455513000488281</v>
      </c>
      <c r="H77">
        <v>-49.426315307617188</v>
      </c>
      <c r="I77">
        <v>0.99541723728179932</v>
      </c>
      <c r="J77">
        <v>0.96563047170639038</v>
      </c>
      <c r="K77">
        <v>87</v>
      </c>
      <c r="L77">
        <v>0</v>
      </c>
      <c r="M77">
        <v>-23.40815353393555</v>
      </c>
      <c r="N77">
        <v>-43.299999237060547</v>
      </c>
      <c r="O77">
        <v>85.398307800292969</v>
      </c>
      <c r="P77">
        <v>-75.688644409179688</v>
      </c>
      <c r="Q77">
        <v>0.99846792221069336</v>
      </c>
      <c r="R77">
        <v>0.96987730264663696</v>
      </c>
      <c r="S77">
        <v>87</v>
      </c>
      <c r="T77">
        <v>0</v>
      </c>
      <c r="U77">
        <v>-24.90815353393555</v>
      </c>
      <c r="V77">
        <v>-43.299999237060547</v>
      </c>
      <c r="W77">
        <v>85.396804809570313</v>
      </c>
      <c r="X77">
        <v>-77.045745849609375</v>
      </c>
      <c r="Y77" s="4">
        <f t="shared" si="4"/>
        <v>85.396804809570313</v>
      </c>
      <c r="Z77" s="5">
        <f t="shared" si="5"/>
        <v>-35.550000000000004</v>
      </c>
      <c r="AA77">
        <f t="shared" si="6"/>
        <v>-35.550000000000004</v>
      </c>
      <c r="AB77">
        <f t="shared" si="7"/>
        <v>92.50090146416872</v>
      </c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P77"/>
      <c r="AQ77"/>
      <c r="AR77"/>
      <c r="AS77"/>
      <c r="AT77"/>
      <c r="AU77"/>
    </row>
    <row r="78" spans="1:47" x14ac:dyDescent="0.45">
      <c r="A78">
        <v>0.94163936376571655</v>
      </c>
      <c r="B78">
        <v>0.90008223056793213</v>
      </c>
      <c r="C78">
        <v>85</v>
      </c>
      <c r="D78">
        <v>0</v>
      </c>
      <c r="E78">
        <v>-7.181546688079834</v>
      </c>
      <c r="F78">
        <v>-40.799999237060547</v>
      </c>
      <c r="G78">
        <v>83.439102172851563</v>
      </c>
      <c r="H78">
        <v>-57.475395202636719</v>
      </c>
      <c r="I78">
        <v>0.98651278018951416</v>
      </c>
      <c r="J78">
        <v>0.95981895923614502</v>
      </c>
      <c r="K78">
        <v>85</v>
      </c>
      <c r="L78">
        <v>0</v>
      </c>
      <c r="M78">
        <v>-27.681547164916989</v>
      </c>
      <c r="N78">
        <v>-43.299999237060547</v>
      </c>
      <c r="O78">
        <v>83.384574890136719</v>
      </c>
      <c r="P78">
        <v>-80.554695129394531</v>
      </c>
      <c r="Q78">
        <v>0.99066787958145142</v>
      </c>
      <c r="R78">
        <v>0.96482431888580322</v>
      </c>
      <c r="S78">
        <v>85</v>
      </c>
      <c r="T78">
        <v>0</v>
      </c>
      <c r="U78">
        <v>-28.681547164916989</v>
      </c>
      <c r="V78">
        <v>-43.299999237060547</v>
      </c>
      <c r="W78">
        <v>83.389495849609375</v>
      </c>
      <c r="X78">
        <v>-81.274734497070313</v>
      </c>
      <c r="Y78" s="4">
        <f t="shared" ref="Y78:Y141" si="8">IF(G78&lt;0,MAX(G78,O78,W78, $AE$27),MIN(G78,O78,W78, $AE$26))</f>
        <v>83.384574890136719</v>
      </c>
      <c r="Z78" s="5">
        <f t="shared" si="5"/>
        <v>-35.550000000000004</v>
      </c>
      <c r="AA78">
        <f t="shared" si="6"/>
        <v>-35.550000000000004</v>
      </c>
      <c r="AB78">
        <f t="shared" si="7"/>
        <v>90.646510300225117</v>
      </c>
      <c r="AP78"/>
      <c r="AQ78"/>
      <c r="AR78"/>
      <c r="AS78"/>
      <c r="AT78"/>
      <c r="AU78"/>
    </row>
    <row r="79" spans="1:47" x14ac:dyDescent="0.45">
      <c r="A79">
        <v>0.92737650871276855</v>
      </c>
      <c r="B79">
        <v>0.89055907726287842</v>
      </c>
      <c r="C79">
        <v>83</v>
      </c>
      <c r="D79">
        <v>0</v>
      </c>
      <c r="E79">
        <v>-13.698251724243161</v>
      </c>
      <c r="F79">
        <v>-40.799999237060547</v>
      </c>
      <c r="G79">
        <v>81.417388916015625</v>
      </c>
      <c r="H79">
        <v>-64.932693481445313</v>
      </c>
      <c r="I79">
        <v>0.99003428220748901</v>
      </c>
      <c r="J79">
        <v>0.96843695640563965</v>
      </c>
      <c r="K79">
        <v>83</v>
      </c>
      <c r="L79">
        <v>0</v>
      </c>
      <c r="M79">
        <v>-34.198249816894531</v>
      </c>
      <c r="N79">
        <v>-43.299999237060547</v>
      </c>
      <c r="O79">
        <v>81.372352600097656</v>
      </c>
      <c r="P79">
        <v>-87.29656982421875</v>
      </c>
      <c r="Q79">
        <v>0.98329603672027588</v>
      </c>
      <c r="R79">
        <v>0.96006166934967041</v>
      </c>
      <c r="S79">
        <v>83</v>
      </c>
      <c r="T79">
        <v>0</v>
      </c>
      <c r="U79">
        <v>-32.198249816894531</v>
      </c>
      <c r="V79">
        <v>-43.299999237060547</v>
      </c>
      <c r="W79">
        <v>81.380828857421875</v>
      </c>
      <c r="X79">
        <v>-85.247344970703125</v>
      </c>
      <c r="Y79" s="4">
        <f t="shared" si="8"/>
        <v>81.372352600097656</v>
      </c>
      <c r="Z79" s="5">
        <f t="shared" si="5"/>
        <v>-35.550000000000004</v>
      </c>
      <c r="AA79">
        <f t="shared" si="6"/>
        <v>-35.550000000000004</v>
      </c>
      <c r="AB79">
        <f t="shared" si="7"/>
        <v>88.798999249285572</v>
      </c>
      <c r="AP79"/>
      <c r="AQ79"/>
      <c r="AR79"/>
      <c r="AS79"/>
      <c r="AT79"/>
      <c r="AU79"/>
    </row>
    <row r="80" spans="1:47" x14ac:dyDescent="0.45">
      <c r="A80">
        <v>0.91669338941574097</v>
      </c>
      <c r="B80">
        <v>0.88349848985671997</v>
      </c>
      <c r="C80">
        <v>81</v>
      </c>
      <c r="D80">
        <v>0</v>
      </c>
      <c r="E80">
        <v>-18.496999740600589</v>
      </c>
      <c r="F80">
        <v>-40.799999237060547</v>
      </c>
      <c r="G80">
        <v>79.404983520507813</v>
      </c>
      <c r="H80">
        <v>-70.389572143554688</v>
      </c>
      <c r="I80">
        <v>0.9841657280921936</v>
      </c>
      <c r="J80">
        <v>0.96469920873641968</v>
      </c>
      <c r="K80">
        <v>81</v>
      </c>
      <c r="L80">
        <v>0</v>
      </c>
      <c r="M80">
        <v>-36.997001647949219</v>
      </c>
      <c r="N80">
        <v>-43.299999237060547</v>
      </c>
      <c r="O80">
        <v>79.370079040527344</v>
      </c>
      <c r="P80">
        <v>-90.394790649414063</v>
      </c>
      <c r="Q80">
        <v>0.98692721128463745</v>
      </c>
      <c r="R80">
        <v>0.96825766563415527</v>
      </c>
      <c r="S80">
        <v>81</v>
      </c>
      <c r="T80">
        <v>0</v>
      </c>
      <c r="U80">
        <v>-37.997001647949219</v>
      </c>
      <c r="V80">
        <v>-43.299999237060547</v>
      </c>
      <c r="W80">
        <v>79.368850708007813</v>
      </c>
      <c r="X80">
        <v>-91.242210388183594</v>
      </c>
      <c r="Y80" s="4">
        <f t="shared" si="8"/>
        <v>79.368850708007813</v>
      </c>
      <c r="Z80" s="5">
        <f t="shared" si="5"/>
        <v>-35.550000000000004</v>
      </c>
      <c r="AA80">
        <f t="shared" si="6"/>
        <v>-35.550000000000004</v>
      </c>
      <c r="AB80">
        <f t="shared" si="7"/>
        <v>86.966757802680164</v>
      </c>
      <c r="AP80"/>
      <c r="AQ80"/>
      <c r="AR80"/>
      <c r="AS80"/>
      <c r="AT80"/>
      <c r="AU80"/>
    </row>
    <row r="81" spans="1:47" x14ac:dyDescent="0.45">
      <c r="A81">
        <v>0.90739107131958008</v>
      </c>
      <c r="B81">
        <v>0.87738716602325439</v>
      </c>
      <c r="C81">
        <v>79</v>
      </c>
      <c r="D81">
        <v>0</v>
      </c>
      <c r="E81">
        <v>-22.607028961181641</v>
      </c>
      <c r="F81">
        <v>-40.799999237060547</v>
      </c>
      <c r="G81">
        <v>77.394218444824219</v>
      </c>
      <c r="H81">
        <v>-75.075950622558594</v>
      </c>
      <c r="I81">
        <v>0.97750276327133179</v>
      </c>
      <c r="J81">
        <v>0.96041792631149292</v>
      </c>
      <c r="K81">
        <v>79</v>
      </c>
      <c r="L81">
        <v>0</v>
      </c>
      <c r="M81">
        <v>-40.107028961181641</v>
      </c>
      <c r="N81">
        <v>-43.299999237060547</v>
      </c>
      <c r="O81">
        <v>77.357704162597656</v>
      </c>
      <c r="P81">
        <v>-93.977691650390625</v>
      </c>
      <c r="Q81">
        <v>0.98140931129455566</v>
      </c>
      <c r="R81">
        <v>0.96475952863693237</v>
      </c>
      <c r="S81">
        <v>79</v>
      </c>
      <c r="T81">
        <v>0</v>
      </c>
      <c r="U81">
        <v>-40.607028961181641</v>
      </c>
      <c r="V81">
        <v>-43.299999237060547</v>
      </c>
      <c r="W81">
        <v>77.365859985351563</v>
      </c>
      <c r="X81">
        <v>-94.145759582519531</v>
      </c>
      <c r="Y81" s="4">
        <f t="shared" si="8"/>
        <v>77.357704162597656</v>
      </c>
      <c r="Z81" s="5">
        <f t="shared" si="5"/>
        <v>-35.550000000000004</v>
      </c>
      <c r="AA81">
        <f t="shared" si="6"/>
        <v>-35.550000000000004</v>
      </c>
      <c r="AB81">
        <f t="shared" si="7"/>
        <v>85.135285829719152</v>
      </c>
      <c r="AP81"/>
      <c r="AQ81"/>
      <c r="AR81"/>
      <c r="AS81"/>
      <c r="AT81"/>
      <c r="AU81"/>
    </row>
    <row r="82" spans="1:47" x14ac:dyDescent="0.45">
      <c r="A82">
        <v>0.89704102277755737</v>
      </c>
      <c r="B82">
        <v>0.87054747343063354</v>
      </c>
      <c r="C82">
        <v>77</v>
      </c>
      <c r="D82">
        <v>0</v>
      </c>
      <c r="E82">
        <v>-27.051057815551761</v>
      </c>
      <c r="F82">
        <v>-40.799999237060547</v>
      </c>
      <c r="G82">
        <v>75.368568420410156</v>
      </c>
      <c r="H82">
        <v>-80.348831176757813</v>
      </c>
      <c r="I82">
        <v>0.97226452827453613</v>
      </c>
      <c r="J82">
        <v>0.95710724592208862</v>
      </c>
      <c r="K82">
        <v>77</v>
      </c>
      <c r="L82">
        <v>0</v>
      </c>
      <c r="M82">
        <v>-42.551055908203118</v>
      </c>
      <c r="N82">
        <v>-43.299999237060547</v>
      </c>
      <c r="O82">
        <v>75.355026245117188</v>
      </c>
      <c r="P82">
        <v>-96.699256896972656</v>
      </c>
      <c r="Q82">
        <v>0.9761928915977478</v>
      </c>
      <c r="R82">
        <v>0.96146535873413086</v>
      </c>
      <c r="S82">
        <v>77</v>
      </c>
      <c r="T82">
        <v>0</v>
      </c>
      <c r="U82">
        <v>-43.051055908203118</v>
      </c>
      <c r="V82">
        <v>-43.299999237060547</v>
      </c>
      <c r="W82">
        <v>75.36297607421875</v>
      </c>
      <c r="X82">
        <v>-96.868965148925781</v>
      </c>
      <c r="Y82" s="4">
        <f t="shared" si="8"/>
        <v>75.355026245117188</v>
      </c>
      <c r="Z82" s="5">
        <f t="shared" si="5"/>
        <v>-35.550000000000004</v>
      </c>
      <c r="AA82">
        <f t="shared" si="6"/>
        <v>-35.550000000000004</v>
      </c>
      <c r="AB82">
        <f t="shared" si="7"/>
        <v>83.319760443740478</v>
      </c>
      <c r="AP82"/>
      <c r="AQ82"/>
      <c r="AR82"/>
      <c r="AS82"/>
      <c r="AT82"/>
      <c r="AU82"/>
    </row>
    <row r="83" spans="1:47" x14ac:dyDescent="0.45">
      <c r="A83">
        <v>0.88551396131515503</v>
      </c>
      <c r="B83">
        <v>0.86288774013519287</v>
      </c>
      <c r="C83">
        <v>75</v>
      </c>
      <c r="D83">
        <v>0</v>
      </c>
      <c r="E83">
        <v>-31.847160339355469</v>
      </c>
      <c r="F83">
        <v>-40.799999237060547</v>
      </c>
      <c r="G83">
        <v>73.32464599609375</v>
      </c>
      <c r="H83">
        <v>-86.280036926269531</v>
      </c>
      <c r="I83">
        <v>0.97930985689163208</v>
      </c>
      <c r="J83">
        <v>0.96754831075668335</v>
      </c>
      <c r="K83">
        <v>75</v>
      </c>
      <c r="L83">
        <v>0</v>
      </c>
      <c r="M83">
        <v>-47.347160339355469</v>
      </c>
      <c r="N83">
        <v>-43.799999237060547</v>
      </c>
      <c r="O83">
        <v>73.340171813964844</v>
      </c>
      <c r="P83">
        <v>-102.12802886962891</v>
      </c>
      <c r="Q83">
        <v>0.98284220695495605</v>
      </c>
      <c r="R83">
        <v>0.97111362218856812</v>
      </c>
      <c r="S83">
        <v>75</v>
      </c>
      <c r="T83">
        <v>0</v>
      </c>
      <c r="U83">
        <v>-47.347160339355469</v>
      </c>
      <c r="V83">
        <v>-43.799999237060547</v>
      </c>
      <c r="W83">
        <v>73.354560852050781</v>
      </c>
      <c r="X83">
        <v>-101.71055603027339</v>
      </c>
      <c r="Y83" s="4">
        <f t="shared" si="8"/>
        <v>73.32464599609375</v>
      </c>
      <c r="Z83" s="5">
        <f t="shared" si="5"/>
        <v>-35.550000000000004</v>
      </c>
      <c r="AA83">
        <f t="shared" si="6"/>
        <v>-35.550000000000004</v>
      </c>
      <c r="AB83">
        <f t="shared" si="7"/>
        <v>81.488074038183441</v>
      </c>
      <c r="AP83"/>
      <c r="AQ83"/>
      <c r="AR83"/>
      <c r="AS83"/>
      <c r="AT83"/>
      <c r="AU83"/>
    </row>
    <row r="84" spans="1:47" x14ac:dyDescent="0.45">
      <c r="A84">
        <v>0.87397843599319458</v>
      </c>
      <c r="B84">
        <v>0.85521537065505981</v>
      </c>
      <c r="C84">
        <v>73</v>
      </c>
      <c r="D84">
        <v>0</v>
      </c>
      <c r="E84">
        <v>-36.509998321533203</v>
      </c>
      <c r="F84">
        <v>-40.799999237060547</v>
      </c>
      <c r="G84">
        <v>71.270843505859375</v>
      </c>
      <c r="H84">
        <v>-92.216995239257813</v>
      </c>
      <c r="I84">
        <v>0.97541022300720215</v>
      </c>
      <c r="J84">
        <v>0.9658665657043457</v>
      </c>
      <c r="K84">
        <v>73</v>
      </c>
      <c r="L84">
        <v>0</v>
      </c>
      <c r="M84">
        <v>-49.509998321533203</v>
      </c>
      <c r="N84">
        <v>-43.299999237060547</v>
      </c>
      <c r="O84">
        <v>71.345497131347656</v>
      </c>
      <c r="P84">
        <v>-103.851188659668</v>
      </c>
      <c r="Q84">
        <v>0.9781792163848877</v>
      </c>
      <c r="R84">
        <v>0.96819180250167847</v>
      </c>
      <c r="S84">
        <v>73</v>
      </c>
      <c r="T84">
        <v>0</v>
      </c>
      <c r="U84">
        <v>-49.509998321533203</v>
      </c>
      <c r="V84">
        <v>-43.799999237060547</v>
      </c>
      <c r="W84">
        <v>71.350517272949219</v>
      </c>
      <c r="X84">
        <v>-104.1435470581055</v>
      </c>
      <c r="Y84" s="4">
        <f t="shared" si="8"/>
        <v>71.270843505859375</v>
      </c>
      <c r="Z84" s="5">
        <f t="shared" si="5"/>
        <v>-35.550000000000004</v>
      </c>
      <c r="AA84">
        <f t="shared" si="6"/>
        <v>-35.550000000000004</v>
      </c>
      <c r="AB84">
        <f t="shared" si="7"/>
        <v>79.645060324145007</v>
      </c>
      <c r="AP84"/>
      <c r="AQ84"/>
      <c r="AR84"/>
      <c r="AS84"/>
      <c r="AT84"/>
      <c r="AU84"/>
    </row>
    <row r="85" spans="1:47" x14ac:dyDescent="0.45">
      <c r="A85">
        <v>0.86509937047958374</v>
      </c>
      <c r="B85">
        <v>0.84937888383865356</v>
      </c>
      <c r="C85">
        <v>71</v>
      </c>
      <c r="D85">
        <v>0</v>
      </c>
      <c r="E85">
        <v>-40.051658630371087</v>
      </c>
      <c r="F85">
        <v>-40.799999237060547</v>
      </c>
      <c r="G85">
        <v>69.234664916992188</v>
      </c>
      <c r="H85">
        <v>-96.672622680664063</v>
      </c>
      <c r="I85">
        <v>0.97095340490341187</v>
      </c>
      <c r="J85">
        <v>0.96308457851409912</v>
      </c>
      <c r="K85">
        <v>71</v>
      </c>
      <c r="L85">
        <v>0</v>
      </c>
      <c r="M85">
        <v>-51.551658630371087</v>
      </c>
      <c r="N85">
        <v>-43.299999237060547</v>
      </c>
      <c r="O85">
        <v>69.341514587402344</v>
      </c>
      <c r="P85">
        <v>-106.1508026123047</v>
      </c>
      <c r="Q85">
        <v>0.974526047706604</v>
      </c>
      <c r="R85">
        <v>0.96667617559432983</v>
      </c>
      <c r="S85">
        <v>71</v>
      </c>
      <c r="T85">
        <v>0</v>
      </c>
      <c r="U85">
        <v>-51.551658630371087</v>
      </c>
      <c r="V85">
        <v>-43.299999237060547</v>
      </c>
      <c r="W85">
        <v>69.356193542480469</v>
      </c>
      <c r="X85">
        <v>-105.72764587402339</v>
      </c>
      <c r="Y85" s="4">
        <f t="shared" si="8"/>
        <v>69.234664916992188</v>
      </c>
      <c r="Z85" s="5">
        <f t="shared" si="5"/>
        <v>-35.550000000000004</v>
      </c>
      <c r="AA85">
        <f t="shared" si="6"/>
        <v>-35.550000000000004</v>
      </c>
      <c r="AB85">
        <f t="shared" si="7"/>
        <v>77.828281017687829</v>
      </c>
      <c r="AP85"/>
      <c r="AQ85"/>
      <c r="AR85"/>
      <c r="AS85"/>
      <c r="AT85"/>
      <c r="AU85"/>
    </row>
    <row r="86" spans="1:47" s="8" customFormat="1" x14ac:dyDescent="0.45">
      <c r="A86">
        <v>0.85629898309707642</v>
      </c>
      <c r="B86">
        <v>0.84359288215637207</v>
      </c>
      <c r="C86">
        <v>69</v>
      </c>
      <c r="D86">
        <v>0</v>
      </c>
      <c r="E86">
        <v>-43.482242584228523</v>
      </c>
      <c r="F86">
        <v>-40.799999237060547</v>
      </c>
      <c r="G86">
        <v>67.193305969238281</v>
      </c>
      <c r="H86">
        <v>-101.086555480957</v>
      </c>
      <c r="I86">
        <v>0.96670162677764893</v>
      </c>
      <c r="J86">
        <v>0.96044051647186279</v>
      </c>
      <c r="K86">
        <v>69</v>
      </c>
      <c r="L86">
        <v>0</v>
      </c>
      <c r="M86">
        <v>-53.48223876953125</v>
      </c>
      <c r="N86">
        <v>-43.299999237060547</v>
      </c>
      <c r="O86">
        <v>67.337646484375</v>
      </c>
      <c r="P86">
        <v>-108.3286972045898</v>
      </c>
      <c r="Q86">
        <v>0.96911776065826416</v>
      </c>
      <c r="R86">
        <v>0.96324688196182251</v>
      </c>
      <c r="S86">
        <v>69</v>
      </c>
      <c r="T86">
        <v>0</v>
      </c>
      <c r="U86">
        <v>-53.98223876953125</v>
      </c>
      <c r="V86">
        <v>-43.299999237060547</v>
      </c>
      <c r="W86">
        <v>67.340011596679688</v>
      </c>
      <c r="X86">
        <v>-108.6253280639648</v>
      </c>
      <c r="Y86" s="4">
        <f t="shared" si="8"/>
        <v>67.193305969238281</v>
      </c>
      <c r="Z86" s="5">
        <f t="shared" si="5"/>
        <v>-35.550000000000004</v>
      </c>
      <c r="AA86">
        <f t="shared" si="6"/>
        <v>-35.550000000000004</v>
      </c>
      <c r="AB86">
        <f t="shared" si="7"/>
        <v>76.018043036345475</v>
      </c>
      <c r="AD86"/>
      <c r="AE86"/>
      <c r="AF86"/>
      <c r="AG86"/>
      <c r="AH86"/>
      <c r="AI86"/>
      <c r="AJ86"/>
      <c r="AK86"/>
      <c r="AL86"/>
      <c r="AM86"/>
      <c r="AN86"/>
    </row>
    <row r="87" spans="1:47" x14ac:dyDescent="0.45">
      <c r="A87">
        <v>0.84896576404571533</v>
      </c>
      <c r="B87">
        <v>0.8388216495513916</v>
      </c>
      <c r="C87">
        <v>67</v>
      </c>
      <c r="D87">
        <v>0</v>
      </c>
      <c r="E87">
        <v>-46.310291290283203</v>
      </c>
      <c r="F87">
        <v>-40.799999237060547</v>
      </c>
      <c r="G87">
        <v>65.162673950195313</v>
      </c>
      <c r="H87">
        <v>-104.68479156494141</v>
      </c>
      <c r="I87">
        <v>0.9638330340385437</v>
      </c>
      <c r="J87">
        <v>0.95873600244522095</v>
      </c>
      <c r="K87">
        <v>67</v>
      </c>
      <c r="L87">
        <v>0</v>
      </c>
      <c r="M87">
        <v>-54.810291290283203</v>
      </c>
      <c r="N87">
        <v>-43.299999237060547</v>
      </c>
      <c r="O87">
        <v>65.34686279296875</v>
      </c>
      <c r="P87">
        <v>-109.66404724121089</v>
      </c>
      <c r="Q87">
        <v>0.96625548601150513</v>
      </c>
      <c r="R87">
        <v>0.96154695749282837</v>
      </c>
      <c r="S87">
        <v>67</v>
      </c>
      <c r="T87">
        <v>0</v>
      </c>
      <c r="U87">
        <v>-55.310291290283203</v>
      </c>
      <c r="V87">
        <v>-43.299999237060547</v>
      </c>
      <c r="W87">
        <v>65.348968505859375</v>
      </c>
      <c r="X87">
        <v>-109.96352386474609</v>
      </c>
      <c r="Y87" s="4">
        <f t="shared" si="8"/>
        <v>65.162673950195313</v>
      </c>
      <c r="Z87" s="5">
        <f t="shared" si="5"/>
        <v>-35.550000000000004</v>
      </c>
      <c r="AA87">
        <f t="shared" si="6"/>
        <v>-35.550000000000004</v>
      </c>
      <c r="AB87">
        <f t="shared" si="7"/>
        <v>74.229216460497966</v>
      </c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P87"/>
      <c r="AQ87"/>
      <c r="AR87"/>
      <c r="AS87"/>
      <c r="AT87"/>
      <c r="AU87"/>
    </row>
    <row r="88" spans="1:47" x14ac:dyDescent="0.45">
      <c r="A88">
        <v>0.84173917770385742</v>
      </c>
      <c r="B88">
        <v>0.83412140607833862</v>
      </c>
      <c r="C88">
        <v>65</v>
      </c>
      <c r="D88">
        <v>0</v>
      </c>
      <c r="E88">
        <v>-49.043106079101563</v>
      </c>
      <c r="F88">
        <v>-40.799999237060547</v>
      </c>
      <c r="G88">
        <v>63.128917694091797</v>
      </c>
      <c r="H88">
        <v>-108.2267608642578</v>
      </c>
      <c r="I88">
        <v>0.96115982532501221</v>
      </c>
      <c r="J88">
        <v>0.95716238021850586</v>
      </c>
      <c r="K88">
        <v>65</v>
      </c>
      <c r="L88">
        <v>0</v>
      </c>
      <c r="M88">
        <v>-56.043106079101563</v>
      </c>
      <c r="N88">
        <v>-43.299999237060547</v>
      </c>
      <c r="O88">
        <v>63.356815338134773</v>
      </c>
      <c r="P88">
        <v>-110.8849182128906</v>
      </c>
      <c r="Q88">
        <v>0.96478003263473511</v>
      </c>
      <c r="R88">
        <v>0.96078759431838989</v>
      </c>
      <c r="S88">
        <v>65</v>
      </c>
      <c r="T88">
        <v>0</v>
      </c>
      <c r="U88">
        <v>-56.043106079101563</v>
      </c>
      <c r="V88">
        <v>-43.299999237060547</v>
      </c>
      <c r="W88">
        <v>63.371719360351563</v>
      </c>
      <c r="X88">
        <v>-110.4558944702148</v>
      </c>
      <c r="Y88" s="4">
        <f t="shared" si="8"/>
        <v>63.128917694091797</v>
      </c>
      <c r="Z88" s="5">
        <f t="shared" si="5"/>
        <v>-35.550000000000004</v>
      </c>
      <c r="AA88">
        <f t="shared" si="6"/>
        <v>-35.550000000000004</v>
      </c>
      <c r="AB88">
        <f t="shared" si="7"/>
        <v>72.450415797477774</v>
      </c>
      <c r="AP88"/>
      <c r="AQ88"/>
      <c r="AR88"/>
      <c r="AS88"/>
      <c r="AT88"/>
      <c r="AU88"/>
    </row>
    <row r="89" spans="1:47" x14ac:dyDescent="0.45">
      <c r="A89">
        <v>0.83460718393325806</v>
      </c>
      <c r="B89">
        <v>0.82948356866836548</v>
      </c>
      <c r="C89">
        <v>63</v>
      </c>
      <c r="D89">
        <v>0</v>
      </c>
      <c r="E89">
        <v>-51.686973571777337</v>
      </c>
      <c r="F89">
        <v>-40.799999237060547</v>
      </c>
      <c r="G89">
        <v>61.092037200927727</v>
      </c>
      <c r="H89">
        <v>-111.71942138671881</v>
      </c>
      <c r="I89">
        <v>0.95987236499786377</v>
      </c>
      <c r="J89">
        <v>0.95652908086776733</v>
      </c>
      <c r="K89">
        <v>63</v>
      </c>
      <c r="L89">
        <v>0</v>
      </c>
      <c r="M89">
        <v>-56.686973571777337</v>
      </c>
      <c r="N89">
        <v>-43.299999237060547</v>
      </c>
      <c r="O89">
        <v>61.380767822265618</v>
      </c>
      <c r="P89">
        <v>-111.26377868652339</v>
      </c>
      <c r="Q89">
        <v>0.96230185031890869</v>
      </c>
      <c r="R89">
        <v>0.95934456586837769</v>
      </c>
      <c r="S89">
        <v>63</v>
      </c>
      <c r="T89">
        <v>0</v>
      </c>
      <c r="U89">
        <v>-57.186973571777337</v>
      </c>
      <c r="V89">
        <v>-43.299999237060547</v>
      </c>
      <c r="W89">
        <v>61.382358551025391</v>
      </c>
      <c r="X89">
        <v>-111.5691299438477</v>
      </c>
      <c r="Y89" s="4">
        <f t="shared" si="8"/>
        <v>61.092037200927727</v>
      </c>
      <c r="Z89" s="5">
        <f t="shared" si="5"/>
        <v>-35.550000000000004</v>
      </c>
      <c r="AA89">
        <f t="shared" si="6"/>
        <v>-35.550000000000004</v>
      </c>
      <c r="AB89">
        <f t="shared" si="7"/>
        <v>70.682667672913553</v>
      </c>
      <c r="AP89"/>
      <c r="AQ89"/>
      <c r="AR89"/>
      <c r="AS89"/>
      <c r="AT89"/>
      <c r="AU89"/>
    </row>
    <row r="90" spans="1:47" x14ac:dyDescent="0.45">
      <c r="A90">
        <v>0.82755899429321289</v>
      </c>
      <c r="B90">
        <v>0.82490080595016479</v>
      </c>
      <c r="C90">
        <v>61</v>
      </c>
      <c r="D90">
        <v>0</v>
      </c>
      <c r="E90">
        <v>-54.247367858886719</v>
      </c>
      <c r="F90">
        <v>-40.799999237060547</v>
      </c>
      <c r="G90">
        <v>59.052001953125</v>
      </c>
      <c r="H90">
        <v>-115.1689758300781</v>
      </c>
      <c r="I90">
        <v>0.95837157964706421</v>
      </c>
      <c r="J90">
        <v>0.95647662878036499</v>
      </c>
      <c r="K90">
        <v>61</v>
      </c>
      <c r="L90">
        <v>0</v>
      </c>
      <c r="M90">
        <v>-57.747371673583977</v>
      </c>
      <c r="N90">
        <v>-42.799999237060547</v>
      </c>
      <c r="O90">
        <v>59.402244567871087</v>
      </c>
      <c r="P90">
        <v>-111.5459823608398</v>
      </c>
      <c r="Q90">
        <v>0.96119654178619385</v>
      </c>
      <c r="R90">
        <v>0.958831787109375</v>
      </c>
      <c r="S90">
        <v>61</v>
      </c>
      <c r="T90">
        <v>0</v>
      </c>
      <c r="U90">
        <v>-57.747371673583977</v>
      </c>
      <c r="V90">
        <v>-43.299999237060547</v>
      </c>
      <c r="W90">
        <v>59.406955718994141</v>
      </c>
      <c r="X90">
        <v>-111.84658050537109</v>
      </c>
      <c r="Y90" s="4">
        <f t="shared" si="8"/>
        <v>59.052001953125</v>
      </c>
      <c r="Z90" s="5">
        <f t="shared" si="5"/>
        <v>-35.550000000000004</v>
      </c>
      <c r="AA90">
        <f t="shared" si="6"/>
        <v>-35.550000000000004</v>
      </c>
      <c r="AB90">
        <f t="shared" si="7"/>
        <v>68.927073307024131</v>
      </c>
      <c r="AP90"/>
      <c r="AQ90"/>
      <c r="AR90"/>
      <c r="AS90"/>
      <c r="AT90"/>
      <c r="AU90"/>
    </row>
    <row r="91" spans="1:47" x14ac:dyDescent="0.45">
      <c r="A91">
        <v>0.82210373878479004</v>
      </c>
      <c r="B91">
        <v>0.82142239809036255</v>
      </c>
      <c r="C91">
        <v>58.999996185302727</v>
      </c>
      <c r="D91">
        <v>0</v>
      </c>
      <c r="E91">
        <v>-56.22906494140625</v>
      </c>
      <c r="F91">
        <v>-40.799999237060547</v>
      </c>
      <c r="G91">
        <v>57.028709411621087</v>
      </c>
      <c r="H91">
        <v>-117.7359619140625</v>
      </c>
      <c r="I91">
        <v>0.95743495225906372</v>
      </c>
      <c r="J91">
        <v>0.95607668161392212</v>
      </c>
      <c r="K91">
        <v>58.999996185302727</v>
      </c>
      <c r="L91">
        <v>0</v>
      </c>
      <c r="M91">
        <v>-58.22906494140625</v>
      </c>
      <c r="N91">
        <v>-42.799999237060547</v>
      </c>
      <c r="O91">
        <v>57.427852630615227</v>
      </c>
      <c r="P91">
        <v>-111.7230911254883</v>
      </c>
      <c r="Q91">
        <v>0.95905905961990356</v>
      </c>
      <c r="R91">
        <v>0.95761555433273315</v>
      </c>
      <c r="S91">
        <v>58.999996185302727</v>
      </c>
      <c r="T91">
        <v>0</v>
      </c>
      <c r="U91">
        <v>-58.72906494140625</v>
      </c>
      <c r="V91">
        <v>-43.299999237060547</v>
      </c>
      <c r="W91">
        <v>57.418994903564453</v>
      </c>
      <c r="X91">
        <v>-112.7624969482422</v>
      </c>
      <c r="Y91" s="4">
        <f t="shared" si="8"/>
        <v>57.028709411621087</v>
      </c>
      <c r="Z91" s="5">
        <f t="shared" si="5"/>
        <v>-35.550000000000004</v>
      </c>
      <c r="AA91">
        <f t="shared" si="6"/>
        <v>-35.550000000000004</v>
      </c>
      <c r="AB91">
        <f t="shared" si="7"/>
        <v>67.201757396329455</v>
      </c>
      <c r="AP91"/>
      <c r="AQ91"/>
      <c r="AR91"/>
      <c r="AS91"/>
      <c r="AT91"/>
      <c r="AU91"/>
    </row>
    <row r="92" spans="1:47" x14ac:dyDescent="0.45">
      <c r="A92">
        <v>0.81676924228668213</v>
      </c>
      <c r="B92">
        <v>0.81802511215209961</v>
      </c>
      <c r="C92">
        <v>57</v>
      </c>
      <c r="D92">
        <v>0</v>
      </c>
      <c r="E92">
        <v>-58.136272430419922</v>
      </c>
      <c r="F92">
        <v>-40.799999237060547</v>
      </c>
      <c r="G92">
        <v>55.004150390625</v>
      </c>
      <c r="H92">
        <v>-120.240608215332</v>
      </c>
      <c r="I92">
        <v>0.95545089244842529</v>
      </c>
      <c r="J92">
        <v>0.95496302843093872</v>
      </c>
      <c r="K92">
        <v>57</v>
      </c>
      <c r="L92">
        <v>0</v>
      </c>
      <c r="M92">
        <v>-59.136272430419922</v>
      </c>
      <c r="N92">
        <v>-42.799999237060547</v>
      </c>
      <c r="O92">
        <v>55.440689086914063</v>
      </c>
      <c r="P92">
        <v>-112.54592132568359</v>
      </c>
      <c r="Q92">
        <v>0.95828342437744141</v>
      </c>
      <c r="R92">
        <v>0.95732122659683228</v>
      </c>
      <c r="S92">
        <v>57</v>
      </c>
      <c r="T92">
        <v>0</v>
      </c>
      <c r="U92">
        <v>-59.136272430419922</v>
      </c>
      <c r="V92">
        <v>-43.299999237060547</v>
      </c>
      <c r="W92">
        <v>55.445091247558587</v>
      </c>
      <c r="X92">
        <v>-112.8506317138672</v>
      </c>
      <c r="Y92" s="4">
        <f t="shared" si="8"/>
        <v>55.004150390625</v>
      </c>
      <c r="Z92" s="5">
        <f t="shared" si="5"/>
        <v>-35.550000000000004</v>
      </c>
      <c r="AA92">
        <f t="shared" si="6"/>
        <v>-35.550000000000004</v>
      </c>
      <c r="AB92">
        <f t="shared" si="7"/>
        <v>65.492435137155283</v>
      </c>
      <c r="AP92"/>
      <c r="AQ92"/>
      <c r="AR92"/>
      <c r="AS92"/>
      <c r="AT92"/>
      <c r="AU92"/>
    </row>
    <row r="93" spans="1:47" x14ac:dyDescent="0.45">
      <c r="A93">
        <v>0.81154924631118774</v>
      </c>
      <c r="B93">
        <v>0.81470459699630737</v>
      </c>
      <c r="C93">
        <v>55</v>
      </c>
      <c r="D93">
        <v>0</v>
      </c>
      <c r="E93">
        <v>-59.97271728515625</v>
      </c>
      <c r="F93">
        <v>-40.799999237060547</v>
      </c>
      <c r="G93">
        <v>52.97833251953125</v>
      </c>
      <c r="H93">
        <v>-122.6866455078125</v>
      </c>
      <c r="I93">
        <v>0.95361423492431641</v>
      </c>
      <c r="J93">
        <v>0.95394700765609741</v>
      </c>
      <c r="K93">
        <v>55</v>
      </c>
      <c r="L93">
        <v>0</v>
      </c>
      <c r="M93">
        <v>-59.97271728515625</v>
      </c>
      <c r="N93">
        <v>-42.799999237060547</v>
      </c>
      <c r="O93">
        <v>53.453994750976563</v>
      </c>
      <c r="P93">
        <v>-113.28468322753911</v>
      </c>
      <c r="Q93">
        <v>0.95645242929458618</v>
      </c>
      <c r="R93">
        <v>0.95630794763565063</v>
      </c>
      <c r="S93">
        <v>55</v>
      </c>
      <c r="T93">
        <v>0</v>
      </c>
      <c r="U93">
        <v>-59.97271728515625</v>
      </c>
      <c r="V93">
        <v>-43.299999237060547</v>
      </c>
      <c r="W93">
        <v>53.458301544189453</v>
      </c>
      <c r="X93">
        <v>-113.59100341796881</v>
      </c>
      <c r="Y93" s="4">
        <f t="shared" si="8"/>
        <v>52.97833251953125</v>
      </c>
      <c r="Z93" s="5">
        <f t="shared" si="5"/>
        <v>-35.550000000000004</v>
      </c>
      <c r="AA93">
        <f t="shared" si="6"/>
        <v>-35.550000000000004</v>
      </c>
      <c r="AB93">
        <f t="shared" si="7"/>
        <v>63.800518936369336</v>
      </c>
      <c r="AP93"/>
      <c r="AQ93"/>
      <c r="AR93"/>
      <c r="AS93"/>
      <c r="AT93"/>
      <c r="AU93"/>
    </row>
    <row r="94" spans="1:47" x14ac:dyDescent="0.45">
      <c r="A94">
        <v>0.81116098165512085</v>
      </c>
      <c r="B94">
        <v>0.81474053859710693</v>
      </c>
      <c r="C94">
        <v>52.999996185302727</v>
      </c>
      <c r="D94">
        <v>0</v>
      </c>
      <c r="E94">
        <v>-60.241706848144531</v>
      </c>
      <c r="F94">
        <v>-40.799999237060547</v>
      </c>
      <c r="G94">
        <v>51.016647338867188</v>
      </c>
      <c r="H94">
        <v>-122.4548797607422</v>
      </c>
      <c r="I94">
        <v>0.95313626527786255</v>
      </c>
      <c r="J94">
        <v>0.95384985208511353</v>
      </c>
      <c r="K94">
        <v>52.999996185302727</v>
      </c>
      <c r="L94">
        <v>0</v>
      </c>
      <c r="M94">
        <v>-60.241706848144531</v>
      </c>
      <c r="N94">
        <v>-42.799999237060547</v>
      </c>
      <c r="O94">
        <v>51.481510162353523</v>
      </c>
      <c r="P94">
        <v>-113.2014999389648</v>
      </c>
      <c r="Q94">
        <v>0.95678389072418213</v>
      </c>
      <c r="R94">
        <v>0.95748627185821533</v>
      </c>
      <c r="S94">
        <v>52.999996185302727</v>
      </c>
      <c r="T94">
        <v>0</v>
      </c>
      <c r="U94">
        <v>-60.241706848144531</v>
      </c>
      <c r="V94">
        <v>-42.799999237060547</v>
      </c>
      <c r="W94">
        <v>51.495414733886719</v>
      </c>
      <c r="X94">
        <v>-112.781867980957</v>
      </c>
      <c r="Y94" s="4">
        <f t="shared" si="8"/>
        <v>51.016647338867188</v>
      </c>
      <c r="Z94" s="5">
        <f t="shared" si="5"/>
        <v>-35.550000000000004</v>
      </c>
      <c r="AA94">
        <f t="shared" si="6"/>
        <v>-35.550000000000004</v>
      </c>
      <c r="AB94">
        <f t="shared" si="7"/>
        <v>62.181193344116068</v>
      </c>
      <c r="AP94"/>
      <c r="AQ94"/>
      <c r="AR94"/>
      <c r="AS94"/>
      <c r="AT94"/>
      <c r="AU94"/>
    </row>
    <row r="95" spans="1:47" x14ac:dyDescent="0.45">
      <c r="A95">
        <v>0.8109438419342041</v>
      </c>
      <c r="B95">
        <v>0.81489026546478271</v>
      </c>
      <c r="C95">
        <v>51</v>
      </c>
      <c r="D95">
        <v>0</v>
      </c>
      <c r="E95">
        <v>-60.446189880371087</v>
      </c>
      <c r="F95">
        <v>-40.799999237060547</v>
      </c>
      <c r="G95">
        <v>49.055862426757813</v>
      </c>
      <c r="H95">
        <v>-122.1375427246094</v>
      </c>
      <c r="I95">
        <v>0.95279711484909058</v>
      </c>
      <c r="J95">
        <v>0.95384365320205688</v>
      </c>
      <c r="K95">
        <v>51</v>
      </c>
      <c r="L95">
        <v>0</v>
      </c>
      <c r="M95">
        <v>-60.446189880371087</v>
      </c>
      <c r="N95">
        <v>-42.799999237060547</v>
      </c>
      <c r="O95">
        <v>49.509510040283203</v>
      </c>
      <c r="P95">
        <v>-113.04066467285161</v>
      </c>
      <c r="Q95">
        <v>0.9564436674118042</v>
      </c>
      <c r="R95">
        <v>0.9574781060218811</v>
      </c>
      <c r="S95">
        <v>51</v>
      </c>
      <c r="T95">
        <v>0</v>
      </c>
      <c r="U95">
        <v>-60.446189880371087</v>
      </c>
      <c r="V95">
        <v>-42.799999237060547</v>
      </c>
      <c r="W95">
        <v>49.523136138916023</v>
      </c>
      <c r="X95">
        <v>-112.6241912841797</v>
      </c>
      <c r="Y95" s="4">
        <f t="shared" si="8"/>
        <v>49.055862426757813</v>
      </c>
      <c r="Z95" s="5">
        <f t="shared" si="5"/>
        <v>-35.550000000000004</v>
      </c>
      <c r="AA95">
        <f t="shared" si="6"/>
        <v>-35.550000000000004</v>
      </c>
      <c r="AB95">
        <f t="shared" si="7"/>
        <v>60.582836995579775</v>
      </c>
      <c r="AP95"/>
      <c r="AQ95"/>
      <c r="AR95"/>
      <c r="AS95"/>
      <c r="AT95"/>
      <c r="AU95"/>
    </row>
    <row r="96" spans="1:47" x14ac:dyDescent="0.45">
      <c r="A96">
        <v>0.81244373321533203</v>
      </c>
      <c r="B96">
        <v>0.81622624397277832</v>
      </c>
      <c r="C96">
        <v>49</v>
      </c>
      <c r="D96">
        <v>0</v>
      </c>
      <c r="E96">
        <v>-60.088817596435547</v>
      </c>
      <c r="F96">
        <v>-40.799999237060547</v>
      </c>
      <c r="G96">
        <v>47.116779327392578</v>
      </c>
      <c r="H96">
        <v>-120.878173828125</v>
      </c>
      <c r="I96">
        <v>0.95380395650863647</v>
      </c>
      <c r="J96">
        <v>0.9547460675239563</v>
      </c>
      <c r="K96">
        <v>49</v>
      </c>
      <c r="L96">
        <v>0</v>
      </c>
      <c r="M96">
        <v>-60.088817596435547</v>
      </c>
      <c r="N96">
        <v>-42.799999237060547</v>
      </c>
      <c r="O96">
        <v>47.551460266113281</v>
      </c>
      <c r="P96">
        <v>-112.06764984130859</v>
      </c>
      <c r="Q96">
        <v>0.95663422346115112</v>
      </c>
      <c r="R96">
        <v>0.95709890127182007</v>
      </c>
      <c r="S96">
        <v>49</v>
      </c>
      <c r="T96">
        <v>0</v>
      </c>
      <c r="U96">
        <v>-60.088817596435547</v>
      </c>
      <c r="V96">
        <v>-43.299999237060547</v>
      </c>
      <c r="W96">
        <v>47.554950714111328</v>
      </c>
      <c r="X96">
        <v>-112.382698059082</v>
      </c>
      <c r="Y96" s="4">
        <f t="shared" si="8"/>
        <v>47.116779327392578</v>
      </c>
      <c r="Z96" s="5">
        <f t="shared" si="5"/>
        <v>-35.550000000000004</v>
      </c>
      <c r="AA96">
        <f t="shared" si="6"/>
        <v>-35.550000000000004</v>
      </c>
      <c r="AB96">
        <f t="shared" si="7"/>
        <v>59.023668084813309</v>
      </c>
      <c r="AP96"/>
      <c r="AQ96"/>
      <c r="AR96"/>
      <c r="AS96"/>
      <c r="AT96"/>
      <c r="AU96"/>
    </row>
    <row r="97" spans="1:47" x14ac:dyDescent="0.45">
      <c r="A97">
        <v>0.81254065036773682</v>
      </c>
      <c r="B97">
        <v>0.81658238172531128</v>
      </c>
      <c r="C97">
        <v>47</v>
      </c>
      <c r="D97">
        <v>0</v>
      </c>
      <c r="E97">
        <v>-60.171966552734382</v>
      </c>
      <c r="F97">
        <v>-40.799999237060547</v>
      </c>
      <c r="G97">
        <v>45.157180786132813</v>
      </c>
      <c r="H97">
        <v>-120.40684509277339</v>
      </c>
      <c r="I97">
        <v>0.95453232526779175</v>
      </c>
      <c r="J97">
        <v>0.9561837911605835</v>
      </c>
      <c r="K97">
        <v>47</v>
      </c>
      <c r="L97">
        <v>0</v>
      </c>
      <c r="M97">
        <v>-60.171966552734382</v>
      </c>
      <c r="N97">
        <v>-42.299999237060547</v>
      </c>
      <c r="O97">
        <v>45.589744567871087</v>
      </c>
      <c r="P97">
        <v>-111.03936767578119</v>
      </c>
      <c r="Q97">
        <v>0.95735782384872437</v>
      </c>
      <c r="R97">
        <v>0.95853090286254883</v>
      </c>
      <c r="S97">
        <v>47</v>
      </c>
      <c r="T97">
        <v>0</v>
      </c>
      <c r="U97">
        <v>-60.171966552734382</v>
      </c>
      <c r="V97">
        <v>-42.799999237060547</v>
      </c>
      <c r="W97">
        <v>45.592967987060547</v>
      </c>
      <c r="X97">
        <v>-111.3570938110352</v>
      </c>
      <c r="Y97" s="4">
        <f t="shared" si="8"/>
        <v>45.157180786132813</v>
      </c>
      <c r="Z97" s="5">
        <f t="shared" si="5"/>
        <v>-35.550000000000004</v>
      </c>
      <c r="AA97">
        <f t="shared" si="6"/>
        <v>-35.550000000000004</v>
      </c>
      <c r="AB97">
        <f t="shared" si="7"/>
        <v>57.471501429417025</v>
      </c>
      <c r="AP97"/>
      <c r="AQ97"/>
      <c r="AR97"/>
      <c r="AS97"/>
      <c r="AT97"/>
      <c r="AU97"/>
    </row>
    <row r="98" spans="1:47" x14ac:dyDescent="0.45">
      <c r="A98">
        <v>0.81278377771377563</v>
      </c>
      <c r="B98">
        <v>0.81703436374664307</v>
      </c>
      <c r="C98">
        <v>45</v>
      </c>
      <c r="D98">
        <v>0</v>
      </c>
      <c r="E98">
        <v>-60.197784423828118</v>
      </c>
      <c r="F98">
        <v>-40.799999237060547</v>
      </c>
      <c r="G98">
        <v>43.198028564453118</v>
      </c>
      <c r="H98">
        <v>-119.86439514160161</v>
      </c>
      <c r="I98">
        <v>0.9545714259147644</v>
      </c>
      <c r="J98">
        <v>0.95642280578613281</v>
      </c>
      <c r="K98">
        <v>45</v>
      </c>
      <c r="L98">
        <v>0</v>
      </c>
      <c r="M98">
        <v>-60.197784423828118</v>
      </c>
      <c r="N98">
        <v>-42.299999237060547</v>
      </c>
      <c r="O98">
        <v>43.618553161621087</v>
      </c>
      <c r="P98">
        <v>-110.67083740234381</v>
      </c>
      <c r="Q98">
        <v>0.95739477872848511</v>
      </c>
      <c r="R98">
        <v>0.9587675929069519</v>
      </c>
      <c r="S98">
        <v>45</v>
      </c>
      <c r="T98">
        <v>0</v>
      </c>
      <c r="U98">
        <v>-60.197784423828118</v>
      </c>
      <c r="V98">
        <v>-42.799999237060547</v>
      </c>
      <c r="W98">
        <v>43.621536254882813</v>
      </c>
      <c r="X98">
        <v>-110.99111175537109</v>
      </c>
      <c r="Y98" s="4">
        <f t="shared" si="8"/>
        <v>43.198028564453118</v>
      </c>
      <c r="Z98" s="5">
        <f t="shared" si="5"/>
        <v>-35.550000000000004</v>
      </c>
      <c r="AA98">
        <f t="shared" si="6"/>
        <v>-35.550000000000004</v>
      </c>
      <c r="AB98">
        <f t="shared" si="7"/>
        <v>55.945260495016981</v>
      </c>
      <c r="AP98"/>
      <c r="AQ98"/>
      <c r="AR98"/>
      <c r="AS98"/>
      <c r="AT98"/>
      <c r="AU98"/>
    </row>
    <row r="99" spans="1:47" x14ac:dyDescent="0.45">
      <c r="A99">
        <v>0.81316637992858887</v>
      </c>
      <c r="B99">
        <v>0.81757712364196777</v>
      </c>
      <c r="C99">
        <v>43</v>
      </c>
      <c r="D99">
        <v>0</v>
      </c>
      <c r="E99">
        <v>-60.168193817138672</v>
      </c>
      <c r="F99">
        <v>-40.799999237060547</v>
      </c>
      <c r="G99">
        <v>41.239200592041023</v>
      </c>
      <c r="H99">
        <v>-119.2548065185547</v>
      </c>
      <c r="I99">
        <v>0.95472615957260132</v>
      </c>
      <c r="J99">
        <v>0.95673644542694092</v>
      </c>
      <c r="K99">
        <v>43</v>
      </c>
      <c r="L99">
        <v>0</v>
      </c>
      <c r="M99">
        <v>-60.168193817138672</v>
      </c>
      <c r="N99">
        <v>-42.299999237060547</v>
      </c>
      <c r="O99">
        <v>41.647510528564453</v>
      </c>
      <c r="P99">
        <v>-110.2394256591797</v>
      </c>
      <c r="Q99">
        <v>0.9575468897819519</v>
      </c>
      <c r="R99">
        <v>0.95907872915267944</v>
      </c>
      <c r="S99">
        <v>43</v>
      </c>
      <c r="T99">
        <v>0</v>
      </c>
      <c r="U99">
        <v>-60.168193817138672</v>
      </c>
      <c r="V99">
        <v>-42.799999237060547</v>
      </c>
      <c r="W99">
        <v>41.650257110595703</v>
      </c>
      <c r="X99">
        <v>-110.5622024536133</v>
      </c>
      <c r="Y99" s="4">
        <f t="shared" si="8"/>
        <v>41.239200592041023</v>
      </c>
      <c r="Z99" s="5">
        <f t="shared" si="5"/>
        <v>-35.550000000000004</v>
      </c>
      <c r="AA99">
        <f t="shared" si="6"/>
        <v>-35.550000000000004</v>
      </c>
      <c r="AB99">
        <f t="shared" si="7"/>
        <v>54.446984907068973</v>
      </c>
      <c r="AP99"/>
      <c r="AQ99"/>
      <c r="AR99"/>
      <c r="AS99"/>
      <c r="AT99"/>
      <c r="AU99"/>
    </row>
    <row r="100" spans="1:47" x14ac:dyDescent="0.45">
      <c r="A100">
        <v>0.813681960105896</v>
      </c>
      <c r="B100">
        <v>0.81820619106292725</v>
      </c>
      <c r="C100">
        <v>41</v>
      </c>
      <c r="D100">
        <v>0</v>
      </c>
      <c r="E100">
        <v>-60.0849609375</v>
      </c>
      <c r="F100">
        <v>-40.799999237060547</v>
      </c>
      <c r="G100">
        <v>39.280570983886719</v>
      </c>
      <c r="H100">
        <v>-118.58180999755859</v>
      </c>
      <c r="I100">
        <v>0.95499187707901001</v>
      </c>
      <c r="J100">
        <v>0.95712155103683472</v>
      </c>
      <c r="K100">
        <v>41</v>
      </c>
      <c r="L100">
        <v>0</v>
      </c>
      <c r="M100">
        <v>-60.0849609375</v>
      </c>
      <c r="N100">
        <v>-42.299999237060547</v>
      </c>
      <c r="O100">
        <v>39.676544189453118</v>
      </c>
      <c r="P100">
        <v>-109.7480087280273</v>
      </c>
      <c r="Q100">
        <v>0.9578096866607666</v>
      </c>
      <c r="R100">
        <v>0.9594610333442688</v>
      </c>
      <c r="S100">
        <v>41</v>
      </c>
      <c r="T100">
        <v>0</v>
      </c>
      <c r="U100">
        <v>-60.0849609375</v>
      </c>
      <c r="V100">
        <v>-42.799999237060547</v>
      </c>
      <c r="W100">
        <v>39.679046630859382</v>
      </c>
      <c r="X100">
        <v>-110.0732803344727</v>
      </c>
      <c r="Y100" s="4">
        <f t="shared" si="8"/>
        <v>39.280570983886719</v>
      </c>
      <c r="Z100" s="5">
        <f t="shared" si="5"/>
        <v>-35.550000000000004</v>
      </c>
      <c r="AA100">
        <f t="shared" si="6"/>
        <v>-35.550000000000004</v>
      </c>
      <c r="AB100">
        <f t="shared" si="7"/>
        <v>52.978918041237527</v>
      </c>
      <c r="AP100"/>
      <c r="AQ100"/>
      <c r="AR100"/>
      <c r="AS100"/>
      <c r="AT100"/>
      <c r="AU100"/>
    </row>
    <row r="101" spans="1:47" x14ac:dyDescent="0.45">
      <c r="A101">
        <v>0.81278997659683228</v>
      </c>
      <c r="B101">
        <v>0.81785625219345093</v>
      </c>
      <c r="C101">
        <v>39</v>
      </c>
      <c r="D101">
        <v>0</v>
      </c>
      <c r="E101">
        <v>-60.449665069580078</v>
      </c>
      <c r="F101">
        <v>-40.799999237060547</v>
      </c>
      <c r="G101">
        <v>37.302055358886719</v>
      </c>
      <c r="H101">
        <v>-118.6956405639648</v>
      </c>
      <c r="I101">
        <v>0.95416009426116943</v>
      </c>
      <c r="J101">
        <v>0.95676189661026001</v>
      </c>
      <c r="K101">
        <v>39</v>
      </c>
      <c r="L101">
        <v>0</v>
      </c>
      <c r="M101">
        <v>-60.449665069580078</v>
      </c>
      <c r="N101">
        <v>-42.299999237060547</v>
      </c>
      <c r="O101">
        <v>37.692527770996087</v>
      </c>
      <c r="P101">
        <v>-109.930061340332</v>
      </c>
      <c r="Q101">
        <v>0.95697987079620361</v>
      </c>
      <c r="R101">
        <v>0.95910191535949707</v>
      </c>
      <c r="S101">
        <v>39</v>
      </c>
      <c r="T101">
        <v>0</v>
      </c>
      <c r="U101">
        <v>-60.449665069580078</v>
      </c>
      <c r="V101">
        <v>-42.799999237060547</v>
      </c>
      <c r="W101">
        <v>37.694900512695313</v>
      </c>
      <c r="X101">
        <v>-110.25694274902339</v>
      </c>
      <c r="Y101" s="4">
        <f t="shared" si="8"/>
        <v>37.302055358886719</v>
      </c>
      <c r="Z101" s="5">
        <f t="shared" si="5"/>
        <v>-35.550000000000004</v>
      </c>
      <c r="AA101">
        <f t="shared" si="6"/>
        <v>-35.550000000000004</v>
      </c>
      <c r="AB101">
        <f t="shared" si="7"/>
        <v>51.529077558185044</v>
      </c>
      <c r="AP101"/>
      <c r="AQ101"/>
      <c r="AR101"/>
      <c r="AS101"/>
      <c r="AT101"/>
      <c r="AU101"/>
    </row>
    <row r="102" spans="1:47" x14ac:dyDescent="0.45">
      <c r="A102">
        <v>0.81355983018875122</v>
      </c>
      <c r="B102">
        <v>0.81864982843399048</v>
      </c>
      <c r="C102">
        <v>37</v>
      </c>
      <c r="D102">
        <v>0</v>
      </c>
      <c r="E102">
        <v>-60.263748168945313</v>
      </c>
      <c r="F102">
        <v>-40.799999237060547</v>
      </c>
      <c r="G102">
        <v>35.34375</v>
      </c>
      <c r="H102">
        <v>-117.902099609375</v>
      </c>
      <c r="I102">
        <v>0.95463764667510986</v>
      </c>
      <c r="J102">
        <v>0.95728307962417603</v>
      </c>
      <c r="K102">
        <v>37</v>
      </c>
      <c r="L102">
        <v>0</v>
      </c>
      <c r="M102">
        <v>-60.263748168945313</v>
      </c>
      <c r="N102">
        <v>-42.299999237060547</v>
      </c>
      <c r="O102">
        <v>35.721641540527337</v>
      </c>
      <c r="P102">
        <v>-109.3247909545898</v>
      </c>
      <c r="Q102">
        <v>0.95745378732681274</v>
      </c>
      <c r="R102">
        <v>0.95961993932723999</v>
      </c>
      <c r="S102">
        <v>37</v>
      </c>
      <c r="T102">
        <v>0</v>
      </c>
      <c r="U102">
        <v>-60.263748168945313</v>
      </c>
      <c r="V102">
        <v>-42.799999237060547</v>
      </c>
      <c r="W102">
        <v>35.723773956298828</v>
      </c>
      <c r="X102">
        <v>-109.6540832519531</v>
      </c>
      <c r="Y102" s="4">
        <f t="shared" si="8"/>
        <v>35.34375</v>
      </c>
      <c r="Z102" s="5">
        <f t="shared" si="5"/>
        <v>-35.550000000000004</v>
      </c>
      <c r="AA102">
        <f t="shared" si="6"/>
        <v>-35.550000000000004</v>
      </c>
      <c r="AB102">
        <f t="shared" si="7"/>
        <v>50.12966351435545</v>
      </c>
      <c r="AP102"/>
      <c r="AQ102"/>
      <c r="AR102"/>
      <c r="AS102"/>
      <c r="AT102"/>
      <c r="AU102"/>
    </row>
    <row r="103" spans="1:47" x14ac:dyDescent="0.45">
      <c r="A103">
        <v>0.81444638967514038</v>
      </c>
      <c r="B103">
        <v>0.81951791048049927</v>
      </c>
      <c r="C103">
        <v>35</v>
      </c>
      <c r="D103">
        <v>0</v>
      </c>
      <c r="E103">
        <v>-60.028518676757813</v>
      </c>
      <c r="F103">
        <v>-40.799999237060547</v>
      </c>
      <c r="G103">
        <v>33.385330200195313</v>
      </c>
      <c r="H103">
        <v>-117.05454254150391</v>
      </c>
      <c r="I103">
        <v>0.95521456003189087</v>
      </c>
      <c r="J103">
        <v>0.95786762237548828</v>
      </c>
      <c r="K103">
        <v>35</v>
      </c>
      <c r="L103">
        <v>0</v>
      </c>
      <c r="M103">
        <v>-60.028518676757813</v>
      </c>
      <c r="N103">
        <v>-42.299999237060547</v>
      </c>
      <c r="O103">
        <v>33.750640869140618</v>
      </c>
      <c r="P103">
        <v>-108.66688537597661</v>
      </c>
      <c r="Q103">
        <v>0.95802664756774902</v>
      </c>
      <c r="R103">
        <v>0.96020108461380005</v>
      </c>
      <c r="S103">
        <v>35</v>
      </c>
      <c r="T103">
        <v>0</v>
      </c>
      <c r="U103">
        <v>-60.028518676757813</v>
      </c>
      <c r="V103">
        <v>-42.799999237060547</v>
      </c>
      <c r="W103">
        <v>33.752532958984382</v>
      </c>
      <c r="X103">
        <v>-108.99855041503911</v>
      </c>
      <c r="Y103" s="4">
        <f t="shared" si="8"/>
        <v>33.385330200195313</v>
      </c>
      <c r="Z103" s="5">
        <f t="shared" si="5"/>
        <v>-35.550000000000004</v>
      </c>
      <c r="AA103">
        <f t="shared" si="6"/>
        <v>-35.550000000000004</v>
      </c>
      <c r="AB103">
        <f t="shared" si="7"/>
        <v>48.768665888827364</v>
      </c>
      <c r="AP103"/>
      <c r="AQ103"/>
      <c r="AR103"/>
      <c r="AS103"/>
      <c r="AT103"/>
      <c r="AU103"/>
    </row>
    <row r="104" spans="1:47" x14ac:dyDescent="0.45">
      <c r="A104">
        <v>0.81392109394073486</v>
      </c>
      <c r="B104">
        <v>0.81940585374832153</v>
      </c>
      <c r="C104">
        <v>33</v>
      </c>
      <c r="D104">
        <v>0</v>
      </c>
      <c r="E104">
        <v>-60.245155334472663</v>
      </c>
      <c r="F104">
        <v>-40.799999237060547</v>
      </c>
      <c r="G104">
        <v>31.407266616821289</v>
      </c>
      <c r="H104">
        <v>-116.99460601806641</v>
      </c>
      <c r="I104">
        <v>0.95468723773956299</v>
      </c>
      <c r="J104">
        <v>0.95770359039306641</v>
      </c>
      <c r="K104">
        <v>33</v>
      </c>
      <c r="L104">
        <v>0</v>
      </c>
      <c r="M104">
        <v>-60.245155334472663</v>
      </c>
      <c r="N104">
        <v>-42.299999237060547</v>
      </c>
      <c r="O104">
        <v>31.766668319702148</v>
      </c>
      <c r="P104">
        <v>-108.6857070922852</v>
      </c>
      <c r="Q104">
        <v>0.9566996693611145</v>
      </c>
      <c r="R104">
        <v>0.95877164602279663</v>
      </c>
      <c r="S104">
        <v>33</v>
      </c>
      <c r="T104">
        <v>0</v>
      </c>
      <c r="U104">
        <v>-60.245155334472663</v>
      </c>
      <c r="V104">
        <v>-43.299999237060547</v>
      </c>
      <c r="W104">
        <v>31.759181976318359</v>
      </c>
      <c r="X104">
        <v>-109.7377624511719</v>
      </c>
      <c r="Y104" s="4">
        <f t="shared" si="8"/>
        <v>31.407266616821289</v>
      </c>
      <c r="Z104" s="5">
        <f t="shared" si="5"/>
        <v>-35.550000000000004</v>
      </c>
      <c r="AA104">
        <f t="shared" si="6"/>
        <v>-35.550000000000004</v>
      </c>
      <c r="AB104">
        <f t="shared" si="7"/>
        <v>47.4364722164296</v>
      </c>
      <c r="AP104"/>
      <c r="AQ104"/>
      <c r="AR104"/>
      <c r="AS104"/>
      <c r="AT104"/>
      <c r="AU104"/>
    </row>
    <row r="105" spans="1:47" x14ac:dyDescent="0.45">
      <c r="A105">
        <v>0.81350988149642944</v>
      </c>
      <c r="B105">
        <v>0.81936752796173096</v>
      </c>
      <c r="C105">
        <v>31</v>
      </c>
      <c r="D105">
        <v>0</v>
      </c>
      <c r="E105">
        <v>-60.414756774902337</v>
      </c>
      <c r="F105">
        <v>-40.799999237060547</v>
      </c>
      <c r="G105">
        <v>29.42922401428223</v>
      </c>
      <c r="H105">
        <v>-116.8811950683594</v>
      </c>
      <c r="I105">
        <v>0.95425510406494141</v>
      </c>
      <c r="J105">
        <v>0.95760059356689453</v>
      </c>
      <c r="K105">
        <v>31</v>
      </c>
      <c r="L105">
        <v>0</v>
      </c>
      <c r="M105">
        <v>-60.414756774902337</v>
      </c>
      <c r="N105">
        <v>-42.299999237060547</v>
      </c>
      <c r="O105">
        <v>29.782619476318359</v>
      </c>
      <c r="P105">
        <v>-108.65386962890619</v>
      </c>
      <c r="Q105">
        <v>0.9562680721282959</v>
      </c>
      <c r="R105">
        <v>0.95866841077804565</v>
      </c>
      <c r="S105">
        <v>31</v>
      </c>
      <c r="T105">
        <v>0</v>
      </c>
      <c r="U105">
        <v>-60.414756774902337</v>
      </c>
      <c r="V105">
        <v>-43.299999237060547</v>
      </c>
      <c r="W105">
        <v>29.7750244140625</v>
      </c>
      <c r="X105">
        <v>-109.7072372436523</v>
      </c>
      <c r="Y105" s="4">
        <f t="shared" si="8"/>
        <v>29.42922401428223</v>
      </c>
      <c r="Z105" s="5">
        <f t="shared" si="5"/>
        <v>-35.550000000000004</v>
      </c>
      <c r="AA105">
        <f t="shared" si="6"/>
        <v>-35.550000000000004</v>
      </c>
      <c r="AB105">
        <f t="shared" si="7"/>
        <v>46.150641664908697</v>
      </c>
      <c r="AP105"/>
      <c r="AQ105"/>
      <c r="AR105"/>
      <c r="AS105"/>
      <c r="AT105"/>
      <c r="AU105"/>
    </row>
    <row r="106" spans="1:47" x14ac:dyDescent="0.45">
      <c r="A106">
        <v>0.81473350524902344</v>
      </c>
      <c r="B106">
        <v>0.82045066356658936</v>
      </c>
      <c r="C106">
        <v>29</v>
      </c>
      <c r="D106">
        <v>0</v>
      </c>
      <c r="E106">
        <v>-60.038288116455078</v>
      </c>
      <c r="F106">
        <v>-40.799999237060547</v>
      </c>
      <c r="G106">
        <v>27.470516204833981</v>
      </c>
      <c r="H106">
        <v>-115.87828063964839</v>
      </c>
      <c r="I106">
        <v>0.95511692762374878</v>
      </c>
      <c r="J106">
        <v>0.95836639404296875</v>
      </c>
      <c r="K106">
        <v>29</v>
      </c>
      <c r="L106">
        <v>0</v>
      </c>
      <c r="M106">
        <v>-60.038288116455078</v>
      </c>
      <c r="N106">
        <v>-42.299999237060547</v>
      </c>
      <c r="O106">
        <v>27.811271667480469</v>
      </c>
      <c r="P106">
        <v>-107.8457794189453</v>
      </c>
      <c r="Q106">
        <v>0.95792579650878906</v>
      </c>
      <c r="R106">
        <v>0.96069580316543579</v>
      </c>
      <c r="S106">
        <v>29</v>
      </c>
      <c r="T106">
        <v>0</v>
      </c>
      <c r="U106">
        <v>-60.038288116455078</v>
      </c>
      <c r="V106">
        <v>-42.799999237060547</v>
      </c>
      <c r="W106">
        <v>27.812665939331051</v>
      </c>
      <c r="X106">
        <v>-108.182502746582</v>
      </c>
      <c r="Y106" s="4">
        <f t="shared" si="8"/>
        <v>27.470516204833981</v>
      </c>
      <c r="Z106" s="5">
        <f t="shared" si="5"/>
        <v>-35.550000000000004</v>
      </c>
      <c r="AA106">
        <f t="shared" si="6"/>
        <v>-35.550000000000004</v>
      </c>
      <c r="AB106">
        <f t="shared" si="7"/>
        <v>44.926960286225089</v>
      </c>
      <c r="AP106"/>
      <c r="AQ106"/>
      <c r="AR106"/>
      <c r="AS106"/>
      <c r="AT106"/>
      <c r="AU106"/>
    </row>
    <row r="107" spans="1:47" x14ac:dyDescent="0.45">
      <c r="A107">
        <v>0.81454098224639893</v>
      </c>
      <c r="B107">
        <v>0.82055234909057617</v>
      </c>
      <c r="C107">
        <v>27.000001907348629</v>
      </c>
      <c r="D107">
        <v>0</v>
      </c>
      <c r="E107">
        <v>-60.116630554199219</v>
      </c>
      <c r="F107">
        <v>-40.799999237060547</v>
      </c>
      <c r="G107">
        <v>25.49232292175293</v>
      </c>
      <c r="H107">
        <v>-115.6639709472656</v>
      </c>
      <c r="I107">
        <v>0.95486873388290405</v>
      </c>
      <c r="J107">
        <v>0.95838057994842529</v>
      </c>
      <c r="K107">
        <v>27.000001907348629</v>
      </c>
      <c r="L107">
        <v>0</v>
      </c>
      <c r="M107">
        <v>-60.116630554199219</v>
      </c>
      <c r="N107">
        <v>-42.299999237060547</v>
      </c>
      <c r="O107">
        <v>25.826974868774411</v>
      </c>
      <c r="P107">
        <v>-107.71714782714839</v>
      </c>
      <c r="Q107">
        <v>0.95767772197723389</v>
      </c>
      <c r="R107">
        <v>0.9607093334197998</v>
      </c>
      <c r="S107">
        <v>27.000001907348629</v>
      </c>
      <c r="T107">
        <v>0</v>
      </c>
      <c r="U107">
        <v>-60.116630554199219</v>
      </c>
      <c r="V107">
        <v>-42.799999237060547</v>
      </c>
      <c r="W107">
        <v>25.828245162963871</v>
      </c>
      <c r="X107">
        <v>-108.0552597045898</v>
      </c>
      <c r="Y107" s="4">
        <f t="shared" si="8"/>
        <v>25.49232292175293</v>
      </c>
      <c r="Z107" s="5">
        <f t="shared" si="5"/>
        <v>-35.550000000000004</v>
      </c>
      <c r="AA107">
        <f t="shared" si="6"/>
        <v>-35.550000000000004</v>
      </c>
      <c r="AB107">
        <f t="shared" si="7"/>
        <v>43.745411507344748</v>
      </c>
      <c r="AP107"/>
      <c r="AQ107"/>
      <c r="AR107"/>
      <c r="AS107"/>
      <c r="AT107"/>
      <c r="AU107"/>
    </row>
    <row r="108" spans="1:47" x14ac:dyDescent="0.45">
      <c r="A108">
        <v>0.81445372104644775</v>
      </c>
      <c r="B108">
        <v>0.82072126865386963</v>
      </c>
      <c r="C108">
        <v>25</v>
      </c>
      <c r="D108">
        <v>0</v>
      </c>
      <c r="E108">
        <v>-60.150600433349609</v>
      </c>
      <c r="F108">
        <v>-40.799999237060547</v>
      </c>
      <c r="G108">
        <v>23.513994216918949</v>
      </c>
      <c r="H108">
        <v>-115.40139007568359</v>
      </c>
      <c r="I108">
        <v>0.95470929145812988</v>
      </c>
      <c r="J108">
        <v>0.95845109224319458</v>
      </c>
      <c r="K108">
        <v>25</v>
      </c>
      <c r="L108">
        <v>0</v>
      </c>
      <c r="M108">
        <v>-60.150600433349609</v>
      </c>
      <c r="N108">
        <v>-42.299999237060547</v>
      </c>
      <c r="O108">
        <v>23.842519760131839</v>
      </c>
      <c r="P108">
        <v>-107.5420227050781</v>
      </c>
      <c r="Q108">
        <v>0.95671981573104858</v>
      </c>
      <c r="R108">
        <v>0.95951700210571289</v>
      </c>
      <c r="S108">
        <v>25</v>
      </c>
      <c r="T108">
        <v>0</v>
      </c>
      <c r="U108">
        <v>-60.150600433349609</v>
      </c>
      <c r="V108">
        <v>-43.299999237060547</v>
      </c>
      <c r="W108">
        <v>23.83456993103027</v>
      </c>
      <c r="X108">
        <v>-108.5976028442383</v>
      </c>
      <c r="Y108" s="4">
        <f t="shared" si="8"/>
        <v>23.513994216918949</v>
      </c>
      <c r="Z108" s="5">
        <f t="shared" si="5"/>
        <v>-35.550000000000004</v>
      </c>
      <c r="AA108">
        <f t="shared" si="6"/>
        <v>-35.550000000000004</v>
      </c>
      <c r="AB108">
        <f t="shared" si="7"/>
        <v>42.622886153254541</v>
      </c>
      <c r="AP108"/>
      <c r="AQ108"/>
      <c r="AR108"/>
      <c r="AS108"/>
      <c r="AT108"/>
      <c r="AU108"/>
    </row>
    <row r="109" spans="1:47" x14ac:dyDescent="0.45">
      <c r="A109">
        <v>0.81446921825408936</v>
      </c>
      <c r="B109">
        <v>0.82095551490783691</v>
      </c>
      <c r="C109">
        <v>23</v>
      </c>
      <c r="D109">
        <v>0</v>
      </c>
      <c r="E109">
        <v>-60.140918731689453</v>
      </c>
      <c r="F109">
        <v>-40.799999237060547</v>
      </c>
      <c r="G109">
        <v>21.535493850708011</v>
      </c>
      <c r="H109">
        <v>-115.0919647216797</v>
      </c>
      <c r="I109">
        <v>0.95543485879898071</v>
      </c>
      <c r="J109">
        <v>0.95983803272247314</v>
      </c>
      <c r="K109">
        <v>23</v>
      </c>
      <c r="L109">
        <v>0</v>
      </c>
      <c r="M109">
        <v>-60.140918731689453</v>
      </c>
      <c r="N109">
        <v>-41.799999237060547</v>
      </c>
      <c r="O109">
        <v>21.866838455200199</v>
      </c>
      <c r="P109">
        <v>-106.60826110839839</v>
      </c>
      <c r="Q109">
        <v>0.95744484663009644</v>
      </c>
      <c r="R109">
        <v>0.96090400218963623</v>
      </c>
      <c r="S109">
        <v>23</v>
      </c>
      <c r="T109">
        <v>0</v>
      </c>
      <c r="U109">
        <v>-60.140918731689453</v>
      </c>
      <c r="V109">
        <v>-42.799999237060547</v>
      </c>
      <c r="W109">
        <v>21.858890533447269</v>
      </c>
      <c r="X109">
        <v>-107.6623458862305</v>
      </c>
      <c r="Y109" s="4">
        <f t="shared" si="8"/>
        <v>21.535493850708011</v>
      </c>
      <c r="Z109" s="5">
        <f t="shared" si="5"/>
        <v>-35.550000000000004</v>
      </c>
      <c r="AA109">
        <f t="shared" si="6"/>
        <v>-35.550000000000004</v>
      </c>
      <c r="AB109">
        <f t="shared" si="7"/>
        <v>41.564167204382706</v>
      </c>
      <c r="AP109"/>
      <c r="AQ109"/>
      <c r="AR109"/>
      <c r="AS109"/>
      <c r="AT109"/>
      <c r="AU109"/>
    </row>
    <row r="110" spans="1:47" x14ac:dyDescent="0.45">
      <c r="A110">
        <v>0.81458520889282227</v>
      </c>
      <c r="B110">
        <v>0.82125359773635864</v>
      </c>
      <c r="C110">
        <v>21</v>
      </c>
      <c r="D110">
        <v>0</v>
      </c>
      <c r="E110">
        <v>-60.088233947753913</v>
      </c>
      <c r="F110">
        <v>-40.799999237060547</v>
      </c>
      <c r="G110">
        <v>19.5567741394043</v>
      </c>
      <c r="H110">
        <v>-114.737060546875</v>
      </c>
      <c r="I110">
        <v>0.95544701814651489</v>
      </c>
      <c r="J110">
        <v>0.96001696586608887</v>
      </c>
      <c r="K110">
        <v>21</v>
      </c>
      <c r="L110">
        <v>0</v>
      </c>
      <c r="M110">
        <v>-60.088233947753913</v>
      </c>
      <c r="N110">
        <v>-41.799999237060547</v>
      </c>
      <c r="O110">
        <v>19.881942749023441</v>
      </c>
      <c r="P110">
        <v>-106.3442001342773</v>
      </c>
      <c r="Q110">
        <v>0.95745676755905151</v>
      </c>
      <c r="R110">
        <v>0.96108263731002808</v>
      </c>
      <c r="S110">
        <v>21</v>
      </c>
      <c r="T110">
        <v>0</v>
      </c>
      <c r="U110">
        <v>-60.088233947753913</v>
      </c>
      <c r="V110">
        <v>-42.799999237060547</v>
      </c>
      <c r="W110">
        <v>19.873907089233398</v>
      </c>
      <c r="X110">
        <v>-107.39892578125</v>
      </c>
      <c r="Y110" s="4">
        <f t="shared" si="8"/>
        <v>19.5567741394043</v>
      </c>
      <c r="Z110" s="5">
        <f t="shared" si="5"/>
        <v>-35.550000000000004</v>
      </c>
      <c r="AA110">
        <f t="shared" si="6"/>
        <v>-35.550000000000004</v>
      </c>
      <c r="AB110">
        <f t="shared" si="7"/>
        <v>40.574251869130904</v>
      </c>
      <c r="AP110"/>
      <c r="AQ110"/>
      <c r="AR110"/>
      <c r="AS110"/>
      <c r="AT110"/>
      <c r="AU110"/>
    </row>
    <row r="111" spans="1:47" x14ac:dyDescent="0.45">
      <c r="A111">
        <v>0.81479966640472412</v>
      </c>
      <c r="B111">
        <v>0.82161390781402588</v>
      </c>
      <c r="C111">
        <v>19</v>
      </c>
      <c r="D111">
        <v>0</v>
      </c>
      <c r="E111">
        <v>-59.993129730224609</v>
      </c>
      <c r="F111">
        <v>-40.799999237060547</v>
      </c>
      <c r="G111">
        <v>17.57779693603516</v>
      </c>
      <c r="H111">
        <v>-114.3379364013672</v>
      </c>
      <c r="I111">
        <v>0.95554268360137939</v>
      </c>
      <c r="J111">
        <v>0.96024864912033081</v>
      </c>
      <c r="K111">
        <v>19</v>
      </c>
      <c r="L111">
        <v>0</v>
      </c>
      <c r="M111">
        <v>-59.993129730224609</v>
      </c>
      <c r="N111">
        <v>-41.799999237060547</v>
      </c>
      <c r="O111">
        <v>17.896808624267582</v>
      </c>
      <c r="P111">
        <v>-106.03697204589839</v>
      </c>
      <c r="Q111">
        <v>0.95755201578140259</v>
      </c>
      <c r="R111">
        <v>0.96131402254104614</v>
      </c>
      <c r="S111">
        <v>19</v>
      </c>
      <c r="T111">
        <v>0</v>
      </c>
      <c r="U111">
        <v>-59.993129730224609</v>
      </c>
      <c r="V111">
        <v>-42.799999237060547</v>
      </c>
      <c r="W111">
        <v>17.888687133789059</v>
      </c>
      <c r="X111">
        <v>-107.0922012329102</v>
      </c>
      <c r="Y111" s="4">
        <f t="shared" si="8"/>
        <v>17.57779693603516</v>
      </c>
      <c r="Z111" s="5">
        <f t="shared" si="5"/>
        <v>-35.550000000000004</v>
      </c>
      <c r="AA111">
        <f t="shared" si="6"/>
        <v>-35.550000000000004</v>
      </c>
      <c r="AB111">
        <f t="shared" si="7"/>
        <v>39.658308651838482</v>
      </c>
      <c r="AP111"/>
      <c r="AQ111"/>
      <c r="AR111"/>
      <c r="AS111"/>
      <c r="AT111"/>
      <c r="AU111"/>
    </row>
    <row r="112" spans="1:47" x14ac:dyDescent="0.45">
      <c r="A112">
        <v>0.81359696388244629</v>
      </c>
      <c r="B112">
        <v>0.82099545001983643</v>
      </c>
      <c r="C112">
        <v>17</v>
      </c>
      <c r="D112">
        <v>0</v>
      </c>
      <c r="E112">
        <v>-60.356128692626953</v>
      </c>
      <c r="F112">
        <v>-40.799999237060547</v>
      </c>
      <c r="G112">
        <v>15.57974052429199</v>
      </c>
      <c r="H112">
        <v>-114.7248992919922</v>
      </c>
      <c r="I112">
        <v>0.95452535152435303</v>
      </c>
      <c r="J112">
        <v>0.95972883701324463</v>
      </c>
      <c r="K112">
        <v>17</v>
      </c>
      <c r="L112">
        <v>0</v>
      </c>
      <c r="M112">
        <v>-60.356128692626953</v>
      </c>
      <c r="N112">
        <v>-41.799999237060547</v>
      </c>
      <c r="O112">
        <v>15.89893817901611</v>
      </c>
      <c r="P112">
        <v>-106.4091339111328</v>
      </c>
      <c r="Q112">
        <v>0.95653706789016724</v>
      </c>
      <c r="R112">
        <v>0.96079504489898682</v>
      </c>
      <c r="S112">
        <v>17</v>
      </c>
      <c r="T112">
        <v>0</v>
      </c>
      <c r="U112">
        <v>-60.356128692626953</v>
      </c>
      <c r="V112">
        <v>-42.799999237060547</v>
      </c>
      <c r="W112">
        <v>15.89077854156494</v>
      </c>
      <c r="X112">
        <v>-107.46551513671881</v>
      </c>
      <c r="Y112" s="4">
        <f t="shared" si="8"/>
        <v>15.57974052429199</v>
      </c>
      <c r="Z112" s="5">
        <f t="shared" si="5"/>
        <v>-35.550000000000004</v>
      </c>
      <c r="AA112">
        <f t="shared" si="6"/>
        <v>-35.550000000000004</v>
      </c>
      <c r="AB112">
        <f t="shared" si="7"/>
        <v>38.814054346386776</v>
      </c>
      <c r="AP112"/>
      <c r="AQ112"/>
      <c r="AR112"/>
      <c r="AS112"/>
      <c r="AT112"/>
      <c r="AU112"/>
    </row>
    <row r="113" spans="1:28" customFormat="1" x14ac:dyDescent="0.45">
      <c r="A113">
        <v>0.81400537490844727</v>
      </c>
      <c r="B113">
        <v>0.82147854566574097</v>
      </c>
      <c r="C113">
        <v>15.00000095367432</v>
      </c>
      <c r="D113">
        <v>0</v>
      </c>
      <c r="E113">
        <v>-60.177684783935547</v>
      </c>
      <c r="F113">
        <v>-40.799999237060547</v>
      </c>
      <c r="G113">
        <v>13.60026741027832</v>
      </c>
      <c r="H113">
        <v>-114.238655090332</v>
      </c>
      <c r="I113">
        <v>0.95478534698486328</v>
      </c>
      <c r="J113">
        <v>0.96006417274475098</v>
      </c>
      <c r="K113">
        <v>15.00000095367432</v>
      </c>
      <c r="L113">
        <v>0</v>
      </c>
      <c r="M113">
        <v>-60.177684783935547</v>
      </c>
      <c r="N113">
        <v>-41.799999237060547</v>
      </c>
      <c r="O113">
        <v>13.9133186340332</v>
      </c>
      <c r="P113">
        <v>-106.0172119140625</v>
      </c>
      <c r="Q113">
        <v>0.95679640769958496</v>
      </c>
      <c r="R113">
        <v>0.96113008260726929</v>
      </c>
      <c r="S113">
        <v>15.00000095367432</v>
      </c>
      <c r="T113">
        <v>0</v>
      </c>
      <c r="U113">
        <v>-60.177684783935547</v>
      </c>
      <c r="V113">
        <v>-42.799999237060547</v>
      </c>
      <c r="W113">
        <v>13.90508460998535</v>
      </c>
      <c r="X113">
        <v>-107.07382965087891</v>
      </c>
      <c r="Y113" s="4">
        <f t="shared" si="8"/>
        <v>13.60026741027832</v>
      </c>
      <c r="Z113" s="5">
        <f t="shared" si="5"/>
        <v>-35.550000000000004</v>
      </c>
      <c r="AA113">
        <f t="shared" si="6"/>
        <v>-35.550000000000004</v>
      </c>
      <c r="AB113">
        <f t="shared" si="7"/>
        <v>38.062708437932777</v>
      </c>
    </row>
    <row r="114" spans="1:28" customFormat="1" x14ac:dyDescent="0.45">
      <c r="A114">
        <v>0.81299299001693726</v>
      </c>
      <c r="B114">
        <v>0.82098090648651123</v>
      </c>
      <c r="C114">
        <v>13</v>
      </c>
      <c r="D114">
        <v>0</v>
      </c>
      <c r="E114">
        <v>-60.45819091796875</v>
      </c>
      <c r="F114">
        <v>-40.799999237060547</v>
      </c>
      <c r="G114">
        <v>11.6016845703125</v>
      </c>
      <c r="H114">
        <v>-114.539909362793</v>
      </c>
      <c r="I114">
        <v>0.95392930507659912</v>
      </c>
      <c r="J114">
        <v>0.95964646339416504</v>
      </c>
      <c r="K114">
        <v>13</v>
      </c>
      <c r="L114">
        <v>0</v>
      </c>
      <c r="M114">
        <v>-60.45819091796875</v>
      </c>
      <c r="N114">
        <v>-41.799999237060547</v>
      </c>
      <c r="O114">
        <v>11.914932250976561</v>
      </c>
      <c r="P114">
        <v>-106.306037902832</v>
      </c>
      <c r="Q114">
        <v>0.95594263076782227</v>
      </c>
      <c r="R114">
        <v>0.96071320772171021</v>
      </c>
      <c r="S114">
        <v>13</v>
      </c>
      <c r="T114">
        <v>0</v>
      </c>
      <c r="U114">
        <v>-60.45819091796875</v>
      </c>
      <c r="V114">
        <v>-42.799999237060547</v>
      </c>
      <c r="W114">
        <v>11.906667709350589</v>
      </c>
      <c r="X114">
        <v>-107.3635711669922</v>
      </c>
      <c r="Y114" s="4">
        <f t="shared" si="8"/>
        <v>11.6016845703125</v>
      </c>
      <c r="Z114" s="5">
        <f t="shared" si="5"/>
        <v>-35.550000000000004</v>
      </c>
      <c r="AA114">
        <f t="shared" si="6"/>
        <v>-35.550000000000004</v>
      </c>
      <c r="AB114">
        <f t="shared" si="7"/>
        <v>37.395208046874501</v>
      </c>
    </row>
    <row r="115" spans="1:28" customFormat="1" x14ac:dyDescent="0.45">
      <c r="A115">
        <v>0.81358993053436279</v>
      </c>
      <c r="B115">
        <v>0.82158267498016357</v>
      </c>
      <c r="C115">
        <v>11</v>
      </c>
      <c r="D115">
        <v>0</v>
      </c>
      <c r="E115">
        <v>-60.198001861572273</v>
      </c>
      <c r="F115">
        <v>-40.799999237060547</v>
      </c>
      <c r="G115">
        <v>9.6216049194335938</v>
      </c>
      <c r="H115">
        <v>-113.9698944091797</v>
      </c>
      <c r="I115">
        <v>0.9543495774269104</v>
      </c>
      <c r="J115">
        <v>0.96008259057998657</v>
      </c>
      <c r="K115">
        <v>11</v>
      </c>
      <c r="L115">
        <v>0</v>
      </c>
      <c r="M115">
        <v>-60.198001861572273</v>
      </c>
      <c r="N115">
        <v>-41.799999237060547</v>
      </c>
      <c r="O115">
        <v>9.9287624359130859</v>
      </c>
      <c r="P115">
        <v>-105.8320770263672</v>
      </c>
      <c r="Q115">
        <v>0.95636206865310669</v>
      </c>
      <c r="R115">
        <v>0.96114891767501831</v>
      </c>
      <c r="S115">
        <v>11</v>
      </c>
      <c r="T115">
        <v>0</v>
      </c>
      <c r="U115">
        <v>-60.198001861572273</v>
      </c>
      <c r="V115">
        <v>-42.799999237060547</v>
      </c>
      <c r="W115">
        <v>9.9204320907592773</v>
      </c>
      <c r="X115">
        <v>-106.8895797729492</v>
      </c>
      <c r="Y115" s="4">
        <f t="shared" si="8"/>
        <v>9.6216049194335938</v>
      </c>
      <c r="Z115" s="5">
        <f t="shared" si="5"/>
        <v>-35.550000000000004</v>
      </c>
      <c r="AA115">
        <f t="shared" si="6"/>
        <v>-35.550000000000004</v>
      </c>
      <c r="AB115">
        <f t="shared" si="7"/>
        <v>36.829034486742508</v>
      </c>
    </row>
    <row r="116" spans="1:28" customFormat="1" x14ac:dyDescent="0.45">
      <c r="A116">
        <v>0.81276422739028931</v>
      </c>
      <c r="B116">
        <v>0.82120317220687866</v>
      </c>
      <c r="C116">
        <v>9</v>
      </c>
      <c r="D116">
        <v>0</v>
      </c>
      <c r="E116">
        <v>-60.397411346435547</v>
      </c>
      <c r="F116">
        <v>-40.799999237060547</v>
      </c>
      <c r="G116">
        <v>7.6224417686462402</v>
      </c>
      <c r="H116">
        <v>-114.1877517700195</v>
      </c>
      <c r="I116">
        <v>0.95365208387374878</v>
      </c>
      <c r="J116">
        <v>0.95976483821868896</v>
      </c>
      <c r="K116">
        <v>9</v>
      </c>
      <c r="L116">
        <v>0</v>
      </c>
      <c r="M116">
        <v>-60.397411346435547</v>
      </c>
      <c r="N116">
        <v>-41.799999237060547</v>
      </c>
      <c r="O116">
        <v>7.9298310279846191</v>
      </c>
      <c r="P116">
        <v>-106.03953552246089</v>
      </c>
      <c r="Q116">
        <v>0.95566648244857788</v>
      </c>
      <c r="R116">
        <v>0.96083199977874756</v>
      </c>
      <c r="S116">
        <v>9</v>
      </c>
      <c r="T116">
        <v>0</v>
      </c>
      <c r="U116">
        <v>-60.397411346435547</v>
      </c>
      <c r="V116">
        <v>-42.799999237060547</v>
      </c>
      <c r="W116">
        <v>7.9214797019958496</v>
      </c>
      <c r="X116">
        <v>-107.0976867675781</v>
      </c>
      <c r="Y116" s="4">
        <f t="shared" si="8"/>
        <v>7.6224417686462402</v>
      </c>
      <c r="Z116" s="5">
        <f t="shared" si="5"/>
        <v>-35.550000000000004</v>
      </c>
      <c r="AA116">
        <f t="shared" si="6"/>
        <v>-35.550000000000004</v>
      </c>
      <c r="AB116">
        <f t="shared" si="7"/>
        <v>36.357999374503585</v>
      </c>
    </row>
    <row r="117" spans="1:28" customFormat="1" x14ac:dyDescent="0.45">
      <c r="A117">
        <v>0.81354498863220215</v>
      </c>
      <c r="B117">
        <v>0.82192003726959229</v>
      </c>
      <c r="C117">
        <v>7</v>
      </c>
      <c r="D117">
        <v>0</v>
      </c>
      <c r="E117">
        <v>-60.056652069091797</v>
      </c>
      <c r="F117">
        <v>-40.799999237060547</v>
      </c>
      <c r="G117">
        <v>5.6416535377502441</v>
      </c>
      <c r="H117">
        <v>-113.5368194580078</v>
      </c>
      <c r="I117">
        <v>0.95422941446304321</v>
      </c>
      <c r="J117">
        <v>0.96029925346374512</v>
      </c>
      <c r="K117">
        <v>7</v>
      </c>
      <c r="L117">
        <v>0</v>
      </c>
      <c r="M117">
        <v>-60.056652069091797</v>
      </c>
      <c r="N117">
        <v>-41.799999237060547</v>
      </c>
      <c r="O117">
        <v>5.9430475234985352</v>
      </c>
      <c r="P117">
        <v>-105.485725402832</v>
      </c>
      <c r="Q117">
        <v>0.95624262094497681</v>
      </c>
      <c r="R117">
        <v>0.96136605739593506</v>
      </c>
      <c r="S117">
        <v>7</v>
      </c>
      <c r="T117">
        <v>0</v>
      </c>
      <c r="U117">
        <v>-60.056652069091797</v>
      </c>
      <c r="V117">
        <v>-42.799999237060547</v>
      </c>
      <c r="W117">
        <v>5.9346394538879386</v>
      </c>
      <c r="X117">
        <v>-106.54360198974609</v>
      </c>
      <c r="Y117" s="4">
        <f t="shared" si="8"/>
        <v>5.6416535377502441</v>
      </c>
      <c r="Z117" s="5">
        <f t="shared" si="5"/>
        <v>-35.550000000000004</v>
      </c>
      <c r="AA117">
        <f t="shared" si="6"/>
        <v>-35.550000000000004</v>
      </c>
      <c r="AB117">
        <f t="shared" si="7"/>
        <v>35.994871226884669</v>
      </c>
    </row>
    <row r="118" spans="1:28" customFormat="1" x14ac:dyDescent="0.45">
      <c r="A118">
        <v>0.81290328502655029</v>
      </c>
      <c r="B118">
        <v>0.82165646553039551</v>
      </c>
      <c r="C118">
        <v>5</v>
      </c>
      <c r="D118">
        <v>0</v>
      </c>
      <c r="E118">
        <v>-60.175914764404297</v>
      </c>
      <c r="F118">
        <v>-40.799999237060547</v>
      </c>
      <c r="G118">
        <v>3.6418535709381099</v>
      </c>
      <c r="H118">
        <v>-113.6731262207031</v>
      </c>
      <c r="I118">
        <v>0.95368838310241699</v>
      </c>
      <c r="J118">
        <v>0.96007990837097168</v>
      </c>
      <c r="K118">
        <v>5</v>
      </c>
      <c r="L118">
        <v>0</v>
      </c>
      <c r="M118">
        <v>-60.175914764404297</v>
      </c>
      <c r="N118">
        <v>-41.799999237060547</v>
      </c>
      <c r="O118">
        <v>3.9435358047485352</v>
      </c>
      <c r="P118">
        <v>-105.6133117675781</v>
      </c>
      <c r="Q118">
        <v>0.95570331811904907</v>
      </c>
      <c r="R118">
        <v>0.9611474871635437</v>
      </c>
      <c r="S118">
        <v>5</v>
      </c>
      <c r="T118">
        <v>0</v>
      </c>
      <c r="U118">
        <v>-60.175914764404297</v>
      </c>
      <c r="V118">
        <v>-42.799999237060547</v>
      </c>
      <c r="W118">
        <v>3.9351165294647221</v>
      </c>
      <c r="X118">
        <v>-106.6715621948242</v>
      </c>
      <c r="Y118" s="4">
        <f t="shared" si="8"/>
        <v>3.6418535709381099</v>
      </c>
      <c r="Z118" s="5">
        <f t="shared" si="5"/>
        <v>-35.550000000000004</v>
      </c>
      <c r="AA118">
        <f t="shared" si="6"/>
        <v>-35.550000000000004</v>
      </c>
      <c r="AB118">
        <f t="shared" si="7"/>
        <v>35.736054586819662</v>
      </c>
    </row>
    <row r="119" spans="1:28" customFormat="1" x14ac:dyDescent="0.45">
      <c r="A119">
        <v>0.81235182285308838</v>
      </c>
      <c r="B119">
        <v>0.8214496374130249</v>
      </c>
      <c r="C119">
        <v>3</v>
      </c>
      <c r="D119">
        <v>0</v>
      </c>
      <c r="E119">
        <v>-60.255348205566413</v>
      </c>
      <c r="F119">
        <v>-40.799999237060547</v>
      </c>
      <c r="G119">
        <v>1.6416939496994021</v>
      </c>
      <c r="H119">
        <v>-113.76954650878911</v>
      </c>
      <c r="I119">
        <v>0.95322448015213013</v>
      </c>
      <c r="J119">
        <v>0.95990896224975586</v>
      </c>
      <c r="K119">
        <v>3</v>
      </c>
      <c r="L119">
        <v>0</v>
      </c>
      <c r="M119">
        <v>-60.255348205566413</v>
      </c>
      <c r="N119">
        <v>-41.799999237060547</v>
      </c>
      <c r="O119">
        <v>1.94370973110199</v>
      </c>
      <c r="P119">
        <v>-105.7015762329102</v>
      </c>
      <c r="Q119">
        <v>0.95524108409881592</v>
      </c>
      <c r="R119">
        <v>0.96097737550735474</v>
      </c>
      <c r="S119">
        <v>3</v>
      </c>
      <c r="T119">
        <v>0</v>
      </c>
      <c r="U119">
        <v>-60.255348205566413</v>
      </c>
      <c r="V119">
        <v>-42.799999237060547</v>
      </c>
      <c r="W119">
        <v>1.935284018516541</v>
      </c>
      <c r="X119">
        <v>-106.7600860595703</v>
      </c>
      <c r="Y119" s="4">
        <f t="shared" si="8"/>
        <v>1.6416939496994021</v>
      </c>
      <c r="Z119" s="5">
        <f t="shared" si="5"/>
        <v>-35.550000000000004</v>
      </c>
      <c r="AA119">
        <f t="shared" si="6"/>
        <v>-35.550000000000004</v>
      </c>
      <c r="AB119">
        <f t="shared" si="7"/>
        <v>35.587886408502541</v>
      </c>
    </row>
    <row r="120" spans="1:28" customFormat="1" x14ac:dyDescent="0.45">
      <c r="A120">
        <v>0.81189060211181641</v>
      </c>
      <c r="B120">
        <v>0.82129955291748047</v>
      </c>
      <c r="C120">
        <v>1</v>
      </c>
      <c r="D120">
        <v>0</v>
      </c>
      <c r="E120">
        <v>-60.295040130615227</v>
      </c>
      <c r="F120">
        <v>-40.799999237060547</v>
      </c>
      <c r="G120">
        <v>-0.35882568359375</v>
      </c>
      <c r="H120">
        <v>-113.8261795043945</v>
      </c>
      <c r="I120">
        <v>0.95283770561218262</v>
      </c>
      <c r="J120">
        <v>0.95978647470474243</v>
      </c>
      <c r="K120">
        <v>1</v>
      </c>
      <c r="L120">
        <v>0</v>
      </c>
      <c r="M120">
        <v>-60.295040130615227</v>
      </c>
      <c r="N120">
        <v>-41.799999237060547</v>
      </c>
      <c r="O120">
        <v>-5.6430645287036903E-2</v>
      </c>
      <c r="P120">
        <v>-105.750617980957</v>
      </c>
      <c r="Q120">
        <v>0.95485574007034302</v>
      </c>
      <c r="R120">
        <v>0.96085566282272339</v>
      </c>
      <c r="S120">
        <v>1</v>
      </c>
      <c r="T120">
        <v>0</v>
      </c>
      <c r="U120">
        <v>-60.295040130615227</v>
      </c>
      <c r="V120">
        <v>-42.799999237060547</v>
      </c>
      <c r="W120">
        <v>-6.4857877790927887E-2</v>
      </c>
      <c r="X120">
        <v>-106.8092498779297</v>
      </c>
      <c r="Y120" s="4">
        <f t="shared" si="8"/>
        <v>-5.6430645287036903E-2</v>
      </c>
      <c r="Z120" s="5">
        <f t="shared" si="5"/>
        <v>-35.550000000000004</v>
      </c>
      <c r="AA120">
        <f t="shared" si="6"/>
        <v>-35.550000000000004</v>
      </c>
      <c r="AB120">
        <f t="shared" si="7"/>
        <v>35.550044787844186</v>
      </c>
    </row>
    <row r="121" spans="1:28" customFormat="1" x14ac:dyDescent="0.45">
      <c r="A121">
        <v>0.81166023015975952</v>
      </c>
      <c r="B121">
        <v>0.82111340761184692</v>
      </c>
      <c r="C121">
        <v>0</v>
      </c>
      <c r="D121">
        <v>-1</v>
      </c>
      <c r="E121">
        <v>-60.299999237060547</v>
      </c>
      <c r="F121">
        <v>-40.792282104492188</v>
      </c>
      <c r="G121">
        <v>-2.35948634147644</v>
      </c>
      <c r="H121">
        <v>-113.8379364013672</v>
      </c>
      <c r="I121">
        <v>0.95264655351638794</v>
      </c>
      <c r="J121">
        <v>0.95963215827941895</v>
      </c>
      <c r="K121">
        <v>0</v>
      </c>
      <c r="L121">
        <v>-1</v>
      </c>
      <c r="M121">
        <v>-60.299999237060547</v>
      </c>
      <c r="N121">
        <v>-41.792282104492188</v>
      </c>
      <c r="O121">
        <v>-2.056765079498291</v>
      </c>
      <c r="P121">
        <v>-105.7563171386719</v>
      </c>
      <c r="Q121">
        <v>0.95466578006744385</v>
      </c>
      <c r="R121">
        <v>0.96070224046707153</v>
      </c>
      <c r="S121">
        <v>0</v>
      </c>
      <c r="T121">
        <v>-1</v>
      </c>
      <c r="U121">
        <v>-60.299999237060547</v>
      </c>
      <c r="V121">
        <v>-42.792282104492188</v>
      </c>
      <c r="W121">
        <v>-2.0651900768280029</v>
      </c>
      <c r="X121">
        <v>-106.81491851806641</v>
      </c>
      <c r="Y121" s="4">
        <f t="shared" si="8"/>
        <v>-2.056765079498291</v>
      </c>
      <c r="Z121" s="5">
        <f t="shared" si="5"/>
        <v>-35.550000000000004</v>
      </c>
      <c r="AA121">
        <f t="shared" si="6"/>
        <v>-35.550000000000004</v>
      </c>
      <c r="AB121">
        <f t="shared" si="7"/>
        <v>35.60944794000946</v>
      </c>
    </row>
    <row r="122" spans="1:28" customFormat="1" x14ac:dyDescent="0.45">
      <c r="A122">
        <v>0.81166642904281616</v>
      </c>
      <c r="B122">
        <v>0.82096803188323975</v>
      </c>
      <c r="C122">
        <v>0</v>
      </c>
      <c r="D122">
        <v>-3</v>
      </c>
      <c r="E122">
        <v>-60.299999237060547</v>
      </c>
      <c r="F122">
        <v>-40.730518341064453</v>
      </c>
      <c r="G122">
        <v>-4.359954833984375</v>
      </c>
      <c r="H122">
        <v>-113.7810592651367</v>
      </c>
      <c r="I122">
        <v>0.95265424251556396</v>
      </c>
      <c r="J122">
        <v>0.95951086282730103</v>
      </c>
      <c r="K122">
        <v>0</v>
      </c>
      <c r="L122">
        <v>-3</v>
      </c>
      <c r="M122">
        <v>-60.299999237060547</v>
      </c>
      <c r="N122">
        <v>-41.730518341064453</v>
      </c>
      <c r="O122">
        <v>-4.0570635795593262</v>
      </c>
      <c r="P122">
        <v>-105.69704437255859</v>
      </c>
      <c r="Q122">
        <v>0.95387601852416992</v>
      </c>
      <c r="R122">
        <v>0.95932155847549438</v>
      </c>
      <c r="S122">
        <v>0</v>
      </c>
      <c r="T122">
        <v>-3</v>
      </c>
      <c r="U122">
        <v>-60.299999237060547</v>
      </c>
      <c r="V122">
        <v>-43.230518341064453</v>
      </c>
      <c r="W122">
        <v>-4.0744023323059082</v>
      </c>
      <c r="X122">
        <v>-107.4691162109375</v>
      </c>
      <c r="Y122" s="4">
        <f t="shared" si="8"/>
        <v>-4.0570635795593262</v>
      </c>
      <c r="Z122" s="5">
        <f t="shared" si="5"/>
        <v>-35.550000000000004</v>
      </c>
      <c r="AA122">
        <f t="shared" si="6"/>
        <v>-35.550000000000004</v>
      </c>
      <c r="AB122">
        <f t="shared" si="7"/>
        <v>35.780752715511547</v>
      </c>
    </row>
    <row r="123" spans="1:28" customFormat="1" x14ac:dyDescent="0.45">
      <c r="A123">
        <v>0.81177043914794922</v>
      </c>
      <c r="B123">
        <v>0.82098251581192017</v>
      </c>
      <c r="C123">
        <v>0</v>
      </c>
      <c r="D123">
        <v>-5</v>
      </c>
      <c r="E123">
        <v>-60.299999237060547</v>
      </c>
      <c r="F123">
        <v>-40.6068115234375</v>
      </c>
      <c r="G123">
        <v>-6.3603410720825204</v>
      </c>
      <c r="H123">
        <v>-113.65261077880859</v>
      </c>
      <c r="I123">
        <v>0.95274317264556885</v>
      </c>
      <c r="J123">
        <v>0.95952469110488892</v>
      </c>
      <c r="K123">
        <v>0</v>
      </c>
      <c r="L123">
        <v>-5</v>
      </c>
      <c r="M123">
        <v>-60.299999237060547</v>
      </c>
      <c r="N123">
        <v>-41.6068115234375</v>
      </c>
      <c r="O123">
        <v>-6.0573697090148926</v>
      </c>
      <c r="P123">
        <v>-105.5696105957031</v>
      </c>
      <c r="Q123">
        <v>0.95396625995635986</v>
      </c>
      <c r="R123">
        <v>0.95933693647384644</v>
      </c>
      <c r="S123">
        <v>0</v>
      </c>
      <c r="T123">
        <v>-5</v>
      </c>
      <c r="U123">
        <v>-60.299999237060547</v>
      </c>
      <c r="V123">
        <v>-43.1068115234375</v>
      </c>
      <c r="W123">
        <v>-6.0746588706970206</v>
      </c>
      <c r="X123">
        <v>-107.3407287597656</v>
      </c>
      <c r="Y123" s="4">
        <f t="shared" si="8"/>
        <v>-6.0573697090148926</v>
      </c>
      <c r="Z123" s="5">
        <f t="shared" si="5"/>
        <v>-35.550000000000004</v>
      </c>
      <c r="AA123">
        <f t="shared" si="6"/>
        <v>-35.550000000000004</v>
      </c>
      <c r="AB123">
        <f t="shared" si="7"/>
        <v>36.06236580968713</v>
      </c>
    </row>
    <row r="124" spans="1:28" customFormat="1" x14ac:dyDescent="0.45">
      <c r="A124">
        <v>0.811972975730896</v>
      </c>
      <c r="B124">
        <v>0.82115763425827026</v>
      </c>
      <c r="C124">
        <v>0</v>
      </c>
      <c r="D124">
        <v>-7</v>
      </c>
      <c r="E124">
        <v>-60.299999237060547</v>
      </c>
      <c r="F124">
        <v>-40.420803070068359</v>
      </c>
      <c r="G124">
        <v>-8.3606414794921875</v>
      </c>
      <c r="H124">
        <v>-113.4521484375</v>
      </c>
      <c r="I124">
        <v>0.95211625099182129</v>
      </c>
      <c r="J124">
        <v>0.95841550827026367</v>
      </c>
      <c r="K124">
        <v>0</v>
      </c>
      <c r="L124">
        <v>-7</v>
      </c>
      <c r="M124">
        <v>-60.299999237060547</v>
      </c>
      <c r="N124">
        <v>-41.920803070068359</v>
      </c>
      <c r="O124">
        <v>-8.066472053527832</v>
      </c>
      <c r="P124">
        <v>-106.084228515625</v>
      </c>
      <c r="Q124">
        <v>0.95413851737976074</v>
      </c>
      <c r="R124">
        <v>0.95948874950408936</v>
      </c>
      <c r="S124">
        <v>0</v>
      </c>
      <c r="T124">
        <v>-7</v>
      </c>
      <c r="U124">
        <v>-60.299999237060547</v>
      </c>
      <c r="V124">
        <v>-42.920803070068359</v>
      </c>
      <c r="W124">
        <v>-8.074894905090332</v>
      </c>
      <c r="X124">
        <v>-107.1432342529297</v>
      </c>
      <c r="Y124" s="4">
        <f t="shared" si="8"/>
        <v>-8.066472053527832</v>
      </c>
      <c r="Z124" s="5">
        <f t="shared" si="5"/>
        <v>-35.550000000000004</v>
      </c>
      <c r="AA124">
        <f t="shared" si="6"/>
        <v>-35.550000000000004</v>
      </c>
      <c r="AB124">
        <f t="shared" si="7"/>
        <v>36.45367569107875</v>
      </c>
    </row>
    <row r="125" spans="1:28" customFormat="1" x14ac:dyDescent="0.45">
      <c r="A125">
        <v>0.81124824285507202</v>
      </c>
      <c r="B125">
        <v>0.81992757320404053</v>
      </c>
      <c r="C125">
        <v>0</v>
      </c>
      <c r="D125">
        <v>-9</v>
      </c>
      <c r="E125">
        <v>-60.299999237060547</v>
      </c>
      <c r="F125">
        <v>-40.671955108642578</v>
      </c>
      <c r="G125">
        <v>-10.374080657958981</v>
      </c>
      <c r="H125">
        <v>-113.98675537109381</v>
      </c>
      <c r="I125">
        <v>0.95237022638320923</v>
      </c>
      <c r="J125">
        <v>0.95870339870452881</v>
      </c>
      <c r="K125">
        <v>0</v>
      </c>
      <c r="L125">
        <v>-9</v>
      </c>
      <c r="M125">
        <v>-60.299999237060547</v>
      </c>
      <c r="N125">
        <v>-41.671955108642578</v>
      </c>
      <c r="O125">
        <v>-10.066755294799799</v>
      </c>
      <c r="P125">
        <v>-105.81834411621089</v>
      </c>
      <c r="Q125">
        <v>0.95359450578689575</v>
      </c>
      <c r="R125">
        <v>0.95851600170135498</v>
      </c>
      <c r="S125">
        <v>0</v>
      </c>
      <c r="T125">
        <v>-9</v>
      </c>
      <c r="U125">
        <v>-60.299999237060547</v>
      </c>
      <c r="V125">
        <v>-43.171955108642578</v>
      </c>
      <c r="W125">
        <v>-10.08407020568848</v>
      </c>
      <c r="X125">
        <v>-107.5904006958008</v>
      </c>
      <c r="Y125" s="4">
        <f t="shared" si="8"/>
        <v>-10.066755294799799</v>
      </c>
      <c r="Z125" s="5">
        <f t="shared" si="5"/>
        <v>-35.550000000000004</v>
      </c>
      <c r="AA125">
        <f t="shared" si="6"/>
        <v>-35.550000000000004</v>
      </c>
      <c r="AB125">
        <f t="shared" si="7"/>
        <v>36.947828923569787</v>
      </c>
    </row>
    <row r="126" spans="1:28" customFormat="1" x14ac:dyDescent="0.45">
      <c r="A126">
        <v>0.81165236234664917</v>
      </c>
      <c r="B126">
        <v>0.82043105363845825</v>
      </c>
      <c r="C126">
        <v>0</v>
      </c>
      <c r="D126">
        <v>-11</v>
      </c>
      <c r="E126">
        <v>-60.299999237060547</v>
      </c>
      <c r="F126">
        <v>-40.359535217285163</v>
      </c>
      <c r="G126">
        <v>-12.37413311004639</v>
      </c>
      <c r="H126">
        <v>-113.63877105712891</v>
      </c>
      <c r="I126">
        <v>0.95190948247909546</v>
      </c>
      <c r="J126">
        <v>0.95786994695663452</v>
      </c>
      <c r="K126">
        <v>0</v>
      </c>
      <c r="L126">
        <v>-11</v>
      </c>
      <c r="M126">
        <v>-60.299999237060547</v>
      </c>
      <c r="N126">
        <v>-41.859535217285163</v>
      </c>
      <c r="O126">
        <v>-12.07584857940674</v>
      </c>
      <c r="P126">
        <v>-106.1933975219727</v>
      </c>
      <c r="Q126">
        <v>0.9539341926574707</v>
      </c>
      <c r="R126">
        <v>0.95894593000411987</v>
      </c>
      <c r="S126">
        <v>0</v>
      </c>
      <c r="T126">
        <v>-11</v>
      </c>
      <c r="U126">
        <v>-60.299999237060547</v>
      </c>
      <c r="V126">
        <v>-42.859535217285163</v>
      </c>
      <c r="W126">
        <v>-12.084213256835939</v>
      </c>
      <c r="X126">
        <v>-107.2517395019531</v>
      </c>
      <c r="Y126" s="4">
        <f t="shared" si="8"/>
        <v>-12.07584857940674</v>
      </c>
      <c r="Z126" s="5">
        <f t="shared" si="5"/>
        <v>-35.550000000000004</v>
      </c>
      <c r="AA126">
        <f t="shared" si="6"/>
        <v>-35.550000000000004</v>
      </c>
      <c r="AB126">
        <f t="shared" si="7"/>
        <v>37.545021226692093</v>
      </c>
    </row>
    <row r="127" spans="1:28" customFormat="1" x14ac:dyDescent="0.45">
      <c r="A127">
        <v>0.81113123893737793</v>
      </c>
      <c r="B127">
        <v>0.81953251361846924</v>
      </c>
      <c r="C127">
        <v>0</v>
      </c>
      <c r="D127">
        <v>-13</v>
      </c>
      <c r="E127">
        <v>-60.299999237060547</v>
      </c>
      <c r="F127">
        <v>-40.482597351074219</v>
      </c>
      <c r="G127">
        <v>-14.38733005523682</v>
      </c>
      <c r="H127">
        <v>-114.0241241455078</v>
      </c>
      <c r="I127">
        <v>0.95233315229415894</v>
      </c>
      <c r="J127">
        <v>0.95843946933746338</v>
      </c>
      <c r="K127">
        <v>0</v>
      </c>
      <c r="L127">
        <v>-13</v>
      </c>
      <c r="M127">
        <v>-60.299999237060547</v>
      </c>
      <c r="N127">
        <v>-41.482597351074219</v>
      </c>
      <c r="O127">
        <v>-14.0760612487793</v>
      </c>
      <c r="P127">
        <v>-105.78497314453119</v>
      </c>
      <c r="Q127">
        <v>0.95355993509292603</v>
      </c>
      <c r="R127">
        <v>0.95825463533401489</v>
      </c>
      <c r="S127">
        <v>0</v>
      </c>
      <c r="T127">
        <v>-13</v>
      </c>
      <c r="U127">
        <v>-60.299999237060547</v>
      </c>
      <c r="V127">
        <v>-42.982597351074219</v>
      </c>
      <c r="W127">
        <v>-14.093287467956539</v>
      </c>
      <c r="X127">
        <v>-107.5557327270508</v>
      </c>
      <c r="Y127" s="4">
        <f t="shared" si="8"/>
        <v>-14.0760612487793</v>
      </c>
      <c r="Z127" s="5">
        <f t="shared" si="5"/>
        <v>-35.550000000000004</v>
      </c>
      <c r="AA127">
        <f t="shared" si="6"/>
        <v>-35.550000000000004</v>
      </c>
      <c r="AB127">
        <f t="shared" si="7"/>
        <v>38.235297831707634</v>
      </c>
    </row>
    <row r="128" spans="1:28" customFormat="1" x14ac:dyDescent="0.45">
      <c r="A128">
        <v>0.81174415349960327</v>
      </c>
      <c r="B128">
        <v>0.82037591934204102</v>
      </c>
      <c r="C128">
        <v>0</v>
      </c>
      <c r="D128">
        <v>-15.00000095367432</v>
      </c>
      <c r="E128">
        <v>-60.299999237060547</v>
      </c>
      <c r="F128">
        <v>-40.039985656738281</v>
      </c>
      <c r="G128">
        <v>-16.387058258056641</v>
      </c>
      <c r="H128">
        <v>-113.5228958129883</v>
      </c>
      <c r="I128">
        <v>0.95204538106918335</v>
      </c>
      <c r="J128">
        <v>0.95789259672164917</v>
      </c>
      <c r="K128">
        <v>0</v>
      </c>
      <c r="L128">
        <v>-15.00000095367432</v>
      </c>
      <c r="M128">
        <v>-60.299999237060547</v>
      </c>
      <c r="N128">
        <v>-41.539985656738281</v>
      </c>
      <c r="O128">
        <v>-16.085056304931641</v>
      </c>
      <c r="P128">
        <v>-106.0146102905273</v>
      </c>
      <c r="Q128">
        <v>0.95407277345657349</v>
      </c>
      <c r="R128">
        <v>0.95897179841995239</v>
      </c>
      <c r="S128">
        <v>0</v>
      </c>
      <c r="T128">
        <v>-15.00000095367432</v>
      </c>
      <c r="U128">
        <v>-60.299999237060547</v>
      </c>
      <c r="V128">
        <v>-42.539985656738281</v>
      </c>
      <c r="W128">
        <v>-16.093290328979489</v>
      </c>
      <c r="X128">
        <v>-107.0708847045898</v>
      </c>
      <c r="Y128" s="4">
        <f t="shared" si="8"/>
        <v>-16.085056304931641</v>
      </c>
      <c r="Z128" s="5">
        <f t="shared" si="5"/>
        <v>-35.550000000000004</v>
      </c>
      <c r="AA128">
        <f t="shared" si="6"/>
        <v>-35.550000000000004</v>
      </c>
      <c r="AB128">
        <f t="shared" si="7"/>
        <v>39.019630140902429</v>
      </c>
    </row>
    <row r="129" spans="1:28" customFormat="1" x14ac:dyDescent="0.45">
      <c r="A129">
        <v>0.81246328353881836</v>
      </c>
      <c r="B129">
        <v>0.8213922381401062</v>
      </c>
      <c r="C129">
        <v>0</v>
      </c>
      <c r="D129">
        <v>-17</v>
      </c>
      <c r="E129">
        <v>-60.299999237060547</v>
      </c>
      <c r="F129">
        <v>-39.530311584472663</v>
      </c>
      <c r="G129">
        <v>-18.386651992797852</v>
      </c>
      <c r="H129">
        <v>-112.9435653686523</v>
      </c>
      <c r="I129">
        <v>0.95264536142349243</v>
      </c>
      <c r="J129">
        <v>0.95875442028045654</v>
      </c>
      <c r="K129">
        <v>0</v>
      </c>
      <c r="L129">
        <v>-17</v>
      </c>
      <c r="M129">
        <v>-60.299999237060547</v>
      </c>
      <c r="N129">
        <v>-41.030311584472663</v>
      </c>
      <c r="O129">
        <v>-18.085149765014648</v>
      </c>
      <c r="P129">
        <v>-105.4576721191406</v>
      </c>
      <c r="Q129">
        <v>0.95467400550842285</v>
      </c>
      <c r="R129">
        <v>0.9598357081413269</v>
      </c>
      <c r="S129">
        <v>0</v>
      </c>
      <c r="T129">
        <v>-17</v>
      </c>
      <c r="U129">
        <v>-60.299999237060547</v>
      </c>
      <c r="V129">
        <v>-42.030311584472663</v>
      </c>
      <c r="W129">
        <v>-18.093244552612301</v>
      </c>
      <c r="X129">
        <v>-106.5112609863281</v>
      </c>
      <c r="Y129" s="4">
        <f t="shared" si="8"/>
        <v>-18.085149765014648</v>
      </c>
      <c r="Z129" s="5">
        <f t="shared" si="5"/>
        <v>-35.550000000000004</v>
      </c>
      <c r="AA129">
        <f t="shared" si="6"/>
        <v>-35.550000000000004</v>
      </c>
      <c r="AB129">
        <f t="shared" si="7"/>
        <v>39.885776186793827</v>
      </c>
    </row>
    <row r="130" spans="1:28" customFormat="1" x14ac:dyDescent="0.45">
      <c r="A130">
        <v>0.81430792808532715</v>
      </c>
      <c r="B130">
        <v>0.82413971424102783</v>
      </c>
      <c r="C130">
        <v>0</v>
      </c>
      <c r="D130">
        <v>-19</v>
      </c>
      <c r="E130">
        <v>-60.299999237060547</v>
      </c>
      <c r="F130">
        <v>-38.451915740966797</v>
      </c>
      <c r="G130">
        <v>-20.373239517211911</v>
      </c>
      <c r="H130">
        <v>-111.48370361328119</v>
      </c>
      <c r="I130">
        <v>0.95412963628768921</v>
      </c>
      <c r="J130">
        <v>0.96102023124694824</v>
      </c>
      <c r="K130">
        <v>0</v>
      </c>
      <c r="L130">
        <v>-19</v>
      </c>
      <c r="M130">
        <v>-60.299999237060547</v>
      </c>
      <c r="N130">
        <v>-39.951915740966797</v>
      </c>
      <c r="O130">
        <v>-20.076595306396481</v>
      </c>
      <c r="P130">
        <v>-104.1172256469727</v>
      </c>
      <c r="Q130">
        <v>0.95536565780639648</v>
      </c>
      <c r="R130">
        <v>0.9608495831489563</v>
      </c>
      <c r="S130">
        <v>0</v>
      </c>
      <c r="T130">
        <v>-19</v>
      </c>
      <c r="U130">
        <v>-60.299999237060547</v>
      </c>
      <c r="V130">
        <v>-41.451915740966797</v>
      </c>
      <c r="W130">
        <v>-20.093149185180661</v>
      </c>
      <c r="X130">
        <v>-105.8750381469727</v>
      </c>
      <c r="Y130" s="4">
        <f t="shared" si="8"/>
        <v>-20.076595306396481</v>
      </c>
      <c r="Z130" s="5">
        <f t="shared" si="5"/>
        <v>-35.550000000000004</v>
      </c>
      <c r="AA130">
        <f t="shared" si="6"/>
        <v>-35.550000000000004</v>
      </c>
      <c r="AB130">
        <f t="shared" si="7"/>
        <v>40.827345971748166</v>
      </c>
    </row>
    <row r="131" spans="1:28" customFormat="1" x14ac:dyDescent="0.45">
      <c r="A131">
        <v>0.81625020503997803</v>
      </c>
      <c r="B131">
        <v>0.827048659324646</v>
      </c>
      <c r="C131">
        <v>0</v>
      </c>
      <c r="D131">
        <v>-21</v>
      </c>
      <c r="E131">
        <v>-60.299999237060547</v>
      </c>
      <c r="F131">
        <v>-37.3028564453125</v>
      </c>
      <c r="G131">
        <v>-22.36020469665527</v>
      </c>
      <c r="H131">
        <v>-109.9519500732422</v>
      </c>
      <c r="I131">
        <v>0.95569932460784912</v>
      </c>
      <c r="J131">
        <v>0.963428795337677</v>
      </c>
      <c r="K131">
        <v>0</v>
      </c>
      <c r="L131">
        <v>-21</v>
      </c>
      <c r="M131">
        <v>-60.299999237060547</v>
      </c>
      <c r="N131">
        <v>-38.8028564453125</v>
      </c>
      <c r="O131">
        <v>-22.068330764770511</v>
      </c>
      <c r="P131">
        <v>-102.704704284668</v>
      </c>
      <c r="Q131">
        <v>0.95694112777709961</v>
      </c>
      <c r="R131">
        <v>0.96326804161071777</v>
      </c>
      <c r="S131">
        <v>0</v>
      </c>
      <c r="T131">
        <v>-21</v>
      </c>
      <c r="U131">
        <v>-60.299999237060547</v>
      </c>
      <c r="V131">
        <v>-40.3028564453125</v>
      </c>
      <c r="W131">
        <v>-22.084396362304691</v>
      </c>
      <c r="X131">
        <v>-104.4526672363281</v>
      </c>
      <c r="Y131" s="4">
        <f t="shared" si="8"/>
        <v>-22.068330764770511</v>
      </c>
      <c r="Z131" s="5">
        <f t="shared" si="5"/>
        <v>-35.550000000000004</v>
      </c>
      <c r="AA131">
        <f t="shared" si="6"/>
        <v>-35.550000000000004</v>
      </c>
      <c r="AB131">
        <f t="shared" si="7"/>
        <v>41.842726043403495</v>
      </c>
    </row>
    <row r="132" spans="1:28" customFormat="1" x14ac:dyDescent="0.45">
      <c r="A132">
        <v>0.81829208135604858</v>
      </c>
      <c r="B132">
        <v>0.83012229204177856</v>
      </c>
      <c r="C132">
        <v>0</v>
      </c>
      <c r="D132">
        <v>-23</v>
      </c>
      <c r="E132">
        <v>-60.299999237060547</v>
      </c>
      <c r="F132">
        <v>-36.080856323242188</v>
      </c>
      <c r="G132">
        <v>-24.34758377075195</v>
      </c>
      <c r="H132">
        <v>-108.34658050537109</v>
      </c>
      <c r="I132">
        <v>0.95657265186309814</v>
      </c>
      <c r="J132">
        <v>0.96474438905715942</v>
      </c>
      <c r="K132">
        <v>0</v>
      </c>
      <c r="L132">
        <v>-23</v>
      </c>
      <c r="M132">
        <v>-60.299999237060547</v>
      </c>
      <c r="N132">
        <v>-38.080856323242188</v>
      </c>
      <c r="O132">
        <v>-24.068563461303711</v>
      </c>
      <c r="P132">
        <v>-101.91688537597661</v>
      </c>
      <c r="Q132">
        <v>0.95860427618026733</v>
      </c>
      <c r="R132">
        <v>0.96583306789398193</v>
      </c>
      <c r="S132">
        <v>0</v>
      </c>
      <c r="T132">
        <v>-23</v>
      </c>
      <c r="U132">
        <v>-60.299999237060547</v>
      </c>
      <c r="V132">
        <v>-39.080856323242188</v>
      </c>
      <c r="W132">
        <v>-24.075935363769531</v>
      </c>
      <c r="X132">
        <v>-102.95583343505859</v>
      </c>
      <c r="Y132" s="4">
        <f t="shared" si="8"/>
        <v>-24.068563461303711</v>
      </c>
      <c r="Z132" s="5">
        <f t="shared" ref="Z132:Z144" si="9">IF(AA132&gt;0,MIN(AA132,$AE$28),MAX(AA132,-$AE$28))</f>
        <v>-35.550000000000004</v>
      </c>
      <c r="AA132">
        <f t="shared" ref="AA132:AA146" si="10">IF(Y133&gt;=Y132, MIN(X132, H132, P132, $AE$28), MAX(X132, H132, P132, -$AE$28))</f>
        <v>-35.550000000000004</v>
      </c>
      <c r="AB132">
        <f t="shared" ref="AB132:AB144" si="11">SQRT(SUMSQ(Y132:Z132))</f>
        <v>42.931320118193483</v>
      </c>
    </row>
    <row r="133" spans="1:28" customFormat="1" x14ac:dyDescent="0.45">
      <c r="A133">
        <v>0.82043623924255371</v>
      </c>
      <c r="B133">
        <v>0.83336460590362549</v>
      </c>
      <c r="C133">
        <v>0</v>
      </c>
      <c r="D133">
        <v>-25</v>
      </c>
      <c r="E133">
        <v>-60.299999237060547</v>
      </c>
      <c r="F133">
        <v>-34.783275604248047</v>
      </c>
      <c r="G133">
        <v>-26.335414886474609</v>
      </c>
      <c r="H133">
        <v>-106.66555023193359</v>
      </c>
      <c r="I133">
        <v>0.95832520723342896</v>
      </c>
      <c r="J133">
        <v>0.967457115650177</v>
      </c>
      <c r="K133">
        <v>0</v>
      </c>
      <c r="L133">
        <v>-25</v>
      </c>
      <c r="M133">
        <v>-60.299999237060547</v>
      </c>
      <c r="N133">
        <v>-36.783275604248047</v>
      </c>
      <c r="O133">
        <v>-26.060733795166019</v>
      </c>
      <c r="P133">
        <v>-100.34963226318359</v>
      </c>
      <c r="Q133">
        <v>0.96035772562026978</v>
      </c>
      <c r="R133">
        <v>0.96854859590530396</v>
      </c>
      <c r="S133">
        <v>0</v>
      </c>
      <c r="T133">
        <v>-25</v>
      </c>
      <c r="U133">
        <v>-60.299999237060547</v>
      </c>
      <c r="V133">
        <v>-37.783275604248047</v>
      </c>
      <c r="W133">
        <v>-26.06779670715332</v>
      </c>
      <c r="X133">
        <v>-101.3822708129883</v>
      </c>
      <c r="Y133" s="4">
        <f t="shared" si="8"/>
        <v>-26.060733795166019</v>
      </c>
      <c r="Z133" s="5">
        <f t="shared" si="9"/>
        <v>-35.550000000000004</v>
      </c>
      <c r="AA133">
        <f t="shared" si="10"/>
        <v>-35.550000000000004</v>
      </c>
      <c r="AB133">
        <f t="shared" si="11"/>
        <v>44.079069249957044</v>
      </c>
    </row>
    <row r="134" spans="1:28" customFormat="1" x14ac:dyDescent="0.45">
      <c r="A134">
        <v>0.8226855993270874</v>
      </c>
      <c r="B134">
        <v>0.83678042888641357</v>
      </c>
      <c r="C134">
        <v>0</v>
      </c>
      <c r="D134">
        <v>-27.000001907348629</v>
      </c>
      <c r="E134">
        <v>-60.299999237060547</v>
      </c>
      <c r="F134">
        <v>-33.407047271728523</v>
      </c>
      <c r="G134">
        <v>-28.323736190795898</v>
      </c>
      <c r="H134">
        <v>-104.90625</v>
      </c>
      <c r="I134">
        <v>0.95939540863037109</v>
      </c>
      <c r="J134">
        <v>0.96909868717193604</v>
      </c>
      <c r="K134">
        <v>0</v>
      </c>
      <c r="L134">
        <v>-27.000001907348629</v>
      </c>
      <c r="M134">
        <v>-60.299999237060547</v>
      </c>
      <c r="N134">
        <v>-35.907047271728523</v>
      </c>
      <c r="O134">
        <v>-28.061077117919918</v>
      </c>
      <c r="P134">
        <v>-99.394638061523438</v>
      </c>
      <c r="Q134">
        <v>0.96142923831939697</v>
      </c>
      <c r="R134">
        <v>0.97019261121749878</v>
      </c>
      <c r="S134">
        <v>0</v>
      </c>
      <c r="T134">
        <v>-27.000001907348629</v>
      </c>
      <c r="U134">
        <v>-60.299999237060547</v>
      </c>
      <c r="V134">
        <v>-36.907047271728523</v>
      </c>
      <c r="W134">
        <v>-28.067905426025391</v>
      </c>
      <c r="X134">
        <v>-100.422966003418</v>
      </c>
      <c r="Y134" s="4">
        <f t="shared" si="8"/>
        <v>-28.061077117919918</v>
      </c>
      <c r="Z134" s="5">
        <f t="shared" si="9"/>
        <v>-35.550000000000004</v>
      </c>
      <c r="AA134">
        <f t="shared" si="10"/>
        <v>-35.550000000000004</v>
      </c>
      <c r="AB134">
        <f t="shared" si="11"/>
        <v>45.290468633232855</v>
      </c>
    </row>
    <row r="135" spans="1:28" customFormat="1" x14ac:dyDescent="0.45">
      <c r="A135">
        <v>0.82504403591156006</v>
      </c>
      <c r="B135">
        <v>0.84037572145462036</v>
      </c>
      <c r="C135">
        <v>0</v>
      </c>
      <c r="D135">
        <v>-29</v>
      </c>
      <c r="E135">
        <v>-60.299999237060547</v>
      </c>
      <c r="F135">
        <v>-31.948598861694339</v>
      </c>
      <c r="G135">
        <v>-30.31258583068848</v>
      </c>
      <c r="H135">
        <v>-103.065559387207</v>
      </c>
      <c r="I135">
        <v>0.96134364604949951</v>
      </c>
      <c r="J135">
        <v>0.97213625907897949</v>
      </c>
      <c r="K135">
        <v>0</v>
      </c>
      <c r="L135">
        <v>-29</v>
      </c>
      <c r="M135">
        <v>-60.299999237060547</v>
      </c>
      <c r="N135">
        <v>-34.448596954345703</v>
      </c>
      <c r="O135">
        <v>-30.053762435913089</v>
      </c>
      <c r="P135">
        <v>-97.660919189453125</v>
      </c>
      <c r="Q135">
        <v>0.96337836980819702</v>
      </c>
      <c r="R135">
        <v>0.97323322296142578</v>
      </c>
      <c r="S135">
        <v>0</v>
      </c>
      <c r="T135">
        <v>-29</v>
      </c>
      <c r="U135">
        <v>-60.299999237060547</v>
      </c>
      <c r="V135">
        <v>-35.448596954345703</v>
      </c>
      <c r="W135">
        <v>-30.060243606567379</v>
      </c>
      <c r="X135">
        <v>-98.6822509765625</v>
      </c>
      <c r="Y135" s="4">
        <f t="shared" si="8"/>
        <v>-30.053762435913089</v>
      </c>
      <c r="Z135" s="5">
        <f t="shared" si="9"/>
        <v>-35.550000000000004</v>
      </c>
      <c r="AA135">
        <f t="shared" si="10"/>
        <v>-35.550000000000004</v>
      </c>
      <c r="AB135">
        <f t="shared" si="11"/>
        <v>46.551381682548381</v>
      </c>
    </row>
    <row r="136" spans="1:28" customFormat="1" x14ac:dyDescent="0.45">
      <c r="A136">
        <v>0.82751625776290894</v>
      </c>
      <c r="B136">
        <v>0.84415775537490845</v>
      </c>
      <c r="C136">
        <v>0</v>
      </c>
      <c r="D136">
        <v>-31</v>
      </c>
      <c r="E136">
        <v>-60.299999237060547</v>
      </c>
      <c r="F136">
        <v>-30.403778076171879</v>
      </c>
      <c r="G136">
        <v>-32.302001953125</v>
      </c>
      <c r="H136">
        <v>-101.13970947265619</v>
      </c>
      <c r="I136">
        <v>0.96262699365615845</v>
      </c>
      <c r="J136">
        <v>0.97412967681884766</v>
      </c>
      <c r="K136">
        <v>0</v>
      </c>
      <c r="L136">
        <v>-31</v>
      </c>
      <c r="M136">
        <v>-60.299999237060547</v>
      </c>
      <c r="N136">
        <v>-33.403778076171882</v>
      </c>
      <c r="O136">
        <v>-32.054252624511719</v>
      </c>
      <c r="P136">
        <v>-96.524032592773438</v>
      </c>
      <c r="Q136">
        <v>0.96542870998382568</v>
      </c>
      <c r="R136">
        <v>0.97644197940826416</v>
      </c>
      <c r="S136">
        <v>0</v>
      </c>
      <c r="T136">
        <v>-31</v>
      </c>
      <c r="U136">
        <v>-60.299999237060547</v>
      </c>
      <c r="V136">
        <v>-33.903778076171882</v>
      </c>
      <c r="W136">
        <v>-32.052986145019531</v>
      </c>
      <c r="X136">
        <v>-96.854751586914063</v>
      </c>
      <c r="Y136" s="4">
        <f t="shared" si="8"/>
        <v>-32.052986145019531</v>
      </c>
      <c r="Z136" s="5">
        <f t="shared" si="9"/>
        <v>-35.550000000000004</v>
      </c>
      <c r="AA136">
        <f t="shared" si="10"/>
        <v>-35.550000000000004</v>
      </c>
      <c r="AB136">
        <f t="shared" si="11"/>
        <v>47.866443578072669</v>
      </c>
    </row>
    <row r="137" spans="1:28" customFormat="1" x14ac:dyDescent="0.45">
      <c r="A137">
        <v>0.83104979991912842</v>
      </c>
      <c r="B137">
        <v>0.84958189725875854</v>
      </c>
      <c r="C137">
        <v>0</v>
      </c>
      <c r="D137">
        <v>-33</v>
      </c>
      <c r="E137">
        <v>-60.299999237060547</v>
      </c>
      <c r="F137">
        <v>-28.267732620239261</v>
      </c>
      <c r="G137">
        <v>-34.281997680664063</v>
      </c>
      <c r="H137">
        <v>-98.380264282226563</v>
      </c>
      <c r="I137">
        <v>0.96478903293609619</v>
      </c>
      <c r="J137">
        <v>0.97752106189727783</v>
      </c>
      <c r="K137">
        <v>0</v>
      </c>
      <c r="L137">
        <v>-33</v>
      </c>
      <c r="M137">
        <v>-60.299999237060547</v>
      </c>
      <c r="N137">
        <v>-31.767732620239261</v>
      </c>
      <c r="O137">
        <v>-34.047542572021477</v>
      </c>
      <c r="P137">
        <v>-94.60748291015625</v>
      </c>
      <c r="Q137">
        <v>0.95056885480880737</v>
      </c>
      <c r="R137">
        <v>0.96303445100784302</v>
      </c>
      <c r="S137">
        <v>0</v>
      </c>
      <c r="T137">
        <v>-33</v>
      </c>
      <c r="U137">
        <v>-60.299999237060547</v>
      </c>
      <c r="V137">
        <v>-32.267730712890618</v>
      </c>
      <c r="W137">
        <v>-34.074554443359382</v>
      </c>
      <c r="X137">
        <v>-95.896568298339844</v>
      </c>
      <c r="Y137" s="4">
        <f t="shared" si="8"/>
        <v>-34.047542572021477</v>
      </c>
      <c r="Z137" s="5">
        <f t="shared" si="9"/>
        <v>-35.550000000000004</v>
      </c>
      <c r="AA137">
        <f t="shared" si="10"/>
        <v>-35.550000000000004</v>
      </c>
      <c r="AB137">
        <f t="shared" si="11"/>
        <v>49.224360383793865</v>
      </c>
    </row>
    <row r="138" spans="1:28" customFormat="1" x14ac:dyDescent="0.45">
      <c r="A138">
        <v>0.83375608921051025</v>
      </c>
      <c r="B138">
        <v>0.85374903678894043</v>
      </c>
      <c r="C138">
        <v>0</v>
      </c>
      <c r="D138">
        <v>-35</v>
      </c>
      <c r="E138">
        <v>-60.299999237060547</v>
      </c>
      <c r="F138">
        <v>-26.534759521484379</v>
      </c>
      <c r="G138">
        <v>-36.273075103759773</v>
      </c>
      <c r="H138">
        <v>-96.277961730957031</v>
      </c>
      <c r="I138">
        <v>0.94850385189056396</v>
      </c>
      <c r="J138">
        <v>0.96281814575195313</v>
      </c>
      <c r="K138">
        <v>0</v>
      </c>
      <c r="L138">
        <v>-35</v>
      </c>
      <c r="M138">
        <v>-60.299999237060547</v>
      </c>
      <c r="N138">
        <v>-30.034759521484379</v>
      </c>
      <c r="O138">
        <v>-36.072113037109382</v>
      </c>
      <c r="P138">
        <v>-93.630516052246094</v>
      </c>
      <c r="Q138">
        <v>0.9528878927230835</v>
      </c>
      <c r="R138">
        <v>0.96667665243148804</v>
      </c>
      <c r="S138">
        <v>0</v>
      </c>
      <c r="T138">
        <v>-35</v>
      </c>
      <c r="U138">
        <v>-60.299999237060547</v>
      </c>
      <c r="V138">
        <v>-30.534759521484379</v>
      </c>
      <c r="W138">
        <v>-36.067710876464837</v>
      </c>
      <c r="X138">
        <v>-93.867263793945313</v>
      </c>
      <c r="Y138" s="4">
        <f t="shared" si="8"/>
        <v>-36.067710876464837</v>
      </c>
      <c r="Z138" s="5">
        <f t="shared" si="9"/>
        <v>-35.550000000000004</v>
      </c>
      <c r="AA138">
        <f t="shared" si="10"/>
        <v>-35.550000000000004</v>
      </c>
      <c r="AB138">
        <f t="shared" si="11"/>
        <v>50.642692146727946</v>
      </c>
    </row>
    <row r="139" spans="1:28" customFormat="1" x14ac:dyDescent="0.45">
      <c r="A139">
        <v>0.83751201629638672</v>
      </c>
      <c r="B139">
        <v>0.85954290628433228</v>
      </c>
      <c r="C139">
        <v>0</v>
      </c>
      <c r="D139">
        <v>-37</v>
      </c>
      <c r="E139">
        <v>-60.299999237060547</v>
      </c>
      <c r="F139">
        <v>-24.1981201171875</v>
      </c>
      <c r="G139">
        <v>-38.255825042724609</v>
      </c>
      <c r="H139">
        <v>-93.350151062011719</v>
      </c>
      <c r="I139">
        <v>0.95095527172088623</v>
      </c>
      <c r="J139">
        <v>0.96667474508285522</v>
      </c>
      <c r="K139">
        <v>0</v>
      </c>
      <c r="L139">
        <v>-37</v>
      </c>
      <c r="M139">
        <v>-60.299999237060547</v>
      </c>
      <c r="N139">
        <v>-28.1981201171875</v>
      </c>
      <c r="O139">
        <v>-38.065876007080078</v>
      </c>
      <c r="P139">
        <v>-91.499160766601563</v>
      </c>
      <c r="Q139">
        <v>0.95532846450805664</v>
      </c>
      <c r="R139">
        <v>0.97051918506622314</v>
      </c>
      <c r="S139">
        <v>0</v>
      </c>
      <c r="T139">
        <v>-37</v>
      </c>
      <c r="U139">
        <v>-60.299999237060547</v>
      </c>
      <c r="V139">
        <v>-28.6981201171875</v>
      </c>
      <c r="W139">
        <v>-38.061386108398438</v>
      </c>
      <c r="X139">
        <v>-91.734405517578125</v>
      </c>
      <c r="Y139" s="4">
        <f t="shared" si="8"/>
        <v>-38.061386108398438</v>
      </c>
      <c r="Z139" s="5">
        <f t="shared" si="9"/>
        <v>-35.550000000000004</v>
      </c>
      <c r="AA139">
        <f t="shared" si="10"/>
        <v>-35.550000000000004</v>
      </c>
      <c r="AB139">
        <f t="shared" si="11"/>
        <v>52.081394110493875</v>
      </c>
    </row>
    <row r="140" spans="1:28" customFormat="1" x14ac:dyDescent="0.45">
      <c r="A140">
        <v>0.84228205680847168</v>
      </c>
      <c r="B140">
        <v>0.86691296100616455</v>
      </c>
      <c r="C140">
        <v>0</v>
      </c>
      <c r="D140">
        <v>-39</v>
      </c>
      <c r="E140">
        <v>-60.299999237060547</v>
      </c>
      <c r="F140">
        <v>-21.249782562255859</v>
      </c>
      <c r="G140">
        <v>-40.232021331787109</v>
      </c>
      <c r="H140">
        <v>-89.623313903808594</v>
      </c>
      <c r="I140">
        <v>0.95353758335113525</v>
      </c>
      <c r="J140">
        <v>0.97074645757675171</v>
      </c>
      <c r="K140">
        <v>0</v>
      </c>
      <c r="L140">
        <v>-39</v>
      </c>
      <c r="M140">
        <v>-60.299999237060547</v>
      </c>
      <c r="N140">
        <v>-26.24978065490723</v>
      </c>
      <c r="O140">
        <v>-40.060195922851563</v>
      </c>
      <c r="P140">
        <v>-89.256484985351563</v>
      </c>
      <c r="Q140">
        <v>0.95789927244186401</v>
      </c>
      <c r="R140">
        <v>0.97457623481750488</v>
      </c>
      <c r="S140">
        <v>0</v>
      </c>
      <c r="T140">
        <v>-39</v>
      </c>
      <c r="U140">
        <v>-60.299999237060547</v>
      </c>
      <c r="V140">
        <v>-26.749784469604489</v>
      </c>
      <c r="W140">
        <v>-40.055599212646477</v>
      </c>
      <c r="X140">
        <v>-89.490036010742188</v>
      </c>
      <c r="Y140" s="4">
        <f t="shared" si="8"/>
        <v>-40.055599212646477</v>
      </c>
      <c r="Z140" s="5">
        <f t="shared" si="9"/>
        <v>-35.550000000000004</v>
      </c>
      <c r="AA140">
        <f t="shared" si="10"/>
        <v>-35.550000000000004</v>
      </c>
      <c r="AB140">
        <f t="shared" si="11"/>
        <v>53.556078350493188</v>
      </c>
    </row>
    <row r="141" spans="1:28" customFormat="1" x14ac:dyDescent="0.45">
      <c r="A141">
        <v>0.84714716672897339</v>
      </c>
      <c r="B141">
        <v>0.8744470477104187</v>
      </c>
      <c r="C141">
        <v>0</v>
      </c>
      <c r="D141">
        <v>-41</v>
      </c>
      <c r="E141">
        <v>-60.299999237060547</v>
      </c>
      <c r="F141">
        <v>-18.18007659912109</v>
      </c>
      <c r="G141">
        <v>-42.211315155029297</v>
      </c>
      <c r="H141">
        <v>-85.823333740234375</v>
      </c>
      <c r="I141">
        <v>0.95626151561737061</v>
      </c>
      <c r="J141">
        <v>0.97505068778991699</v>
      </c>
      <c r="K141">
        <v>0</v>
      </c>
      <c r="L141">
        <v>-41</v>
      </c>
      <c r="M141">
        <v>-60.299999237060547</v>
      </c>
      <c r="N141">
        <v>-24.18007659912109</v>
      </c>
      <c r="O141">
        <v>-42.055110931396477</v>
      </c>
      <c r="P141">
        <v>-86.892807006835938</v>
      </c>
      <c r="Q141">
        <v>0.96135944128036499</v>
      </c>
      <c r="R141">
        <v>0.98004895448684692</v>
      </c>
      <c r="S141">
        <v>0</v>
      </c>
      <c r="T141">
        <v>-41</v>
      </c>
      <c r="U141">
        <v>-60.299999237060547</v>
      </c>
      <c r="V141">
        <v>-24.18007659912109</v>
      </c>
      <c r="W141">
        <v>-42.044212341308587</v>
      </c>
      <c r="X141">
        <v>-86.463172912597656</v>
      </c>
      <c r="Y141" s="4">
        <f t="shared" si="8"/>
        <v>-42.044212341308587</v>
      </c>
      <c r="Z141" s="5">
        <f t="shared" si="9"/>
        <v>-35.550000000000004</v>
      </c>
      <c r="AA141">
        <f t="shared" si="10"/>
        <v>-35.550000000000004</v>
      </c>
      <c r="AB141">
        <f t="shared" si="11"/>
        <v>55.059225306946026</v>
      </c>
    </row>
    <row r="142" spans="1:28" customFormat="1" x14ac:dyDescent="0.45">
      <c r="A142">
        <v>0.85383415222167969</v>
      </c>
      <c r="B142">
        <v>0.88481181859970093</v>
      </c>
      <c r="C142">
        <v>0</v>
      </c>
      <c r="D142">
        <v>-43</v>
      </c>
      <c r="E142">
        <v>-60.299999237060547</v>
      </c>
      <c r="F142">
        <v>-13.977211952209471</v>
      </c>
      <c r="G142">
        <v>-44.180320739746087</v>
      </c>
      <c r="H142">
        <v>-80.581321716308594</v>
      </c>
      <c r="I142">
        <v>0.95988506078720093</v>
      </c>
      <c r="J142">
        <v>0.9807857871055603</v>
      </c>
      <c r="K142">
        <v>0</v>
      </c>
      <c r="L142">
        <v>-43</v>
      </c>
      <c r="M142">
        <v>-60.299999237060547</v>
      </c>
      <c r="N142">
        <v>-21.47721099853516</v>
      </c>
      <c r="O142">
        <v>-44.0447998046875</v>
      </c>
      <c r="P142">
        <v>-83.741310119628906</v>
      </c>
      <c r="Q142">
        <v>0.96495652198791504</v>
      </c>
      <c r="R142">
        <v>0.98574799299240112</v>
      </c>
      <c r="S142">
        <v>0</v>
      </c>
      <c r="T142">
        <v>-43</v>
      </c>
      <c r="U142">
        <v>-60.299999237060547</v>
      </c>
      <c r="V142">
        <v>-21.47721099853516</v>
      </c>
      <c r="W142">
        <v>-44.034233093261719</v>
      </c>
      <c r="X142">
        <v>-83.318336486816406</v>
      </c>
      <c r="Y142" s="4">
        <f>IF(G142&lt;0,MAX(G142,O142,W142, $AE$27),MIN(G142,O142,W142, $AE$26))</f>
        <v>-44.034233093261719</v>
      </c>
      <c r="Z142" s="5">
        <f t="shared" si="9"/>
        <v>-35.550000000000004</v>
      </c>
      <c r="AA142">
        <f t="shared" si="10"/>
        <v>-35.550000000000004</v>
      </c>
      <c r="AB142">
        <f t="shared" si="11"/>
        <v>56.593428806812064</v>
      </c>
    </row>
    <row r="143" spans="1:28" customFormat="1" x14ac:dyDescent="0.45">
      <c r="A143">
        <v>0.86222165822982788</v>
      </c>
      <c r="B143">
        <v>0.89783257246017456</v>
      </c>
      <c r="C143">
        <v>0</v>
      </c>
      <c r="D143">
        <v>-45</v>
      </c>
      <c r="E143">
        <v>-60.299999237060547</v>
      </c>
      <c r="F143">
        <v>-8.6266021728515625</v>
      </c>
      <c r="G143">
        <v>-46.144504547119141</v>
      </c>
      <c r="H143">
        <v>-73.989227294921875</v>
      </c>
      <c r="I143">
        <v>0.963661789894104</v>
      </c>
      <c r="J143">
        <v>0.98677325248718262</v>
      </c>
      <c r="K143">
        <v>0</v>
      </c>
      <c r="L143">
        <v>-45</v>
      </c>
      <c r="M143">
        <v>-60.299999237060547</v>
      </c>
      <c r="N143">
        <v>-18.626602172851559</v>
      </c>
      <c r="O143">
        <v>-46.035987854003913</v>
      </c>
      <c r="P143">
        <v>-80.457809448242188</v>
      </c>
      <c r="Q143">
        <v>0.95237523317337036</v>
      </c>
      <c r="R143">
        <v>0.97575771808624268</v>
      </c>
      <c r="S143">
        <v>0</v>
      </c>
      <c r="T143">
        <v>-45</v>
      </c>
      <c r="U143">
        <v>-60.299999237060547</v>
      </c>
      <c r="V143">
        <v>-18.626602172851559</v>
      </c>
      <c r="W143">
        <v>-46.051826477050781</v>
      </c>
      <c r="X143">
        <v>-80.907722473144531</v>
      </c>
      <c r="Y143" s="4">
        <f>IF(G143&lt;0,MAX(G143,O143,W143, $AE$27),MIN(G143,O143,W143, $AE$26))</f>
        <v>-46.035987854003913</v>
      </c>
      <c r="Z143" s="5">
        <f t="shared" si="9"/>
        <v>-35.550000000000004</v>
      </c>
      <c r="AA143">
        <f t="shared" si="10"/>
        <v>-35.550000000000004</v>
      </c>
      <c r="AB143">
        <f t="shared" si="11"/>
        <v>58.164548289262903</v>
      </c>
    </row>
    <row r="144" spans="1:28" customFormat="1" x14ac:dyDescent="0.45">
      <c r="A144">
        <v>0.87375390529632568</v>
      </c>
      <c r="B144">
        <v>0.91576528549194336</v>
      </c>
      <c r="C144">
        <v>0</v>
      </c>
      <c r="D144">
        <v>-47</v>
      </c>
      <c r="E144">
        <v>-60.299999237060547</v>
      </c>
      <c r="F144">
        <v>-1.109864354133606</v>
      </c>
      <c r="G144">
        <v>-48.101833343505859</v>
      </c>
      <c r="H144">
        <v>-64.894180297851563</v>
      </c>
      <c r="I144">
        <v>0.9654352068901062</v>
      </c>
      <c r="J144">
        <v>0.98959946632385254</v>
      </c>
      <c r="K144">
        <v>0</v>
      </c>
      <c r="L144">
        <v>-47</v>
      </c>
      <c r="M144">
        <v>-60.299999237060547</v>
      </c>
      <c r="N144">
        <v>-17.109865188598629</v>
      </c>
      <c r="O144">
        <v>-48.043899536132813</v>
      </c>
      <c r="P144">
        <v>-78.940925598144531</v>
      </c>
      <c r="Q144">
        <v>0.95416843891143799</v>
      </c>
      <c r="R144">
        <v>0.97861355543136597</v>
      </c>
      <c r="S144">
        <v>0</v>
      </c>
      <c r="T144">
        <v>-47</v>
      </c>
      <c r="U144">
        <v>-60.299999237060547</v>
      </c>
      <c r="V144">
        <v>-17.109865188598629</v>
      </c>
      <c r="W144">
        <v>-48.059810638427727</v>
      </c>
      <c r="X144">
        <v>-79.389579772949219</v>
      </c>
      <c r="Y144" s="4">
        <f t="shared" ref="Y144:Y147" si="12">IF(G144&lt;0,MAX(G144,O144,W144, $AE$27),MIN(G144,O144,W144, $AE$26))</f>
        <v>-48.043899536132813</v>
      </c>
      <c r="Z144" s="5">
        <f t="shared" si="9"/>
        <v>-35.550000000000004</v>
      </c>
      <c r="AA144">
        <f t="shared" si="10"/>
        <v>-35.550000000000004</v>
      </c>
      <c r="AB144">
        <f t="shared" si="11"/>
        <v>59.766368323983201</v>
      </c>
    </row>
    <row r="145" spans="1:28" x14ac:dyDescent="0.45">
      <c r="A145">
        <v>0.87546205520629883</v>
      </c>
      <c r="B145">
        <v>0.91842079162597656</v>
      </c>
      <c r="C145">
        <v>0</v>
      </c>
      <c r="D145">
        <v>-47.121257781982422</v>
      </c>
      <c r="E145">
        <v>-60.299999237060547</v>
      </c>
      <c r="F145">
        <v>0</v>
      </c>
      <c r="G145">
        <v>-48.216041564941413</v>
      </c>
      <c r="H145">
        <v>-63.540180206298828</v>
      </c>
      <c r="I145">
        <v>0.95554715394973755</v>
      </c>
      <c r="J145">
        <v>0.98477852344512939</v>
      </c>
      <c r="K145">
        <v>0</v>
      </c>
      <c r="L145">
        <v>-49</v>
      </c>
      <c r="M145">
        <v>-60.299999237060547</v>
      </c>
      <c r="N145">
        <v>-11.40330219268799</v>
      </c>
      <c r="O145">
        <v>-50.041728973388672</v>
      </c>
      <c r="P145">
        <v>-73.0675048828125</v>
      </c>
      <c r="Q145">
        <v>0.96130335330963135</v>
      </c>
      <c r="R145">
        <v>0.98992329835891724</v>
      </c>
      <c r="S145">
        <v>0</v>
      </c>
      <c r="T145">
        <v>-49</v>
      </c>
      <c r="U145">
        <v>-60.299999237060547</v>
      </c>
      <c r="V145">
        <v>-11.90330219268799</v>
      </c>
      <c r="W145">
        <v>-50.033863067626953</v>
      </c>
      <c r="X145">
        <v>-73.211639404296875</v>
      </c>
      <c r="Y145" s="4">
        <f t="shared" si="12"/>
        <v>-48.216041564941413</v>
      </c>
      <c r="Z145" s="5">
        <f t="shared" ref="Z145:Z146" si="13">IF(AA145&gt;0,MIN(AA145,$AE$28),MAX(AA145,-$AE$28))</f>
        <v>-35.550000000000004</v>
      </c>
      <c r="AA145">
        <f t="shared" si="10"/>
        <v>-35.550000000000004</v>
      </c>
      <c r="AB145">
        <f t="shared" ref="AB145:AB146" si="14">SQRT(SUMSQ(Y145:Z145))</f>
        <v>59.904834230570728</v>
      </c>
    </row>
    <row r="146" spans="1:28" x14ac:dyDescent="0.45">
      <c r="A146">
        <v>0.87545138597488403</v>
      </c>
      <c r="B146">
        <v>0.91840535402297974</v>
      </c>
      <c r="C146">
        <v>0</v>
      </c>
      <c r="D146">
        <v>-47.158428192138672</v>
      </c>
      <c r="E146">
        <v>-60.299999237060547</v>
      </c>
      <c r="F146">
        <v>0</v>
      </c>
      <c r="G146">
        <v>-48.253749847412109</v>
      </c>
      <c r="H146">
        <v>-63.549930572509773</v>
      </c>
      <c r="I146">
        <v>0.95670592784881592</v>
      </c>
      <c r="J146">
        <v>0.98661446571350098</v>
      </c>
      <c r="K146">
        <v>0</v>
      </c>
      <c r="L146">
        <v>-49.299999237060547</v>
      </c>
      <c r="M146">
        <v>-60.299999237060547</v>
      </c>
      <c r="N146">
        <v>-10.55413150787354</v>
      </c>
      <c r="O146">
        <v>-50.338005065917969</v>
      </c>
      <c r="P146">
        <v>-72.069969177246094</v>
      </c>
      <c r="Q146">
        <v>0.96317100524902344</v>
      </c>
      <c r="R146">
        <v>0.99288326501846313</v>
      </c>
      <c r="S146">
        <v>0</v>
      </c>
      <c r="T146">
        <v>-49.299999237060547</v>
      </c>
      <c r="U146">
        <v>-60.299999237060547</v>
      </c>
      <c r="V146">
        <v>-10.55413150787354</v>
      </c>
      <c r="W146">
        <v>-50.325817108154297</v>
      </c>
      <c r="X146">
        <v>-71.588401794433594</v>
      </c>
      <c r="Y146" s="4">
        <f t="shared" si="12"/>
        <v>-48.253749847412109</v>
      </c>
      <c r="Z146" s="5">
        <f t="shared" si="13"/>
        <v>-35.550000000000004</v>
      </c>
      <c r="AA146">
        <f t="shared" si="10"/>
        <v>-35.550000000000004</v>
      </c>
      <c r="AB146">
        <f t="shared" si="14"/>
        <v>59.935188948868962</v>
      </c>
    </row>
    <row r="147" spans="1:28" x14ac:dyDescent="0.45">
      <c r="A147">
        <f>A3</f>
        <v>1.0320694446563721</v>
      </c>
      <c r="B147">
        <f t="shared" ref="B147:X147" si="15">B3</f>
        <v>1.004526019096375</v>
      </c>
      <c r="C147">
        <f t="shared" si="15"/>
        <v>0</v>
      </c>
      <c r="D147">
        <f t="shared" si="15"/>
        <v>-49.299999237060547</v>
      </c>
      <c r="E147">
        <f t="shared" si="15"/>
        <v>60.299999237060547</v>
      </c>
      <c r="F147">
        <f t="shared" si="15"/>
        <v>22.054132461547852</v>
      </c>
      <c r="G147">
        <f t="shared" si="15"/>
        <v>-50.420658111572273</v>
      </c>
      <c r="H147">
        <f t="shared" si="15"/>
        <v>76.425872802734375</v>
      </c>
      <c r="I147">
        <f t="shared" si="15"/>
        <v>1.0503706932067871</v>
      </c>
      <c r="J147">
        <f t="shared" si="15"/>
        <v>1.0233281850814819</v>
      </c>
      <c r="K147">
        <f t="shared" si="15"/>
        <v>0</v>
      </c>
      <c r="L147">
        <f t="shared" si="15"/>
        <v>-49.299999237060547</v>
      </c>
      <c r="M147">
        <f t="shared" si="15"/>
        <v>60.299999237060547</v>
      </c>
      <c r="N147">
        <f t="shared" si="15"/>
        <v>22.054132461547852</v>
      </c>
      <c r="O147">
        <f t="shared" si="15"/>
        <v>-50.392902374267578</v>
      </c>
      <c r="P147">
        <f t="shared" si="15"/>
        <v>77.502914428710938</v>
      </c>
      <c r="Q147">
        <f t="shared" si="15"/>
        <v>1.1336163282394409</v>
      </c>
      <c r="R147">
        <f t="shared" si="15"/>
        <v>1.108634233474731</v>
      </c>
      <c r="S147">
        <f t="shared" si="15"/>
        <v>0</v>
      </c>
      <c r="T147">
        <f t="shared" si="15"/>
        <v>-49.299999237060547</v>
      </c>
      <c r="U147">
        <f t="shared" si="15"/>
        <v>60.299999237060547</v>
      </c>
      <c r="V147">
        <f t="shared" si="15"/>
        <v>22.054132461547852</v>
      </c>
      <c r="W147">
        <f t="shared" si="15"/>
        <v>-50.29827880859375</v>
      </c>
      <c r="X147">
        <f t="shared" si="15"/>
        <v>81.697135925292969</v>
      </c>
      <c r="Y147" s="4">
        <f t="shared" si="12"/>
        <v>-50</v>
      </c>
      <c r="Z147" s="5">
        <f t="shared" ref="Z147" si="16">IF(AA147&gt;0,MIN(AA147,$AE$28),MAX(AA147,-$AE$28))</f>
        <v>-35.550000000000004</v>
      </c>
      <c r="AB147"/>
    </row>
    <row r="148" spans="1:28" x14ac:dyDescent="0.45">
      <c r="A148"/>
      <c r="H148"/>
      <c r="I148"/>
      <c r="P148"/>
      <c r="Q148"/>
      <c r="X148"/>
      <c r="Y148" s="4"/>
      <c r="Z148" s="5"/>
      <c r="AB148"/>
    </row>
    <row r="149" spans="1:28" x14ac:dyDescent="0.45">
      <c r="A149"/>
      <c r="H149"/>
      <c r="I149"/>
      <c r="P149"/>
      <c r="Q149"/>
      <c r="X149"/>
      <c r="Y149" s="4"/>
      <c r="Z149" s="5"/>
      <c r="AB149"/>
    </row>
    <row r="150" spans="1:28" x14ac:dyDescent="0.45">
      <c r="A150"/>
      <c r="H150"/>
      <c r="I150"/>
      <c r="P150"/>
      <c r="Q150"/>
      <c r="X150"/>
      <c r="Y150" s="4"/>
      <c r="Z150" s="5"/>
      <c r="AB150"/>
    </row>
    <row r="151" spans="1:28" x14ac:dyDescent="0.45">
      <c r="A151"/>
      <c r="H151"/>
      <c r="I151"/>
      <c r="P151"/>
      <c r="Q151"/>
      <c r="X151"/>
      <c r="Y151" s="4"/>
      <c r="Z151" s="5"/>
      <c r="AB151"/>
    </row>
    <row r="152" spans="1:28" x14ac:dyDescent="0.45">
      <c r="A152"/>
      <c r="H152"/>
      <c r="I152"/>
      <c r="P152"/>
      <c r="Q152"/>
      <c r="X152"/>
      <c r="Y152" s="4"/>
      <c r="Z152" s="5"/>
      <c r="AB152"/>
    </row>
    <row r="153" spans="1:28" x14ac:dyDescent="0.45">
      <c r="A153"/>
      <c r="H153"/>
      <c r="I153"/>
      <c r="P153"/>
      <c r="Q153"/>
      <c r="X153"/>
      <c r="AB153"/>
    </row>
    <row r="154" spans="1:28" x14ac:dyDescent="0.45">
      <c r="A154"/>
      <c r="H154"/>
      <c r="I154"/>
      <c r="P154"/>
      <c r="Q154"/>
      <c r="X154"/>
      <c r="AB154"/>
    </row>
    <row r="155" spans="1:28" x14ac:dyDescent="0.45">
      <c r="A155"/>
      <c r="H155"/>
      <c r="I155"/>
      <c r="P155"/>
      <c r="Q155"/>
      <c r="X155"/>
      <c r="AB155"/>
    </row>
    <row r="156" spans="1:28" x14ac:dyDescent="0.45">
      <c r="A156"/>
      <c r="H156"/>
      <c r="I156"/>
      <c r="P156"/>
      <c r="Q156"/>
      <c r="X156"/>
      <c r="AB156"/>
    </row>
    <row r="157" spans="1:28" x14ac:dyDescent="0.45">
      <c r="A157"/>
      <c r="H157"/>
      <c r="I157"/>
      <c r="P157"/>
      <c r="Q157"/>
      <c r="X157"/>
      <c r="AB157"/>
    </row>
    <row r="158" spans="1:28" x14ac:dyDescent="0.45">
      <c r="A158"/>
      <c r="H158"/>
      <c r="I158"/>
      <c r="P158"/>
      <c r="Q158"/>
      <c r="X158"/>
      <c r="AB158"/>
    </row>
    <row r="159" spans="1:28" x14ac:dyDescent="0.45">
      <c r="A159"/>
      <c r="H159"/>
      <c r="I159"/>
      <c r="P159"/>
      <c r="Q159"/>
      <c r="X159"/>
      <c r="AB159"/>
    </row>
    <row r="160" spans="1:28" x14ac:dyDescent="0.45">
      <c r="A160"/>
      <c r="H160"/>
      <c r="I160"/>
      <c r="P160"/>
      <c r="Q160"/>
      <c r="X160"/>
      <c r="AB160"/>
    </row>
    <row r="161" spans="1:28" x14ac:dyDescent="0.45">
      <c r="A161"/>
      <c r="H161"/>
      <c r="I161"/>
      <c r="P161"/>
      <c r="Q161"/>
      <c r="X161"/>
      <c r="AB161"/>
    </row>
    <row r="162" spans="1:28" x14ac:dyDescent="0.45">
      <c r="A162"/>
      <c r="H162"/>
      <c r="I162"/>
      <c r="P162"/>
      <c r="Q162"/>
      <c r="X162"/>
      <c r="AB162"/>
    </row>
    <row r="163" spans="1:28" x14ac:dyDescent="0.45">
      <c r="A163"/>
      <c r="H163"/>
      <c r="I163"/>
      <c r="P163"/>
      <c r="Q163"/>
      <c r="X163"/>
      <c r="AB163"/>
    </row>
    <row r="164" spans="1:28" x14ac:dyDescent="0.45">
      <c r="A164"/>
      <c r="H164"/>
      <c r="I164"/>
      <c r="P164"/>
      <c r="Q164"/>
      <c r="X164"/>
      <c r="AB164"/>
    </row>
    <row r="165" spans="1:28" x14ac:dyDescent="0.45">
      <c r="A165"/>
      <c r="H165"/>
      <c r="I165"/>
      <c r="P165"/>
      <c r="Q165"/>
      <c r="X165"/>
      <c r="AB165"/>
    </row>
    <row r="166" spans="1:28" x14ac:dyDescent="0.45">
      <c r="A166"/>
      <c r="H166"/>
      <c r="I166"/>
      <c r="P166"/>
      <c r="Q166"/>
      <c r="X166"/>
      <c r="AB166"/>
    </row>
    <row r="167" spans="1:28" x14ac:dyDescent="0.45">
      <c r="A167"/>
      <c r="H167"/>
      <c r="I167"/>
      <c r="P167"/>
      <c r="Q167"/>
      <c r="X167"/>
      <c r="AB167"/>
    </row>
    <row r="168" spans="1:28" x14ac:dyDescent="0.45">
      <c r="A168"/>
      <c r="H168"/>
      <c r="I168"/>
      <c r="P168"/>
      <c r="Q168"/>
      <c r="X168"/>
      <c r="AB168"/>
    </row>
    <row r="169" spans="1:28" x14ac:dyDescent="0.45">
      <c r="A169"/>
      <c r="H169"/>
      <c r="I169"/>
      <c r="P169"/>
      <c r="Q169"/>
      <c r="X169"/>
      <c r="AB169"/>
    </row>
    <row r="170" spans="1:28" x14ac:dyDescent="0.45">
      <c r="A170"/>
      <c r="H170"/>
      <c r="I170"/>
      <c r="P170"/>
      <c r="Q170"/>
      <c r="X170"/>
      <c r="AB170"/>
    </row>
    <row r="171" spans="1:28" x14ac:dyDescent="0.45">
      <c r="A171"/>
      <c r="H171"/>
      <c r="I171"/>
      <c r="P171"/>
      <c r="Q171"/>
      <c r="X171"/>
      <c r="AB171"/>
    </row>
    <row r="172" spans="1:28" x14ac:dyDescent="0.45">
      <c r="A172"/>
      <c r="H172"/>
      <c r="I172"/>
      <c r="P172"/>
      <c r="Q172"/>
      <c r="X172"/>
      <c r="AB172"/>
    </row>
    <row r="173" spans="1:28" x14ac:dyDescent="0.45">
      <c r="A173"/>
      <c r="H173"/>
      <c r="I173"/>
      <c r="P173"/>
      <c r="Q173"/>
      <c r="X173"/>
      <c r="AB173"/>
    </row>
    <row r="174" spans="1:28" x14ac:dyDescent="0.45">
      <c r="A174"/>
      <c r="H174"/>
      <c r="I174"/>
      <c r="P174"/>
      <c r="Q174"/>
      <c r="X174"/>
      <c r="AB174"/>
    </row>
    <row r="175" spans="1:28" x14ac:dyDescent="0.45">
      <c r="A175"/>
      <c r="H175"/>
      <c r="I175"/>
      <c r="P175"/>
      <c r="Q175"/>
      <c r="X175"/>
      <c r="AB175"/>
    </row>
    <row r="176" spans="1:28" x14ac:dyDescent="0.45">
      <c r="A176"/>
      <c r="H176"/>
      <c r="I176"/>
      <c r="P176"/>
      <c r="Q176"/>
      <c r="X176"/>
      <c r="AB176"/>
    </row>
    <row r="177" spans="1:28" x14ac:dyDescent="0.45">
      <c r="A177"/>
      <c r="H177"/>
      <c r="I177"/>
      <c r="P177"/>
      <c r="Q177"/>
      <c r="X177"/>
      <c r="AB177"/>
    </row>
    <row r="178" spans="1:28" x14ac:dyDescent="0.45">
      <c r="A178"/>
      <c r="H178"/>
      <c r="I178"/>
      <c r="P178"/>
      <c r="Q178"/>
      <c r="X178"/>
      <c r="AB178"/>
    </row>
    <row r="179" spans="1:28" x14ac:dyDescent="0.45">
      <c r="A179"/>
      <c r="H179"/>
      <c r="I179"/>
      <c r="P179"/>
      <c r="Q179"/>
      <c r="X179"/>
      <c r="AB179"/>
    </row>
    <row r="180" spans="1:28" x14ac:dyDescent="0.45">
      <c r="A180"/>
      <c r="H180"/>
      <c r="I180"/>
      <c r="P180"/>
      <c r="Q180"/>
      <c r="X180"/>
      <c r="AB180"/>
    </row>
    <row r="181" spans="1:28" x14ac:dyDescent="0.45">
      <c r="A181"/>
      <c r="H181"/>
      <c r="I181"/>
      <c r="P181"/>
      <c r="Q181"/>
      <c r="X181"/>
      <c r="AB181"/>
    </row>
    <row r="182" spans="1:28" x14ac:dyDescent="0.45">
      <c r="A182"/>
      <c r="H182"/>
      <c r="I182"/>
      <c r="P182"/>
      <c r="Q182"/>
      <c r="X182"/>
      <c r="AB182"/>
    </row>
    <row r="183" spans="1:28" x14ac:dyDescent="0.45">
      <c r="A183"/>
      <c r="H183"/>
      <c r="I183"/>
      <c r="P183"/>
      <c r="Q183"/>
      <c r="X183"/>
      <c r="AB183"/>
    </row>
    <row r="184" spans="1:28" x14ac:dyDescent="0.45">
      <c r="A184"/>
      <c r="H184"/>
      <c r="I184"/>
      <c r="P184"/>
      <c r="Q184"/>
      <c r="X184"/>
      <c r="AB184"/>
    </row>
    <row r="185" spans="1:28" x14ac:dyDescent="0.45">
      <c r="A185"/>
      <c r="H185"/>
      <c r="I185"/>
      <c r="P185"/>
      <c r="Q185"/>
      <c r="X185"/>
      <c r="AB185"/>
    </row>
    <row r="186" spans="1:28" x14ac:dyDescent="0.45">
      <c r="A186"/>
      <c r="H186"/>
      <c r="I186"/>
      <c r="P186"/>
      <c r="Q186"/>
      <c r="X186"/>
      <c r="AB186"/>
    </row>
    <row r="187" spans="1:28" x14ac:dyDescent="0.45">
      <c r="A187"/>
      <c r="H187"/>
      <c r="I187"/>
      <c r="P187"/>
      <c r="Q187"/>
      <c r="X187"/>
      <c r="AB187"/>
    </row>
    <row r="188" spans="1:28" x14ac:dyDescent="0.45">
      <c r="A188"/>
      <c r="H188"/>
      <c r="I188"/>
      <c r="P188"/>
      <c r="Q188"/>
      <c r="X188"/>
      <c r="AB188"/>
    </row>
    <row r="189" spans="1:28" x14ac:dyDescent="0.45">
      <c r="A189"/>
      <c r="H189"/>
      <c r="I189"/>
      <c r="P189"/>
      <c r="Q189"/>
      <c r="X189"/>
      <c r="AB189"/>
    </row>
    <row r="190" spans="1:28" x14ac:dyDescent="0.45">
      <c r="A190"/>
      <c r="H190"/>
      <c r="I190"/>
      <c r="P190"/>
      <c r="Q190"/>
      <c r="X190"/>
      <c r="AB190"/>
    </row>
    <row r="191" spans="1:28" x14ac:dyDescent="0.45">
      <c r="A191"/>
      <c r="H191"/>
      <c r="I191"/>
      <c r="P191"/>
      <c r="Q191"/>
      <c r="X191"/>
      <c r="AB191"/>
    </row>
    <row r="192" spans="1:28" x14ac:dyDescent="0.45">
      <c r="A192"/>
      <c r="H192"/>
      <c r="I192"/>
      <c r="P192"/>
      <c r="Q192"/>
      <c r="X192"/>
      <c r="AB192"/>
    </row>
    <row r="193" spans="1:28" x14ac:dyDescent="0.45">
      <c r="A193"/>
      <c r="H193"/>
      <c r="I193"/>
      <c r="P193"/>
      <c r="Q193"/>
      <c r="X193"/>
      <c r="AB193"/>
    </row>
    <row r="194" spans="1:28" x14ac:dyDescent="0.45">
      <c r="A194"/>
      <c r="H194"/>
      <c r="I194"/>
      <c r="P194"/>
      <c r="Q194"/>
      <c r="X194"/>
      <c r="AB194"/>
    </row>
    <row r="195" spans="1:28" x14ac:dyDescent="0.45">
      <c r="A195"/>
      <c r="H195"/>
      <c r="I195"/>
      <c r="P195"/>
      <c r="Q195"/>
      <c r="X195"/>
      <c r="AB195"/>
    </row>
    <row r="196" spans="1:28" x14ac:dyDescent="0.45">
      <c r="A196"/>
      <c r="H196"/>
      <c r="I196"/>
      <c r="P196"/>
      <c r="Q196"/>
      <c r="X196"/>
      <c r="AB196"/>
    </row>
    <row r="197" spans="1:28" x14ac:dyDescent="0.45">
      <c r="A197"/>
      <c r="H197"/>
      <c r="I197"/>
      <c r="P197"/>
      <c r="Q197"/>
      <c r="X197"/>
      <c r="AB197"/>
    </row>
    <row r="198" spans="1:28" x14ac:dyDescent="0.45">
      <c r="A198"/>
      <c r="H198"/>
      <c r="I198"/>
      <c r="P198"/>
      <c r="Q198"/>
      <c r="X198"/>
      <c r="AB198"/>
    </row>
    <row r="199" spans="1:28" x14ac:dyDescent="0.45">
      <c r="A199"/>
      <c r="H199"/>
      <c r="I199"/>
      <c r="P199"/>
      <c r="Q199"/>
      <c r="X199"/>
      <c r="AB199"/>
    </row>
    <row r="200" spans="1:28" x14ac:dyDescent="0.45">
      <c r="A200"/>
      <c r="H200"/>
      <c r="I200"/>
      <c r="P200"/>
      <c r="Q200"/>
      <c r="X200"/>
      <c r="AB200"/>
    </row>
    <row r="201" spans="1:28" x14ac:dyDescent="0.45">
      <c r="A201"/>
      <c r="H201"/>
      <c r="I201"/>
      <c r="P201"/>
      <c r="Q201"/>
      <c r="X201"/>
      <c r="AB201"/>
    </row>
    <row r="202" spans="1:28" x14ac:dyDescent="0.45">
      <c r="A202"/>
      <c r="H202"/>
      <c r="I202"/>
      <c r="P202"/>
      <c r="Q202"/>
      <c r="X202"/>
      <c r="AB202"/>
    </row>
    <row r="203" spans="1:28" x14ac:dyDescent="0.45">
      <c r="A203"/>
      <c r="H203"/>
      <c r="I203"/>
      <c r="P203"/>
      <c r="Q203"/>
      <c r="X203"/>
      <c r="AB203"/>
    </row>
    <row r="204" spans="1:28" x14ac:dyDescent="0.45">
      <c r="A204"/>
      <c r="H204"/>
      <c r="I204"/>
      <c r="P204"/>
      <c r="Q204"/>
      <c r="X204"/>
      <c r="AB204"/>
    </row>
    <row r="205" spans="1:28" x14ac:dyDescent="0.45">
      <c r="A205"/>
      <c r="H205"/>
      <c r="I205"/>
      <c r="P205"/>
      <c r="Q205"/>
      <c r="X205"/>
      <c r="AB205"/>
    </row>
    <row r="206" spans="1:28" x14ac:dyDescent="0.45">
      <c r="A206"/>
      <c r="H206"/>
      <c r="I206"/>
      <c r="P206"/>
      <c r="Q206"/>
      <c r="X206"/>
      <c r="AB206"/>
    </row>
    <row r="207" spans="1:28" x14ac:dyDescent="0.45">
      <c r="A207"/>
      <c r="H207"/>
      <c r="I207"/>
      <c r="P207"/>
      <c r="Q207"/>
      <c r="X207"/>
      <c r="AB207"/>
    </row>
    <row r="208" spans="1:28" x14ac:dyDescent="0.45">
      <c r="A208"/>
      <c r="H208"/>
      <c r="I208"/>
      <c r="P208"/>
      <c r="Q208"/>
      <c r="X208"/>
      <c r="AB208"/>
    </row>
    <row r="209" spans="1:28" x14ac:dyDescent="0.45">
      <c r="A209"/>
      <c r="H209"/>
      <c r="I209"/>
      <c r="P209"/>
      <c r="Q209"/>
      <c r="X209"/>
      <c r="AB209"/>
    </row>
    <row r="210" spans="1:28" x14ac:dyDescent="0.45">
      <c r="A210"/>
      <c r="H210"/>
      <c r="I210"/>
      <c r="P210"/>
      <c r="Q210"/>
      <c r="X210"/>
      <c r="AB210"/>
    </row>
    <row r="211" spans="1:28" x14ac:dyDescent="0.45">
      <c r="A211"/>
      <c r="H211"/>
      <c r="I211"/>
      <c r="P211"/>
      <c r="Q211"/>
      <c r="X211"/>
      <c r="AB211"/>
    </row>
    <row r="212" spans="1:28" x14ac:dyDescent="0.45">
      <c r="A212"/>
      <c r="H212"/>
      <c r="I212"/>
      <c r="P212"/>
      <c r="Q212"/>
      <c r="X212"/>
      <c r="AB212"/>
    </row>
    <row r="213" spans="1:28" x14ac:dyDescent="0.45">
      <c r="A213"/>
      <c r="H213"/>
      <c r="I213"/>
      <c r="P213"/>
      <c r="Q213"/>
      <c r="X213"/>
      <c r="AB213"/>
    </row>
    <row r="214" spans="1:28" x14ac:dyDescent="0.45">
      <c r="A214"/>
      <c r="H214"/>
      <c r="I214"/>
      <c r="P214"/>
      <c r="Q214"/>
      <c r="X214"/>
      <c r="AB214"/>
    </row>
    <row r="215" spans="1:28" x14ac:dyDescent="0.45">
      <c r="A215"/>
      <c r="H215"/>
      <c r="I215"/>
      <c r="P215"/>
      <c r="Q215"/>
      <c r="X215"/>
      <c r="AB215"/>
    </row>
    <row r="216" spans="1:28" x14ac:dyDescent="0.45">
      <c r="A216"/>
      <c r="H216"/>
      <c r="I216"/>
      <c r="P216"/>
      <c r="Q216"/>
      <c r="X216"/>
      <c r="AB216"/>
    </row>
    <row r="217" spans="1:28" x14ac:dyDescent="0.45">
      <c r="A217"/>
      <c r="H217"/>
      <c r="I217"/>
      <c r="P217"/>
      <c r="Q217"/>
      <c r="X217"/>
      <c r="AB217"/>
    </row>
    <row r="218" spans="1:28" x14ac:dyDescent="0.45">
      <c r="A218"/>
      <c r="H218"/>
      <c r="I218"/>
      <c r="P218"/>
      <c r="Q218"/>
      <c r="X218"/>
      <c r="AB218"/>
    </row>
    <row r="219" spans="1:28" x14ac:dyDescent="0.45">
      <c r="A219"/>
      <c r="H219"/>
      <c r="I219"/>
      <c r="P219"/>
      <c r="Q219"/>
      <c r="X219"/>
      <c r="AB219"/>
    </row>
    <row r="220" spans="1:28" x14ac:dyDescent="0.45">
      <c r="A220"/>
      <c r="H220"/>
      <c r="I220"/>
      <c r="P220"/>
      <c r="Q220"/>
      <c r="X220"/>
      <c r="AB220"/>
    </row>
    <row r="221" spans="1:28" x14ac:dyDescent="0.45">
      <c r="A221"/>
      <c r="H221"/>
      <c r="I221"/>
      <c r="P221"/>
      <c r="Q221"/>
      <c r="X221"/>
      <c r="AB221"/>
    </row>
    <row r="222" spans="1:28" x14ac:dyDescent="0.45">
      <c r="A222"/>
      <c r="H222"/>
      <c r="I222"/>
      <c r="P222"/>
      <c r="Q222"/>
      <c r="X222"/>
      <c r="AB222"/>
    </row>
    <row r="223" spans="1:28" x14ac:dyDescent="0.45">
      <c r="A223"/>
      <c r="H223"/>
      <c r="I223"/>
      <c r="P223"/>
      <c r="Q223"/>
      <c r="X223"/>
      <c r="AB223"/>
    </row>
    <row r="224" spans="1:28" x14ac:dyDescent="0.45">
      <c r="A224"/>
      <c r="H224"/>
      <c r="I224"/>
      <c r="P224"/>
      <c r="Q224"/>
      <c r="X224"/>
      <c r="AB224"/>
    </row>
    <row r="225" spans="1:28" x14ac:dyDescent="0.45">
      <c r="A225"/>
      <c r="H225"/>
      <c r="I225"/>
      <c r="P225"/>
      <c r="Q225"/>
      <c r="X225"/>
      <c r="AB225"/>
    </row>
    <row r="226" spans="1:28" x14ac:dyDescent="0.45">
      <c r="A226"/>
      <c r="H226"/>
      <c r="I226"/>
      <c r="P226"/>
      <c r="Q226"/>
      <c r="X226"/>
      <c r="AB226"/>
    </row>
    <row r="227" spans="1:28" x14ac:dyDescent="0.45">
      <c r="A227"/>
      <c r="H227"/>
      <c r="I227"/>
      <c r="P227"/>
      <c r="Q227"/>
      <c r="X227"/>
      <c r="AB227"/>
    </row>
    <row r="228" spans="1:28" x14ac:dyDescent="0.45">
      <c r="A228"/>
      <c r="H228"/>
      <c r="I228"/>
      <c r="P228"/>
      <c r="Q228"/>
      <c r="X228"/>
      <c r="AB228"/>
    </row>
    <row r="229" spans="1:28" x14ac:dyDescent="0.45">
      <c r="A229"/>
      <c r="H229"/>
      <c r="I229"/>
      <c r="P229"/>
      <c r="Q229"/>
      <c r="X229"/>
      <c r="AB229"/>
    </row>
    <row r="230" spans="1:28" x14ac:dyDescent="0.45">
      <c r="A230"/>
      <c r="H230"/>
      <c r="I230"/>
      <c r="P230"/>
      <c r="Q230"/>
      <c r="X230"/>
      <c r="AB230"/>
    </row>
    <row r="231" spans="1:28" x14ac:dyDescent="0.45">
      <c r="A231"/>
      <c r="H231"/>
      <c r="I231"/>
      <c r="P231"/>
      <c r="Q231"/>
      <c r="X231"/>
      <c r="AB231"/>
    </row>
    <row r="232" spans="1:28" x14ac:dyDescent="0.45">
      <c r="A232"/>
      <c r="H232"/>
      <c r="I232"/>
      <c r="P232"/>
      <c r="Q232"/>
      <c r="X232"/>
      <c r="AB232"/>
    </row>
    <row r="233" spans="1:28" x14ac:dyDescent="0.45">
      <c r="A233"/>
      <c r="H233"/>
      <c r="I233"/>
      <c r="P233"/>
      <c r="Q233"/>
      <c r="X233"/>
      <c r="AB233"/>
    </row>
    <row r="234" spans="1:28" x14ac:dyDescent="0.45">
      <c r="A234"/>
      <c r="H234"/>
      <c r="I234"/>
      <c r="P234"/>
      <c r="Q234"/>
      <c r="X234"/>
      <c r="AB234"/>
    </row>
    <row r="235" spans="1:28" x14ac:dyDescent="0.45">
      <c r="A235"/>
      <c r="H235"/>
      <c r="I235"/>
      <c r="P235"/>
      <c r="Q235"/>
      <c r="X235"/>
      <c r="AB235"/>
    </row>
    <row r="236" spans="1:28" x14ac:dyDescent="0.45">
      <c r="A236"/>
      <c r="H236"/>
      <c r="I236"/>
      <c r="P236"/>
      <c r="Q236"/>
      <c r="X236"/>
      <c r="AB236"/>
    </row>
    <row r="237" spans="1:28" x14ac:dyDescent="0.45">
      <c r="A237"/>
      <c r="H237"/>
      <c r="I237"/>
      <c r="P237"/>
      <c r="Q237"/>
      <c r="X237"/>
      <c r="AB237"/>
    </row>
    <row r="238" spans="1:28" x14ac:dyDescent="0.45">
      <c r="A238"/>
      <c r="H238"/>
      <c r="I238"/>
      <c r="P238"/>
      <c r="Q238"/>
      <c r="X238"/>
      <c r="AB238"/>
    </row>
    <row r="239" spans="1:28" x14ac:dyDescent="0.45">
      <c r="A239"/>
      <c r="H239"/>
      <c r="I239"/>
      <c r="P239"/>
      <c r="Q239"/>
      <c r="X239"/>
      <c r="AB239"/>
    </row>
    <row r="240" spans="1:28" x14ac:dyDescent="0.45">
      <c r="A240"/>
      <c r="H240"/>
      <c r="I240"/>
      <c r="P240"/>
      <c r="Q240"/>
      <c r="X240"/>
      <c r="AB240"/>
    </row>
    <row r="241" spans="1:28" x14ac:dyDescent="0.45">
      <c r="A241"/>
      <c r="H241"/>
      <c r="I241"/>
      <c r="P241"/>
      <c r="Q241"/>
      <c r="X241"/>
      <c r="AB241"/>
    </row>
    <row r="242" spans="1:28" x14ac:dyDescent="0.45">
      <c r="A242"/>
      <c r="H242"/>
      <c r="I242"/>
      <c r="P242"/>
      <c r="Q242"/>
      <c r="X242"/>
      <c r="AB242"/>
    </row>
    <row r="243" spans="1:28" x14ac:dyDescent="0.45">
      <c r="A243"/>
      <c r="H243"/>
      <c r="I243"/>
      <c r="P243"/>
      <c r="Q243"/>
      <c r="X243"/>
      <c r="AB243"/>
    </row>
    <row r="244" spans="1:28" x14ac:dyDescent="0.45">
      <c r="A244"/>
      <c r="H244"/>
      <c r="I244"/>
      <c r="P244"/>
      <c r="Q244"/>
      <c r="X244"/>
      <c r="AB244"/>
    </row>
    <row r="245" spans="1:28" x14ac:dyDescent="0.45">
      <c r="A245"/>
      <c r="H245"/>
      <c r="I245"/>
      <c r="P245"/>
      <c r="Q245"/>
      <c r="X245"/>
      <c r="AB245"/>
    </row>
    <row r="246" spans="1:28" x14ac:dyDescent="0.45">
      <c r="A246"/>
      <c r="H246"/>
      <c r="I246"/>
      <c r="P246"/>
      <c r="Q246"/>
      <c r="X246"/>
      <c r="AB246"/>
    </row>
    <row r="247" spans="1:28" x14ac:dyDescent="0.45">
      <c r="A247"/>
      <c r="H247"/>
      <c r="I247"/>
      <c r="P247"/>
      <c r="Q247"/>
      <c r="X247"/>
      <c r="AB247"/>
    </row>
    <row r="248" spans="1:28" x14ac:dyDescent="0.45">
      <c r="A248"/>
      <c r="H248"/>
      <c r="I248"/>
      <c r="P248"/>
      <c r="Q248"/>
      <c r="X248"/>
      <c r="AB248"/>
    </row>
    <row r="249" spans="1:28" x14ac:dyDescent="0.45">
      <c r="A249"/>
      <c r="H249"/>
      <c r="I249"/>
      <c r="P249"/>
      <c r="Q249"/>
      <c r="X249"/>
      <c r="AB249"/>
    </row>
    <row r="250" spans="1:28" x14ac:dyDescent="0.45">
      <c r="A250"/>
      <c r="H250"/>
      <c r="I250"/>
      <c r="P250"/>
      <c r="Q250"/>
      <c r="X250"/>
      <c r="AB250"/>
    </row>
    <row r="251" spans="1:28" x14ac:dyDescent="0.45">
      <c r="A251"/>
      <c r="H251"/>
      <c r="I251"/>
      <c r="P251"/>
      <c r="Q251"/>
      <c r="X251"/>
      <c r="AB251"/>
    </row>
    <row r="252" spans="1:28" x14ac:dyDescent="0.45">
      <c r="A252"/>
      <c r="H252"/>
      <c r="I252"/>
      <c r="P252"/>
      <c r="Q252"/>
      <c r="X252"/>
      <c r="AB252"/>
    </row>
    <row r="253" spans="1:28" x14ac:dyDescent="0.45">
      <c r="A253"/>
      <c r="H253"/>
      <c r="I253"/>
      <c r="P253"/>
      <c r="Q253"/>
      <c r="X253"/>
      <c r="AB253"/>
    </row>
    <row r="254" spans="1:28" x14ac:dyDescent="0.45">
      <c r="A254"/>
      <c r="H254"/>
      <c r="I254"/>
      <c r="P254"/>
      <c r="Q254"/>
      <c r="X254"/>
      <c r="AB254"/>
    </row>
    <row r="255" spans="1:28" x14ac:dyDescent="0.45">
      <c r="A255"/>
      <c r="H255"/>
      <c r="I255"/>
      <c r="P255"/>
      <c r="Q255"/>
      <c r="X255"/>
      <c r="AB255"/>
    </row>
    <row r="256" spans="1:28" x14ac:dyDescent="0.45">
      <c r="A256"/>
      <c r="H256"/>
      <c r="I256"/>
      <c r="P256"/>
      <c r="Q256"/>
      <c r="X256"/>
      <c r="AB256"/>
    </row>
    <row r="257" spans="1:28" x14ac:dyDescent="0.45">
      <c r="A257"/>
      <c r="H257"/>
      <c r="I257"/>
      <c r="P257"/>
      <c r="Q257"/>
      <c r="X257"/>
      <c r="AB257"/>
    </row>
    <row r="258" spans="1:28" x14ac:dyDescent="0.45">
      <c r="A258"/>
      <c r="H258"/>
      <c r="I258"/>
      <c r="P258"/>
      <c r="Q258"/>
      <c r="X258"/>
      <c r="AB258"/>
    </row>
    <row r="259" spans="1:28" x14ac:dyDescent="0.45">
      <c r="A259"/>
      <c r="H259"/>
      <c r="I259"/>
      <c r="P259"/>
      <c r="Q259"/>
      <c r="X259"/>
      <c r="AB259"/>
    </row>
    <row r="260" spans="1:28" x14ac:dyDescent="0.45">
      <c r="A260"/>
      <c r="H260"/>
      <c r="I260"/>
      <c r="P260"/>
      <c r="Q260"/>
      <c r="X260"/>
      <c r="AB260"/>
    </row>
    <row r="261" spans="1:28" x14ac:dyDescent="0.45">
      <c r="A261"/>
      <c r="H261"/>
      <c r="I261"/>
      <c r="P261"/>
      <c r="Q261"/>
      <c r="X261"/>
      <c r="AB261"/>
    </row>
    <row r="262" spans="1:28" x14ac:dyDescent="0.45">
      <c r="A262"/>
      <c r="H262"/>
      <c r="I262"/>
      <c r="P262"/>
      <c r="Q262"/>
      <c r="X262"/>
      <c r="AB262"/>
    </row>
    <row r="263" spans="1:28" x14ac:dyDescent="0.45">
      <c r="A263"/>
      <c r="H263"/>
      <c r="I263"/>
      <c r="P263"/>
      <c r="Q263"/>
      <c r="X263"/>
      <c r="AB263"/>
    </row>
    <row r="264" spans="1:28" x14ac:dyDescent="0.45">
      <c r="A264"/>
      <c r="H264"/>
      <c r="I264"/>
      <c r="P264"/>
      <c r="Q264"/>
      <c r="X264"/>
      <c r="AB264"/>
    </row>
    <row r="265" spans="1:28" x14ac:dyDescent="0.45">
      <c r="A265"/>
      <c r="H265"/>
      <c r="I265"/>
      <c r="P265"/>
      <c r="Q265"/>
      <c r="X265"/>
      <c r="AB265"/>
    </row>
    <row r="266" spans="1:28" x14ac:dyDescent="0.45">
      <c r="A266"/>
      <c r="H266"/>
      <c r="I266"/>
      <c r="P266"/>
      <c r="Q266"/>
      <c r="X266"/>
      <c r="AB266"/>
    </row>
    <row r="267" spans="1:28" x14ac:dyDescent="0.45">
      <c r="A267"/>
      <c r="H267"/>
      <c r="I267"/>
      <c r="P267"/>
      <c r="Q267"/>
      <c r="X267"/>
      <c r="AB267"/>
    </row>
    <row r="268" spans="1:28" x14ac:dyDescent="0.45">
      <c r="A268"/>
      <c r="H268"/>
      <c r="I268"/>
      <c r="P268"/>
      <c r="Q268"/>
      <c r="X268"/>
      <c r="AB268"/>
    </row>
    <row r="269" spans="1:28" x14ac:dyDescent="0.45">
      <c r="A269"/>
      <c r="H269"/>
      <c r="I269"/>
      <c r="P269"/>
      <c r="Q269"/>
      <c r="X269"/>
      <c r="AB269"/>
    </row>
    <row r="270" spans="1:28" x14ac:dyDescent="0.45">
      <c r="A270"/>
      <c r="H270"/>
      <c r="I270"/>
      <c r="P270"/>
      <c r="Q270"/>
      <c r="X270"/>
      <c r="AB270"/>
    </row>
    <row r="271" spans="1:28" x14ac:dyDescent="0.45">
      <c r="A271"/>
      <c r="H271"/>
      <c r="I271"/>
      <c r="P271"/>
      <c r="Q271"/>
      <c r="X271"/>
      <c r="AB271"/>
    </row>
    <row r="272" spans="1:28" x14ac:dyDescent="0.45">
      <c r="A272"/>
      <c r="H272"/>
      <c r="I272"/>
      <c r="P272"/>
      <c r="Q272"/>
      <c r="X272"/>
      <c r="AB272"/>
    </row>
    <row r="273" spans="1:28" x14ac:dyDescent="0.45">
      <c r="A273"/>
      <c r="H273"/>
      <c r="I273"/>
      <c r="P273"/>
      <c r="Q273"/>
      <c r="X273"/>
      <c r="AB273"/>
    </row>
    <row r="274" spans="1:28" x14ac:dyDescent="0.45">
      <c r="A274"/>
      <c r="H274"/>
      <c r="I274"/>
      <c r="P274"/>
      <c r="Q274"/>
      <c r="X274"/>
      <c r="AB274"/>
    </row>
    <row r="275" spans="1:28" x14ac:dyDescent="0.45">
      <c r="A275"/>
      <c r="H275"/>
      <c r="I275"/>
      <c r="P275"/>
      <c r="Q275"/>
      <c r="X275"/>
      <c r="AB275"/>
    </row>
    <row r="276" spans="1:28" x14ac:dyDescent="0.45">
      <c r="A276"/>
      <c r="H276"/>
      <c r="I276"/>
      <c r="P276"/>
      <c r="Q276"/>
      <c r="X276"/>
      <c r="AB276"/>
    </row>
    <row r="277" spans="1:28" x14ac:dyDescent="0.45">
      <c r="A277"/>
      <c r="H277"/>
      <c r="I277"/>
      <c r="P277"/>
      <c r="Q277"/>
      <c r="X277"/>
      <c r="AB277"/>
    </row>
    <row r="278" spans="1:28" x14ac:dyDescent="0.45">
      <c r="A278"/>
      <c r="H278"/>
      <c r="I278"/>
      <c r="P278"/>
      <c r="Q278"/>
      <c r="X278"/>
      <c r="AB278"/>
    </row>
    <row r="279" spans="1:28" x14ac:dyDescent="0.45">
      <c r="A279"/>
      <c r="H279"/>
      <c r="I279"/>
      <c r="P279"/>
      <c r="Q279"/>
      <c r="X279"/>
      <c r="AB279"/>
    </row>
    <row r="280" spans="1:28" x14ac:dyDescent="0.45">
      <c r="A280"/>
      <c r="H280"/>
      <c r="I280"/>
      <c r="P280"/>
      <c r="Q280"/>
      <c r="X280"/>
      <c r="AB280"/>
    </row>
    <row r="281" spans="1:28" x14ac:dyDescent="0.45">
      <c r="A281"/>
      <c r="H281"/>
      <c r="I281"/>
      <c r="P281"/>
      <c r="Q281"/>
      <c r="X281"/>
      <c r="AB281"/>
    </row>
    <row r="282" spans="1:28" x14ac:dyDescent="0.45">
      <c r="A282"/>
      <c r="H282"/>
      <c r="I282"/>
      <c r="P282"/>
      <c r="Q282"/>
      <c r="X282"/>
      <c r="AB282"/>
    </row>
    <row r="283" spans="1:28" x14ac:dyDescent="0.45">
      <c r="A283"/>
      <c r="H283"/>
      <c r="I283"/>
      <c r="P283"/>
      <c r="Q283"/>
      <c r="X283"/>
      <c r="AB283"/>
    </row>
    <row r="284" spans="1:28" x14ac:dyDescent="0.45">
      <c r="A284"/>
      <c r="H284"/>
      <c r="I284"/>
      <c r="P284"/>
      <c r="Q284"/>
      <c r="X284"/>
      <c r="AB284"/>
    </row>
    <row r="285" spans="1:28" x14ac:dyDescent="0.45">
      <c r="A285"/>
      <c r="H285"/>
      <c r="I285"/>
      <c r="P285"/>
      <c r="Q285"/>
      <c r="X285"/>
      <c r="AB285"/>
    </row>
    <row r="286" spans="1:28" x14ac:dyDescent="0.45">
      <c r="A286"/>
      <c r="H286"/>
      <c r="I286"/>
      <c r="P286"/>
      <c r="Q286"/>
      <c r="X286"/>
      <c r="AB286"/>
    </row>
    <row r="287" spans="1:28" x14ac:dyDescent="0.45">
      <c r="A287"/>
      <c r="H287"/>
      <c r="I287"/>
      <c r="P287"/>
      <c r="Q287"/>
      <c r="X287"/>
      <c r="AB287"/>
    </row>
    <row r="288" spans="1:28" x14ac:dyDescent="0.45">
      <c r="A288"/>
      <c r="H288"/>
      <c r="I288"/>
      <c r="P288"/>
      <c r="Q288"/>
      <c r="X288"/>
      <c r="AB288"/>
    </row>
    <row r="289" spans="1:28" x14ac:dyDescent="0.45">
      <c r="A289"/>
      <c r="H289"/>
      <c r="I289"/>
      <c r="P289"/>
      <c r="Q289"/>
      <c r="X289"/>
      <c r="AB289"/>
    </row>
    <row r="290" spans="1:28" x14ac:dyDescent="0.45">
      <c r="A290"/>
      <c r="H290"/>
      <c r="I290"/>
      <c r="P290"/>
      <c r="Q290"/>
      <c r="X290"/>
      <c r="AB290"/>
    </row>
    <row r="291" spans="1:28" x14ac:dyDescent="0.45">
      <c r="A291"/>
      <c r="H291"/>
      <c r="I291"/>
      <c r="P291"/>
      <c r="Q291"/>
      <c r="X291"/>
      <c r="AB291"/>
    </row>
    <row r="292" spans="1:28" x14ac:dyDescent="0.45">
      <c r="A292"/>
      <c r="H292"/>
      <c r="I292"/>
      <c r="P292"/>
      <c r="Q292"/>
      <c r="X292"/>
      <c r="AB292"/>
    </row>
    <row r="293" spans="1:28" x14ac:dyDescent="0.45">
      <c r="A293"/>
      <c r="H293"/>
      <c r="I293"/>
      <c r="P293"/>
      <c r="Q293"/>
      <c r="X293"/>
      <c r="AB293"/>
    </row>
    <row r="294" spans="1:28" x14ac:dyDescent="0.45">
      <c r="A294"/>
      <c r="H294"/>
      <c r="I294"/>
      <c r="P294"/>
      <c r="Q294"/>
      <c r="X294"/>
      <c r="AB294"/>
    </row>
    <row r="295" spans="1:28" x14ac:dyDescent="0.45">
      <c r="A295"/>
      <c r="H295"/>
      <c r="I295"/>
      <c r="P295"/>
      <c r="Q295"/>
      <c r="X295"/>
      <c r="AB295"/>
    </row>
    <row r="296" spans="1:28" x14ac:dyDescent="0.45">
      <c r="A296"/>
      <c r="H296"/>
      <c r="I296"/>
      <c r="P296"/>
      <c r="Q296"/>
      <c r="X296"/>
      <c r="AB296"/>
    </row>
    <row r="297" spans="1:28" x14ac:dyDescent="0.45">
      <c r="A297"/>
      <c r="H297"/>
      <c r="I297"/>
      <c r="P297"/>
      <c r="Q297"/>
      <c r="X297"/>
      <c r="AB297"/>
    </row>
    <row r="298" spans="1:28" x14ac:dyDescent="0.45">
      <c r="A298"/>
      <c r="H298"/>
      <c r="I298"/>
      <c r="P298"/>
      <c r="Q298"/>
      <c r="X298"/>
      <c r="AB298"/>
    </row>
    <row r="299" spans="1:28" x14ac:dyDescent="0.45">
      <c r="A299"/>
      <c r="H299"/>
      <c r="I299"/>
      <c r="P299"/>
      <c r="Q299"/>
      <c r="X299"/>
      <c r="AB299"/>
    </row>
    <row r="300" spans="1:28" x14ac:dyDescent="0.45">
      <c r="A300"/>
      <c r="H300"/>
      <c r="I300"/>
      <c r="P300"/>
      <c r="Q300"/>
      <c r="X300"/>
      <c r="AB300"/>
    </row>
    <row r="301" spans="1:28" x14ac:dyDescent="0.45">
      <c r="A301"/>
      <c r="H301"/>
      <c r="I301"/>
      <c r="P301"/>
      <c r="Q301"/>
      <c r="X301"/>
      <c r="AB301"/>
    </row>
    <row r="302" spans="1:28" x14ac:dyDescent="0.45">
      <c r="A302"/>
      <c r="H302"/>
      <c r="I302"/>
      <c r="P302"/>
      <c r="Q302"/>
      <c r="X302"/>
      <c r="AB302"/>
    </row>
    <row r="303" spans="1:28" x14ac:dyDescent="0.45">
      <c r="A303"/>
      <c r="H303"/>
      <c r="I303"/>
      <c r="P303"/>
      <c r="Q303"/>
      <c r="X303"/>
      <c r="AB303"/>
    </row>
    <row r="304" spans="1:28" x14ac:dyDescent="0.45">
      <c r="A304"/>
      <c r="H304"/>
      <c r="I304"/>
      <c r="P304"/>
      <c r="Q304"/>
      <c r="X304"/>
      <c r="AB304"/>
    </row>
    <row r="305" spans="1:28" x14ac:dyDescent="0.45">
      <c r="A305"/>
      <c r="H305"/>
      <c r="I305"/>
      <c r="P305"/>
      <c r="Q305"/>
      <c r="X305"/>
      <c r="AB305"/>
    </row>
    <row r="306" spans="1:28" x14ac:dyDescent="0.45">
      <c r="A306"/>
      <c r="H306"/>
      <c r="I306"/>
      <c r="P306"/>
      <c r="Q306"/>
      <c r="X306"/>
      <c r="AB306"/>
    </row>
    <row r="307" spans="1:28" x14ac:dyDescent="0.45">
      <c r="A307"/>
      <c r="H307"/>
      <c r="I307"/>
      <c r="P307"/>
      <c r="Q307"/>
      <c r="X307"/>
      <c r="AB307"/>
    </row>
    <row r="308" spans="1:28" x14ac:dyDescent="0.45">
      <c r="A308"/>
      <c r="H308"/>
      <c r="I308"/>
      <c r="P308"/>
      <c r="Q308"/>
      <c r="X308"/>
      <c r="AB308"/>
    </row>
    <row r="309" spans="1:28" x14ac:dyDescent="0.45">
      <c r="A309"/>
      <c r="H309"/>
      <c r="I309"/>
      <c r="P309"/>
      <c r="Q309"/>
      <c r="X309"/>
      <c r="AB309"/>
    </row>
    <row r="310" spans="1:28" x14ac:dyDescent="0.45">
      <c r="A310"/>
      <c r="H310"/>
      <c r="I310"/>
      <c r="P310"/>
      <c r="Q310"/>
      <c r="X310"/>
      <c r="AB310"/>
    </row>
    <row r="311" spans="1:28" x14ac:dyDescent="0.45">
      <c r="A311"/>
      <c r="H311"/>
      <c r="I311"/>
      <c r="P311"/>
      <c r="Q311"/>
      <c r="X311"/>
      <c r="AB311"/>
    </row>
    <row r="312" spans="1:28" x14ac:dyDescent="0.45">
      <c r="A312"/>
      <c r="H312"/>
      <c r="I312"/>
      <c r="P312"/>
      <c r="Q312"/>
      <c r="X312"/>
      <c r="AB312"/>
    </row>
    <row r="313" spans="1:28" x14ac:dyDescent="0.45">
      <c r="A313"/>
      <c r="H313"/>
      <c r="I313"/>
      <c r="P313"/>
      <c r="Q313"/>
      <c r="X313"/>
      <c r="AB313"/>
    </row>
    <row r="314" spans="1:28" x14ac:dyDescent="0.45">
      <c r="A314"/>
      <c r="H314"/>
      <c r="I314"/>
      <c r="P314"/>
      <c r="Q314"/>
      <c r="X314"/>
      <c r="AB314"/>
    </row>
    <row r="315" spans="1:28" x14ac:dyDescent="0.45">
      <c r="A315"/>
      <c r="H315"/>
      <c r="I315"/>
      <c r="P315"/>
      <c r="Q315"/>
      <c r="X315"/>
      <c r="AB315"/>
    </row>
    <row r="316" spans="1:28" x14ac:dyDescent="0.45">
      <c r="A316"/>
      <c r="H316"/>
      <c r="I316"/>
      <c r="P316"/>
      <c r="Q316"/>
      <c r="X316"/>
      <c r="AB316"/>
    </row>
    <row r="317" spans="1:28" x14ac:dyDescent="0.45">
      <c r="A317"/>
      <c r="H317"/>
      <c r="I317"/>
      <c r="P317"/>
      <c r="Q317"/>
      <c r="X317"/>
      <c r="AB317"/>
    </row>
    <row r="318" spans="1:28" x14ac:dyDescent="0.45">
      <c r="A318"/>
      <c r="H318"/>
      <c r="I318"/>
      <c r="P318"/>
      <c r="Q318"/>
      <c r="X318"/>
      <c r="AB318"/>
    </row>
    <row r="319" spans="1:28" x14ac:dyDescent="0.45">
      <c r="A319"/>
      <c r="H319"/>
      <c r="I319"/>
      <c r="P319"/>
      <c r="Q319"/>
      <c r="X319"/>
      <c r="AB319"/>
    </row>
    <row r="320" spans="1:28" x14ac:dyDescent="0.45">
      <c r="A320"/>
      <c r="H320"/>
      <c r="I320"/>
      <c r="P320"/>
      <c r="Q320"/>
      <c r="X320"/>
      <c r="AB320"/>
    </row>
    <row r="321" spans="1:28" x14ac:dyDescent="0.45">
      <c r="A321"/>
      <c r="H321"/>
      <c r="I321"/>
      <c r="P321"/>
      <c r="Q321"/>
      <c r="X321"/>
      <c r="AB321"/>
    </row>
    <row r="322" spans="1:28" x14ac:dyDescent="0.45">
      <c r="A322"/>
      <c r="H322"/>
      <c r="I322"/>
      <c r="P322"/>
      <c r="Q322"/>
      <c r="X322"/>
      <c r="AB322"/>
    </row>
    <row r="323" spans="1:28" x14ac:dyDescent="0.45">
      <c r="A323"/>
      <c r="H323"/>
      <c r="I323"/>
      <c r="P323"/>
      <c r="Q323"/>
      <c r="X323"/>
      <c r="AB323"/>
    </row>
    <row r="324" spans="1:28" x14ac:dyDescent="0.45">
      <c r="A324"/>
      <c r="H324"/>
      <c r="I324"/>
      <c r="P324"/>
      <c r="Q324"/>
      <c r="X324"/>
      <c r="AB324"/>
    </row>
    <row r="325" spans="1:28" x14ac:dyDescent="0.45">
      <c r="A325"/>
      <c r="H325"/>
      <c r="I325"/>
      <c r="P325"/>
      <c r="Q325"/>
      <c r="X325"/>
      <c r="AB325"/>
    </row>
    <row r="326" spans="1:28" x14ac:dyDescent="0.45">
      <c r="A326"/>
      <c r="H326"/>
      <c r="I326"/>
      <c r="P326"/>
      <c r="Q326"/>
      <c r="X326"/>
      <c r="AB326"/>
    </row>
    <row r="327" spans="1:28" x14ac:dyDescent="0.45">
      <c r="A327"/>
      <c r="H327"/>
      <c r="I327"/>
      <c r="P327"/>
      <c r="Q327"/>
      <c r="X327"/>
      <c r="AB327"/>
    </row>
    <row r="328" spans="1:28" x14ac:dyDescent="0.45">
      <c r="A328"/>
      <c r="H328"/>
      <c r="I328"/>
      <c r="P328"/>
      <c r="Q328"/>
      <c r="X328"/>
      <c r="AB328"/>
    </row>
    <row r="329" spans="1:28" x14ac:dyDescent="0.45">
      <c r="A329"/>
      <c r="H329"/>
      <c r="I329"/>
      <c r="P329"/>
      <c r="Q329"/>
      <c r="X329"/>
      <c r="AB329"/>
    </row>
    <row r="330" spans="1:28" x14ac:dyDescent="0.45">
      <c r="A330"/>
      <c r="H330"/>
      <c r="I330"/>
      <c r="P330"/>
      <c r="Q330"/>
      <c r="X330"/>
      <c r="AB330"/>
    </row>
    <row r="331" spans="1:28" x14ac:dyDescent="0.45">
      <c r="A331"/>
      <c r="H331"/>
      <c r="I331"/>
      <c r="P331"/>
      <c r="Q331"/>
      <c r="X331"/>
      <c r="AB331"/>
    </row>
    <row r="332" spans="1:28" x14ac:dyDescent="0.45">
      <c r="A332"/>
      <c r="H332"/>
      <c r="I332"/>
      <c r="P332"/>
      <c r="Q332"/>
      <c r="X332"/>
      <c r="AB332"/>
    </row>
    <row r="333" spans="1:28" x14ac:dyDescent="0.45">
      <c r="A333"/>
      <c r="H333"/>
      <c r="I333"/>
      <c r="P333"/>
      <c r="Q333"/>
      <c r="X333"/>
      <c r="AB333"/>
    </row>
    <row r="334" spans="1:28" x14ac:dyDescent="0.45">
      <c r="A334"/>
      <c r="H334"/>
      <c r="I334"/>
      <c r="P334"/>
      <c r="Q334"/>
      <c r="X334"/>
      <c r="AB334"/>
    </row>
    <row r="335" spans="1:28" x14ac:dyDescent="0.45">
      <c r="A335"/>
      <c r="H335"/>
      <c r="I335"/>
      <c r="P335"/>
      <c r="Q335"/>
      <c r="X335"/>
      <c r="AB335"/>
    </row>
    <row r="336" spans="1:28" x14ac:dyDescent="0.45">
      <c r="A336"/>
      <c r="H336"/>
      <c r="I336"/>
      <c r="P336"/>
      <c r="Q336"/>
      <c r="X336"/>
      <c r="AB336"/>
    </row>
    <row r="337" spans="1:28" x14ac:dyDescent="0.45">
      <c r="A337"/>
      <c r="H337"/>
      <c r="I337"/>
      <c r="P337"/>
      <c r="Q337"/>
      <c r="X337"/>
      <c r="AB337"/>
    </row>
    <row r="338" spans="1:28" x14ac:dyDescent="0.45">
      <c r="A338"/>
      <c r="H338"/>
      <c r="I338"/>
      <c r="P338"/>
      <c r="Q338"/>
      <c r="X338"/>
      <c r="AB338"/>
    </row>
    <row r="339" spans="1:28" x14ac:dyDescent="0.45">
      <c r="A339"/>
      <c r="H339"/>
      <c r="I339"/>
      <c r="P339"/>
      <c r="Q339"/>
      <c r="X339"/>
      <c r="AB339"/>
    </row>
    <row r="340" spans="1:28" x14ac:dyDescent="0.45">
      <c r="A340"/>
      <c r="H340"/>
      <c r="I340"/>
      <c r="P340"/>
      <c r="Q340"/>
      <c r="X340"/>
      <c r="AB340"/>
    </row>
    <row r="341" spans="1:28" x14ac:dyDescent="0.45">
      <c r="A341"/>
      <c r="H341"/>
      <c r="I341"/>
      <c r="P341"/>
      <c r="Q341"/>
      <c r="X341"/>
      <c r="AB341"/>
    </row>
    <row r="342" spans="1:28" x14ac:dyDescent="0.45">
      <c r="A342"/>
      <c r="H342"/>
      <c r="I342"/>
      <c r="P342"/>
      <c r="Q342"/>
      <c r="X342"/>
      <c r="AB342"/>
    </row>
    <row r="343" spans="1:28" x14ac:dyDescent="0.45">
      <c r="A343"/>
      <c r="H343"/>
      <c r="I343"/>
      <c r="P343"/>
      <c r="Q343"/>
      <c r="X343"/>
      <c r="AB343"/>
    </row>
    <row r="344" spans="1:28" x14ac:dyDescent="0.45">
      <c r="A344"/>
      <c r="H344"/>
      <c r="I344"/>
      <c r="P344"/>
      <c r="Q344"/>
      <c r="X344"/>
      <c r="AB344"/>
    </row>
    <row r="345" spans="1:28" x14ac:dyDescent="0.45">
      <c r="A345"/>
      <c r="H345"/>
      <c r="I345"/>
      <c r="P345"/>
      <c r="Q345"/>
      <c r="X345"/>
      <c r="AB345"/>
    </row>
    <row r="346" spans="1:28" x14ac:dyDescent="0.45">
      <c r="A346"/>
      <c r="H346"/>
      <c r="I346"/>
      <c r="P346"/>
      <c r="Q346"/>
      <c r="X346"/>
      <c r="AB346"/>
    </row>
    <row r="347" spans="1:28" x14ac:dyDescent="0.45">
      <c r="A347"/>
      <c r="H347"/>
      <c r="I347"/>
      <c r="P347"/>
      <c r="Q347"/>
      <c r="X347"/>
      <c r="AB347"/>
    </row>
    <row r="348" spans="1:28" x14ac:dyDescent="0.45">
      <c r="A348"/>
      <c r="H348"/>
      <c r="I348"/>
      <c r="P348"/>
      <c r="Q348"/>
      <c r="X348"/>
      <c r="AB348"/>
    </row>
    <row r="349" spans="1:28" x14ac:dyDescent="0.45">
      <c r="A349"/>
      <c r="H349"/>
      <c r="I349"/>
      <c r="P349"/>
      <c r="Q349"/>
      <c r="X349"/>
      <c r="AB349"/>
    </row>
    <row r="350" spans="1:28" x14ac:dyDescent="0.45">
      <c r="A350"/>
      <c r="H350"/>
      <c r="I350"/>
      <c r="P350"/>
      <c r="Q350"/>
      <c r="X350"/>
      <c r="AB350"/>
    </row>
    <row r="351" spans="1:28" x14ac:dyDescent="0.45">
      <c r="A351"/>
      <c r="H351"/>
      <c r="I351"/>
      <c r="P351"/>
      <c r="Q351"/>
      <c r="X351"/>
      <c r="AB351"/>
    </row>
    <row r="352" spans="1:28" x14ac:dyDescent="0.45">
      <c r="A352"/>
      <c r="H352"/>
      <c r="I352"/>
      <c r="P352"/>
      <c r="Q352"/>
      <c r="X352"/>
    </row>
  </sheetData>
  <mergeCells count="4">
    <mergeCell ref="A1:H1"/>
    <mergeCell ref="I1:P1"/>
    <mergeCell ref="Q1:X1"/>
    <mergeCell ref="Y1:Z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c813fe8-1347-4959-8219-8a1b0e95da11">
      <Terms xmlns="http://schemas.microsoft.com/office/infopath/2007/PartnerControls"/>
    </lcf76f155ced4ddcb4097134ff3c332f>
    <TaxCatchAll xmlns="79cd7128-7692-472f-9aff-5e5a6b9f80d3" xsi:nil="true"/>
    <OX2_Project_Id xmlns="79cd7128-7692-472f-9aff-5e5a6b9f80d3">10471</OX2_Project_I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416DCB34DD7C4B92E65D12CB7FCD38" ma:contentTypeVersion="15" ma:contentTypeDescription="Create a new document." ma:contentTypeScope="" ma:versionID="65b0a746a148edb6cd10986272315b1f">
  <xsd:schema xmlns:xsd="http://www.w3.org/2001/XMLSchema" xmlns:xs="http://www.w3.org/2001/XMLSchema" xmlns:p="http://schemas.microsoft.com/office/2006/metadata/properties" xmlns:ns2="79cd7128-7692-472f-9aff-5e5a6b9f80d3" xmlns:ns3="4c813fe8-1347-4959-8219-8a1b0e95da11" targetNamespace="http://schemas.microsoft.com/office/2006/metadata/properties" ma:root="true" ma:fieldsID="58eb3e04bae002f6adef8007524b2a24" ns2:_="" ns3:_="">
    <xsd:import namespace="79cd7128-7692-472f-9aff-5e5a6b9f80d3"/>
    <xsd:import namespace="4c813fe8-1347-4959-8219-8a1b0e95da11"/>
    <xsd:element name="properties">
      <xsd:complexType>
        <xsd:sequence>
          <xsd:element name="documentManagement">
            <xsd:complexType>
              <xsd:all>
                <xsd:element ref="ns2:OX2_Project_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d7128-7692-472f-9aff-5e5a6b9f80d3" elementFormDefault="qualified">
    <xsd:import namespace="http://schemas.microsoft.com/office/2006/documentManagement/types"/>
    <xsd:import namespace="http://schemas.microsoft.com/office/infopath/2007/PartnerControls"/>
    <xsd:element name="OX2_Project_Id" ma:index="8" nillable="true" ma:displayName="Project Number" ma:internalName="OX2_Project_Id">
      <xsd:simpleType>
        <xsd:restriction base="dms:Text"/>
      </xsd:simpleType>
    </xsd:element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d933788-18c3-4fb6-81e3-30797d1d2137}" ma:internalName="TaxCatchAll" ma:showField="CatchAllData" ma:web="79cd7128-7692-472f-9aff-5e5a6b9f8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13fe8-1347-4959-8219-8a1b0e95da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A7E587-22C0-4898-8DE1-F6A083A82AEC}">
  <ds:schemaRefs>
    <ds:schemaRef ds:uri="http://schemas.microsoft.com/office/2006/metadata/properties"/>
    <ds:schemaRef ds:uri="http://schemas.microsoft.com/office/infopath/2007/PartnerControls"/>
    <ds:schemaRef ds:uri="4c813fe8-1347-4959-8219-8a1b0e95da11"/>
    <ds:schemaRef ds:uri="79cd7128-7692-472f-9aff-5e5a6b9f80d3"/>
  </ds:schemaRefs>
</ds:datastoreItem>
</file>

<file path=customXml/itemProps2.xml><?xml version="1.0" encoding="utf-8"?>
<ds:datastoreItem xmlns:ds="http://schemas.openxmlformats.org/officeDocument/2006/customXml" ds:itemID="{287EB637-5728-436F-9903-44464205FC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cd7128-7692-472f-9aff-5e5a6b9f80d3"/>
    <ds:schemaRef ds:uri="4c813fe8-1347-4959-8219-8a1b0e95da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F9C788-18B5-4BE7-975E-ADDE04FBC0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S5251_35degC_SUMSF</vt:lpstr>
      <vt:lpstr>S5251_50degC_SUMSF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Rossiter</dc:creator>
  <cp:keywords/>
  <dc:description/>
  <cp:lastModifiedBy>Dao Vu</cp:lastModifiedBy>
  <cp:revision/>
  <dcterms:created xsi:type="dcterms:W3CDTF">2017-06-20T00:41:29Z</dcterms:created>
  <dcterms:modified xsi:type="dcterms:W3CDTF">2024-01-29T00:53:22Z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0x010100B3416DCB34DD7C4B92E65D12CB7FCD38</vt:lpwstr>
  </property>
  <property fmtid="{D5CDD505-2E9C-101B-9397-08002B2CF9AE}" pid="3" name="MediaServiceImageTags">
    <vt:lpwstr/>
  </property>
</Properties>
</file>