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639F5AD2-0752-4E25-A624-BCC5145198C9}" xr6:coauthVersionLast="47" xr6:coauthVersionMax="47" xr10:uidLastSave="{00000000-0000-0000-0000-000000000000}"/>
  <bookViews>
    <workbookView xWindow="-120" yWindow="-120" windowWidth="29040" windowHeight="17640" tabRatio="859" firstSheet="6"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 i="4" l="1"/>
  <c r="N10" i="4" s="1"/>
  <c r="O10" i="4" s="1"/>
  <c r="P10" i="4" s="1"/>
  <c r="L10" i="4"/>
  <c r="D26" i="4" l="1"/>
  <c r="C27" i="4"/>
  <c r="D27" i="4"/>
  <c r="C26" i="4"/>
  <c r="B27" i="4"/>
  <c r="B26" i="4"/>
  <c r="D22" i="4"/>
  <c r="D23" i="4"/>
  <c r="C22" i="4"/>
  <c r="C23" i="4"/>
  <c r="B23" i="4"/>
  <c r="B22" i="4"/>
  <c r="E19" i="4"/>
  <c r="E18" i="4"/>
  <c r="D19" i="4"/>
  <c r="D18" i="4"/>
  <c r="C18" i="4"/>
  <c r="C19" i="4"/>
  <c r="B19" i="4"/>
  <c r="B18" i="4"/>
  <c r="FN4" i="9" l="1"/>
  <c r="FL4" i="9"/>
  <c r="FJ4" i="9"/>
  <c r="EP42" i="4"/>
  <c r="EO42" i="4"/>
  <c r="EN42" i="4"/>
  <c r="EM42" i="4"/>
  <c r="EL42" i="4"/>
  <c r="EK42" i="4"/>
  <c r="EJ42" i="4"/>
  <c r="EI42" i="4"/>
  <c r="EH42" i="4"/>
  <c r="EG42" i="4"/>
  <c r="US42" i="4"/>
  <c r="UR42" i="4"/>
  <c r="UQ42" i="4"/>
  <c r="UP42" i="4"/>
  <c r="UO42" i="4"/>
  <c r="UN42" i="4"/>
  <c r="UM42" i="4"/>
  <c r="UL42" i="4"/>
  <c r="UK42" i="4"/>
  <c r="UJ42" i="4"/>
  <c r="UI42" i="4"/>
  <c r="UH42" i="4"/>
  <c r="UG42" i="4"/>
  <c r="UF42" i="4"/>
  <c r="UE42" i="4"/>
  <c r="UD42" i="4"/>
  <c r="UC42" i="4"/>
  <c r="UB42" i="4"/>
  <c r="UA42" i="4"/>
  <c r="TZ42" i="4"/>
  <c r="TY42" i="4"/>
  <c r="TX42" i="4"/>
  <c r="TW42" i="4"/>
  <c r="TV42" i="4"/>
  <c r="TU42" i="4"/>
  <c r="TT42" i="4"/>
  <c r="TS42" i="4"/>
  <c r="TR42" i="4"/>
  <c r="TQ42" i="4"/>
  <c r="TP42" i="4"/>
  <c r="TO42" i="4"/>
  <c r="TN42" i="4"/>
  <c r="TM42" i="4"/>
  <c r="TL42" i="4"/>
  <c r="TK42" i="4"/>
  <c r="TJ42" i="4"/>
  <c r="TI42" i="4"/>
  <c r="TH42" i="4"/>
  <c r="TG42" i="4"/>
  <c r="TE42" i="4"/>
  <c r="TD42" i="4"/>
  <c r="TC42" i="4"/>
  <c r="TB42" i="4"/>
  <c r="TA42" i="4"/>
  <c r="SZ42" i="4"/>
  <c r="SY42" i="4"/>
  <c r="SX42" i="4"/>
  <c r="SW42" i="4"/>
  <c r="SV42" i="4"/>
  <c r="SU42" i="4"/>
  <c r="ST42" i="4"/>
  <c r="SS42" i="4"/>
  <c r="SR42" i="4"/>
  <c r="SQ42" i="4"/>
  <c r="SP42" i="4"/>
  <c r="SO42" i="4"/>
  <c r="SN42" i="4"/>
  <c r="SM42" i="4"/>
  <c r="SL42" i="4"/>
  <c r="SK42" i="4"/>
  <c r="SJ42" i="4"/>
  <c r="SI42" i="4"/>
  <c r="SH42" i="4"/>
  <c r="SG42" i="4"/>
  <c r="SF42" i="4"/>
  <c r="SE42" i="4"/>
  <c r="SD42" i="4"/>
  <c r="SC42" i="4"/>
  <c r="SB42" i="4"/>
  <c r="SA42" i="4"/>
  <c r="RZ42" i="4"/>
  <c r="RY42" i="4"/>
  <c r="RX42" i="4"/>
  <c r="RW42" i="4"/>
  <c r="RV42" i="4"/>
  <c r="RU42" i="4"/>
  <c r="RT42" i="4"/>
  <c r="RS42" i="4"/>
  <c r="RQ42" i="4"/>
  <c r="RP42" i="4"/>
  <c r="RO42" i="4"/>
  <c r="RN42" i="4"/>
  <c r="RM42" i="4"/>
  <c r="RL42" i="4"/>
  <c r="RK42" i="4"/>
  <c r="RJ42" i="4"/>
  <c r="RI42" i="4"/>
  <c r="RH42" i="4"/>
  <c r="RG42" i="4"/>
  <c r="RF42" i="4"/>
  <c r="RE42" i="4"/>
  <c r="RD42" i="4"/>
  <c r="RC42" i="4"/>
  <c r="RB42" i="4"/>
  <c r="RA42" i="4"/>
  <c r="QZ42" i="4"/>
  <c r="QY42" i="4"/>
  <c r="QX42" i="4"/>
  <c r="QW42" i="4"/>
  <c r="QV42" i="4"/>
  <c r="QU42" i="4"/>
  <c r="QT42" i="4"/>
  <c r="QS42" i="4"/>
  <c r="QR42" i="4"/>
  <c r="QQ42" i="4"/>
  <c r="QP42" i="4"/>
  <c r="QO42" i="4"/>
  <c r="QN42" i="4"/>
  <c r="QM42" i="4"/>
  <c r="QL42" i="4"/>
  <c r="QK42" i="4"/>
  <c r="QJ42" i="4"/>
  <c r="QI42" i="4"/>
  <c r="QH42" i="4"/>
  <c r="QG42" i="4"/>
  <c r="QF42" i="4"/>
  <c r="QE42" i="4"/>
  <c r="QC42" i="4"/>
  <c r="QB42" i="4"/>
  <c r="QA42" i="4"/>
  <c r="PZ42" i="4"/>
  <c r="PY42" i="4"/>
  <c r="PX42" i="4"/>
  <c r="PW42" i="4"/>
  <c r="PV42" i="4"/>
  <c r="PU42" i="4"/>
  <c r="PT42" i="4"/>
  <c r="PS42" i="4"/>
  <c r="PR42" i="4"/>
  <c r="PQ42" i="4"/>
  <c r="PP42" i="4"/>
  <c r="PO42" i="4"/>
  <c r="PN42" i="4"/>
  <c r="PM42" i="4"/>
  <c r="PL42" i="4"/>
  <c r="PK42" i="4"/>
  <c r="PJ42" i="4"/>
  <c r="PI42" i="4"/>
  <c r="PH42" i="4"/>
  <c r="PG42" i="4"/>
  <c r="PF42" i="4"/>
  <c r="PE42" i="4"/>
  <c r="PD42" i="4"/>
  <c r="PC42" i="4"/>
  <c r="PB42" i="4"/>
  <c r="PA42" i="4"/>
  <c r="OZ42" i="4"/>
  <c r="OY42" i="4"/>
  <c r="OX42" i="4"/>
  <c r="OW42" i="4"/>
  <c r="OV42" i="4"/>
  <c r="OU42" i="4"/>
  <c r="OT42" i="4"/>
  <c r="OS42" i="4"/>
  <c r="OR42" i="4"/>
  <c r="OQ42" i="4"/>
  <c r="OO42" i="4"/>
  <c r="ON42" i="4"/>
  <c r="OM42" i="4"/>
  <c r="OL42" i="4"/>
  <c r="OK42" i="4"/>
  <c r="OJ42" i="4"/>
  <c r="OI42" i="4"/>
  <c r="OH42" i="4"/>
  <c r="OG42" i="4"/>
  <c r="OF42" i="4"/>
  <c r="OE42" i="4"/>
  <c r="OD42" i="4"/>
  <c r="OC42" i="4"/>
  <c r="OB42" i="4"/>
  <c r="OA42" i="4"/>
  <c r="NZ42" i="4"/>
  <c r="NY42" i="4"/>
  <c r="NX42" i="4"/>
  <c r="NW42" i="4"/>
  <c r="NV42" i="4"/>
  <c r="NU42" i="4"/>
  <c r="NT42" i="4"/>
  <c r="NS42" i="4"/>
  <c r="NR42" i="4"/>
  <c r="NQ42" i="4"/>
  <c r="NP42" i="4"/>
  <c r="NO42" i="4"/>
  <c r="NN42" i="4"/>
  <c r="NM42" i="4"/>
  <c r="NL42" i="4"/>
  <c r="NK42" i="4"/>
  <c r="NJ42" i="4"/>
  <c r="NI42" i="4"/>
  <c r="NH42" i="4"/>
  <c r="NG42" i="4"/>
  <c r="NF42" i="4"/>
  <c r="NE42" i="4"/>
  <c r="ND42" i="4"/>
  <c r="NC42" i="4"/>
  <c r="NA42" i="4"/>
  <c r="MZ42" i="4"/>
  <c r="MY42" i="4"/>
  <c r="MX42" i="4"/>
  <c r="MW42" i="4"/>
  <c r="MV42" i="4"/>
  <c r="MU42" i="4"/>
  <c r="MT42" i="4"/>
  <c r="MS42" i="4"/>
  <c r="MR42" i="4"/>
  <c r="MQ42" i="4"/>
  <c r="MP42" i="4"/>
  <c r="MO42" i="4"/>
  <c r="MN42" i="4"/>
  <c r="MM42" i="4"/>
  <c r="ML42" i="4"/>
  <c r="MK42" i="4"/>
  <c r="MJ42" i="4"/>
  <c r="MI42" i="4"/>
  <c r="MH42" i="4"/>
  <c r="MG42" i="4"/>
  <c r="MF42" i="4"/>
  <c r="ME42" i="4"/>
  <c r="MD42" i="4"/>
  <c r="MC42" i="4"/>
  <c r="MB42" i="4"/>
  <c r="MA42" i="4"/>
  <c r="LZ42" i="4"/>
  <c r="LY42" i="4"/>
  <c r="LX42" i="4"/>
  <c r="LW42" i="4"/>
  <c r="LV42" i="4"/>
  <c r="LU42" i="4"/>
  <c r="LT42" i="4"/>
  <c r="LS42" i="4"/>
  <c r="LR42" i="4"/>
  <c r="LQ42" i="4"/>
  <c r="LP42" i="4"/>
  <c r="LO42" i="4"/>
  <c r="LN42" i="4"/>
  <c r="NB42" i="4" s="1"/>
  <c r="OP42" i="4" s="1"/>
  <c r="QD42" i="4" s="1"/>
  <c r="RR42" i="4" s="1"/>
  <c r="TF42" i="4" s="1"/>
  <c r="UT42" i="4" s="1"/>
  <c r="LM42" i="4"/>
  <c r="LL42" i="4"/>
  <c r="LK42" i="4"/>
  <c r="LJ42" i="4"/>
  <c r="LI42" i="4"/>
  <c r="LH42" i="4"/>
  <c r="LG42" i="4"/>
  <c r="LF42" i="4"/>
  <c r="LE42" i="4"/>
  <c r="LD42" i="4"/>
  <c r="LC42" i="4"/>
  <c r="LB42" i="4"/>
  <c r="LA42" i="4"/>
  <c r="KZ42" i="4"/>
  <c r="KY42" i="4"/>
  <c r="KX42" i="4"/>
  <c r="KW42" i="4"/>
  <c r="KV42" i="4"/>
  <c r="KU42" i="4"/>
  <c r="KT42" i="4"/>
  <c r="KS42" i="4"/>
  <c r="KR42" i="4"/>
  <c r="KQ42" i="4"/>
  <c r="KP42" i="4"/>
  <c r="KO42" i="4"/>
  <c r="KN42" i="4"/>
  <c r="KM42" i="4"/>
  <c r="KL42" i="4"/>
  <c r="KK42" i="4"/>
  <c r="KJ42" i="4"/>
  <c r="KI42" i="4"/>
  <c r="KH42" i="4"/>
  <c r="KG42" i="4"/>
  <c r="KF42" i="4"/>
  <c r="KE42" i="4"/>
  <c r="KD42" i="4"/>
  <c r="KC42" i="4"/>
  <c r="KB42" i="4"/>
  <c r="KA42" i="4"/>
  <c r="JZ42" i="4"/>
  <c r="JY42" i="4"/>
  <c r="JX42" i="4"/>
  <c r="JW42" i="4"/>
  <c r="JV42" i="4"/>
  <c r="JU42" i="4"/>
  <c r="JT42" i="4"/>
  <c r="JS42" i="4"/>
  <c r="JR42" i="4"/>
  <c r="JQ42" i="4"/>
  <c r="JP42" i="4"/>
  <c r="JO42" i="4"/>
  <c r="JN42" i="4"/>
  <c r="JM42" i="4"/>
  <c r="JL42" i="4"/>
  <c r="JK42" i="4"/>
  <c r="JJ42" i="4"/>
  <c r="JI42" i="4"/>
  <c r="JH42" i="4"/>
  <c r="JG42" i="4"/>
  <c r="JF42" i="4"/>
  <c r="JE42" i="4"/>
  <c r="JD42" i="4"/>
  <c r="JC42" i="4"/>
  <c r="JB42" i="4"/>
  <c r="JA42" i="4"/>
  <c r="IZ42" i="4"/>
  <c r="IY42" i="4"/>
  <c r="IX42" i="4"/>
  <c r="IW42" i="4"/>
  <c r="IV42" i="4"/>
  <c r="IU42" i="4"/>
  <c r="IT42" i="4"/>
  <c r="IS42" i="4"/>
  <c r="IR42" i="4"/>
  <c r="IQ42" i="4"/>
  <c r="IP42" i="4"/>
  <c r="IO42" i="4"/>
  <c r="IN42" i="4"/>
  <c r="IM42" i="4"/>
  <c r="HW42" i="4"/>
  <c r="J1033" i="5"/>
  <c r="J1034" i="5" s="1"/>
  <c r="J1035" i="5" s="1"/>
  <c r="J1036" i="5" s="1"/>
  <c r="HV42" i="4"/>
  <c r="HU42" i="4"/>
  <c r="HT42" i="4"/>
  <c r="HS42" i="4"/>
  <c r="HC42" i="4"/>
  <c r="HB42" i="4"/>
  <c r="HA42" i="4"/>
  <c r="GZ42" i="4"/>
  <c r="GY42" i="4"/>
  <c r="HC32" i="4"/>
  <c r="HB32" i="4"/>
  <c r="HA32" i="4"/>
  <c r="GZ32" i="4"/>
  <c r="GY32" i="4"/>
  <c r="K32" i="4"/>
  <c r="J32" i="4"/>
  <c r="I32" i="4"/>
  <c r="H32" i="4"/>
  <c r="EN32" i="4"/>
  <c r="EL32" i="4"/>
  <c r="EP32" i="4"/>
  <c r="EO32" i="4"/>
  <c r="EM32" i="4"/>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P32" i="4" l="1"/>
  <c r="U32" i="4" s="1"/>
  <c r="Z32" i="4" s="1"/>
  <c r="AE32" i="4" s="1"/>
  <c r="AJ32" i="4" s="1"/>
  <c r="AO32" i="4" s="1"/>
  <c r="AT32" i="4" s="1"/>
  <c r="AY32" i="4" s="1"/>
  <c r="BD32" i="4" s="1"/>
  <c r="BI32" i="4" s="1"/>
  <c r="BN32" i="4" s="1"/>
  <c r="BS32" i="4" s="1"/>
  <c r="BX32" i="4" s="1"/>
  <c r="CC32" i="4" s="1"/>
  <c r="CH32" i="4" s="1"/>
  <c r="CM32" i="4" s="1"/>
  <c r="CR32" i="4" s="1"/>
  <c r="CW32" i="4" s="1"/>
  <c r="DB32" i="4" s="1"/>
  <c r="DG32" i="4" s="1"/>
  <c r="DL32" i="4" s="1"/>
  <c r="DQ32" i="4" s="1"/>
  <c r="DV32" i="4" s="1"/>
  <c r="O32" i="4"/>
  <c r="T32" i="4" s="1"/>
  <c r="Y32" i="4" s="1"/>
  <c r="AD32" i="4" s="1"/>
  <c r="AI32" i="4" s="1"/>
  <c r="AN32" i="4" s="1"/>
  <c r="AS32" i="4" s="1"/>
  <c r="AX32" i="4" s="1"/>
  <c r="BC32" i="4" s="1"/>
  <c r="BH32" i="4" s="1"/>
  <c r="BM32" i="4" s="1"/>
  <c r="BR32" i="4" s="1"/>
  <c r="BW32" i="4" s="1"/>
  <c r="CB32" i="4" s="1"/>
  <c r="CG32" i="4" s="1"/>
  <c r="CL32" i="4" s="1"/>
  <c r="CQ32" i="4" s="1"/>
  <c r="CV32" i="4" s="1"/>
  <c r="DA32" i="4" s="1"/>
  <c r="DF32" i="4" s="1"/>
  <c r="DK32" i="4" s="1"/>
  <c r="DP32" i="4" s="1"/>
  <c r="DU32" i="4" s="1"/>
  <c r="N32" i="4"/>
  <c r="S32" i="4" s="1"/>
  <c r="X32" i="4" s="1"/>
  <c r="AC32" i="4" s="1"/>
  <c r="AH32" i="4" s="1"/>
  <c r="AM32" i="4" s="1"/>
  <c r="AR32" i="4" s="1"/>
  <c r="AW32" i="4" s="1"/>
  <c r="BB32" i="4" s="1"/>
  <c r="BG32" i="4" s="1"/>
  <c r="BL32" i="4" s="1"/>
  <c r="BQ32" i="4" s="1"/>
  <c r="BV32" i="4" s="1"/>
  <c r="CA32" i="4" s="1"/>
  <c r="CF32" i="4" s="1"/>
  <c r="CK32" i="4" s="1"/>
  <c r="CP32" i="4" s="1"/>
  <c r="CU32" i="4" s="1"/>
  <c r="CZ32" i="4" s="1"/>
  <c r="DE32" i="4" s="1"/>
  <c r="DJ32" i="4" s="1"/>
  <c r="DO32" i="4" s="1"/>
  <c r="DT32" i="4" s="1"/>
  <c r="M32" i="4"/>
  <c r="R32" i="4" s="1"/>
  <c r="W32" i="4" s="1"/>
  <c r="AB32" i="4" s="1"/>
  <c r="AG32" i="4" s="1"/>
  <c r="AL32" i="4" s="1"/>
  <c r="AQ32" i="4" s="1"/>
  <c r="AV32" i="4" s="1"/>
  <c r="BA32" i="4" s="1"/>
  <c r="BF32" i="4" s="1"/>
  <c r="BK32" i="4" s="1"/>
  <c r="BP32" i="4" s="1"/>
  <c r="BU32" i="4" s="1"/>
  <c r="BZ32" i="4" s="1"/>
  <c r="CE32" i="4" s="1"/>
  <c r="CJ32" i="4" s="1"/>
  <c r="CO32" i="4" s="1"/>
  <c r="CT32" i="4" s="1"/>
  <c r="CY32" i="4" s="1"/>
  <c r="DD32" i="4" s="1"/>
  <c r="DI32" i="4" s="1"/>
  <c r="DN32" i="4" s="1"/>
  <c r="DS32" i="4" s="1"/>
  <c r="L32" i="4"/>
  <c r="Q32" i="4" s="1"/>
  <c r="V32" i="4" s="1"/>
  <c r="AA32" i="4" s="1"/>
  <c r="AF32" i="4" s="1"/>
  <c r="AK32" i="4" s="1"/>
  <c r="AP32" i="4" s="1"/>
  <c r="AU32" i="4" s="1"/>
  <c r="AZ32" i="4" s="1"/>
  <c r="BE32" i="4" s="1"/>
  <c r="BJ32" i="4" s="1"/>
  <c r="BO32" i="4" s="1"/>
  <c r="BT32" i="4" s="1"/>
  <c r="BY32" i="4" s="1"/>
  <c r="CD32" i="4" s="1"/>
  <c r="CI32" i="4" s="1"/>
  <c r="CN32" i="4" s="1"/>
  <c r="CS32" i="4" s="1"/>
  <c r="CX32" i="4" s="1"/>
  <c r="DC32" i="4" s="1"/>
  <c r="DH32" i="4" s="1"/>
  <c r="DM32" i="4" s="1"/>
  <c r="DR32" i="4" s="1"/>
  <c r="JZ27" i="4"/>
  <c r="JY27" i="4"/>
  <c r="JX27" i="4"/>
  <c r="JW27" i="4"/>
  <c r="JU27" i="4"/>
  <c r="JT27" i="4"/>
  <c r="JS27" i="4"/>
  <c r="JR27" i="4"/>
  <c r="JP27" i="4"/>
  <c r="JO27" i="4"/>
  <c r="JN27" i="4"/>
  <c r="JM27" i="4"/>
  <c r="JK27" i="4"/>
  <c r="JJ27" i="4"/>
  <c r="JI27" i="4"/>
  <c r="JH27" i="4"/>
  <c r="JF27" i="4"/>
  <c r="JE27" i="4"/>
  <c r="JD27" i="4"/>
  <c r="JC27" i="4"/>
  <c r="JA27" i="4"/>
  <c r="IZ27" i="4"/>
  <c r="IY27" i="4"/>
  <c r="IX27" i="4"/>
  <c r="IV27" i="4"/>
  <c r="IU27" i="4"/>
  <c r="IT27" i="4"/>
  <c r="IS27" i="4"/>
  <c r="IQ27" i="4"/>
  <c r="IP27" i="4"/>
  <c r="IO27" i="4"/>
  <c r="IN27" i="4"/>
  <c r="HC27" i="4"/>
  <c r="HB27" i="4"/>
  <c r="HA27" i="4"/>
  <c r="GZ27" i="4"/>
  <c r="GY27" i="4"/>
  <c r="IM27" i="4"/>
  <c r="K27" i="4"/>
  <c r="J27" i="4"/>
  <c r="I27" i="4"/>
  <c r="H27" i="4"/>
  <c r="G27" i="4"/>
  <c r="L27" i="4"/>
  <c r="HJ32" i="4"/>
  <c r="HO32" i="4" s="1"/>
  <c r="HT32" i="4" s="1"/>
  <c r="HY32" i="4" s="1"/>
  <c r="ID32" i="4" s="1"/>
  <c r="II32" i="4" s="1"/>
  <c r="IN32" i="4" s="1"/>
  <c r="IS32" i="4" s="1"/>
  <c r="IX32" i="4" s="1"/>
  <c r="JC32" i="4" s="1"/>
  <c r="JH32" i="4" s="1"/>
  <c r="JM32" i="4" s="1"/>
  <c r="JR32" i="4" s="1"/>
  <c r="JW32" i="4" s="1"/>
  <c r="KB32" i="4" s="1"/>
  <c r="KG32" i="4" s="1"/>
  <c r="KL32" i="4" s="1"/>
  <c r="KQ32" i="4" s="1"/>
  <c r="KV32" i="4" s="1"/>
  <c r="LA32" i="4" s="1"/>
  <c r="LF32" i="4" s="1"/>
  <c r="LK32" i="4" s="1"/>
  <c r="LP32" i="4" s="1"/>
  <c r="LU32" i="4" s="1"/>
  <c r="LZ32" i="4" s="1"/>
  <c r="ME32" i="4" s="1"/>
  <c r="MJ32" i="4" s="1"/>
  <c r="MO32" i="4" s="1"/>
  <c r="MT32" i="4" s="1"/>
  <c r="MY32" i="4" s="1"/>
  <c r="ND32" i="4" s="1"/>
  <c r="NI32" i="4" s="1"/>
  <c r="NN32" i="4" s="1"/>
  <c r="NS32" i="4" s="1"/>
  <c r="NX32" i="4" s="1"/>
  <c r="OC32" i="4" s="1"/>
  <c r="OH32" i="4" s="1"/>
  <c r="OM32" i="4" s="1"/>
  <c r="OR32" i="4" s="1"/>
  <c r="OW32" i="4" s="1"/>
  <c r="PB32" i="4" s="1"/>
  <c r="PG32" i="4" s="1"/>
  <c r="PL32" i="4" s="1"/>
  <c r="PQ32" i="4" s="1"/>
  <c r="PV32" i="4" s="1"/>
  <c r="QA32" i="4" s="1"/>
  <c r="QF32" i="4" s="1"/>
  <c r="QK32" i="4" s="1"/>
  <c r="QP32" i="4" s="1"/>
  <c r="QU32" i="4" s="1"/>
  <c r="QZ32" i="4" s="1"/>
  <c r="RE32" i="4" s="1"/>
  <c r="RJ32" i="4" s="1"/>
  <c r="RO32" i="4" s="1"/>
  <c r="RT32" i="4" s="1"/>
  <c r="RY32" i="4" s="1"/>
  <c r="SD32" i="4" s="1"/>
  <c r="SI32" i="4" s="1"/>
  <c r="SN32" i="4" s="1"/>
  <c r="SS32" i="4" s="1"/>
  <c r="SX32" i="4" s="1"/>
  <c r="TC32" i="4" s="1"/>
  <c r="TH32" i="4" s="1"/>
  <c r="TM32" i="4" s="1"/>
  <c r="TR32" i="4" s="1"/>
  <c r="TW32" i="4" s="1"/>
  <c r="UB32" i="4" s="1"/>
  <c r="UG32" i="4" s="1"/>
  <c r="UL32" i="4" s="1"/>
  <c r="UQ32" i="4" s="1"/>
  <c r="HI32" i="4"/>
  <c r="HN32" i="4" s="1"/>
  <c r="HS32" i="4" s="1"/>
  <c r="HX32" i="4" s="1"/>
  <c r="IC32" i="4" s="1"/>
  <c r="IH32" i="4" s="1"/>
  <c r="IM32" i="4" s="1"/>
  <c r="IR32" i="4" s="1"/>
  <c r="IW32" i="4" s="1"/>
  <c r="JB32" i="4" s="1"/>
  <c r="JG32" i="4" s="1"/>
  <c r="JL32" i="4" s="1"/>
  <c r="JQ32" i="4" s="1"/>
  <c r="JV32" i="4" s="1"/>
  <c r="KA32" i="4" s="1"/>
  <c r="KF32" i="4" s="1"/>
  <c r="KK32" i="4" s="1"/>
  <c r="KP32" i="4" s="1"/>
  <c r="KU32" i="4" s="1"/>
  <c r="KZ32" i="4" s="1"/>
  <c r="LE32" i="4" s="1"/>
  <c r="LJ32" i="4" s="1"/>
  <c r="LO32" i="4" s="1"/>
  <c r="LT32" i="4" s="1"/>
  <c r="LY32" i="4" s="1"/>
  <c r="MD32" i="4" s="1"/>
  <c r="MI32" i="4" s="1"/>
  <c r="MN32" i="4" s="1"/>
  <c r="MS32" i="4" s="1"/>
  <c r="MX32" i="4" s="1"/>
  <c r="NC32" i="4" s="1"/>
  <c r="NH32" i="4" s="1"/>
  <c r="NM32" i="4" s="1"/>
  <c r="NR32" i="4" s="1"/>
  <c r="NW32" i="4" s="1"/>
  <c r="OB32" i="4" s="1"/>
  <c r="OG32" i="4" s="1"/>
  <c r="OL32" i="4" s="1"/>
  <c r="OQ32" i="4" s="1"/>
  <c r="OV32" i="4" s="1"/>
  <c r="PA32" i="4" s="1"/>
  <c r="PF32" i="4" s="1"/>
  <c r="PK32" i="4" s="1"/>
  <c r="PP32" i="4" s="1"/>
  <c r="PU32" i="4" s="1"/>
  <c r="PZ32" i="4" s="1"/>
  <c r="QE32" i="4" s="1"/>
  <c r="QJ32" i="4" s="1"/>
  <c r="QO32" i="4" s="1"/>
  <c r="QT32" i="4" s="1"/>
  <c r="QY32" i="4" s="1"/>
  <c r="RD32" i="4" s="1"/>
  <c r="RI32" i="4" s="1"/>
  <c r="RN32" i="4" s="1"/>
  <c r="RS32" i="4" s="1"/>
  <c r="RX32" i="4" s="1"/>
  <c r="SC32" i="4" s="1"/>
  <c r="SH32" i="4" s="1"/>
  <c r="SM32" i="4" s="1"/>
  <c r="SR32" i="4" s="1"/>
  <c r="SW32" i="4" s="1"/>
  <c r="TB32" i="4" s="1"/>
  <c r="TG32" i="4" s="1"/>
  <c r="TL32" i="4" s="1"/>
  <c r="TQ32" i="4" s="1"/>
  <c r="TV32" i="4" s="1"/>
  <c r="UA32" i="4" s="1"/>
  <c r="UF32" i="4" s="1"/>
  <c r="UK32" i="4" s="1"/>
  <c r="UP32" i="4" s="1"/>
  <c r="HH32" i="4"/>
  <c r="HM32" i="4" s="1"/>
  <c r="HR32" i="4" s="1"/>
  <c r="HW32" i="4" s="1"/>
  <c r="IB32" i="4" s="1"/>
  <c r="IG32" i="4" s="1"/>
  <c r="IL32" i="4" s="1"/>
  <c r="IQ32" i="4" s="1"/>
  <c r="IV32" i="4" s="1"/>
  <c r="JA32" i="4" s="1"/>
  <c r="JF32" i="4" s="1"/>
  <c r="JK32" i="4" s="1"/>
  <c r="JP32" i="4" s="1"/>
  <c r="JU32" i="4" s="1"/>
  <c r="JZ32" i="4" s="1"/>
  <c r="KE32" i="4" s="1"/>
  <c r="KJ32" i="4" s="1"/>
  <c r="KO32" i="4" s="1"/>
  <c r="KT32" i="4" s="1"/>
  <c r="KY32" i="4" s="1"/>
  <c r="LD32" i="4" s="1"/>
  <c r="LI32" i="4" s="1"/>
  <c r="LN32" i="4" s="1"/>
  <c r="LS32" i="4" s="1"/>
  <c r="LX32" i="4" s="1"/>
  <c r="MC32" i="4" s="1"/>
  <c r="MH32" i="4" s="1"/>
  <c r="MM32" i="4" s="1"/>
  <c r="MR32" i="4" s="1"/>
  <c r="MW32" i="4" s="1"/>
  <c r="NB32" i="4" s="1"/>
  <c r="NG32" i="4" s="1"/>
  <c r="NL32" i="4" s="1"/>
  <c r="NQ32" i="4" s="1"/>
  <c r="NV32" i="4" s="1"/>
  <c r="OA32" i="4" s="1"/>
  <c r="OF32" i="4" s="1"/>
  <c r="OK32" i="4" s="1"/>
  <c r="OP32" i="4" s="1"/>
  <c r="OU32" i="4" s="1"/>
  <c r="OZ32" i="4" s="1"/>
  <c r="PE32" i="4" s="1"/>
  <c r="PJ32" i="4" s="1"/>
  <c r="PO32" i="4" s="1"/>
  <c r="PT32" i="4" s="1"/>
  <c r="PY32" i="4" s="1"/>
  <c r="QD32" i="4" s="1"/>
  <c r="QI32" i="4" s="1"/>
  <c r="QN32" i="4" s="1"/>
  <c r="QS32" i="4" s="1"/>
  <c r="QX32" i="4" s="1"/>
  <c r="RC32" i="4" s="1"/>
  <c r="RH32" i="4" s="1"/>
  <c r="RM32" i="4" s="1"/>
  <c r="RR32" i="4" s="1"/>
  <c r="RW32" i="4" s="1"/>
  <c r="SB32" i="4" s="1"/>
  <c r="SG32" i="4" s="1"/>
  <c r="SL32" i="4" s="1"/>
  <c r="SQ32" i="4" s="1"/>
  <c r="SV32" i="4" s="1"/>
  <c r="TA32" i="4" s="1"/>
  <c r="TF32" i="4" s="1"/>
  <c r="TK32" i="4" s="1"/>
  <c r="TP32" i="4" s="1"/>
  <c r="TU32" i="4" s="1"/>
  <c r="TZ32" i="4" s="1"/>
  <c r="UE32" i="4" s="1"/>
  <c r="UJ32" i="4" s="1"/>
  <c r="UO32" i="4" s="1"/>
  <c r="UT32" i="4" s="1"/>
  <c r="HG32" i="4"/>
  <c r="HL32" i="4" s="1"/>
  <c r="HQ32" i="4" s="1"/>
  <c r="HV32" i="4" s="1"/>
  <c r="IA32" i="4" s="1"/>
  <c r="IF32" i="4" s="1"/>
  <c r="IK32" i="4" s="1"/>
  <c r="IP32" i="4" s="1"/>
  <c r="IU32" i="4" s="1"/>
  <c r="IZ32" i="4" s="1"/>
  <c r="JE32" i="4" s="1"/>
  <c r="JJ32" i="4" s="1"/>
  <c r="JO32" i="4" s="1"/>
  <c r="JT32" i="4" s="1"/>
  <c r="JY32" i="4" s="1"/>
  <c r="KD32" i="4" s="1"/>
  <c r="KI32" i="4" s="1"/>
  <c r="KN32" i="4" s="1"/>
  <c r="KS32" i="4" s="1"/>
  <c r="KX32" i="4" s="1"/>
  <c r="LC32" i="4" s="1"/>
  <c r="LH32" i="4" s="1"/>
  <c r="LM32" i="4" s="1"/>
  <c r="LR32" i="4" s="1"/>
  <c r="LW32" i="4" s="1"/>
  <c r="MB32" i="4" s="1"/>
  <c r="MG32" i="4" s="1"/>
  <c r="ML32" i="4" s="1"/>
  <c r="MQ32" i="4" s="1"/>
  <c r="MV32" i="4" s="1"/>
  <c r="NA32" i="4" s="1"/>
  <c r="NF32" i="4" s="1"/>
  <c r="NK32" i="4" s="1"/>
  <c r="NP32" i="4" s="1"/>
  <c r="NU32" i="4" s="1"/>
  <c r="NZ32" i="4" s="1"/>
  <c r="OE32" i="4" s="1"/>
  <c r="OJ32" i="4" s="1"/>
  <c r="OO32" i="4" s="1"/>
  <c r="OT32" i="4" s="1"/>
  <c r="OY32" i="4" s="1"/>
  <c r="PD32" i="4" s="1"/>
  <c r="PI32" i="4" s="1"/>
  <c r="PN32" i="4" s="1"/>
  <c r="PS32" i="4" s="1"/>
  <c r="PX32" i="4" s="1"/>
  <c r="QC32" i="4" s="1"/>
  <c r="QH32" i="4" s="1"/>
  <c r="QM32" i="4" s="1"/>
  <c r="QR32" i="4" s="1"/>
  <c r="QW32" i="4" s="1"/>
  <c r="RB32" i="4" s="1"/>
  <c r="RG32" i="4" s="1"/>
  <c r="RL32" i="4" s="1"/>
  <c r="RQ32" i="4" s="1"/>
  <c r="RV32" i="4" s="1"/>
  <c r="SA32" i="4" s="1"/>
  <c r="SF32" i="4" s="1"/>
  <c r="SK32" i="4" s="1"/>
  <c r="SP32" i="4" s="1"/>
  <c r="SU32" i="4" s="1"/>
  <c r="SZ32" i="4" s="1"/>
  <c r="TE32" i="4" s="1"/>
  <c r="TJ32" i="4" s="1"/>
  <c r="TO32" i="4" s="1"/>
  <c r="TT32" i="4" s="1"/>
  <c r="TY32" i="4" s="1"/>
  <c r="UD32" i="4" s="1"/>
  <c r="UI32" i="4" s="1"/>
  <c r="UN32" i="4" s="1"/>
  <c r="US32" i="4" s="1"/>
  <c r="HF32" i="4"/>
  <c r="HK32" i="4" s="1"/>
  <c r="HP32" i="4" s="1"/>
  <c r="HU32" i="4" s="1"/>
  <c r="HZ32" i="4" s="1"/>
  <c r="IE32" i="4" s="1"/>
  <c r="IJ32" i="4" s="1"/>
  <c r="IO32" i="4" s="1"/>
  <c r="IT32" i="4" s="1"/>
  <c r="IY32" i="4" s="1"/>
  <c r="JD32" i="4" s="1"/>
  <c r="JI32" i="4" s="1"/>
  <c r="JN32" i="4" s="1"/>
  <c r="JS32" i="4" s="1"/>
  <c r="JX32" i="4" s="1"/>
  <c r="KC32" i="4" s="1"/>
  <c r="KH32" i="4" s="1"/>
  <c r="KM32" i="4" s="1"/>
  <c r="KR32" i="4" s="1"/>
  <c r="KW32" i="4" s="1"/>
  <c r="LB32" i="4" s="1"/>
  <c r="LG32" i="4" s="1"/>
  <c r="LL32" i="4" s="1"/>
  <c r="LQ32" i="4" s="1"/>
  <c r="LV32" i="4" s="1"/>
  <c r="MA32" i="4" s="1"/>
  <c r="MF32" i="4" s="1"/>
  <c r="MK32" i="4" s="1"/>
  <c r="MP32" i="4" s="1"/>
  <c r="MU32" i="4" s="1"/>
  <c r="MZ32" i="4" s="1"/>
  <c r="NE32" i="4" s="1"/>
  <c r="NJ32" i="4" s="1"/>
  <c r="NO32" i="4" s="1"/>
  <c r="NT32" i="4" s="1"/>
  <c r="NY32" i="4" s="1"/>
  <c r="OD32" i="4" s="1"/>
  <c r="OI32" i="4" s="1"/>
  <c r="ON32" i="4" s="1"/>
  <c r="OS32" i="4" s="1"/>
  <c r="OX32" i="4" s="1"/>
  <c r="PC32" i="4" s="1"/>
  <c r="PH32" i="4" s="1"/>
  <c r="PM32" i="4" s="1"/>
  <c r="PR32" i="4" s="1"/>
  <c r="PW32" i="4" s="1"/>
  <c r="QB32" i="4" s="1"/>
  <c r="QG32" i="4" s="1"/>
  <c r="QL32" i="4" s="1"/>
  <c r="QQ32" i="4" s="1"/>
  <c r="QV32" i="4" s="1"/>
  <c r="RA32" i="4" s="1"/>
  <c r="RF32" i="4" s="1"/>
  <c r="RK32" i="4" s="1"/>
  <c r="RP32" i="4" s="1"/>
  <c r="RU32" i="4" s="1"/>
  <c r="RZ32" i="4" s="1"/>
  <c r="SE32" i="4" s="1"/>
  <c r="SJ32" i="4" s="1"/>
  <c r="SO32" i="4" s="1"/>
  <c r="ST32" i="4" s="1"/>
  <c r="SY32" i="4" s="1"/>
  <c r="TD32" i="4" s="1"/>
  <c r="TI32" i="4" s="1"/>
  <c r="TN32" i="4" s="1"/>
  <c r="TS32" i="4" s="1"/>
  <c r="TX32" i="4" s="1"/>
  <c r="UC32" i="4" s="1"/>
  <c r="UH32" i="4" s="1"/>
  <c r="UM32" i="4" s="1"/>
  <c r="UR32" i="4" s="1"/>
  <c r="HE32" i="4"/>
  <c r="HD32" i="4"/>
  <c r="HA10" i="4"/>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GZ10" i="4"/>
  <c r="HN8" i="4"/>
  <c r="UT19" i="4"/>
  <c r="US19" i="4"/>
  <c r="UR19" i="4"/>
  <c r="UQ19" i="4"/>
  <c r="UP19" i="4"/>
  <c r="UO19" i="4"/>
  <c r="UN19" i="4"/>
  <c r="UM19" i="4"/>
  <c r="UL19" i="4"/>
  <c r="UK19" i="4"/>
  <c r="UJ19" i="4"/>
  <c r="UI19" i="4"/>
  <c r="UH19" i="4"/>
  <c r="UG19" i="4"/>
  <c r="UF19" i="4"/>
  <c r="UE19" i="4"/>
  <c r="UD19" i="4"/>
  <c r="UC19" i="4"/>
  <c r="UB19" i="4"/>
  <c r="UA19" i="4"/>
  <c r="TU19" i="4"/>
  <c r="TT19" i="4"/>
  <c r="TS19" i="4"/>
  <c r="TR19" i="4"/>
  <c r="TQ19" i="4"/>
  <c r="TP19" i="4"/>
  <c r="TO19" i="4"/>
  <c r="TN19" i="4"/>
  <c r="TM19" i="4"/>
  <c r="TL19" i="4"/>
  <c r="TK19" i="4"/>
  <c r="TJ19" i="4"/>
  <c r="TI19" i="4"/>
  <c r="TH19" i="4"/>
  <c r="TG19" i="4"/>
  <c r="TF19" i="4"/>
  <c r="TE19" i="4"/>
  <c r="TD19" i="4"/>
  <c r="TC19" i="4"/>
  <c r="TB19" i="4"/>
  <c r="TA19" i="4"/>
  <c r="SZ19" i="4"/>
  <c r="SY19" i="4"/>
  <c r="SX19" i="4"/>
  <c r="SW19" i="4"/>
  <c r="SV19" i="4"/>
  <c r="SU19" i="4"/>
  <c r="ST19" i="4"/>
  <c r="SS19" i="4"/>
  <c r="SR19" i="4"/>
  <c r="SQ19" i="4"/>
  <c r="SP19" i="4"/>
  <c r="SO19" i="4"/>
  <c r="SN19" i="4"/>
  <c r="SM19" i="4"/>
  <c r="SG19" i="4"/>
  <c r="SF19" i="4"/>
  <c r="SE19" i="4"/>
  <c r="SD19" i="4"/>
  <c r="SC19" i="4"/>
  <c r="SB19" i="4"/>
  <c r="SA19" i="4"/>
  <c r="RZ19" i="4"/>
  <c r="RY19" i="4"/>
  <c r="RX19" i="4"/>
  <c r="RW19" i="4"/>
  <c r="RV19" i="4"/>
  <c r="RU19" i="4"/>
  <c r="RT19" i="4"/>
  <c r="RS19" i="4"/>
  <c r="RR19" i="4"/>
  <c r="RQ19" i="4"/>
  <c r="RP19" i="4"/>
  <c r="RO19" i="4"/>
  <c r="RN19" i="4"/>
  <c r="RM19" i="4"/>
  <c r="RL19" i="4"/>
  <c r="RK19" i="4"/>
  <c r="RJ19" i="4"/>
  <c r="RI19" i="4"/>
  <c r="RH19" i="4"/>
  <c r="RG19" i="4"/>
  <c r="RF19" i="4"/>
  <c r="RE19" i="4"/>
  <c r="RD19" i="4"/>
  <c r="RC19" i="4"/>
  <c r="RB19" i="4"/>
  <c r="RA19" i="4"/>
  <c r="QZ19" i="4"/>
  <c r="QY19" i="4"/>
  <c r="QS19" i="4"/>
  <c r="QR19" i="4"/>
  <c r="QQ19" i="4"/>
  <c r="QP19" i="4"/>
  <c r="QO19" i="4"/>
  <c r="QN19" i="4"/>
  <c r="QM19" i="4"/>
  <c r="QL19" i="4"/>
  <c r="QK19" i="4"/>
  <c r="QJ19" i="4"/>
  <c r="QI19" i="4"/>
  <c r="QH19" i="4"/>
  <c r="QG19" i="4"/>
  <c r="QF19" i="4"/>
  <c r="QE19" i="4"/>
  <c r="QD19" i="4"/>
  <c r="QC19" i="4"/>
  <c r="QB19" i="4"/>
  <c r="QA19" i="4"/>
  <c r="PZ19" i="4"/>
  <c r="PY19" i="4"/>
  <c r="PX19" i="4"/>
  <c r="PW19" i="4"/>
  <c r="PV19" i="4"/>
  <c r="PU19" i="4"/>
  <c r="PT19" i="4"/>
  <c r="PS19" i="4"/>
  <c r="PR19" i="4"/>
  <c r="PQ19" i="4"/>
  <c r="PP19" i="4"/>
  <c r="PO19" i="4"/>
  <c r="PN19" i="4"/>
  <c r="PM19" i="4"/>
  <c r="PL19" i="4"/>
  <c r="PK19" i="4"/>
  <c r="PE19" i="4"/>
  <c r="PD19" i="4"/>
  <c r="PC19" i="4"/>
  <c r="PB19" i="4"/>
  <c r="PA19" i="4"/>
  <c r="OZ19" i="4"/>
  <c r="OY19" i="4"/>
  <c r="OX19" i="4"/>
  <c r="OW19" i="4"/>
  <c r="OV19" i="4"/>
  <c r="OU19" i="4"/>
  <c r="OT19" i="4"/>
  <c r="OS19" i="4"/>
  <c r="OR19" i="4"/>
  <c r="OQ19" i="4"/>
  <c r="OP19" i="4"/>
  <c r="OO19" i="4"/>
  <c r="ON19" i="4"/>
  <c r="OM19" i="4"/>
  <c r="OL19" i="4"/>
  <c r="OK19" i="4"/>
  <c r="OJ19" i="4"/>
  <c r="OI19" i="4"/>
  <c r="OH19" i="4"/>
  <c r="OG19" i="4"/>
  <c r="OF19" i="4"/>
  <c r="OE19" i="4"/>
  <c r="OD19" i="4"/>
  <c r="OC19" i="4"/>
  <c r="OB19" i="4"/>
  <c r="OA19" i="4"/>
  <c r="NZ19" i="4"/>
  <c r="NY19" i="4"/>
  <c r="NX19" i="4"/>
  <c r="NW19" i="4"/>
  <c r="NQ19" i="4"/>
  <c r="NP19" i="4"/>
  <c r="NO19" i="4"/>
  <c r="NN19" i="4"/>
  <c r="NM19" i="4"/>
  <c r="NL19" i="4"/>
  <c r="NK19" i="4"/>
  <c r="NJ19" i="4"/>
  <c r="NI19" i="4"/>
  <c r="NH19" i="4"/>
  <c r="NG19" i="4"/>
  <c r="NF19" i="4"/>
  <c r="NE19" i="4"/>
  <c r="ND19" i="4"/>
  <c r="NC19" i="4"/>
  <c r="NB19" i="4"/>
  <c r="NA19" i="4"/>
  <c r="MZ19" i="4"/>
  <c r="MY19" i="4"/>
  <c r="MX19" i="4"/>
  <c r="MW19" i="4"/>
  <c r="MV19" i="4"/>
  <c r="MU19" i="4"/>
  <c r="MT19" i="4"/>
  <c r="MS19" i="4"/>
  <c r="MR19" i="4"/>
  <c r="MQ19" i="4"/>
  <c r="MP19" i="4"/>
  <c r="MO19" i="4"/>
  <c r="MN19" i="4"/>
  <c r="MM19" i="4"/>
  <c r="ML19" i="4"/>
  <c r="MK19" i="4"/>
  <c r="MJ19" i="4"/>
  <c r="MI19" i="4"/>
  <c r="MC19" i="4"/>
  <c r="MB19" i="4"/>
  <c r="MA19" i="4"/>
  <c r="LZ19" i="4"/>
  <c r="LY19" i="4"/>
  <c r="LX19" i="4"/>
  <c r="LW19" i="4"/>
  <c r="LV19" i="4"/>
  <c r="LU19" i="4"/>
  <c r="LT19" i="4"/>
  <c r="LS19" i="4"/>
  <c r="LR19" i="4"/>
  <c r="LQ19" i="4"/>
  <c r="LP19" i="4"/>
  <c r="LO19" i="4"/>
  <c r="LN19" i="4"/>
  <c r="LM19" i="4"/>
  <c r="LL19" i="4"/>
  <c r="LK19" i="4"/>
  <c r="LJ19" i="4"/>
  <c r="LI19" i="4"/>
  <c r="LH19" i="4"/>
  <c r="LG19" i="4"/>
  <c r="LF19" i="4"/>
  <c r="LE19" i="4"/>
  <c r="LD19" i="4"/>
  <c r="LC19" i="4"/>
  <c r="LB19" i="4"/>
  <c r="LA19" i="4"/>
  <c r="KZ19" i="4"/>
  <c r="KY19" i="4"/>
  <c r="KX19" i="4"/>
  <c r="KW19" i="4"/>
  <c r="KV19" i="4"/>
  <c r="KU19" i="4"/>
  <c r="KO19" i="4"/>
  <c r="KN19" i="4"/>
  <c r="KM19" i="4"/>
  <c r="KL19" i="4"/>
  <c r="KK19" i="4"/>
  <c r="KJ19" i="4"/>
  <c r="KI19" i="4"/>
  <c r="KH19" i="4"/>
  <c r="KG19" i="4"/>
  <c r="KF19" i="4"/>
  <c r="KE19" i="4"/>
  <c r="KD19" i="4"/>
  <c r="KC19" i="4"/>
  <c r="KB19" i="4"/>
  <c r="KA19" i="4"/>
  <c r="JZ19" i="4"/>
  <c r="JY19" i="4"/>
  <c r="JX19" i="4"/>
  <c r="JW19" i="4"/>
  <c r="JV19" i="4"/>
  <c r="JU19" i="4"/>
  <c r="JT19" i="4"/>
  <c r="JS19" i="4"/>
  <c r="JR19" i="4"/>
  <c r="JQ19" i="4"/>
  <c r="JP19" i="4"/>
  <c r="JO19" i="4"/>
  <c r="JN19" i="4"/>
  <c r="JM19" i="4"/>
  <c r="JL19" i="4"/>
  <c r="JK19" i="4"/>
  <c r="JJ19" i="4"/>
  <c r="JI19" i="4"/>
  <c r="JH19" i="4"/>
  <c r="JG19" i="4"/>
  <c r="JB19" i="4"/>
  <c r="JA19" i="4"/>
  <c r="IZ19" i="4"/>
  <c r="IY19" i="4"/>
  <c r="IX19" i="4"/>
  <c r="IW19" i="4"/>
  <c r="IV19" i="4"/>
  <c r="IU19" i="4"/>
  <c r="IT19" i="4"/>
  <c r="IS19" i="4"/>
  <c r="IR19" i="4"/>
  <c r="IQ19" i="4"/>
  <c r="IP19" i="4"/>
  <c r="IO19" i="4"/>
  <c r="IN19" i="4"/>
  <c r="IM19" i="4"/>
  <c r="IL19" i="4"/>
  <c r="IK19" i="4"/>
  <c r="IJ19" i="4"/>
  <c r="II19" i="4"/>
  <c r="IH19" i="4"/>
  <c r="IG19" i="4"/>
  <c r="IF19" i="4"/>
  <c r="IE19" i="4"/>
  <c r="ID19" i="4"/>
  <c r="IC19" i="4"/>
  <c r="IB19" i="4"/>
  <c r="IA19" i="4"/>
  <c r="HZ19" i="4"/>
  <c r="HY19" i="4"/>
  <c r="HX19" i="4"/>
  <c r="HW19" i="4"/>
  <c r="HV19" i="4"/>
  <c r="HU19" i="4"/>
  <c r="HT19" i="4"/>
  <c r="HS19" i="4"/>
  <c r="HN19" i="4"/>
  <c r="HM19" i="4"/>
  <c r="HL19" i="4"/>
  <c r="HK19" i="4"/>
  <c r="HJ19" i="4"/>
  <c r="HI19" i="4"/>
  <c r="HH19" i="4"/>
  <c r="HG19" i="4"/>
  <c r="HF19" i="4"/>
  <c r="HE19" i="4"/>
  <c r="HD19" i="4"/>
  <c r="HC19" i="4"/>
  <c r="HB19" i="4"/>
  <c r="HA19" i="4"/>
  <c r="GY19" i="4"/>
  <c r="GZ19" i="4"/>
  <c r="Q5" i="4"/>
  <c r="G5" i="4"/>
  <c r="HA12" i="4"/>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E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S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G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GZ12" i="4"/>
  <c r="UP8" i="4"/>
  <c r="UP7" i="4"/>
  <c r="UK8" i="4"/>
  <c r="UK7" i="4"/>
  <c r="UF8" i="4"/>
  <c r="UF7" i="4"/>
  <c r="UA8" i="4"/>
  <c r="UA7" i="4"/>
  <c r="TV7" i="4"/>
  <c r="TQ8" i="4"/>
  <c r="TQ7" i="4"/>
  <c r="TL8" i="4"/>
  <c r="TL7" i="4"/>
  <c r="TG8" i="4"/>
  <c r="TG7" i="4"/>
  <c r="TB8" i="4"/>
  <c r="TB7" i="4"/>
  <c r="SW8" i="4"/>
  <c r="SW7" i="4"/>
  <c r="SR8" i="4"/>
  <c r="SR7" i="4"/>
  <c r="SM8" i="4"/>
  <c r="SM7" i="4"/>
  <c r="SH7" i="4"/>
  <c r="SC8" i="4"/>
  <c r="SC7" i="4"/>
  <c r="RX8" i="4"/>
  <c r="RX7" i="4"/>
  <c r="RS8" i="4"/>
  <c r="RS7" i="4"/>
  <c r="RN8" i="4"/>
  <c r="RN7" i="4"/>
  <c r="RI8" i="4"/>
  <c r="RI7" i="4"/>
  <c r="RD8" i="4"/>
  <c r="RD7" i="4"/>
  <c r="QY8" i="4"/>
  <c r="QY7" i="4"/>
  <c r="QT7" i="4"/>
  <c r="QO8" i="4"/>
  <c r="QO7" i="4"/>
  <c r="QJ8" i="4"/>
  <c r="QJ7" i="4"/>
  <c r="QE8" i="4"/>
  <c r="QE7" i="4"/>
  <c r="PZ8" i="4"/>
  <c r="PZ7" i="4"/>
  <c r="PU8" i="4"/>
  <c r="PU7" i="4"/>
  <c r="PP8" i="4"/>
  <c r="PP7" i="4"/>
  <c r="PK8" i="4"/>
  <c r="PK7" i="4"/>
  <c r="PF7" i="4"/>
  <c r="PA8" i="4"/>
  <c r="PA7" i="4"/>
  <c r="OV8" i="4"/>
  <c r="OV7" i="4"/>
  <c r="OQ8" i="4"/>
  <c r="OQ7" i="4"/>
  <c r="OL8" i="4"/>
  <c r="OL7" i="4"/>
  <c r="OG8" i="4"/>
  <c r="OG7" i="4"/>
  <c r="OB8" i="4"/>
  <c r="OB7" i="4"/>
  <c r="NW8" i="4"/>
  <c r="NW7" i="4"/>
  <c r="NR7" i="4"/>
  <c r="NM8" i="4"/>
  <c r="NM7" i="4"/>
  <c r="NH8" i="4"/>
  <c r="NH7" i="4"/>
  <c r="NC8" i="4"/>
  <c r="NC7" i="4"/>
  <c r="MX8" i="4"/>
  <c r="MX7" i="4"/>
  <c r="MS8" i="4"/>
  <c r="MS7" i="4"/>
  <c r="MN8" i="4"/>
  <c r="MN7" i="4"/>
  <c r="MI8" i="4"/>
  <c r="MI7" i="4"/>
  <c r="MD7" i="4"/>
  <c r="LY8" i="4"/>
  <c r="LY7" i="4"/>
  <c r="LT8" i="4"/>
  <c r="LT7" i="4"/>
  <c r="LJ8" i="4"/>
  <c r="LJ7" i="4"/>
  <c r="LE8" i="4"/>
  <c r="LE7" i="4"/>
  <c r="KZ8" i="4"/>
  <c r="KZ7" i="4"/>
  <c r="KU8" i="4"/>
  <c r="KU7" i="4"/>
  <c r="KP8" i="4"/>
  <c r="MD8" i="4" s="1"/>
  <c r="KP7" i="4"/>
  <c r="KK8" i="4"/>
  <c r="KK7" i="4"/>
  <c r="KF8" i="4"/>
  <c r="KF7" i="4"/>
  <c r="KA8" i="4"/>
  <c r="KA7" i="4"/>
  <c r="JV8" i="4"/>
  <c r="JV7" i="4"/>
  <c r="JQ8" i="4"/>
  <c r="JQ7" i="4"/>
  <c r="JL8" i="4"/>
  <c r="JL7" i="4"/>
  <c r="JB8" i="4"/>
  <c r="JB7" i="4"/>
  <c r="IW8" i="4"/>
  <c r="IW7" i="4"/>
  <c r="IR8" i="4"/>
  <c r="IR7" i="4"/>
  <c r="IM8" i="4"/>
  <c r="IM7" i="4"/>
  <c r="IH8" i="4"/>
  <c r="IH7" i="4"/>
  <c r="IC8" i="4"/>
  <c r="IC7" i="4"/>
  <c r="HX8" i="4"/>
  <c r="HN7" i="4"/>
  <c r="HI8" i="4"/>
  <c r="HI7" i="4"/>
  <c r="HD8" i="4"/>
  <c r="UT5" i="4"/>
  <c r="US5" i="4"/>
  <c r="UR5" i="4"/>
  <c r="UQ5" i="4"/>
  <c r="UP5" i="4"/>
  <c r="UO5" i="4"/>
  <c r="UN5" i="4"/>
  <c r="UM5" i="4"/>
  <c r="UL5" i="4"/>
  <c r="UK5" i="4"/>
  <c r="UJ5" i="4"/>
  <c r="UI5" i="4"/>
  <c r="UH5" i="4"/>
  <c r="UG5" i="4"/>
  <c r="UF5" i="4"/>
  <c r="UE5" i="4"/>
  <c r="UD5" i="4"/>
  <c r="UC5" i="4"/>
  <c r="UB5" i="4"/>
  <c r="UA5" i="4"/>
  <c r="TZ5" i="4"/>
  <c r="TY5" i="4"/>
  <c r="TX5" i="4"/>
  <c r="TW5" i="4"/>
  <c r="TV5" i="4"/>
  <c r="TU5" i="4"/>
  <c r="TT5" i="4"/>
  <c r="TS5" i="4"/>
  <c r="TR5" i="4"/>
  <c r="TQ5" i="4"/>
  <c r="TP5" i="4"/>
  <c r="TO5" i="4"/>
  <c r="TN5" i="4"/>
  <c r="TM5" i="4"/>
  <c r="TL5" i="4"/>
  <c r="TK5" i="4"/>
  <c r="TJ5" i="4"/>
  <c r="TI5" i="4"/>
  <c r="TH5" i="4"/>
  <c r="TG5" i="4"/>
  <c r="TF5" i="4"/>
  <c r="TE5" i="4"/>
  <c r="TD5" i="4"/>
  <c r="TC5" i="4"/>
  <c r="TB5" i="4"/>
  <c r="TA5" i="4"/>
  <c r="SZ5" i="4"/>
  <c r="SY5" i="4"/>
  <c r="SX5" i="4"/>
  <c r="SW5" i="4"/>
  <c r="SV5" i="4"/>
  <c r="SU5" i="4"/>
  <c r="ST5" i="4"/>
  <c r="SS5" i="4"/>
  <c r="SR5" i="4"/>
  <c r="SQ5" i="4"/>
  <c r="SP5" i="4"/>
  <c r="SO5" i="4"/>
  <c r="SN5" i="4"/>
  <c r="SM5" i="4"/>
  <c r="SL5" i="4"/>
  <c r="SK5" i="4"/>
  <c r="SJ5" i="4"/>
  <c r="SI5" i="4"/>
  <c r="SH5" i="4"/>
  <c r="SG5" i="4"/>
  <c r="SF5" i="4"/>
  <c r="SE5" i="4"/>
  <c r="SD5" i="4"/>
  <c r="SC5" i="4"/>
  <c r="SB5" i="4"/>
  <c r="SA5" i="4"/>
  <c r="RZ5" i="4"/>
  <c r="RY5" i="4"/>
  <c r="RX5" i="4"/>
  <c r="RW5" i="4"/>
  <c r="RV5" i="4"/>
  <c r="RU5" i="4"/>
  <c r="RT5" i="4"/>
  <c r="RS5" i="4"/>
  <c r="RR5" i="4"/>
  <c r="RQ5" i="4"/>
  <c r="RP5" i="4"/>
  <c r="RO5" i="4"/>
  <c r="RN5" i="4"/>
  <c r="RM5" i="4"/>
  <c r="RL5" i="4"/>
  <c r="RK5" i="4"/>
  <c r="RJ5" i="4"/>
  <c r="RI5" i="4"/>
  <c r="RH5" i="4"/>
  <c r="RG5" i="4"/>
  <c r="RF5" i="4"/>
  <c r="RE5" i="4"/>
  <c r="RD5" i="4"/>
  <c r="RC5" i="4"/>
  <c r="RB5" i="4"/>
  <c r="RA5" i="4"/>
  <c r="QZ5" i="4"/>
  <c r="QY5" i="4"/>
  <c r="QX5" i="4"/>
  <c r="QW5" i="4"/>
  <c r="QV5" i="4"/>
  <c r="QU5" i="4"/>
  <c r="QT5" i="4"/>
  <c r="QS5" i="4"/>
  <c r="QR5" i="4"/>
  <c r="QQ5" i="4"/>
  <c r="QP5" i="4"/>
  <c r="QO5" i="4"/>
  <c r="QN5" i="4"/>
  <c r="QM5" i="4"/>
  <c r="QL5" i="4"/>
  <c r="QK5" i="4"/>
  <c r="QJ5" i="4"/>
  <c r="QI5" i="4"/>
  <c r="QH5" i="4"/>
  <c r="QG5" i="4"/>
  <c r="QF5" i="4"/>
  <c r="QE5" i="4"/>
  <c r="QD5" i="4"/>
  <c r="QC5" i="4"/>
  <c r="QB5" i="4"/>
  <c r="QA5" i="4"/>
  <c r="PZ5" i="4"/>
  <c r="PY5" i="4"/>
  <c r="PX5" i="4"/>
  <c r="PW5" i="4"/>
  <c r="PV5" i="4"/>
  <c r="PU5" i="4"/>
  <c r="PT5" i="4"/>
  <c r="PS5" i="4"/>
  <c r="PR5" i="4"/>
  <c r="PQ5" i="4"/>
  <c r="PP5" i="4"/>
  <c r="PO5" i="4"/>
  <c r="PN5" i="4"/>
  <c r="PM5" i="4"/>
  <c r="PL5" i="4"/>
  <c r="PK5" i="4"/>
  <c r="PJ5" i="4"/>
  <c r="PI5" i="4"/>
  <c r="PH5" i="4"/>
  <c r="PG5" i="4"/>
  <c r="PF5" i="4"/>
  <c r="PE5" i="4"/>
  <c r="PD5" i="4"/>
  <c r="PC5" i="4"/>
  <c r="PB5" i="4"/>
  <c r="PA5" i="4"/>
  <c r="OZ5" i="4"/>
  <c r="OY5" i="4"/>
  <c r="OX5" i="4"/>
  <c r="OW5" i="4"/>
  <c r="OV5" i="4"/>
  <c r="OU5" i="4"/>
  <c r="OT5" i="4"/>
  <c r="OS5" i="4"/>
  <c r="OR5" i="4"/>
  <c r="OQ5" i="4"/>
  <c r="OP5" i="4"/>
  <c r="OO5" i="4"/>
  <c r="ON5" i="4"/>
  <c r="OM5" i="4"/>
  <c r="OL5" i="4"/>
  <c r="OK5" i="4"/>
  <c r="OJ5" i="4"/>
  <c r="OI5" i="4"/>
  <c r="OH5" i="4"/>
  <c r="OG5" i="4"/>
  <c r="OF5" i="4"/>
  <c r="OE5" i="4"/>
  <c r="OD5" i="4"/>
  <c r="OC5" i="4"/>
  <c r="OB5" i="4"/>
  <c r="OA5" i="4"/>
  <c r="NZ5" i="4"/>
  <c r="NY5" i="4"/>
  <c r="NX5" i="4"/>
  <c r="NW5" i="4"/>
  <c r="NV5" i="4"/>
  <c r="NU5" i="4"/>
  <c r="NT5" i="4"/>
  <c r="NS5" i="4"/>
  <c r="NR5" i="4"/>
  <c r="NQ5" i="4"/>
  <c r="NP5" i="4"/>
  <c r="NO5" i="4"/>
  <c r="NN5" i="4"/>
  <c r="NM5" i="4"/>
  <c r="NL5" i="4"/>
  <c r="NK5" i="4"/>
  <c r="NJ5" i="4"/>
  <c r="NI5" i="4"/>
  <c r="NH5" i="4"/>
  <c r="NG5" i="4"/>
  <c r="NF5" i="4"/>
  <c r="NE5" i="4"/>
  <c r="ND5" i="4"/>
  <c r="NC5" i="4"/>
  <c r="LO5" i="4"/>
  <c r="KA5" i="4"/>
  <c r="JZ5" i="4"/>
  <c r="JY5" i="4"/>
  <c r="JX5" i="4"/>
  <c r="JW5" i="4"/>
  <c r="JV5" i="4"/>
  <c r="JU5" i="4"/>
  <c r="JT5" i="4"/>
  <c r="JS5" i="4"/>
  <c r="JR5" i="4"/>
  <c r="JQ5" i="4"/>
  <c r="JP5" i="4"/>
  <c r="JO5" i="4"/>
  <c r="JN5" i="4"/>
  <c r="JM5" i="4"/>
  <c r="JL5" i="4"/>
  <c r="JK5" i="4"/>
  <c r="JJ5" i="4"/>
  <c r="JI5" i="4"/>
  <c r="JH5" i="4"/>
  <c r="JG5" i="4"/>
  <c r="JF5" i="4"/>
  <c r="JE5" i="4"/>
  <c r="JD5" i="4"/>
  <c r="JC5" i="4"/>
  <c r="JB5" i="4"/>
  <c r="JA5" i="4"/>
  <c r="IZ5" i="4"/>
  <c r="IY5" i="4"/>
  <c r="IX5" i="4"/>
  <c r="IW5" i="4"/>
  <c r="IV5" i="4"/>
  <c r="IU5" i="4"/>
  <c r="IT5" i="4"/>
  <c r="IS5" i="4"/>
  <c r="IR5" i="4"/>
  <c r="IQ5" i="4"/>
  <c r="IP5" i="4"/>
  <c r="IO5" i="4"/>
  <c r="IN5" i="4"/>
  <c r="IM5" i="4"/>
  <c r="IL5" i="4"/>
  <c r="IK5" i="4"/>
  <c r="IJ5" i="4"/>
  <c r="II5" i="4"/>
  <c r="IH5" i="4"/>
  <c r="IG5" i="4"/>
  <c r="IF5" i="4"/>
  <c r="IE5" i="4"/>
  <c r="ID5" i="4"/>
  <c r="IC5" i="4"/>
  <c r="IB5" i="4"/>
  <c r="IA5" i="4"/>
  <c r="HZ5" i="4"/>
  <c r="HY5" i="4"/>
  <c r="HX5" i="4"/>
  <c r="HW5" i="4"/>
  <c r="HV5" i="4"/>
  <c r="HU5" i="4"/>
  <c r="HT5" i="4"/>
  <c r="HS5" i="4"/>
  <c r="HR5" i="4"/>
  <c r="HQ5" i="4"/>
  <c r="HP5" i="4"/>
  <c r="HO5" i="4"/>
  <c r="HN5" i="4"/>
  <c r="HM5" i="4"/>
  <c r="HL5" i="4"/>
  <c r="HK5" i="4"/>
  <c r="HJ5" i="4"/>
  <c r="HI5" i="4"/>
  <c r="HH5" i="4"/>
  <c r="HG5" i="4"/>
  <c r="HF5" i="4"/>
  <c r="HE5" i="4"/>
  <c r="HD5" i="4"/>
  <c r="HC5" i="4"/>
  <c r="HB5" i="4"/>
  <c r="HA5" i="4"/>
  <c r="GZ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LP27" i="4" l="1"/>
  <c r="LQ27" i="4"/>
  <c r="LR27" i="4"/>
  <c r="LS27" i="4"/>
  <c r="KB27" i="4"/>
  <c r="KC27" i="4"/>
  <c r="KD27" i="4"/>
  <c r="KE27" i="4"/>
  <c r="MD19" i="4"/>
  <c r="NR8" i="4"/>
  <c r="KP19"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I241" i="12" l="1"/>
  <c r="I261" i="12" s="1"/>
  <c r="I163" i="12"/>
  <c r="I164" i="12" s="1"/>
  <c r="I182" i="12"/>
  <c r="I202" i="12" s="1"/>
  <c r="I181" i="12"/>
  <c r="I201" i="12" s="1"/>
  <c r="NE27" i="4"/>
  <c r="NG27" i="4"/>
  <c r="NF27" i="4"/>
  <c r="ND27" i="4"/>
  <c r="KA27" i="4"/>
  <c r="PF8" i="4"/>
  <c r="NR19" i="4"/>
  <c r="I223" i="12"/>
  <c r="I165" i="12"/>
  <c r="I184" i="12"/>
  <c r="I204" i="12" s="1"/>
  <c r="I183" i="12"/>
  <c r="I203" i="12" s="1"/>
  <c r="I103" i="12"/>
  <c r="I104" i="12" s="1"/>
  <c r="OT27" i="4" l="1"/>
  <c r="OU27" i="4"/>
  <c r="OR27" i="4"/>
  <c r="OS27" i="4"/>
  <c r="LO27" i="4"/>
  <c r="PF19" i="4"/>
  <c r="QT8" i="4"/>
  <c r="I224" i="12"/>
  <c r="I243" i="12"/>
  <c r="I263" i="12" s="1"/>
  <c r="I185" i="12"/>
  <c r="I205" i="12" s="1"/>
  <c r="I166" i="12"/>
  <c r="QG27" i="4" l="1"/>
  <c r="QF27" i="4"/>
  <c r="QI27" i="4"/>
  <c r="QH27" i="4"/>
  <c r="NC27" i="4"/>
  <c r="SH8" i="4"/>
  <c r="QT19" i="4"/>
  <c r="I225" i="12"/>
  <c r="I244" i="12"/>
  <c r="I264" i="12" s="1"/>
  <c r="I167" i="12"/>
  <c r="I186" i="12"/>
  <c r="I206" i="12" s="1"/>
  <c r="RW27" i="4" l="1"/>
  <c r="TK27" i="4"/>
  <c r="RT27" i="4"/>
  <c r="TH27" i="4"/>
  <c r="RV27" i="4"/>
  <c r="TJ27" i="4"/>
  <c r="RU27" i="4"/>
  <c r="TI27" i="4"/>
  <c r="OQ27" i="4"/>
  <c r="SH19" i="4"/>
  <c r="TV8" i="4"/>
  <c r="TV19" i="4" s="1"/>
  <c r="I226" i="12"/>
  <c r="I245" i="12"/>
  <c r="I265" i="12" s="1"/>
  <c r="I168" i="12"/>
  <c r="I187" i="12"/>
  <c r="I207" i="12" s="1"/>
  <c r="QE27" i="4" l="1"/>
  <c r="I246" i="12"/>
  <c r="I266" i="12" s="1"/>
  <c r="I227" i="12"/>
  <c r="I169" i="12"/>
  <c r="I188" i="12"/>
  <c r="I208" i="12" s="1"/>
  <c r="TG27" i="4" l="1"/>
  <c r="RS27" i="4"/>
  <c r="I228" i="12"/>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TM27" i="4"/>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TG31" i="4"/>
  <c r="RS31" i="4"/>
  <c r="QE31" i="4"/>
  <c r="TG30" i="4"/>
  <c r="RS30" i="4"/>
  <c r="QE30" i="4"/>
  <c r="TH28" i="4"/>
  <c r="TI28" i="4" s="1"/>
  <c r="TJ28" i="4" s="1"/>
  <c r="TK28" i="4" s="1"/>
  <c r="TL28" i="4" s="1"/>
  <c r="TM28" i="4" s="1"/>
  <c r="TN28" i="4" s="1"/>
  <c r="TO28" i="4" s="1"/>
  <c r="TP28" i="4" s="1"/>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RV28" i="4"/>
  <c r="RW28" i="4" s="1"/>
  <c r="RX28" i="4" s="1"/>
  <c r="RY28" i="4" s="1"/>
  <c r="RZ28" i="4" s="1"/>
  <c r="SA28" i="4" s="1"/>
  <c r="SB28" i="4" s="1"/>
  <c r="SC28" i="4" s="1"/>
  <c r="SD28" i="4" s="1"/>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T28" i="4"/>
  <c r="RU28" i="4" s="1"/>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F45" i="4"/>
  <c r="TV45" i="4"/>
  <c r="TG45" i="4"/>
  <c r="RS45" i="4"/>
  <c r="RN45" i="4"/>
  <c r="RD45" i="4"/>
  <c r="QE45"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RW16" i="4"/>
  <c r="RW20" i="4" s="1"/>
  <c r="RW46" i="4" s="1"/>
  <c r="RW48" i="4" s="1"/>
  <c r="UO14" i="4"/>
  <c r="UO16" i="4" s="1"/>
  <c r="UO20" i="4" s="1"/>
  <c r="UO46" i="4" s="1"/>
  <c r="UO48" i="4" s="1"/>
  <c r="UN14" i="4"/>
  <c r="UM14" i="4"/>
  <c r="UM16" i="4" s="1"/>
  <c r="UM20" i="4" s="1"/>
  <c r="UM46" i="4" s="1"/>
  <c r="UM48" i="4" s="1"/>
  <c r="UL14" i="4"/>
  <c r="UK14" i="4"/>
  <c r="UK34" i="4" s="1"/>
  <c r="TW14" i="4"/>
  <c r="TW16" i="4" s="1"/>
  <c r="TW20" i="4" s="1"/>
  <c r="TW46" i="4" s="1"/>
  <c r="TW48" i="4" s="1"/>
  <c r="TN14" i="4"/>
  <c r="TM14" i="4"/>
  <c r="TK14" i="4"/>
  <c r="TJ14" i="4"/>
  <c r="TI14" i="4"/>
  <c r="TI16" i="4" s="1"/>
  <c r="TI20" i="4" s="1"/>
  <c r="TI46" i="4" s="1"/>
  <c r="TI48" i="4" s="1"/>
  <c r="TH14" i="4"/>
  <c r="TA14" i="4"/>
  <c r="TA16" i="4" s="1"/>
  <c r="TA20" i="4" s="1"/>
  <c r="TA46" i="4" s="1"/>
  <c r="TA48" i="4" s="1"/>
  <c r="SZ14" i="4"/>
  <c r="SY14" i="4"/>
  <c r="SY16" i="4" s="1"/>
  <c r="SY20" i="4" s="1"/>
  <c r="SY46" i="4" s="1"/>
  <c r="SY48" i="4" s="1"/>
  <c r="SX14" i="4"/>
  <c r="SW14" i="4"/>
  <c r="SP14" i="4"/>
  <c r="SF14" i="4"/>
  <c r="SF16" i="4" s="1"/>
  <c r="SF20" i="4" s="1"/>
  <c r="SF46" i="4" s="1"/>
  <c r="SF48" i="4" s="1"/>
  <c r="RW14" i="4"/>
  <c r="RV14" i="4"/>
  <c r="RU14" i="4"/>
  <c r="RT14" i="4"/>
  <c r="RT16" i="4" s="1"/>
  <c r="RT20" i="4" s="1"/>
  <c r="RT46" i="4" s="1"/>
  <c r="RT48" i="4" s="1"/>
  <c r="RQ14" i="4"/>
  <c r="RQ16" i="4" s="1"/>
  <c r="RQ20" i="4" s="1"/>
  <c r="RQ46" i="4" s="1"/>
  <c r="RQ48" i="4" s="1"/>
  <c r="RO14" i="4"/>
  <c r="RM14" i="4"/>
  <c r="RL14" i="4"/>
  <c r="RK14" i="4"/>
  <c r="RJ14" i="4"/>
  <c r="RA14" i="4"/>
  <c r="RA16" i="4" s="1"/>
  <c r="RA20" i="4" s="1"/>
  <c r="RA46" i="4" s="1"/>
  <c r="RA48" i="4" s="1"/>
  <c r="QV14" i="4"/>
  <c r="QQ14" i="4"/>
  <c r="QI14" i="4"/>
  <c r="QH14" i="4"/>
  <c r="QG14" i="4"/>
  <c r="QF14" i="4"/>
  <c r="TB13" i="4"/>
  <c r="SC13" i="4"/>
  <c r="SC15" i="4" s="1"/>
  <c r="SC47" i="4" s="1"/>
  <c r="QY13" i="4"/>
  <c r="QT13" i="4"/>
  <c r="QJ13" i="4"/>
  <c r="QE13" i="4"/>
  <c r="QE15" i="4" s="1"/>
  <c r="QE47" i="4" s="1"/>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Q8" i="4"/>
  <c r="UR8" i="4" s="1"/>
  <c r="US8" i="4" s="1"/>
  <c r="UL8" i="4"/>
  <c r="UF36" i="4"/>
  <c r="TV36" i="4"/>
  <c r="TR8" i="4"/>
  <c r="TS8" i="4" s="1"/>
  <c r="TQ36" i="4"/>
  <c r="TM8" i="4"/>
  <c r="TL36" i="4"/>
  <c r="TH8" i="4"/>
  <c r="TH36" i="4" s="1"/>
  <c r="TC8" i="4"/>
  <c r="SX8" i="4"/>
  <c r="SY8" i="4" s="1"/>
  <c r="SS8" i="4"/>
  <c r="SS36" i="4" s="1"/>
  <c r="SI8" i="4"/>
  <c r="SI19" i="4" s="1"/>
  <c r="SD8" i="4"/>
  <c r="SC45" i="4"/>
  <c r="RY8" i="4"/>
  <c r="RY36" i="4" s="1"/>
  <c r="RX36" i="4"/>
  <c r="RT8" i="4"/>
  <c r="RU8" i="4" s="1"/>
  <c r="RU45" i="4" s="1"/>
  <c r="RO8" i="4"/>
  <c r="RN36" i="4"/>
  <c r="RD36" i="4"/>
  <c r="QZ8" i="4"/>
  <c r="QZ45" i="4" s="1"/>
  <c r="QQ8" i="4"/>
  <c r="QP8" i="4"/>
  <c r="QF8" i="4"/>
  <c r="UR7" i="4"/>
  <c r="UQ7" i="4"/>
  <c r="UB7" i="4"/>
  <c r="TW7" i="4"/>
  <c r="TR7" i="4"/>
  <c r="TM7" i="4"/>
  <c r="TM13" i="4" s="1"/>
  <c r="TH7" i="4"/>
  <c r="TC7" i="4"/>
  <c r="TD7" i="4" s="1"/>
  <c r="TB35" i="4"/>
  <c r="SX7" i="4"/>
  <c r="SS7" i="4"/>
  <c r="SO7" i="4"/>
  <c r="SN7" i="4"/>
  <c r="SI7" i="4"/>
  <c r="SI35" i="4" s="1"/>
  <c r="RO7" i="4"/>
  <c r="RN35" i="4"/>
  <c r="RJ7" i="4"/>
  <c r="RE7" i="4"/>
  <c r="QY35" i="4"/>
  <c r="QU7" i="4"/>
  <c r="QV7" i="4" s="1"/>
  <c r="QV35" i="4" s="1"/>
  <c r="QT35" i="4"/>
  <c r="QP7" i="4"/>
  <c r="QJ35" i="4"/>
  <c r="QF7" i="4"/>
  <c r="QE35" i="4"/>
  <c r="TH6" i="4"/>
  <c r="TH31" i="4" s="1"/>
  <c r="RT6" i="4"/>
  <c r="RT31" i="4" s="1"/>
  <c r="QG6" i="4"/>
  <c r="QG31" i="4" s="1"/>
  <c r="QF6" i="4"/>
  <c r="QF31" i="4" s="1"/>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OW27" i="4"/>
  <c r="LV27" i="4"/>
  <c r="LU27" i="4"/>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OQ31" i="4"/>
  <c r="NC31" i="4"/>
  <c r="LO31" i="4"/>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QA28" i="4" s="1"/>
  <c r="QB28" i="4" s="1"/>
  <c r="QC28" i="4" s="1"/>
  <c r="QD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PU45" i="4"/>
  <c r="OQ45" i="4"/>
  <c r="NM45" i="4"/>
  <c r="NC45" i="4"/>
  <c r="LO45" i="4"/>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NF16" i="4"/>
  <c r="NF20" i="4" s="1"/>
  <c r="NF46" i="4" s="1"/>
  <c r="NF48" i="4" s="1"/>
  <c r="QD14" i="4"/>
  <c r="PY14" i="4"/>
  <c r="PX14" i="4"/>
  <c r="PX16" i="4" s="1"/>
  <c r="PX20" i="4" s="1"/>
  <c r="PX46" i="4" s="1"/>
  <c r="PX48" i="4" s="1"/>
  <c r="PW14" i="4"/>
  <c r="PW16" i="4" s="1"/>
  <c r="PW20" i="4" s="1"/>
  <c r="PW46" i="4" s="1"/>
  <c r="PW48" i="4" s="1"/>
  <c r="PV14" i="4"/>
  <c r="PH14" i="4"/>
  <c r="PA14" i="4"/>
  <c r="OY14" i="4"/>
  <c r="OX14" i="4"/>
  <c r="OX16" i="4" s="1"/>
  <c r="OX20" i="4" s="1"/>
  <c r="OX46" i="4" s="1"/>
  <c r="OX48" i="4" s="1"/>
  <c r="OU14" i="4"/>
  <c r="OU16" i="4" s="1"/>
  <c r="OU20" i="4" s="1"/>
  <c r="OU46" i="4" s="1"/>
  <c r="OU48" i="4" s="1"/>
  <c r="OT14" i="4"/>
  <c r="OT16" i="4" s="1"/>
  <c r="OT20" i="4" s="1"/>
  <c r="OT46" i="4" s="1"/>
  <c r="OT48" i="4" s="1"/>
  <c r="OS14" i="4"/>
  <c r="OS16" i="4" s="1"/>
  <c r="OS20" i="4" s="1"/>
  <c r="OS46" i="4" s="1"/>
  <c r="OS48" i="4" s="1"/>
  <c r="OR14" i="4"/>
  <c r="OK14" i="4"/>
  <c r="OJ14" i="4"/>
  <c r="OI14" i="4"/>
  <c r="OH14" i="4"/>
  <c r="OH16" i="4" s="1"/>
  <c r="OH20" i="4" s="1"/>
  <c r="OH46" i="4" s="1"/>
  <c r="OH48" i="4" s="1"/>
  <c r="NW14" i="4"/>
  <c r="NW34" i="4" s="1"/>
  <c r="NO14" i="4"/>
  <c r="NG14" i="4"/>
  <c r="NG16" i="4" s="1"/>
  <c r="NG20" i="4" s="1"/>
  <c r="NG46" i="4" s="1"/>
  <c r="NG48" i="4" s="1"/>
  <c r="NF14" i="4"/>
  <c r="NE14" i="4"/>
  <c r="ND14" i="4"/>
  <c r="NA14" i="4"/>
  <c r="MW14" i="4"/>
  <c r="MW16" i="4" s="1"/>
  <c r="MW20" i="4" s="1"/>
  <c r="MW46" i="4" s="1"/>
  <c r="MW48" i="4" s="1"/>
  <c r="MV14" i="4"/>
  <c r="MU14" i="4"/>
  <c r="MU16" i="4" s="1"/>
  <c r="MU20" i="4" s="1"/>
  <c r="MU46" i="4" s="1"/>
  <c r="MU48" i="4" s="1"/>
  <c r="MT14" i="4"/>
  <c r="MS14" i="4"/>
  <c r="MS34" i="4" s="1"/>
  <c r="MC14" i="4"/>
  <c r="LV14" i="4"/>
  <c r="LV16" i="4" s="1"/>
  <c r="LV20" i="4" s="1"/>
  <c r="LV46" i="4" s="1"/>
  <c r="LV48" i="4" s="1"/>
  <c r="LS14" i="4"/>
  <c r="LS16" i="4" s="1"/>
  <c r="LS20" i="4" s="1"/>
  <c r="LS46" i="4" s="1"/>
  <c r="LS48" i="4" s="1"/>
  <c r="LR14" i="4"/>
  <c r="LQ14" i="4"/>
  <c r="LP14" i="4"/>
  <c r="PK13" i="4"/>
  <c r="OV13" i="4"/>
  <c r="OL13" i="4"/>
  <c r="OB13" i="4"/>
  <c r="NW13" i="4"/>
  <c r="NC13" i="4"/>
  <c r="NC15" i="4" s="1"/>
  <c r="NC47" i="4" s="1"/>
  <c r="MS13" i="4"/>
  <c r="MD13" i="4"/>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U36" i="4"/>
  <c r="PQ8" i="4"/>
  <c r="PL8" i="4"/>
  <c r="PH8" i="4"/>
  <c r="PH19" i="4" s="1"/>
  <c r="PG8" i="4"/>
  <c r="PG19" i="4" s="1"/>
  <c r="PF45" i="4"/>
  <c r="OR8" i="4"/>
  <c r="OS8" i="4" s="1"/>
  <c r="OH8" i="4"/>
  <c r="OI8" i="4" s="1"/>
  <c r="NS8" i="4"/>
  <c r="NS19" i="4" s="1"/>
  <c r="NN8" i="4"/>
  <c r="NO8" i="4" s="1"/>
  <c r="NM36" i="4"/>
  <c r="ND8" i="4"/>
  <c r="MT8" i="4"/>
  <c r="MO8" i="4"/>
  <c r="ME8" i="4"/>
  <c r="LZ8" i="4"/>
  <c r="LQ8" i="4"/>
  <c r="LP8" i="4"/>
  <c r="PV7" i="4"/>
  <c r="PP35" i="4"/>
  <c r="PK35" i="4"/>
  <c r="OV35" i="4"/>
  <c r="OR7" i="4"/>
  <c r="OS7" i="4" s="1"/>
  <c r="OL35" i="4"/>
  <c r="OC7" i="4"/>
  <c r="OD7" i="4" s="1"/>
  <c r="OB35" i="4"/>
  <c r="NX7" i="4"/>
  <c r="NX35" i="4" s="1"/>
  <c r="NW35" i="4"/>
  <c r="NN7" i="4"/>
  <c r="NN35" i="4" s="1"/>
  <c r="NM35" i="4"/>
  <c r="NI7" i="4"/>
  <c r="NC35" i="4"/>
  <c r="MY7" i="4"/>
  <c r="MT7" i="4"/>
  <c r="MS35" i="4"/>
  <c r="MO7" i="4"/>
  <c r="MK7" i="4"/>
  <c r="MJ7" i="4"/>
  <c r="MI35" i="4"/>
  <c r="MD35" i="4"/>
  <c r="LU7" i="4"/>
  <c r="LV7" i="4" s="1"/>
  <c r="LP7" i="4"/>
  <c r="LP35" i="4" s="1"/>
  <c r="LO7" i="4"/>
  <c r="LO35" i="4" s="1"/>
  <c r="OR6" i="4"/>
  <c r="OR31" i="4" s="1"/>
  <c r="ND6" i="4"/>
  <c r="ND31" i="4" s="1"/>
  <c r="LP6" i="4"/>
  <c r="LP31" i="4" s="1"/>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RZ27" i="4" l="1"/>
  <c r="SA27" i="4"/>
  <c r="SB27" i="4"/>
  <c r="LW27" i="4"/>
  <c r="LX27" i="4"/>
  <c r="TN27" i="4"/>
  <c r="TT27" i="4"/>
  <c r="TO27" i="4"/>
  <c r="NI27" i="4"/>
  <c r="TP27" i="4"/>
  <c r="NJ27" i="4"/>
  <c r="NK27" i="4"/>
  <c r="NL27" i="4"/>
  <c r="OX27" i="4"/>
  <c r="PD27" i="4"/>
  <c r="OY27" i="4"/>
  <c r="OZ27" i="4"/>
  <c r="QK27" i="4"/>
  <c r="QL27" i="4"/>
  <c r="QM27" i="4"/>
  <c r="QN27" i="4"/>
  <c r="RY27" i="4"/>
  <c r="NH27" i="4"/>
  <c r="OV27" i="4"/>
  <c r="LT27" i="4"/>
  <c r="TL27" i="4"/>
  <c r="QO27" i="4"/>
  <c r="QJ27" i="4"/>
  <c r="RX27" i="4"/>
  <c r="ME36" i="4"/>
  <c r="ME19" i="4"/>
  <c r="ST8" i="4"/>
  <c r="SS45" i="4"/>
  <c r="SI13" i="4"/>
  <c r="RZ8" i="4"/>
  <c r="RZ36" i="4" s="1"/>
  <c r="RY45" i="4"/>
  <c r="ME45"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RE35" i="4"/>
  <c r="RF7" i="4"/>
  <c r="RE13" i="4"/>
  <c r="SI33" i="4"/>
  <c r="SS9" i="4"/>
  <c r="SI14" i="4"/>
  <c r="QZ33" i="4"/>
  <c r="QZ14" i="4"/>
  <c r="SI36" i="4"/>
  <c r="SI45" i="4"/>
  <c r="SJ8" i="4"/>
  <c r="SJ19" i="4" s="1"/>
  <c r="TR35" i="4"/>
  <c r="TR13" i="4"/>
  <c r="TS36" i="4"/>
  <c r="TS45" i="4"/>
  <c r="TN16" i="4"/>
  <c r="TN20" i="4" s="1"/>
  <c r="TN46" i="4" s="1"/>
  <c r="TN48" i="4" s="1"/>
  <c r="TD35" i="4"/>
  <c r="TD13" i="4"/>
  <c r="TT8"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Q7" i="4"/>
  <c r="TE7" i="4"/>
  <c r="SM36" i="4"/>
  <c r="SM45" i="4"/>
  <c r="SN8" i="4"/>
  <c r="TC36" i="4"/>
  <c r="TD8" i="4"/>
  <c r="TC45" i="4"/>
  <c r="QR14" i="4"/>
  <c r="RB9" i="4"/>
  <c r="TR33" i="4"/>
  <c r="TR14" i="4"/>
  <c r="UB9" i="4"/>
  <c r="SW34" i="4"/>
  <c r="SW16" i="4"/>
  <c r="SW20" i="4" s="1"/>
  <c r="SW46" i="4" s="1"/>
  <c r="SW48" i="4" s="1"/>
  <c r="SL37" i="4"/>
  <c r="TS7" i="4"/>
  <c r="RI33" i="4"/>
  <c r="RI14" i="4"/>
  <c r="RN9" i="4"/>
  <c r="QH16" i="4"/>
  <c r="QH20" i="4" s="1"/>
  <c r="QH46" i="4" s="1"/>
  <c r="QH48" i="4" s="1"/>
  <c r="RX35" i="4"/>
  <c r="RX13" i="4"/>
  <c r="RX15" i="4" s="1"/>
  <c r="RX47" i="4" s="1"/>
  <c r="RY7" i="4"/>
  <c r="SO35" i="4"/>
  <c r="SO13" i="4"/>
  <c r="SP7" i="4"/>
  <c r="QO36" i="4"/>
  <c r="QO45" i="4"/>
  <c r="RE8" i="4"/>
  <c r="RV8" i="4"/>
  <c r="UQ36" i="4"/>
  <c r="UQ45" i="4"/>
  <c r="QS33" i="4"/>
  <c r="QS14" i="4"/>
  <c r="TB33" i="4"/>
  <c r="TB14" i="4"/>
  <c r="TS33" i="4"/>
  <c r="TS14" i="4"/>
  <c r="QQ16" i="4"/>
  <c r="QQ20" i="4" s="1"/>
  <c r="QQ46" i="4" s="1"/>
  <c r="QQ48" i="4" s="1"/>
  <c r="UG14" i="4"/>
  <c r="TL37" i="4"/>
  <c r="TK11" i="4"/>
  <c r="RD13" i="4"/>
  <c r="RD15" i="4" s="1"/>
  <c r="RD47" i="4" s="1"/>
  <c r="RD35" i="4"/>
  <c r="UL36" i="4"/>
  <c r="UL45" i="4"/>
  <c r="UM8" i="4"/>
  <c r="RM16" i="4"/>
  <c r="RM20" i="4" s="1"/>
  <c r="RM46" i="4" s="1"/>
  <c r="RM48" i="4" s="1"/>
  <c r="RI35" i="4"/>
  <c r="RI13" i="4"/>
  <c r="SR35" i="4"/>
  <c r="SR13" i="4"/>
  <c r="TG35" i="4"/>
  <c r="TG13" i="4"/>
  <c r="TG15" i="4" s="1"/>
  <c r="TG47" i="4" s="1"/>
  <c r="TV35" i="4"/>
  <c r="TV13" i="4"/>
  <c r="TV15" i="4" s="1"/>
  <c r="TV47" i="4" s="1"/>
  <c r="QP36" i="4"/>
  <c r="QP45" i="4"/>
  <c r="UR36" i="4"/>
  <c r="UR45"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W35" i="4"/>
  <c r="TW13" i="4"/>
  <c r="TW34" i="4" s="1"/>
  <c r="TX7" i="4"/>
  <c r="QQ36" i="4"/>
  <c r="QQ45" i="4"/>
  <c r="UA36" i="4"/>
  <c r="UB8" i="4"/>
  <c r="US36" i="4"/>
  <c r="US45" i="4"/>
  <c r="QU33" i="4"/>
  <c r="QU14" i="4"/>
  <c r="SK33" i="4"/>
  <c r="SK14" i="4"/>
  <c r="SU9" i="4"/>
  <c r="TD33" i="4"/>
  <c r="TD14" i="4"/>
  <c r="TU33" i="4"/>
  <c r="TU14" i="4"/>
  <c r="QV16" i="4"/>
  <c r="QV20" i="4" s="1"/>
  <c r="QV46" i="4" s="1"/>
  <c r="QV48" i="4" s="1"/>
  <c r="QU35" i="4"/>
  <c r="QU13" i="4"/>
  <c r="RK7" i="4"/>
  <c r="ST7" i="4"/>
  <c r="TI7" i="4"/>
  <c r="UQ35" i="4"/>
  <c r="UQ13" i="4"/>
  <c r="UQ15" i="4" s="1"/>
  <c r="UQ47" i="4" s="1"/>
  <c r="QR8" i="4"/>
  <c r="RI36" i="4"/>
  <c r="RI45" i="4"/>
  <c r="RJ8" i="4"/>
  <c r="RZ45" i="4"/>
  <c r="SA8" i="4"/>
  <c r="TI8" i="4"/>
  <c r="UT8" i="4"/>
  <c r="RS14" i="4"/>
  <c r="RS33" i="4"/>
  <c r="RX9" i="4"/>
  <c r="SL14" i="4"/>
  <c r="SL33" i="4"/>
  <c r="TE33" i="4"/>
  <c r="TE14" i="4"/>
  <c r="TH45" i="4"/>
  <c r="RU36" i="4"/>
  <c r="QE33" i="4"/>
  <c r="QO9" i="4"/>
  <c r="QE14" i="4"/>
  <c r="QJ9" i="4"/>
  <c r="US33" i="4"/>
  <c r="US14" i="4"/>
  <c r="QV13" i="4"/>
  <c r="QV34" i="4" s="1"/>
  <c r="UN16" i="4"/>
  <c r="UN20" i="4" s="1"/>
  <c r="UN46" i="4" s="1"/>
  <c r="UN48" i="4" s="1"/>
  <c r="UR35" i="4"/>
  <c r="UR13" i="4"/>
  <c r="QW7" i="4"/>
  <c r="SH36" i="4"/>
  <c r="SH45" i="4"/>
  <c r="QF35" i="4"/>
  <c r="QF13" i="4"/>
  <c r="QF15" i="4" s="1"/>
  <c r="QF47" i="4" s="1"/>
  <c r="UB35" i="4"/>
  <c r="UB13" i="4"/>
  <c r="UC7" i="4"/>
  <c r="ST36" i="4"/>
  <c r="ST45" i="4"/>
  <c r="RO35" i="4"/>
  <c r="RO13" i="4"/>
  <c r="RO34" i="4" s="1"/>
  <c r="RP7" i="4"/>
  <c r="US7" i="4"/>
  <c r="SU8" i="4"/>
  <c r="RZ33" i="4"/>
  <c r="RZ14" i="4"/>
  <c r="SJ9" i="4"/>
  <c r="QG4" i="4"/>
  <c r="RU4" i="4"/>
  <c r="SH35" i="4"/>
  <c r="SH13" i="4"/>
  <c r="SW35" i="4"/>
  <c r="SW13" i="4"/>
  <c r="RO36" i="4"/>
  <c r="RO45" i="4"/>
  <c r="SD36" i="4"/>
  <c r="SD45" i="4"/>
  <c r="UG8" i="4"/>
  <c r="RE9" i="4"/>
  <c r="SA33" i="4"/>
  <c r="SA14" i="4"/>
  <c r="SO33" i="4"/>
  <c r="SO14" i="4"/>
  <c r="UC9" i="4"/>
  <c r="TJ16" i="4"/>
  <c r="TJ20" i="4" s="1"/>
  <c r="TJ46" i="4" s="1"/>
  <c r="TJ48" i="4" s="1"/>
  <c r="UQ14" i="4"/>
  <c r="TF33" i="4"/>
  <c r="TF14" i="4"/>
  <c r="TI4" i="4"/>
  <c r="TJ6" i="4"/>
  <c r="QT36" i="4"/>
  <c r="QU8" i="4"/>
  <c r="QU19" i="4" s="1"/>
  <c r="UA14" i="4"/>
  <c r="UA33" i="4"/>
  <c r="RS35" i="4"/>
  <c r="RS13" i="4"/>
  <c r="RS15" i="4" s="1"/>
  <c r="RS47" i="4" s="1"/>
  <c r="SX35" i="4"/>
  <c r="SY7" i="4"/>
  <c r="UF35" i="4"/>
  <c r="UF13" i="4"/>
  <c r="UF15" i="4" s="1"/>
  <c r="UF47" i="4" s="1"/>
  <c r="QF36" i="4"/>
  <c r="QF45" i="4"/>
  <c r="RP8" i="4"/>
  <c r="SE8" i="4"/>
  <c r="QM33" i="4"/>
  <c r="QM14" i="4"/>
  <c r="QW9" i="4"/>
  <c r="RF9" i="4"/>
  <c r="SB33" i="4"/>
  <c r="SB14" i="4"/>
  <c r="TN33" i="4"/>
  <c r="TX9" i="4"/>
  <c r="UE9" i="4"/>
  <c r="SX13" i="4"/>
  <c r="SX15" i="4" s="1"/>
  <c r="SX47" i="4" s="1"/>
  <c r="SP16" i="4"/>
  <c r="SP20" i="4" s="1"/>
  <c r="SP46" i="4" s="1"/>
  <c r="SP48" i="4" s="1"/>
  <c r="TK16" i="4"/>
  <c r="TK20" i="4" s="1"/>
  <c r="TK46" i="4" s="1"/>
  <c r="TK48" i="4" s="1"/>
  <c r="UA45" i="4"/>
  <c r="QK37" i="4"/>
  <c r="QJ11" i="4"/>
  <c r="QP33" i="4"/>
  <c r="QP14" i="4"/>
  <c r="RY33" i="4"/>
  <c r="RY14" i="4"/>
  <c r="QG7" i="4"/>
  <c r="TM36" i="4"/>
  <c r="TN8" i="4"/>
  <c r="RC33" i="4"/>
  <c r="RC14" i="4"/>
  <c r="SN33" i="4"/>
  <c r="SN14" i="4"/>
  <c r="TH16" i="4"/>
  <c r="TH20" i="4" s="1"/>
  <c r="TH46" i="4" s="1"/>
  <c r="TH48" i="4" s="1"/>
  <c r="QK7" i="4"/>
  <c r="RT7" i="4"/>
  <c r="SJ7" i="4"/>
  <c r="TQ35" i="4"/>
  <c r="TQ13" i="4"/>
  <c r="UG7" i="4"/>
  <c r="QG8" i="4"/>
  <c r="QZ36" i="4"/>
  <c r="RA8" i="4"/>
  <c r="SY36" i="4"/>
  <c r="SY45" i="4"/>
  <c r="SZ8" i="4"/>
  <c r="TR36" i="4"/>
  <c r="TR45" i="4"/>
  <c r="SC9" i="4"/>
  <c r="TM34" i="4"/>
  <c r="TM16" i="4"/>
  <c r="TM20" i="4" s="1"/>
  <c r="TM46" i="4" s="1"/>
  <c r="TM48" i="4" s="1"/>
  <c r="SC35" i="4"/>
  <c r="SD7" i="4"/>
  <c r="TC35" i="4"/>
  <c r="TC13" i="4"/>
  <c r="UP35" i="4"/>
  <c r="UP13" i="4"/>
  <c r="QN33" i="4"/>
  <c r="QN14" i="4"/>
  <c r="RR33" i="4"/>
  <c r="RR14" i="4"/>
  <c r="TO33" i="4"/>
  <c r="TO14" i="4"/>
  <c r="TY9" i="4"/>
  <c r="SD14" i="4"/>
  <c r="TG14" i="4"/>
  <c r="RX45" i="4"/>
  <c r="TB36" i="4"/>
  <c r="TB45" i="4"/>
  <c r="UP36" i="4"/>
  <c r="UP45" i="4"/>
  <c r="TQ14" i="4"/>
  <c r="TQ33" i="4"/>
  <c r="TL45" i="4"/>
  <c r="UK35" i="4"/>
  <c r="UL7" i="4"/>
  <c r="UK13" i="4"/>
  <c r="UK15" i="4" s="1"/>
  <c r="UK47" i="4" s="1"/>
  <c r="QJ36" i="4"/>
  <c r="QJ45" i="4"/>
  <c r="SX34" i="4"/>
  <c r="SX16" i="4"/>
  <c r="SX20" i="4" s="1"/>
  <c r="SX46" i="4" s="1"/>
  <c r="SX48" i="4" s="1"/>
  <c r="UR14" i="4"/>
  <c r="SC36" i="4"/>
  <c r="QZ7" i="4"/>
  <c r="SM35" i="4"/>
  <c r="SM13" i="4"/>
  <c r="TL13" i="4"/>
  <c r="TL35" i="4"/>
  <c r="QK8" i="4"/>
  <c r="SW36" i="4"/>
  <c r="SW45" i="4"/>
  <c r="TW8" i="4"/>
  <c r="TW19" i="4" s="1"/>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45" i="4"/>
  <c r="SX36" i="4"/>
  <c r="SX45" i="4"/>
  <c r="UK36" i="4"/>
  <c r="UK45" i="4"/>
  <c r="QL33" i="4"/>
  <c r="QL14" i="4"/>
  <c r="RP16" i="4"/>
  <c r="RP20" i="4" s="1"/>
  <c r="RP46" i="4" s="1"/>
  <c r="RP48" i="4" s="1"/>
  <c r="UP16" i="4"/>
  <c r="UP20" i="4" s="1"/>
  <c r="UP46" i="4" s="1"/>
  <c r="UP48" i="4" s="1"/>
  <c r="UP34" i="4"/>
  <c r="RL16" i="4"/>
  <c r="RL20" i="4" s="1"/>
  <c r="RL46" i="4" s="1"/>
  <c r="RL48" i="4" s="1"/>
  <c r="UT14" i="4"/>
  <c r="QT27" i="4"/>
  <c r="TQ45" i="4"/>
  <c r="UK16" i="4"/>
  <c r="UK20" i="4" s="1"/>
  <c r="UK46" i="4" s="1"/>
  <c r="UK48" i="4" s="1"/>
  <c r="RT36" i="4"/>
  <c r="RT45" i="4"/>
  <c r="SR36" i="4"/>
  <c r="SR45" i="4"/>
  <c r="SG33" i="4"/>
  <c r="SG14" i="4"/>
  <c r="UL16" i="4"/>
  <c r="UL20" i="4" s="1"/>
  <c r="UL46" i="4" s="1"/>
  <c r="UL48" i="4" s="1"/>
  <c r="QF16" i="4"/>
  <c r="QF20" i="4" s="1"/>
  <c r="QF46" i="4" s="1"/>
  <c r="QF48" i="4" s="1"/>
  <c r="SZ16" i="4"/>
  <c r="SZ20" i="4" s="1"/>
  <c r="SZ46" i="4" s="1"/>
  <c r="SZ48" i="4" s="1"/>
  <c r="QI16" i="4"/>
  <c r="QI20" i="4" s="1"/>
  <c r="QI46" i="4" s="1"/>
  <c r="QI48" i="4" s="1"/>
  <c r="TR27" i="4"/>
  <c r="RU16" i="4"/>
  <c r="RU20" i="4" s="1"/>
  <c r="RU46" i="4" s="1"/>
  <c r="RU48" i="4" s="1"/>
  <c r="RJ16" i="4"/>
  <c r="RJ20" i="4" s="1"/>
  <c r="RJ46" i="4" s="1"/>
  <c r="RJ48" i="4" s="1"/>
  <c r="RV16" i="4"/>
  <c r="RV20" i="4" s="1"/>
  <c r="RV46" i="4" s="1"/>
  <c r="RV48" i="4" s="1"/>
  <c r="TY27" i="4"/>
  <c r="MR14" i="4"/>
  <c r="MR33" i="4"/>
  <c r="OS36" i="4"/>
  <c r="OS45" i="4"/>
  <c r="OT8" i="4"/>
  <c r="OS35" i="4"/>
  <c r="OS13" i="4"/>
  <c r="OS15" i="4" s="1"/>
  <c r="OS47" i="4" s="1"/>
  <c r="OT7" i="4"/>
  <c r="MB16" i="4"/>
  <c r="MB20" i="4" s="1"/>
  <c r="MB46" i="4" s="1"/>
  <c r="MB48" i="4" s="1"/>
  <c r="LZ36" i="4"/>
  <c r="LZ45" i="4"/>
  <c r="MA8" i="4"/>
  <c r="LV35" i="4"/>
  <c r="LV13" i="4"/>
  <c r="LV34" i="4" s="1"/>
  <c r="LW7" i="4"/>
  <c r="NI35" i="4"/>
  <c r="NI13" i="4"/>
  <c r="NJ7" i="4"/>
  <c r="OI45" i="4"/>
  <c r="OI36" i="4"/>
  <c r="OJ8" i="4"/>
  <c r="LT33" i="4"/>
  <c r="LT14" i="4"/>
  <c r="MD9" i="4"/>
  <c r="NS36" i="4"/>
  <c r="NS45" i="4"/>
  <c r="NW36" i="4"/>
  <c r="NW45" i="4"/>
  <c r="NX8" i="4"/>
  <c r="OS6" i="4"/>
  <c r="MJ35" i="4"/>
  <c r="MJ13" i="4"/>
  <c r="PG36" i="4"/>
  <c r="PG45" i="4"/>
  <c r="OZ33" i="4"/>
  <c r="OZ14" i="4"/>
  <c r="PJ9" i="4"/>
  <c r="NO16" i="4"/>
  <c r="NO20" i="4" s="1"/>
  <c r="NO46" i="4" s="1"/>
  <c r="NO48" i="4" s="1"/>
  <c r="OG13" i="4"/>
  <c r="OG15" i="4" s="1"/>
  <c r="OG47" i="4" s="1"/>
  <c r="OG35" i="4"/>
  <c r="OH7" i="4"/>
  <c r="PH36" i="4"/>
  <c r="PH45" i="4"/>
  <c r="PI8" i="4"/>
  <c r="PI19" i="4" s="1"/>
  <c r="MC16" i="4"/>
  <c r="MC20" i="4" s="1"/>
  <c r="MC46" i="4" s="1"/>
  <c r="MC48" i="4" s="1"/>
  <c r="OQ30" i="4"/>
  <c r="OR4" i="4"/>
  <c r="MO35" i="4"/>
  <c r="MP7" i="4"/>
  <c r="MO13" i="4"/>
  <c r="PL36" i="4"/>
  <c r="PL45" i="4"/>
  <c r="PM8" i="4"/>
  <c r="NK33" i="4"/>
  <c r="NK14" i="4"/>
  <c r="NU9" i="4"/>
  <c r="NX14" i="4"/>
  <c r="PA34" i="4"/>
  <c r="PA16" i="4"/>
  <c r="PA20" i="4" s="1"/>
  <c r="PA46" i="4" s="1"/>
  <c r="PA48" i="4" s="1"/>
  <c r="MT35" i="4"/>
  <c r="MU7" i="4"/>
  <c r="MT13" i="4"/>
  <c r="OM33" i="4"/>
  <c r="OM14" i="4"/>
  <c r="MK35" i="4"/>
  <c r="MK13" i="4"/>
  <c r="ML7" i="4"/>
  <c r="OH45" i="4"/>
  <c r="OH36" i="4"/>
  <c r="NO36" i="4"/>
  <c r="NO45" i="4"/>
  <c r="NP8" i="4"/>
  <c r="PP36" i="4"/>
  <c r="PP45" i="4"/>
  <c r="MQ33" i="4"/>
  <c r="MQ14" i="4"/>
  <c r="NL14" i="4"/>
  <c r="NL33" i="4"/>
  <c r="NV9" i="4"/>
  <c r="PC33" i="4"/>
  <c r="PC14" i="4"/>
  <c r="PM9" i="4"/>
  <c r="MS16" i="4"/>
  <c r="MS20" i="4" s="1"/>
  <c r="MS46" i="4" s="1"/>
  <c r="MS48" i="4" s="1"/>
  <c r="LU35" i="4"/>
  <c r="LU13" i="4"/>
  <c r="PQ45" i="4"/>
  <c r="PQ36" i="4"/>
  <c r="PR8" i="4"/>
  <c r="PD33" i="4"/>
  <c r="PD14" i="4"/>
  <c r="PN9" i="4"/>
  <c r="PQ7" i="4"/>
  <c r="NT8" i="4"/>
  <c r="NT19" i="4" s="1"/>
  <c r="PP13" i="4"/>
  <c r="LY13" i="4"/>
  <c r="LZ7" i="4"/>
  <c r="MY35" i="4"/>
  <c r="MZ7" i="4"/>
  <c r="MY13" i="4"/>
  <c r="OV36" i="4"/>
  <c r="OV45" i="4"/>
  <c r="OW8" i="4"/>
  <c r="MB33" i="4"/>
  <c r="ML9" i="4"/>
  <c r="NZ33" i="4"/>
  <c r="NZ14" i="4"/>
  <c r="NR35" i="4"/>
  <c r="NS7" i="4"/>
  <c r="NR13" i="4"/>
  <c r="MV16" i="4"/>
  <c r="MV20" i="4" s="1"/>
  <c r="MV46" i="4" s="1"/>
  <c r="MV48" i="4" s="1"/>
  <c r="OR35" i="4"/>
  <c r="OR13" i="4"/>
  <c r="NC30" i="4"/>
  <c r="ND4" i="4"/>
  <c r="PA35" i="4"/>
  <c r="PA13" i="4"/>
  <c r="ME33" i="4"/>
  <c r="ME14" i="4"/>
  <c r="MO9" i="4"/>
  <c r="NT33" i="4"/>
  <c r="OD9" i="4"/>
  <c r="NT14" i="4"/>
  <c r="PL33" i="4"/>
  <c r="PL14" i="4"/>
  <c r="LR16" i="4"/>
  <c r="LR20" i="4" s="1"/>
  <c r="LR46" i="4" s="1"/>
  <c r="LR48" i="4" s="1"/>
  <c r="NW16" i="4"/>
  <c r="NW20" i="4" s="1"/>
  <c r="NW46" i="4" s="1"/>
  <c r="NW48" i="4" s="1"/>
  <c r="OR36" i="4"/>
  <c r="OR45" i="4"/>
  <c r="ON33" i="4"/>
  <c r="ON14" i="4"/>
  <c r="LY36" i="4"/>
  <c r="LY45" i="4"/>
  <c r="MC33" i="4"/>
  <c r="MM9" i="4"/>
  <c r="LY35" i="4"/>
  <c r="NE6" i="4"/>
  <c r="OC35" i="4"/>
  <c r="OC13" i="4"/>
  <c r="PB7" i="4"/>
  <c r="PZ35" i="4"/>
  <c r="PZ13" i="4"/>
  <c r="QA7" i="4"/>
  <c r="MF33" i="4"/>
  <c r="MF14" i="4"/>
  <c r="MP9" i="4"/>
  <c r="PO33" i="4"/>
  <c r="PO14" i="4"/>
  <c r="QB14" i="4"/>
  <c r="NN37" i="4"/>
  <c r="NM11" i="4"/>
  <c r="MH33" i="4"/>
  <c r="MH14" i="4"/>
  <c r="MT36" i="4"/>
  <c r="MT45" i="4"/>
  <c r="MU8" i="4"/>
  <c r="MX36" i="4"/>
  <c r="MX45" i="4"/>
  <c r="MY8" i="4"/>
  <c r="NH35" i="4"/>
  <c r="NH13" i="4"/>
  <c r="OD35" i="4"/>
  <c r="OD13" i="4"/>
  <c r="OE7" i="4"/>
  <c r="MI36" i="4"/>
  <c r="MI45" i="4"/>
  <c r="MJ8" i="4"/>
  <c r="NH36" i="4"/>
  <c r="NH45" i="4"/>
  <c r="NI8" i="4"/>
  <c r="LO33" i="4"/>
  <c r="LO14" i="4"/>
  <c r="LY9" i="4"/>
  <c r="NH33" i="4"/>
  <c r="NH14" i="4"/>
  <c r="NR9" i="4"/>
  <c r="NI14" i="4"/>
  <c r="NI33" i="4"/>
  <c r="QC14" i="4"/>
  <c r="QC33" i="4"/>
  <c r="MT34" i="4"/>
  <c r="PH16" i="4"/>
  <c r="PH20" i="4" s="1"/>
  <c r="PH46" i="4" s="1"/>
  <c r="PH48" i="4" s="1"/>
  <c r="PK45" i="4"/>
  <c r="PK36" i="4"/>
  <c r="PJ37" i="4"/>
  <c r="PI11" i="4"/>
  <c r="MT16" i="4"/>
  <c r="MT20" i="4" s="1"/>
  <c r="MT46" i="4" s="1"/>
  <c r="MT48" i="4" s="1"/>
  <c r="OQ35" i="4"/>
  <c r="OQ13" i="4"/>
  <c r="OQ15" i="4" s="1"/>
  <c r="OQ47" i="4" s="1"/>
  <c r="OG36" i="4"/>
  <c r="OG45" i="4"/>
  <c r="NJ33" i="4"/>
  <c r="NJ14" i="4"/>
  <c r="OL9" i="4"/>
  <c r="PB33" i="4"/>
  <c r="PB14" i="4"/>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45" i="4"/>
  <c r="MN36" i="4"/>
  <c r="MN45" i="4"/>
  <c r="PV8" i="4"/>
  <c r="MX9" i="4"/>
  <c r="NN33" i="4"/>
  <c r="NN14" i="4"/>
  <c r="OP33" i="4"/>
  <c r="OP14" i="4"/>
  <c r="PR9" i="4"/>
  <c r="LO13" i="4"/>
  <c r="LO15" i="4" s="1"/>
  <c r="LO47" i="4" s="1"/>
  <c r="MI13" i="4"/>
  <c r="ND16" i="4"/>
  <c r="ND20" i="4" s="1"/>
  <c r="ND46" i="4" s="1"/>
  <c r="ND48" i="4" s="1"/>
  <c r="PQ14" i="4"/>
  <c r="MO36" i="4"/>
  <c r="MO45" i="4"/>
  <c r="LQ36" i="4"/>
  <c r="LQ45" i="4"/>
  <c r="OL45" i="4"/>
  <c r="OL36" i="4"/>
  <c r="LW14" i="4"/>
  <c r="LW33" i="4"/>
  <c r="OQ33" i="4"/>
  <c r="OQ14" i="4"/>
  <c r="NE16" i="4"/>
  <c r="NE20" i="4" s="1"/>
  <c r="NE46" i="4" s="1"/>
  <c r="NE48" i="4" s="1"/>
  <c r="LQ7" i="4"/>
  <c r="NY7" i="4"/>
  <c r="OW7" i="4"/>
  <c r="PU35" i="4"/>
  <c r="PU13" i="4"/>
  <c r="PU15" i="4" s="1"/>
  <c r="PU47" i="4" s="1"/>
  <c r="LR8" i="4"/>
  <c r="MD36" i="4"/>
  <c r="MD45" i="4"/>
  <c r="MP8" i="4"/>
  <c r="OM8" i="4"/>
  <c r="LX14" i="4"/>
  <c r="LX33" i="4"/>
  <c r="MJ33" i="4"/>
  <c r="MJ14" i="4"/>
  <c r="MZ33" i="4"/>
  <c r="MZ14" i="4"/>
  <c r="NP33" i="4"/>
  <c r="NP14" i="4"/>
  <c r="OV9" i="4"/>
  <c r="MG14" i="4"/>
  <c r="OW14" i="4"/>
  <c r="MX35" i="4"/>
  <c r="MX13" i="4"/>
  <c r="PS33" i="4"/>
  <c r="PS14" i="4"/>
  <c r="LP13" i="4"/>
  <c r="LP34" i="4" s="1"/>
  <c r="PV35" i="4"/>
  <c r="PV13" i="4"/>
  <c r="PV34" i="4" s="1"/>
  <c r="ND36" i="4"/>
  <c r="ND45" i="4"/>
  <c r="OB36" i="4"/>
  <c r="OB45" i="4"/>
  <c r="PA36" i="4"/>
  <c r="PA45" i="4"/>
  <c r="NQ33" i="4"/>
  <c r="NQ14" i="4"/>
  <c r="PI33" i="4"/>
  <c r="PI14" i="4"/>
  <c r="PU33" i="4"/>
  <c r="PU14" i="4"/>
  <c r="OI16" i="4"/>
  <c r="OI20" i="4" s="1"/>
  <c r="OI46" i="4" s="1"/>
  <c r="OI48" i="4" s="1"/>
  <c r="QD16" i="4"/>
  <c r="QD20" i="4" s="1"/>
  <c r="QD46" i="4" s="1"/>
  <c r="QD48" i="4" s="1"/>
  <c r="NN36" i="4"/>
  <c r="NN45" i="4"/>
  <c r="OA33" i="4"/>
  <c r="OA14" i="4"/>
  <c r="LP4" i="4"/>
  <c r="LP5" i="4" s="1"/>
  <c r="LQ6" i="4"/>
  <c r="ME7" i="4"/>
  <c r="NO7" i="4"/>
  <c r="OM7" i="4"/>
  <c r="PW7" i="4"/>
  <c r="LT45" i="4"/>
  <c r="LT36" i="4"/>
  <c r="MF8" i="4"/>
  <c r="MF19" i="4" s="1"/>
  <c r="NE8" i="4"/>
  <c r="OC8" i="4"/>
  <c r="PB8" i="4"/>
  <c r="PZ36" i="4"/>
  <c r="PZ45" i="4"/>
  <c r="LZ33" i="4"/>
  <c r="LZ14" i="4"/>
  <c r="NB33" i="4"/>
  <c r="NB14" i="4"/>
  <c r="PZ9" i="4"/>
  <c r="PE11" i="4"/>
  <c r="NM13" i="4"/>
  <c r="NM15" i="4" s="1"/>
  <c r="NM47" i="4" s="1"/>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45" i="4"/>
  <c r="NR36" i="4"/>
  <c r="NR45" i="4"/>
  <c r="QA8" i="4"/>
  <c r="MA33" i="4"/>
  <c r="MA14" i="4"/>
  <c r="NC33" i="4"/>
  <c r="NC14" i="4"/>
  <c r="NS9" i="4"/>
  <c r="PK9" i="4"/>
  <c r="QA33" i="4"/>
  <c r="QA14" i="4"/>
  <c r="PF11"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PV16" i="4"/>
  <c r="PV20" i="4" s="1"/>
  <c r="PV46" i="4" s="1"/>
  <c r="PV48" i="4" s="1"/>
  <c r="LQ21" i="4"/>
  <c r="OR16" i="4"/>
  <c r="OR20" i="4" s="1"/>
  <c r="OR46" i="4" s="1"/>
  <c r="OR48" i="4" s="1"/>
  <c r="LZ27" i="4"/>
  <c r="MA27" i="4"/>
  <c r="PE27" i="4" l="1"/>
  <c r="PB27" i="4"/>
  <c r="QP27" i="4"/>
  <c r="PC27" i="4"/>
  <c r="NQ27" i="4"/>
  <c r="NP27" i="4"/>
  <c r="NO27" i="4"/>
  <c r="TU27" i="4"/>
  <c r="NN27" i="4"/>
  <c r="TS27" i="4"/>
  <c r="MC27" i="4"/>
  <c r="SD27" i="4"/>
  <c r="MB27" i="4"/>
  <c r="QS27" i="4"/>
  <c r="PI27" i="4"/>
  <c r="SG27" i="4"/>
  <c r="QR27" i="4"/>
  <c r="SF27" i="4"/>
  <c r="QQ27" i="4"/>
  <c r="SE27" i="4"/>
  <c r="SC27" i="4"/>
  <c r="TQ27" i="4"/>
  <c r="LY27" i="4"/>
  <c r="PA27" i="4"/>
  <c r="NM27" i="4"/>
  <c r="UP15" i="4"/>
  <c r="UP47" i="4" s="1"/>
  <c r="TH15" i="4"/>
  <c r="TH47" i="4" s="1"/>
  <c r="TC15" i="4"/>
  <c r="TC47" i="4" s="1"/>
  <c r="SW15" i="4"/>
  <c r="SW47" i="4" s="1"/>
  <c r="SM15" i="4"/>
  <c r="SM47" i="4" s="1"/>
  <c r="SI15" i="4"/>
  <c r="SI47" i="4" s="1"/>
  <c r="RI15" i="4"/>
  <c r="RI47" i="4" s="1"/>
  <c r="QY15" i="4"/>
  <c r="QY47" i="4" s="1"/>
  <c r="QP15" i="4"/>
  <c r="QP47" i="4" s="1"/>
  <c r="QJ15" i="4"/>
  <c r="QJ47" i="4" s="1"/>
  <c r="PZ15" i="4"/>
  <c r="PZ47" i="4" s="1"/>
  <c r="PP15" i="4"/>
  <c r="PP47" i="4" s="1"/>
  <c r="PK15" i="4"/>
  <c r="PK47" i="4" s="1"/>
  <c r="PA15" i="4"/>
  <c r="PA47" i="4" s="1"/>
  <c r="OR15" i="4"/>
  <c r="OR47" i="4" s="1"/>
  <c r="MX15" i="4"/>
  <c r="MX47" i="4" s="1"/>
  <c r="MO15" i="4"/>
  <c r="MO47" i="4" s="1"/>
  <c r="MD15" i="4"/>
  <c r="MD47" i="4" s="1"/>
  <c r="OS34" i="4"/>
  <c r="P690" i="6"/>
  <c r="P710" i="6" s="1"/>
  <c r="P671" i="6"/>
  <c r="P611" i="6"/>
  <c r="P631" i="6" s="1"/>
  <c r="P651" i="6" s="1"/>
  <c r="RU31" i="4"/>
  <c r="RV6" i="4"/>
  <c r="UD27" i="4"/>
  <c r="QF34" i="4"/>
  <c r="SZ36" i="4"/>
  <c r="SZ45" i="4"/>
  <c r="TA8" i="4"/>
  <c r="QP34" i="4"/>
  <c r="QP16" i="4"/>
  <c r="QP20" i="4" s="1"/>
  <c r="QP46" i="4" s="1"/>
  <c r="QP48" i="4" s="1"/>
  <c r="RE14" i="4"/>
  <c r="RE33" i="4"/>
  <c r="UC35" i="4"/>
  <c r="UC13" i="4"/>
  <c r="UD7" i="4"/>
  <c r="SN36" i="4"/>
  <c r="SO8" i="4"/>
  <c r="SN45" i="4"/>
  <c r="TN35" i="4"/>
  <c r="TN13" i="4"/>
  <c r="TO7" i="4"/>
  <c r="TL33" i="4"/>
  <c r="TL14" i="4"/>
  <c r="TV9" i="4"/>
  <c r="UL35" i="4"/>
  <c r="UL13" i="4"/>
  <c r="UM7" i="4"/>
  <c r="SB16" i="4"/>
  <c r="SB20" i="4" s="1"/>
  <c r="SB46" i="4" s="1"/>
  <c r="SB48" i="4" s="1"/>
  <c r="SY35" i="4"/>
  <c r="SZ7" i="4"/>
  <c r="SY13" i="4"/>
  <c r="TF16" i="4"/>
  <c r="TF20" i="4" s="1"/>
  <c r="TF46" i="4" s="1"/>
  <c r="TF48" i="4" s="1"/>
  <c r="UG36" i="4"/>
  <c r="UG45" i="4"/>
  <c r="UH8" i="4"/>
  <c r="UB15" i="4"/>
  <c r="UB47" i="4" s="1"/>
  <c r="TE16" i="4"/>
  <c r="TE20" i="4" s="1"/>
  <c r="TE46" i="4" s="1"/>
  <c r="TE48" i="4" s="1"/>
  <c r="TT16" i="4"/>
  <c r="TT20" i="4" s="1"/>
  <c r="TT46" i="4" s="1"/>
  <c r="TT48" i="4" s="1"/>
  <c r="SR15" i="4"/>
  <c r="SR47" i="4" s="1"/>
  <c r="TM37" i="4"/>
  <c r="TL11" i="4"/>
  <c r="TT36" i="4"/>
  <c r="TT45" i="4"/>
  <c r="TU8" i="4"/>
  <c r="SJ36" i="4"/>
  <c r="SK8" i="4"/>
  <c r="SK19" i="4" s="1"/>
  <c r="SJ45" i="4"/>
  <c r="SG16" i="4"/>
  <c r="SG20" i="4" s="1"/>
  <c r="SG46" i="4" s="1"/>
  <c r="SG48" i="4" s="1"/>
  <c r="QG30" i="4"/>
  <c r="QH4" i="4"/>
  <c r="QK36" i="4"/>
  <c r="QK45" i="4"/>
  <c r="QL8" i="4"/>
  <c r="TI30" i="4"/>
  <c r="TJ4" i="4"/>
  <c r="TH34" i="4"/>
  <c r="RJ45" i="4"/>
  <c r="RK8" i="4"/>
  <c r="RJ36" i="4"/>
  <c r="QU34" i="4"/>
  <c r="QU16" i="4"/>
  <c r="QU20" i="4" s="1"/>
  <c r="QU46" i="4" s="1"/>
  <c r="QU48" i="4" s="1"/>
  <c r="UD14" i="4"/>
  <c r="UD33" i="4"/>
  <c r="QS16" i="4"/>
  <c r="QS20" i="4" s="1"/>
  <c r="QS46" i="4" s="1"/>
  <c r="QS48" i="4" s="1"/>
  <c r="QY27" i="4"/>
  <c r="SQ16" i="4"/>
  <c r="SQ20" i="4" s="1"/>
  <c r="SQ46" i="4" s="1"/>
  <c r="SQ48" i="4" s="1"/>
  <c r="TL15" i="4"/>
  <c r="TL47" i="4" s="1"/>
  <c r="SN34" i="4"/>
  <c r="SN16" i="4"/>
  <c r="SN20" i="4" s="1"/>
  <c r="SN46" i="4" s="1"/>
  <c r="SN48" i="4" s="1"/>
  <c r="SJ33" i="4"/>
  <c r="SJ14" i="4"/>
  <c r="ST9" i="4"/>
  <c r="TG34" i="4"/>
  <c r="TG16" i="4"/>
  <c r="TG20" i="4" s="1"/>
  <c r="TG46" i="4" s="1"/>
  <c r="TG48" i="4" s="1"/>
  <c r="RA36" i="4"/>
  <c r="RB8" i="4"/>
  <c r="RA45" i="4"/>
  <c r="RZ16" i="4"/>
  <c r="RZ20" i="4" s="1"/>
  <c r="RZ46" i="4" s="1"/>
  <c r="RZ48" i="4" s="1"/>
  <c r="QR36" i="4"/>
  <c r="QR45" i="4"/>
  <c r="QS8" i="4"/>
  <c r="RJ15" i="4"/>
  <c r="RJ47" i="4" s="1"/>
  <c r="SD35" i="4"/>
  <c r="SE7" i="4"/>
  <c r="SD13" i="4"/>
  <c r="SD15" i="4" s="1"/>
  <c r="SD47" i="4" s="1"/>
  <c r="US16" i="4"/>
  <c r="US20" i="4" s="1"/>
  <c r="US46" i="4" s="1"/>
  <c r="US48" i="4" s="1"/>
  <c r="SL16" i="4"/>
  <c r="SL20" i="4" s="1"/>
  <c r="SL46" i="4" s="1"/>
  <c r="SL48" i="4" s="1"/>
  <c r="UB36" i="4"/>
  <c r="UB45" i="4"/>
  <c r="UC8" i="4"/>
  <c r="TC34" i="4"/>
  <c r="TC16" i="4"/>
  <c r="TC20" i="4" s="1"/>
  <c r="TC46" i="4" s="1"/>
  <c r="TC48" i="4" s="1"/>
  <c r="UG16" i="4"/>
  <c r="UG20" i="4" s="1"/>
  <c r="UG46" i="4" s="1"/>
  <c r="UG48" i="4" s="1"/>
  <c r="RV36" i="4"/>
  <c r="RV45" i="4"/>
  <c r="RW8" i="4"/>
  <c r="QZ16" i="4"/>
  <c r="QZ20" i="4" s="1"/>
  <c r="QZ46" i="4" s="1"/>
  <c r="QZ48" i="4" s="1"/>
  <c r="RJ34" i="4"/>
  <c r="SE16" i="4"/>
  <c r="SE20" i="4" s="1"/>
  <c r="SE46" i="4" s="1"/>
  <c r="SE48" i="4" s="1"/>
  <c r="QZ35" i="4"/>
  <c r="RA7" i="4"/>
  <c r="QZ13" i="4"/>
  <c r="QZ15" i="4" s="1"/>
  <c r="QZ47" i="4" s="1"/>
  <c r="TY33" i="4"/>
  <c r="TY14" i="4"/>
  <c r="UI9" i="4"/>
  <c r="QG45" i="4"/>
  <c r="QG36" i="4"/>
  <c r="QH8" i="4"/>
  <c r="QM16" i="4"/>
  <c r="QM20" i="4" s="1"/>
  <c r="QM46" i="4" s="1"/>
  <c r="QM48" i="4" s="1"/>
  <c r="SU36" i="4"/>
  <c r="SU45" i="4"/>
  <c r="SV8" i="4"/>
  <c r="SH9" i="4"/>
  <c r="RX14" i="4"/>
  <c r="RX33" i="4"/>
  <c r="TU16" i="4"/>
  <c r="TU20" i="4" s="1"/>
  <c r="TU46" i="4" s="1"/>
  <c r="TU48" i="4" s="1"/>
  <c r="RE36" i="4"/>
  <c r="RE45" i="4"/>
  <c r="RF8" i="4"/>
  <c r="RN33" i="4"/>
  <c r="RN14" i="4"/>
  <c r="QX14" i="4"/>
  <c r="QX33" i="4"/>
  <c r="RH9" i="4"/>
  <c r="UG35" i="4"/>
  <c r="UG13" i="4"/>
  <c r="UG15" i="4" s="1"/>
  <c r="UG47" i="4" s="1"/>
  <c r="UH7" i="4"/>
  <c r="TN36" i="4"/>
  <c r="TN45" i="4"/>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UR34" i="4"/>
  <c r="UR16" i="4"/>
  <c r="UR20" i="4" s="1"/>
  <c r="UR46" i="4" s="1"/>
  <c r="UR48" i="4" s="1"/>
  <c r="TQ15" i="4"/>
  <c r="TQ47" i="4" s="1"/>
  <c r="TM45" i="4"/>
  <c r="TM15" i="4"/>
  <c r="TM47" i="4" s="1"/>
  <c r="SE36" i="4"/>
  <c r="SF8" i="4"/>
  <c r="SE45" i="4"/>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45" i="4"/>
  <c r="UN8" i="4"/>
  <c r="RB33" i="4"/>
  <c r="RB14" i="4"/>
  <c r="QH31" i="4"/>
  <c r="QI6"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UT16" i="4"/>
  <c r="UT20" i="4" s="1"/>
  <c r="UT46" i="4" s="1"/>
  <c r="UT48" i="4" s="1"/>
  <c r="QK16" i="4"/>
  <c r="QK20" i="4" s="1"/>
  <c r="QK46" i="4" s="1"/>
  <c r="QK48" i="4" s="1"/>
  <c r="RR16" i="4"/>
  <c r="RR20" i="4" s="1"/>
  <c r="RR46" i="4" s="1"/>
  <c r="RR48" i="4" s="1"/>
  <c r="TB15" i="4"/>
  <c r="TB47" i="4" s="1"/>
  <c r="RP36" i="4"/>
  <c r="RP45" i="4"/>
  <c r="RQ8" i="4"/>
  <c r="QT45" i="4"/>
  <c r="QT15" i="4"/>
  <c r="QT47" i="4" s="1"/>
  <c r="SO16" i="4"/>
  <c r="SO20" i="4" s="1"/>
  <c r="SO46" i="4" s="1"/>
  <c r="SO48" i="4" s="1"/>
  <c r="SO34" i="4"/>
  <c r="SH15" i="4"/>
  <c r="SH47" i="4" s="1"/>
  <c r="RO15" i="4"/>
  <c r="RO47" i="4" s="1"/>
  <c r="UR15" i="4"/>
  <c r="UR47" i="4" s="1"/>
  <c r="QO33" i="4"/>
  <c r="QO14" i="4"/>
  <c r="QY9" i="4"/>
  <c r="UT36" i="4"/>
  <c r="UT45" i="4"/>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27" i="4"/>
  <c r="TW36" i="4"/>
  <c r="TW45" i="4"/>
  <c r="TX8" i="4"/>
  <c r="TX19" i="4" s="1"/>
  <c r="TQ34" i="4"/>
  <c r="TQ16" i="4"/>
  <c r="TQ20" i="4" s="1"/>
  <c r="TQ46" i="4" s="1"/>
  <c r="TQ48" i="4" s="1"/>
  <c r="SC33" i="4"/>
  <c r="SC14" i="4"/>
  <c r="SM9" i="4"/>
  <c r="SJ35" i="4"/>
  <c r="SJ13" i="4"/>
  <c r="SJ15" i="4" s="1"/>
  <c r="SJ47" i="4" s="1"/>
  <c r="SK7" i="4"/>
  <c r="QG35" i="4"/>
  <c r="QH7" i="4"/>
  <c r="QG13" i="4"/>
  <c r="QU36" i="4"/>
  <c r="QV8" i="4"/>
  <c r="QV19" i="4" s="1"/>
  <c r="QU45" i="4"/>
  <c r="TI36" i="4"/>
  <c r="TJ8" i="4"/>
  <c r="TI45" i="4"/>
  <c r="QU15" i="4"/>
  <c r="QU47" i="4" s="1"/>
  <c r="SU33" i="4"/>
  <c r="SU14" i="4"/>
  <c r="TW15" i="4"/>
  <c r="TW47" i="4" s="1"/>
  <c r="SM37" i="4"/>
  <c r="SL11" i="4"/>
  <c r="QL16" i="4"/>
  <c r="QL20" i="4" s="1"/>
  <c r="QL46" i="4" s="1"/>
  <c r="QL48" i="4" s="1"/>
  <c r="QW33" i="4"/>
  <c r="QW14" i="4"/>
  <c r="RG9" i="4"/>
  <c r="QN16" i="4"/>
  <c r="QN20" i="4" s="1"/>
  <c r="QN46" i="4" s="1"/>
  <c r="QN48" i="4" s="1"/>
  <c r="RT35" i="4"/>
  <c r="RT13" i="4"/>
  <c r="RU7" i="4"/>
  <c r="RY16" i="4"/>
  <c r="RY20" i="4" s="1"/>
  <c r="RY46" i="4" s="1"/>
  <c r="RY48" i="4" s="1"/>
  <c r="UE33" i="4"/>
  <c r="UE14" i="4"/>
  <c r="SA16" i="4"/>
  <c r="SA20" i="4" s="1"/>
  <c r="SA46" i="4" s="1"/>
  <c r="SA48" i="4" s="1"/>
  <c r="RU30" i="4"/>
  <c r="RV4" i="4"/>
  <c r="SA36" i="4"/>
  <c r="SA45" i="4"/>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45" i="4"/>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NI36" i="4"/>
  <c r="NI45" i="4"/>
  <c r="NJ8" i="4"/>
  <c r="NT36" i="4"/>
  <c r="NT45" i="4"/>
  <c r="NU8" i="4"/>
  <c r="NU19" i="4" s="1"/>
  <c r="MF36" i="4"/>
  <c r="MG8" i="4"/>
  <c r="MG19" i="4" s="1"/>
  <c r="MF45" i="4"/>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45" i="4"/>
  <c r="OK8" i="4"/>
  <c r="OC36" i="4"/>
  <c r="OC45" i="4"/>
  <c r="OD8" i="4"/>
  <c r="OA16" i="4"/>
  <c r="OA20" i="4" s="1"/>
  <c r="OA46" i="4" s="1"/>
  <c r="OA48" i="4" s="1"/>
  <c r="NQ16" i="4"/>
  <c r="NQ20" i="4" s="1"/>
  <c r="NQ46" i="4" s="1"/>
  <c r="NQ48" i="4" s="1"/>
  <c r="MZ16" i="4"/>
  <c r="MZ20" i="4" s="1"/>
  <c r="MZ46" i="4" s="1"/>
  <c r="MZ48" i="4" s="1"/>
  <c r="OP16" i="4"/>
  <c r="OP20" i="4" s="1"/>
  <c r="OP46" i="4" s="1"/>
  <c r="OP48" i="4" s="1"/>
  <c r="NY34" i="4"/>
  <c r="NY16" i="4"/>
  <c r="NY20" i="4" s="1"/>
  <c r="NY46" i="4" s="1"/>
  <c r="NY48" i="4" s="1"/>
  <c r="MY36" i="4"/>
  <c r="MY45" i="4"/>
  <c r="MZ8" i="4"/>
  <c r="NZ16" i="4"/>
  <c r="NZ20" i="4" s="1"/>
  <c r="NZ46" i="4" s="1"/>
  <c r="NZ48" i="4" s="1"/>
  <c r="LT34" i="4"/>
  <c r="LT16" i="4"/>
  <c r="LT20" i="4" s="1"/>
  <c r="LT46" i="4" s="1"/>
  <c r="LT48" i="4" s="1"/>
  <c r="QA36" i="4"/>
  <c r="QA45" i="4"/>
  <c r="QB8" i="4"/>
  <c r="PG16" i="4"/>
  <c r="PG20" i="4" s="1"/>
  <c r="PG46" i="4" s="1"/>
  <c r="PG48" i="4" s="1"/>
  <c r="NE36" i="4"/>
  <c r="NE45" i="4"/>
  <c r="NF8" i="4"/>
  <c r="OW35" i="4"/>
  <c r="OX7" i="4"/>
  <c r="OW13" i="4"/>
  <c r="NE31" i="4"/>
  <c r="NF6" i="4"/>
  <c r="MT15" i="4"/>
  <c r="MT47" i="4" s="1"/>
  <c r="MY34" i="4"/>
  <c r="MY16" i="4"/>
  <c r="MY20" i="4" s="1"/>
  <c r="MY46" i="4" s="1"/>
  <c r="MY48" i="4" s="1"/>
  <c r="LQ35" i="4"/>
  <c r="LR7" i="4"/>
  <c r="LQ13" i="4"/>
  <c r="QC16" i="4"/>
  <c r="QC20" i="4" s="1"/>
  <c r="QC46" i="4" s="1"/>
  <c r="QC48" i="4" s="1"/>
  <c r="MU36" i="4"/>
  <c r="MU45" i="4"/>
  <c r="MV8" i="4"/>
  <c r="ND30" i="4"/>
  <c r="NE4" i="4"/>
  <c r="OV15" i="4"/>
  <c r="OV47" i="4" s="1"/>
  <c r="NP36" i="4"/>
  <c r="NP45" i="4"/>
  <c r="NQ8" i="4"/>
  <c r="MS15" i="4"/>
  <c r="MS47" i="4" s="1"/>
  <c r="NX36" i="4"/>
  <c r="NX45" i="4"/>
  <c r="NY8" i="4"/>
  <c r="MJ36" i="4"/>
  <c r="MJ45" i="4"/>
  <c r="MK8" i="4"/>
  <c r="MP33" i="4"/>
  <c r="MP14" i="4"/>
  <c r="MM33" i="4"/>
  <c r="MM14" i="4"/>
  <c r="PN33" i="4"/>
  <c r="PN14" i="4"/>
  <c r="OT13" i="4"/>
  <c r="OT35" i="4"/>
  <c r="OU7" i="4"/>
  <c r="NB16" i="4"/>
  <c r="NB20" i="4" s="1"/>
  <c r="NB46" i="4" s="1"/>
  <c r="NB48" i="4" s="1"/>
  <c r="PW35" i="4"/>
  <c r="PX7" i="4"/>
  <c r="PW13" i="4"/>
  <c r="PQ16" i="4"/>
  <c r="PQ20" i="4" s="1"/>
  <c r="PQ46" i="4" s="1"/>
  <c r="PQ48" i="4" s="1"/>
  <c r="PV36" i="4"/>
  <c r="PV45" i="4"/>
  <c r="PW8" i="4"/>
  <c r="MF16" i="4"/>
  <c r="MF20" i="4" s="1"/>
  <c r="MF46" i="4" s="1"/>
  <c r="MF48" i="4" s="1"/>
  <c r="PM33" i="4"/>
  <c r="PM14" i="4"/>
  <c r="MF27" i="4"/>
  <c r="OM35" i="4"/>
  <c r="OM13" i="4"/>
  <c r="ON7" i="4"/>
  <c r="OW16" i="4"/>
  <c r="OW20" i="4" s="1"/>
  <c r="OW46" i="4" s="1"/>
  <c r="OW48" i="4" s="1"/>
  <c r="OM36" i="4"/>
  <c r="ON8" i="4"/>
  <c r="OM45" i="4"/>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NH34" i="4"/>
  <c r="NH16" i="4"/>
  <c r="NH20" i="4" s="1"/>
  <c r="NH46" i="4" s="1"/>
  <c r="NH48" i="4" s="1"/>
  <c r="OE35" i="4"/>
  <c r="OE13" i="4"/>
  <c r="OF7" i="4"/>
  <c r="PR45" i="4"/>
  <c r="PR36" i="4"/>
  <c r="PS8" i="4"/>
  <c r="NU33" i="4"/>
  <c r="NU14" i="4"/>
  <c r="OE9" i="4"/>
  <c r="PJ33" i="4"/>
  <c r="PJ14" i="4"/>
  <c r="PT9" i="4"/>
  <c r="OT36" i="4"/>
  <c r="OT45" i="4"/>
  <c r="OU8" i="4"/>
  <c r="QA16" i="4"/>
  <c r="QA20" i="4" s="1"/>
  <c r="QA46" i="4" s="1"/>
  <c r="QA48" i="4" s="1"/>
  <c r="PB34" i="4"/>
  <c r="PB16" i="4"/>
  <c r="PB20" i="4" s="1"/>
  <c r="PB46" i="4" s="1"/>
  <c r="PB48"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PZ33" i="4"/>
  <c r="PZ14" i="4"/>
  <c r="MX33" i="4"/>
  <c r="MX14" i="4"/>
  <c r="LX16" i="4"/>
  <c r="LX20" i="4" s="1"/>
  <c r="LX46" i="4" s="1"/>
  <c r="LX48" i="4" s="1"/>
  <c r="PL16" i="4"/>
  <c r="PL20" i="4" s="1"/>
  <c r="PL46" i="4" s="1"/>
  <c r="PL48" i="4" s="1"/>
  <c r="PD16" i="4"/>
  <c r="PD20" i="4" s="1"/>
  <c r="PD46" i="4" s="1"/>
  <c r="PD48" i="4" s="1"/>
  <c r="LU36" i="4"/>
  <c r="LU45" i="4"/>
  <c r="LV8" i="4"/>
  <c r="PL13" i="4"/>
  <c r="PL15" i="4" s="1"/>
  <c r="PL47" i="4" s="1"/>
  <c r="PL35" i="4"/>
  <c r="PM7" i="4"/>
  <c r="ME27" i="4"/>
  <c r="NS33" i="4"/>
  <c r="NS14" i="4"/>
  <c r="OC9" i="4"/>
  <c r="MI15" i="4"/>
  <c r="MI47" i="4" s="1"/>
  <c r="PK37" i="4"/>
  <c r="PJ11" i="4"/>
  <c r="OD33" i="4"/>
  <c r="OD14" i="4"/>
  <c r="NK16" i="4"/>
  <c r="NK20" i="4" s="1"/>
  <c r="NK46" i="4" s="1"/>
  <c r="NK48" i="4" s="1"/>
  <c r="OZ16" i="4"/>
  <c r="OZ20" i="4" s="1"/>
  <c r="OZ46" i="4" s="1"/>
  <c r="OZ48" i="4" s="1"/>
  <c r="OR34" i="4"/>
  <c r="LP30" i="4"/>
  <c r="LQ4" i="4"/>
  <c r="LQ5" i="4" s="1"/>
  <c r="PI16" i="4"/>
  <c r="PI20" i="4" s="1"/>
  <c r="PI46" i="4" s="1"/>
  <c r="PI48" i="4" s="1"/>
  <c r="LP15" i="4"/>
  <c r="LP47" i="4" s="1"/>
  <c r="NP16" i="4"/>
  <c r="NP20" i="4" s="1"/>
  <c r="NP46" i="4" s="1"/>
  <c r="NP48" i="4" s="1"/>
  <c r="LR36" i="4"/>
  <c r="LR45" i="4"/>
  <c r="LS8"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45" i="4"/>
  <c r="PN8" i="4"/>
  <c r="MD33" i="4"/>
  <c r="MD14" i="4"/>
  <c r="MN9" i="4"/>
  <c r="PE16" i="4"/>
  <c r="PE20" i="4" s="1"/>
  <c r="PE46" i="4" s="1"/>
  <c r="PE48" i="4" s="1"/>
  <c r="OW36" i="4"/>
  <c r="OW45" i="4"/>
  <c r="OX8" i="4"/>
  <c r="OR30" i="4"/>
  <c r="OS4" i="4"/>
  <c r="NI34" i="4"/>
  <c r="NI16" i="4"/>
  <c r="NI20" i="4" s="1"/>
  <c r="NI46" i="4" s="1"/>
  <c r="NI48" i="4" s="1"/>
  <c r="NJ13" i="4"/>
  <c r="NJ35" i="4"/>
  <c r="NK7" i="4"/>
  <c r="LZ16" i="4"/>
  <c r="LZ20" i="4" s="1"/>
  <c r="LZ46" i="4" s="1"/>
  <c r="LZ48" i="4" s="1"/>
  <c r="MP36" i="4"/>
  <c r="MP45" i="4"/>
  <c r="MQ8" i="4"/>
  <c r="QA35" i="4"/>
  <c r="QA13" i="4"/>
  <c r="QB7" i="4"/>
  <c r="ME35" i="4"/>
  <c r="MF7" i="4"/>
  <c r="ME13" i="4"/>
  <c r="ME15" i="4" s="1"/>
  <c r="ME47" i="4" s="1"/>
  <c r="MG16" i="4"/>
  <c r="MG20" i="4" s="1"/>
  <c r="MG46" i="4" s="1"/>
  <c r="MG48" i="4" s="1"/>
  <c r="OL33" i="4"/>
  <c r="OL14" i="4"/>
  <c r="ON16" i="4"/>
  <c r="ON20" i="4" s="1"/>
  <c r="ON46" i="4" s="1"/>
  <c r="ON48" i="4" s="1"/>
  <c r="MZ35" i="4"/>
  <c r="NA7" i="4"/>
  <c r="MZ13" i="4"/>
  <c r="MZ34" i="4" s="1"/>
  <c r="NV33" i="4"/>
  <c r="NV14" i="4"/>
  <c r="OF9" i="4"/>
  <c r="PI36" i="4"/>
  <c r="PJ8" i="4"/>
  <c r="PJ19" i="4" s="1"/>
  <c r="PI45" i="4"/>
  <c r="LW35" i="4"/>
  <c r="LW13" i="4"/>
  <c r="LX7" i="4"/>
  <c r="MA16" i="4"/>
  <c r="MA20" i="4" s="1"/>
  <c r="MA46" i="4" s="1"/>
  <c r="MA48" i="4" s="1"/>
  <c r="MK16" i="4"/>
  <c r="MK20" i="4" s="1"/>
  <c r="MK46" i="4" s="1"/>
  <c r="MK48" i="4" s="1"/>
  <c r="MK34" i="4"/>
  <c r="PB36" i="4"/>
  <c r="PB45" i="4"/>
  <c r="PC8" i="4"/>
  <c r="PS16" i="4"/>
  <c r="PS20" i="4" s="1"/>
  <c r="PS46" i="4" s="1"/>
  <c r="PS48" i="4" s="1"/>
  <c r="PR14" i="4"/>
  <c r="PR33" i="4"/>
  <c r="NW15" i="4"/>
  <c r="NW47" i="4" s="1"/>
  <c r="ME16" i="4"/>
  <c r="ME20" i="4" s="1"/>
  <c r="ME46" i="4" s="1"/>
  <c r="ME48" i="4" s="1"/>
  <c r="LY15" i="4"/>
  <c r="LY47" i="4" s="1"/>
  <c r="MQ16" i="4"/>
  <c r="MQ20" i="4" s="1"/>
  <c r="MQ46" i="4" s="1"/>
  <c r="MQ48" i="4" s="1"/>
  <c r="OM16" i="4"/>
  <c r="OM20" i="4" s="1"/>
  <c r="OM46" i="4" s="1"/>
  <c r="OM48" i="4" s="1"/>
  <c r="OH35" i="4"/>
  <c r="OH13" i="4"/>
  <c r="OI7" i="4"/>
  <c r="MA45" i="4"/>
  <c r="MA36" i="4"/>
  <c r="MB8" i="4"/>
  <c r="MR16" i="4"/>
  <c r="MR20" i="4" s="1"/>
  <c r="MR46" i="4" s="1"/>
  <c r="MR48" i="4" s="1"/>
  <c r="PN27" i="4" l="1"/>
  <c r="SL27" i="4"/>
  <c r="QX27" i="4"/>
  <c r="MG27" i="4"/>
  <c r="SI27" i="4"/>
  <c r="MH27" i="4"/>
  <c r="TX27" i="4"/>
  <c r="NS27" i="4"/>
  <c r="TZ27" i="4"/>
  <c r="NT27" i="4"/>
  <c r="NU27" i="4"/>
  <c r="NV27" i="4"/>
  <c r="PH27" i="4"/>
  <c r="SJ27" i="4"/>
  <c r="QU27" i="4"/>
  <c r="QV27" i="4"/>
  <c r="PG27" i="4"/>
  <c r="SK27" i="4"/>
  <c r="QW27" i="4"/>
  <c r="PJ27" i="4"/>
  <c r="NR27" i="4"/>
  <c r="PF27" i="4"/>
  <c r="MD27" i="4"/>
  <c r="TV27" i="4"/>
  <c r="SH27" i="4"/>
  <c r="RE15" i="4"/>
  <c r="RE47" i="4" s="1"/>
  <c r="QA15" i="4"/>
  <c r="QA47" i="4" s="1"/>
  <c r="OW15" i="4"/>
  <c r="OW47" i="4" s="1"/>
  <c r="OM15" i="4"/>
  <c r="OM47" i="4" s="1"/>
  <c r="NI15" i="4"/>
  <c r="NI47" i="4" s="1"/>
  <c r="MY15" i="4"/>
  <c r="MY47" i="4" s="1"/>
  <c r="MJ15" i="4"/>
  <c r="MJ47" i="4" s="1"/>
  <c r="QZ34" i="4"/>
  <c r="ME34" i="4"/>
  <c r="PL34" i="4"/>
  <c r="P672" i="6"/>
  <c r="P691" i="6"/>
  <c r="P711" i="6" s="1"/>
  <c r="P612" i="6"/>
  <c r="P613" i="6"/>
  <c r="P632" i="6"/>
  <c r="P652" i="6" s="1"/>
  <c r="RV31" i="4"/>
  <c r="RW6" i="4"/>
  <c r="UH33" i="4"/>
  <c r="UH14" i="4"/>
  <c r="RT15" i="4"/>
  <c r="RT47" i="4" s="1"/>
  <c r="RT34" i="4"/>
  <c r="TX36" i="4"/>
  <c r="TX45" i="4"/>
  <c r="TY8" i="4"/>
  <c r="TY19" i="4" s="1"/>
  <c r="TF35" i="4"/>
  <c r="TF13" i="4"/>
  <c r="UN36" i="4"/>
  <c r="UN45" i="4"/>
  <c r="UO8" i="4"/>
  <c r="QX16" i="4"/>
  <c r="QX20" i="4" s="1"/>
  <c r="QX46" i="4" s="1"/>
  <c r="QX48" i="4" s="1"/>
  <c r="TN37" i="4"/>
  <c r="TM11" i="4"/>
  <c r="TO35" i="4"/>
  <c r="TO13" i="4"/>
  <c r="TP7" i="4"/>
  <c r="SB36" i="4"/>
  <c r="SB45" i="4"/>
  <c r="RA35" i="4"/>
  <c r="RB7" i="4"/>
  <c r="RA13" i="4"/>
  <c r="TX34" i="4"/>
  <c r="TX16" i="4"/>
  <c r="TX20" i="4" s="1"/>
  <c r="TX46" i="4" s="1"/>
  <c r="TX48" i="4" s="1"/>
  <c r="SN37" i="4"/>
  <c r="SM11" i="4"/>
  <c r="QG15" i="4"/>
  <c r="QG47" i="4" s="1"/>
  <c r="QG34" i="4"/>
  <c r="RK34" i="4"/>
  <c r="SF36" i="4"/>
  <c r="SF45" i="4"/>
  <c r="SG8" i="4"/>
  <c r="RN16" i="4"/>
  <c r="RN20" i="4" s="1"/>
  <c r="RN46" i="4" s="1"/>
  <c r="RN48" i="4" s="1"/>
  <c r="RN34" i="4"/>
  <c r="UC36" i="4"/>
  <c r="UC45" i="4"/>
  <c r="UD8" i="4"/>
  <c r="RK45" i="4"/>
  <c r="RK36" i="4"/>
  <c r="RL8" i="4"/>
  <c r="QH30" i="4"/>
  <c r="QI4" i="4"/>
  <c r="SY15" i="4"/>
  <c r="SY47" i="4" s="1"/>
  <c r="SY34" i="4"/>
  <c r="TN15" i="4"/>
  <c r="TN47" i="4" s="1"/>
  <c r="TN34" i="4"/>
  <c r="TE36" i="4"/>
  <c r="TE45" i="4"/>
  <c r="TF8" i="4"/>
  <c r="QH35" i="4"/>
  <c r="QI7" i="4"/>
  <c r="QH13" i="4"/>
  <c r="TT35" i="4"/>
  <c r="TT13" i="4"/>
  <c r="TU7" i="4"/>
  <c r="RL35" i="4"/>
  <c r="RM7" i="4"/>
  <c r="RL13" i="4"/>
  <c r="QX13" i="4"/>
  <c r="QX35" i="4"/>
  <c r="UJ33" i="4"/>
  <c r="UJ14" i="4"/>
  <c r="TO36" i="4"/>
  <c r="TO45" i="4"/>
  <c r="TP8" i="4"/>
  <c r="SN15" i="4"/>
  <c r="SN47" i="4" s="1"/>
  <c r="SZ35" i="4"/>
  <c r="SZ13" i="4"/>
  <c r="TA7" i="4"/>
  <c r="RE34" i="4"/>
  <c r="RE16" i="4"/>
  <c r="RE20" i="4" s="1"/>
  <c r="RE46" i="4" s="1"/>
  <c r="RE48" i="4" s="1"/>
  <c r="TY13" i="4"/>
  <c r="TY34" i="4" s="1"/>
  <c r="TZ7" i="4"/>
  <c r="TY35" i="4"/>
  <c r="QL13" i="4"/>
  <c r="QM7" i="4"/>
  <c r="QL35" i="4"/>
  <c r="QS36" i="4"/>
  <c r="QS45" i="4"/>
  <c r="RU35" i="4"/>
  <c r="RU13" i="4"/>
  <c r="RV7" i="4"/>
  <c r="UT35" i="4"/>
  <c r="UT13" i="4"/>
  <c r="SV36" i="4"/>
  <c r="SV45" i="4"/>
  <c r="RV30" i="4"/>
  <c r="RW4" i="4"/>
  <c r="TZ16" i="4"/>
  <c r="TZ20" i="4" s="1"/>
  <c r="TZ46" i="4" s="1"/>
  <c r="TZ48" i="4" s="1"/>
  <c r="RF36" i="4"/>
  <c r="RG8" i="4"/>
  <c r="RF45" i="4"/>
  <c r="TD15" i="4"/>
  <c r="TD47" i="4" s="1"/>
  <c r="SU16" i="4"/>
  <c r="SU20" i="4" s="1"/>
  <c r="SU46" i="4" s="1"/>
  <c r="SU48" i="4" s="1"/>
  <c r="SK35" i="4"/>
  <c r="SK13" i="4"/>
  <c r="SL7" i="4"/>
  <c r="UB27" i="4"/>
  <c r="RQ36" i="4"/>
  <c r="RQ45" i="4"/>
  <c r="RR8" i="4"/>
  <c r="QH36" i="4"/>
  <c r="QI8" i="4"/>
  <c r="QH45" i="4"/>
  <c r="RZ35" i="4"/>
  <c r="SA7" i="4"/>
  <c r="RZ13" i="4"/>
  <c r="QR35" i="4"/>
  <c r="QR13" i="4"/>
  <c r="QS7" i="4"/>
  <c r="SQ13" i="4"/>
  <c r="SQ35" i="4"/>
  <c r="SS34" i="4"/>
  <c r="SS16" i="4"/>
  <c r="SS20" i="4" s="1"/>
  <c r="SS46" i="4" s="1"/>
  <c r="SS48" i="4" s="1"/>
  <c r="RR7" i="4"/>
  <c r="RQ35" i="4"/>
  <c r="RQ13" i="4"/>
  <c r="TI15" i="4"/>
  <c r="TI47" i="4" s="1"/>
  <c r="TI34" i="4"/>
  <c r="UH35" i="4"/>
  <c r="UH13" i="4"/>
  <c r="UI7" i="4"/>
  <c r="RD27" i="4"/>
  <c r="TE34" i="4"/>
  <c r="TA45" i="4"/>
  <c r="TA36" i="4"/>
  <c r="QV36" i="4"/>
  <c r="QW8" i="4"/>
  <c r="QW19" i="4" s="1"/>
  <c r="QQ15" i="4"/>
  <c r="QQ47" i="4" s="1"/>
  <c r="QQ34" i="4"/>
  <c r="RW36" i="4"/>
  <c r="RW45" i="4"/>
  <c r="SK36" i="4"/>
  <c r="SL8" i="4"/>
  <c r="SL19" i="4" s="1"/>
  <c r="SK45"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45" i="4"/>
  <c r="UH45" i="4"/>
  <c r="UH36" i="4"/>
  <c r="UI8" i="4"/>
  <c r="SO36" i="4"/>
  <c r="SP8" i="4"/>
  <c r="QY33" i="4"/>
  <c r="QY14" i="4"/>
  <c r="RP15" i="4"/>
  <c r="RP47" i="4" s="1"/>
  <c r="RP34" i="4"/>
  <c r="UM13" i="4"/>
  <c r="UM35" i="4"/>
  <c r="UN7" i="4"/>
  <c r="UE16" i="4"/>
  <c r="UE20" i="4" s="1"/>
  <c r="UE46" i="4" s="1"/>
  <c r="UE48" i="4" s="1"/>
  <c r="UI33" i="4"/>
  <c r="UI14" i="4"/>
  <c r="US34" i="4"/>
  <c r="TJ30" i="4"/>
  <c r="TK4" i="4"/>
  <c r="UL15" i="4"/>
  <c r="UL47" i="4" s="1"/>
  <c r="UL34" i="4"/>
  <c r="RG35" i="4"/>
  <c r="RG13" i="4"/>
  <c r="RH7" i="4"/>
  <c r="TJ36" i="4"/>
  <c r="TK8" i="4"/>
  <c r="TJ45" i="4"/>
  <c r="SD34" i="4"/>
  <c r="TS34" i="4"/>
  <c r="UC34" i="4"/>
  <c r="UC16" i="4"/>
  <c r="UC20" i="4" s="1"/>
  <c r="UC46" i="4" s="1"/>
  <c r="UC48" i="4" s="1"/>
  <c r="QJ34" i="4"/>
  <c r="QJ16" i="4"/>
  <c r="QJ20" i="4" s="1"/>
  <c r="QJ46" i="4" s="1"/>
  <c r="QJ48" i="4" s="1"/>
  <c r="RX34" i="4"/>
  <c r="RX16" i="4"/>
  <c r="RX20" i="4" s="1"/>
  <c r="RX46" i="4" s="1"/>
  <c r="RX48" i="4" s="1"/>
  <c r="SE13" i="4"/>
  <c r="SE35" i="4"/>
  <c r="SF7" i="4"/>
  <c r="SJ34" i="4"/>
  <c r="SJ16" i="4"/>
  <c r="SJ20" i="4" s="1"/>
  <c r="SJ46" i="4" s="1"/>
  <c r="SJ48" i="4" s="1"/>
  <c r="UD16" i="4"/>
  <c r="UD20" i="4" s="1"/>
  <c r="UD46" i="4" s="1"/>
  <c r="UD48" i="4" s="1"/>
  <c r="QL36" i="4"/>
  <c r="QL45" i="4"/>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45" i="4"/>
  <c r="RC8" i="4"/>
  <c r="TL16" i="4"/>
  <c r="TL20" i="4" s="1"/>
  <c r="TL46" i="4" s="1"/>
  <c r="TL48" i="4" s="1"/>
  <c r="TL34" i="4"/>
  <c r="UD35" i="4"/>
  <c r="UD13" i="4"/>
  <c r="UE7" i="4"/>
  <c r="UI27" i="4"/>
  <c r="PJ16" i="4"/>
  <c r="PJ20" i="4" s="1"/>
  <c r="PJ46" i="4" s="1"/>
  <c r="PJ48" i="4" s="1"/>
  <c r="NR34" i="4"/>
  <c r="NR16" i="4"/>
  <c r="NR20" i="4" s="1"/>
  <c r="NR46" i="4" s="1"/>
  <c r="NR48" i="4" s="1"/>
  <c r="MV36" i="4"/>
  <c r="MV45" i="4"/>
  <c r="MW8" i="4"/>
  <c r="QB36" i="4"/>
  <c r="QB45" i="4"/>
  <c r="QC8" i="4"/>
  <c r="NV16" i="4"/>
  <c r="NV20" i="4" s="1"/>
  <c r="NV46" i="4" s="1"/>
  <c r="NV48" i="4" s="1"/>
  <c r="OV34" i="4"/>
  <c r="OV16" i="4"/>
  <c r="OV20" i="4" s="1"/>
  <c r="OV46" i="4" s="1"/>
  <c r="OV48" i="4" s="1"/>
  <c r="OB33" i="4"/>
  <c r="OB14" i="4"/>
  <c r="MF35" i="4"/>
  <c r="MF13" i="4"/>
  <c r="MG7"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MN14" i="4"/>
  <c r="MN33" i="4"/>
  <c r="NT35" i="4"/>
  <c r="NT13" i="4"/>
  <c r="NU7" i="4"/>
  <c r="MJ27" i="4"/>
  <c r="LR31" i="4"/>
  <c r="LS6" i="4"/>
  <c r="NU16" i="4"/>
  <c r="NU20" i="4" s="1"/>
  <c r="NU46" i="4" s="1"/>
  <c r="NU48" i="4" s="1"/>
  <c r="PQ34" i="4"/>
  <c r="NQ36" i="4"/>
  <c r="NQ45" i="4"/>
  <c r="PS27" i="4"/>
  <c r="OF33" i="4"/>
  <c r="OF14" i="4"/>
  <c r="NK35" i="4"/>
  <c r="NK13" i="4"/>
  <c r="NL7" i="4"/>
  <c r="MB36" i="4"/>
  <c r="MB45" i="4"/>
  <c r="MC8" i="4"/>
  <c r="NA35" i="4"/>
  <c r="NA13" i="4"/>
  <c r="NB7" i="4"/>
  <c r="MD34" i="4"/>
  <c r="MD16" i="4"/>
  <c r="MD20" i="4" s="1"/>
  <c r="MD46" i="4" s="1"/>
  <c r="MD48" i="4" s="1"/>
  <c r="NP37" i="4"/>
  <c r="NO11" i="4"/>
  <c r="MK27" i="4"/>
  <c r="PW34" i="4"/>
  <c r="OC15" i="4"/>
  <c r="OC47" i="4" s="1"/>
  <c r="PM16" i="4"/>
  <c r="PM20" i="4" s="1"/>
  <c r="PM46" i="4" s="1"/>
  <c r="PM48" i="4" s="1"/>
  <c r="PX13" i="4"/>
  <c r="PX35" i="4"/>
  <c r="PY7" i="4"/>
  <c r="OX35" i="4"/>
  <c r="OY7" i="4"/>
  <c r="OX13" i="4"/>
  <c r="PR35" i="4"/>
  <c r="PR13" i="4"/>
  <c r="PR15" i="4" s="1"/>
  <c r="PR47" i="4" s="1"/>
  <c r="PS7" i="4"/>
  <c r="LX35" i="4"/>
  <c r="LX13" i="4"/>
  <c r="OS30" i="4"/>
  <c r="OT4" i="4"/>
  <c r="PN36" i="4"/>
  <c r="PN45" i="4"/>
  <c r="PO8" i="4"/>
  <c r="MO34" i="4"/>
  <c r="MO16" i="4"/>
  <c r="MO20" i="4" s="1"/>
  <c r="MO46" i="4" s="1"/>
  <c r="MO48" i="4" s="1"/>
  <c r="PH35" i="4"/>
  <c r="PH13" i="4"/>
  <c r="PI7" i="4"/>
  <c r="MX34" i="4"/>
  <c r="MX16" i="4"/>
  <c r="MX20" i="4" s="1"/>
  <c r="MX46" i="4" s="1"/>
  <c r="MX48" i="4" s="1"/>
  <c r="ND15" i="4"/>
  <c r="ND47" i="4" s="1"/>
  <c r="ND34" i="4"/>
  <c r="MP34" i="4"/>
  <c r="MP16" i="4"/>
  <c r="MP20" i="4" s="1"/>
  <c r="MP46" i="4" s="1"/>
  <c r="MP48" i="4" s="1"/>
  <c r="NU36" i="4"/>
  <c r="NU45" i="4"/>
  <c r="NV8" i="4"/>
  <c r="NV19" i="4" s="1"/>
  <c r="OI35" i="4"/>
  <c r="OJ7" i="4"/>
  <c r="OI13" i="4"/>
  <c r="MQ36" i="4"/>
  <c r="MR8" i="4"/>
  <c r="MQ45" i="4"/>
  <c r="LV36" i="4"/>
  <c r="LW8" i="4"/>
  <c r="LY34" i="4"/>
  <c r="LY16" i="4"/>
  <c r="LY20" i="4" s="1"/>
  <c r="LY46" i="4" s="1"/>
  <c r="LY48" i="4" s="1"/>
  <c r="QA34" i="4"/>
  <c r="NE30" i="4"/>
  <c r="NF4" i="4"/>
  <c r="NX15" i="4"/>
  <c r="NX47" i="4" s="1"/>
  <c r="NF36" i="4"/>
  <c r="NF45" i="4"/>
  <c r="NG8" i="4"/>
  <c r="OT31" i="4"/>
  <c r="OU6" i="4"/>
  <c r="ML16" i="4"/>
  <c r="ML20" i="4" s="1"/>
  <c r="ML46" i="4" s="1"/>
  <c r="ML48" i="4" s="1"/>
  <c r="ML34" i="4"/>
  <c r="QB35" i="4"/>
  <c r="QB13" i="4"/>
  <c r="QC7" i="4"/>
  <c r="OK36" i="4"/>
  <c r="OK45" i="4"/>
  <c r="MI33" i="4"/>
  <c r="MI14" i="4"/>
  <c r="PS45" i="4"/>
  <c r="PS36" i="4"/>
  <c r="PT8" i="4"/>
  <c r="PR16" i="4"/>
  <c r="PR20" i="4" s="1"/>
  <c r="PR46" i="4" s="1"/>
  <c r="PR48" i="4" s="1"/>
  <c r="OX36" i="4"/>
  <c r="OX45" i="4"/>
  <c r="OY8" i="4"/>
  <c r="OU36" i="4"/>
  <c r="OU45" i="4"/>
  <c r="ON36" i="4"/>
  <c r="OO8" i="4"/>
  <c r="ON45" i="4"/>
  <c r="OF35" i="4"/>
  <c r="OF13" i="4"/>
  <c r="LR35" i="4"/>
  <c r="LS7" i="4"/>
  <c r="LR13" i="4"/>
  <c r="NJ36" i="4"/>
  <c r="NJ45" i="4"/>
  <c r="NK8" i="4"/>
  <c r="PM35" i="4"/>
  <c r="PM13" i="4"/>
  <c r="PM15" i="4" s="1"/>
  <c r="PM47" i="4" s="1"/>
  <c r="PN7" i="4"/>
  <c r="OD34" i="4"/>
  <c r="OD16" i="4"/>
  <c r="OD20" i="4" s="1"/>
  <c r="OD46" i="4" s="1"/>
  <c r="OD48"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G36" i="4"/>
  <c r="MG45" i="4"/>
  <c r="MH8" i="4"/>
  <c r="MH19" i="4" s="1"/>
  <c r="OL16" i="4"/>
  <c r="OL20" i="4" s="1"/>
  <c r="OL46" i="4" s="1"/>
  <c r="OL48" i="4" s="1"/>
  <c r="OL34" i="4"/>
  <c r="PB15" i="4"/>
  <c r="PB47" i="4" s="1"/>
  <c r="NJ34" i="4"/>
  <c r="PV15" i="4"/>
  <c r="PV47" i="4" s="1"/>
  <c r="MM35" i="4"/>
  <c r="MM13" i="4"/>
  <c r="NP35" i="4"/>
  <c r="NP13" i="4"/>
  <c r="NQ7" i="4"/>
  <c r="OW34" i="4"/>
  <c r="MZ36" i="4"/>
  <c r="MZ45" i="4"/>
  <c r="NA8" i="4"/>
  <c r="MP15" i="4"/>
  <c r="MP47" i="4" s="1"/>
  <c r="MM34" i="4"/>
  <c r="MM16" i="4"/>
  <c r="MM20" i="4" s="1"/>
  <c r="MM46" i="4" s="1"/>
  <c r="MM48" i="4" s="1"/>
  <c r="OH15" i="4"/>
  <c r="OH47" i="4" s="1"/>
  <c r="OH34" i="4"/>
  <c r="PC35" i="4"/>
  <c r="PC13" i="4"/>
  <c r="PD7" i="4"/>
  <c r="PL37" i="4"/>
  <c r="PK11" i="4"/>
  <c r="PZ34" i="4"/>
  <c r="PZ16" i="4"/>
  <c r="PZ20" i="4" s="1"/>
  <c r="PZ46" i="4" s="1"/>
  <c r="PZ48" i="4" s="1"/>
  <c r="MK36" i="4"/>
  <c r="ML8" i="4"/>
  <c r="PJ36" i="4"/>
  <c r="PJ45" i="4"/>
  <c r="OM34" i="4"/>
  <c r="PC36" i="4"/>
  <c r="PC45" i="4"/>
  <c r="PD8" i="4"/>
  <c r="LZ34" i="4"/>
  <c r="LU15" i="4"/>
  <c r="LU47" i="4" s="1"/>
  <c r="LS36" i="4"/>
  <c r="LS45" i="4"/>
  <c r="OC33" i="4"/>
  <c r="OC14" i="4"/>
  <c r="LW34" i="4"/>
  <c r="NO15" i="4"/>
  <c r="NO47" i="4" s="1"/>
  <c r="NO34" i="4"/>
  <c r="PT14" i="4"/>
  <c r="PT33" i="4"/>
  <c r="PW36" i="4"/>
  <c r="PW45" i="4"/>
  <c r="PX8" i="4"/>
  <c r="OU35" i="4"/>
  <c r="OU13" i="4"/>
  <c r="NY36" i="4"/>
  <c r="NY45" i="4"/>
  <c r="NZ8" i="4"/>
  <c r="PG34" i="4"/>
  <c r="OD36" i="4"/>
  <c r="OE8" i="4"/>
  <c r="MQ35" i="4"/>
  <c r="MR7" i="4"/>
  <c r="MQ13" i="4"/>
  <c r="OA27" i="4" l="1"/>
  <c r="SO27" i="4"/>
  <c r="NZ27" i="4"/>
  <c r="NY27" i="4"/>
  <c r="PL27" i="4"/>
  <c r="RA27" i="4"/>
  <c r="UE27" i="4"/>
  <c r="NX27" i="4"/>
  <c r="UC27" i="4"/>
  <c r="MM27" i="4"/>
  <c r="QZ27" i="4"/>
  <c r="PM27" i="4"/>
  <c r="SN27" i="4"/>
  <c r="PO27" i="4"/>
  <c r="ML27" i="4"/>
  <c r="RB27" i="4"/>
  <c r="RC27" i="4"/>
  <c r="SP27" i="4"/>
  <c r="SQ27" i="4"/>
  <c r="SM27" i="4"/>
  <c r="UA27" i="4"/>
  <c r="MI27" i="4"/>
  <c r="PK27" i="4"/>
  <c r="NW27" i="4"/>
  <c r="PW15" i="4"/>
  <c r="PW47" i="4" s="1"/>
  <c r="PM34" i="4"/>
  <c r="NJ15" i="4"/>
  <c r="NJ47" i="4" s="1"/>
  <c r="PR34" i="4"/>
  <c r="P673" i="6"/>
  <c r="P692" i="6"/>
  <c r="P712" i="6" s="1"/>
  <c r="P633" i="6"/>
  <c r="P653" i="6" s="1"/>
  <c r="P614" i="6"/>
  <c r="RX6" i="4"/>
  <c r="RW31" i="4"/>
  <c r="RV35" i="4"/>
  <c r="RV13" i="4"/>
  <c r="RW7" i="4"/>
  <c r="QI35" i="4"/>
  <c r="QI13" i="4"/>
  <c r="RL36" i="4"/>
  <c r="RL45" i="4"/>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L4" i="4"/>
  <c r="ST16" i="4"/>
  <c r="ST20" i="4" s="1"/>
  <c r="ST46" i="4" s="1"/>
  <c r="ST48" i="4" s="1"/>
  <c r="ST34" i="4"/>
  <c r="SA35" i="4"/>
  <c r="SA13" i="4"/>
  <c r="SB7" i="4"/>
  <c r="TA35" i="4"/>
  <c r="TA13" i="4"/>
  <c r="TF45" i="4"/>
  <c r="TF36" i="4"/>
  <c r="TO15" i="4"/>
  <c r="TO47" i="4" s="1"/>
  <c r="TO34" i="4"/>
  <c r="TY45" i="4"/>
  <c r="TZ8" i="4"/>
  <c r="TZ19" i="4" s="1"/>
  <c r="TY36" i="4"/>
  <c r="SR33" i="4"/>
  <c r="SR14" i="4"/>
  <c r="QM36" i="4"/>
  <c r="QM45" i="4"/>
  <c r="QN8" i="4"/>
  <c r="TK36" i="4"/>
  <c r="TK45" i="4"/>
  <c r="QY34" i="4"/>
  <c r="QY16" i="4"/>
  <c r="QY20" i="4" s="1"/>
  <c r="QY46" i="4" s="1"/>
  <c r="QY48" i="4" s="1"/>
  <c r="QT34" i="4"/>
  <c r="QT16" i="4"/>
  <c r="QT20" i="4" s="1"/>
  <c r="QT46" i="4" s="1"/>
  <c r="QT48" i="4" s="1"/>
  <c r="SL13" i="4"/>
  <c r="SL35" i="4"/>
  <c r="RX4" i="4"/>
  <c r="RW30" i="4"/>
  <c r="RC36" i="4"/>
  <c r="RC45" i="4"/>
  <c r="RR35" i="4"/>
  <c r="RR13" i="4"/>
  <c r="UD45" i="4"/>
  <c r="UD36" i="4"/>
  <c r="UE8" i="4"/>
  <c r="RH35" i="4"/>
  <c r="RH13" i="4"/>
  <c r="QX8" i="4"/>
  <c r="QX19" i="4" s="1"/>
  <c r="QW36" i="4"/>
  <c r="UG27" i="4"/>
  <c r="SZ15" i="4"/>
  <c r="SZ47" i="4" s="1"/>
  <c r="SZ34" i="4"/>
  <c r="TL31" i="4"/>
  <c r="TM6" i="4"/>
  <c r="SH16" i="4"/>
  <c r="SH20" i="4" s="1"/>
  <c r="SH46" i="4" s="1"/>
  <c r="SH48" i="4" s="1"/>
  <c r="SH34" i="4"/>
  <c r="QN37" i="4"/>
  <c r="QM11" i="4"/>
  <c r="RD33" i="4"/>
  <c r="RD14" i="4"/>
  <c r="SK15" i="4"/>
  <c r="SK47" i="4" s="1"/>
  <c r="SK34" i="4"/>
  <c r="RL34" i="4"/>
  <c r="SO37" i="4"/>
  <c r="SN11" i="4"/>
  <c r="TO37" i="4"/>
  <c r="TN11" i="4"/>
  <c r="UN27" i="4"/>
  <c r="SP36" i="4"/>
  <c r="SQ8" i="4"/>
  <c r="SL36" i="4"/>
  <c r="SL45" i="4"/>
  <c r="RM35" i="4"/>
  <c r="RM13" i="4"/>
  <c r="UE35" i="4"/>
  <c r="UE13" i="4"/>
  <c r="RH16" i="4"/>
  <c r="RH20" i="4" s="1"/>
  <c r="RH46" i="4" s="1"/>
  <c r="RH48" i="4" s="1"/>
  <c r="QJ31" i="4"/>
  <c r="QK6" i="4"/>
  <c r="TJ15" i="4"/>
  <c r="TJ47" i="4" s="1"/>
  <c r="TJ34" i="4"/>
  <c r="UI16" i="4"/>
  <c r="UI20" i="4" s="1"/>
  <c r="UI46" i="4" s="1"/>
  <c r="UI48" i="4" s="1"/>
  <c r="RI27" i="4"/>
  <c r="SQ34" i="4"/>
  <c r="QM35" i="4"/>
  <c r="QN7" i="4"/>
  <c r="QM13" i="4"/>
  <c r="QX34" i="4"/>
  <c r="UH34" i="4"/>
  <c r="UH16" i="4"/>
  <c r="UH20" i="4" s="1"/>
  <c r="UH46" i="4" s="1"/>
  <c r="UH48" i="4" s="1"/>
  <c r="TK35" i="4"/>
  <c r="TK13" i="4"/>
  <c r="UD34" i="4"/>
  <c r="SO45" i="4"/>
  <c r="SO15" i="4"/>
  <c r="SO47" i="4" s="1"/>
  <c r="UI35" i="4"/>
  <c r="UI13" i="4"/>
  <c r="UI15" i="4" s="1"/>
  <c r="UI47" i="4" s="1"/>
  <c r="UJ7" i="4"/>
  <c r="QS35" i="4"/>
  <c r="QS13" i="4"/>
  <c r="SU34" i="4"/>
  <c r="QL15" i="4"/>
  <c r="QL47" i="4" s="1"/>
  <c r="QL34" i="4"/>
  <c r="TP36" i="4"/>
  <c r="TP45" i="4"/>
  <c r="TU35" i="4"/>
  <c r="TU13" i="4"/>
  <c r="SG36" i="4"/>
  <c r="SG45" i="4"/>
  <c r="RA15" i="4"/>
  <c r="RA47" i="4" s="1"/>
  <c r="RA34" i="4"/>
  <c r="UO45" i="4"/>
  <c r="UO36" i="4"/>
  <c r="UI36" i="4"/>
  <c r="UI45" i="4"/>
  <c r="UJ8" i="4"/>
  <c r="SM16" i="4"/>
  <c r="SM20" i="4" s="1"/>
  <c r="SM46" i="4" s="1"/>
  <c r="SM48" i="4" s="1"/>
  <c r="SM34" i="4"/>
  <c r="UH15" i="4"/>
  <c r="UH47" i="4" s="1"/>
  <c r="QR15" i="4"/>
  <c r="QR47" i="4" s="1"/>
  <c r="QR34" i="4"/>
  <c r="QI36" i="4"/>
  <c r="QI45" i="4"/>
  <c r="TT15" i="4"/>
  <c r="TT47" i="4" s="1"/>
  <c r="TT34" i="4"/>
  <c r="RB35" i="4"/>
  <c r="RC7" i="4"/>
  <c r="RB13" i="4"/>
  <c r="UC15" i="4"/>
  <c r="UC47" i="4" s="1"/>
  <c r="UT15" i="4"/>
  <c r="UT47" i="4" s="1"/>
  <c r="UT34" i="4"/>
  <c r="TZ35" i="4"/>
  <c r="TZ13" i="4"/>
  <c r="QI30" i="4"/>
  <c r="QJ4" i="4"/>
  <c r="RG34" i="4"/>
  <c r="RG16" i="4"/>
  <c r="RG20" i="4" s="1"/>
  <c r="RG46" i="4" s="1"/>
  <c r="RG48" i="4" s="1"/>
  <c r="SF35" i="4"/>
  <c r="SG7" i="4"/>
  <c r="SF13" i="4"/>
  <c r="UN35" i="4"/>
  <c r="UN13" i="4"/>
  <c r="UO7" i="4"/>
  <c r="RR36" i="4"/>
  <c r="RR45" i="4"/>
  <c r="RG36" i="4"/>
  <c r="RG45" i="4"/>
  <c r="RH8" i="4"/>
  <c r="UJ16" i="4"/>
  <c r="UJ20" i="4" s="1"/>
  <c r="UJ46" i="4" s="1"/>
  <c r="UJ48" i="4" s="1"/>
  <c r="QH15" i="4"/>
  <c r="QH47" i="4" s="1"/>
  <c r="QH34" i="4"/>
  <c r="TE15" i="4"/>
  <c r="TE47" i="4" s="1"/>
  <c r="TF34" i="4"/>
  <c r="PT16" i="4"/>
  <c r="PT20" i="4" s="1"/>
  <c r="PT46" i="4" s="1"/>
  <c r="PT48" i="4" s="1"/>
  <c r="OD45" i="4"/>
  <c r="OD15" i="4"/>
  <c r="OD47" i="4" s="1"/>
  <c r="PH15" i="4"/>
  <c r="PH47" i="4" s="1"/>
  <c r="PH34" i="4"/>
  <c r="MC36" i="4"/>
  <c r="MC45" i="4"/>
  <c r="PM37" i="4"/>
  <c r="PL11" i="4"/>
  <c r="OU31" i="4"/>
  <c r="OV6" i="4"/>
  <c r="MA15" i="4"/>
  <c r="MA47" i="4" s="1"/>
  <c r="MA34" i="4"/>
  <c r="PN35" i="4"/>
  <c r="PO7" i="4"/>
  <c r="PN13" i="4"/>
  <c r="OA35" i="4"/>
  <c r="OA13" i="4"/>
  <c r="MW36" i="4"/>
  <c r="MW45" i="4"/>
  <c r="PT7" i="4"/>
  <c r="PS35" i="4"/>
  <c r="PS13" i="4"/>
  <c r="MG35" i="4"/>
  <c r="MG13" i="4"/>
  <c r="MH7" i="4"/>
  <c r="NG36" i="4"/>
  <c r="NG45" i="4"/>
  <c r="PO36" i="4"/>
  <c r="PO45" i="4"/>
  <c r="NL35" i="4"/>
  <c r="NL13" i="4"/>
  <c r="MZ15" i="4"/>
  <c r="MZ47" i="4" s="1"/>
  <c r="MF15" i="4"/>
  <c r="MF47" i="4" s="1"/>
  <c r="MF34" i="4"/>
  <c r="OO36" i="4"/>
  <c r="OO45" i="4"/>
  <c r="OP8" i="4"/>
  <c r="OX15" i="4"/>
  <c r="OX47" i="4" s="1"/>
  <c r="OX34" i="4"/>
  <c r="NF35" i="4"/>
  <c r="NF13" i="4"/>
  <c r="NG7" i="4"/>
  <c r="MR36" i="4"/>
  <c r="MR45" i="4"/>
  <c r="NG31" i="4"/>
  <c r="NH6" i="4"/>
  <c r="LS31" i="4"/>
  <c r="LT6" i="4"/>
  <c r="MQ15" i="4"/>
  <c r="MQ47" i="4" s="1"/>
  <c r="MQ34" i="4"/>
  <c r="MV15" i="4"/>
  <c r="MV47" i="4" s="1"/>
  <c r="MV34" i="4"/>
  <c r="MK45" i="4"/>
  <c r="MK15" i="4"/>
  <c r="MK47" i="4" s="1"/>
  <c r="OY36" i="4"/>
  <c r="OY45" i="4"/>
  <c r="OZ8" i="4"/>
  <c r="QC35" i="4"/>
  <c r="QC13" i="4"/>
  <c r="QD7" i="4"/>
  <c r="OI15" i="4"/>
  <c r="OI47" i="4" s="1"/>
  <c r="OI34" i="4"/>
  <c r="NY15" i="4"/>
  <c r="NY47" i="4" s="1"/>
  <c r="PF34" i="4"/>
  <c r="PF16" i="4"/>
  <c r="PF20" i="4" s="1"/>
  <c r="PF46" i="4" s="1"/>
  <c r="PF48" i="4" s="1"/>
  <c r="NV36" i="4"/>
  <c r="NV45" i="4"/>
  <c r="PT36" i="4"/>
  <c r="PT45" i="4"/>
  <c r="NZ36" i="4"/>
  <c r="NZ45" i="4"/>
  <c r="OA8" i="4"/>
  <c r="MC7" i="4"/>
  <c r="MB35" i="4"/>
  <c r="MB13" i="4"/>
  <c r="PC15" i="4"/>
  <c r="PC47" i="4" s="1"/>
  <c r="PC34" i="4"/>
  <c r="MP27"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45" i="4"/>
  <c r="PY8" i="4"/>
  <c r="ML36" i="4"/>
  <c r="MM8" i="4"/>
  <c r="PY35" i="4"/>
  <c r="PY13" i="4"/>
  <c r="PP33" i="4"/>
  <c r="PP14" i="4"/>
  <c r="LX34" i="4"/>
  <c r="NB35" i="4"/>
  <c r="NB13" i="4"/>
  <c r="NT15" i="4"/>
  <c r="NT47" i="4" s="1"/>
  <c r="NT34" i="4"/>
  <c r="QC36" i="4"/>
  <c r="QC45" i="4"/>
  <c r="QD8" i="4"/>
  <c r="PD36" i="4"/>
  <c r="PD45" i="4"/>
  <c r="PE8" i="4"/>
  <c r="LW36" i="4"/>
  <c r="LX8" i="4"/>
  <c r="NZ34" i="4"/>
  <c r="PD35" i="4"/>
  <c r="PD13" i="4"/>
  <c r="PE7" i="4"/>
  <c r="LR30" i="4"/>
  <c r="LS4" i="4"/>
  <c r="LS5" i="4" s="1"/>
  <c r="LV45" i="4"/>
  <c r="LV15" i="4"/>
  <c r="LV47" i="4" s="1"/>
  <c r="MN16" i="4"/>
  <c r="MN20" i="4" s="1"/>
  <c r="MN46" i="4" s="1"/>
  <c r="MN48" i="4" s="1"/>
  <c r="MN34" i="4"/>
  <c r="NK36" i="4"/>
  <c r="NL8" i="4"/>
  <c r="NK45" i="4"/>
  <c r="MI34" i="4"/>
  <c r="MI16" i="4"/>
  <c r="MI20" i="4" s="1"/>
  <c r="MI46" i="4" s="1"/>
  <c r="MI48" i="4" s="1"/>
  <c r="NK34" i="4"/>
  <c r="OO35" i="4"/>
  <c r="OO13" i="4"/>
  <c r="OP7" i="4"/>
  <c r="OU15" i="4"/>
  <c r="OU47" i="4" s="1"/>
  <c r="OU34" i="4"/>
  <c r="MH36" i="4"/>
  <c r="MH45" i="4"/>
  <c r="OC34" i="4"/>
  <c r="OC16" i="4"/>
  <c r="OC20" i="4" s="1"/>
  <c r="OC46" i="4" s="1"/>
  <c r="OC48" i="4" s="1"/>
  <c r="OU4" i="4"/>
  <c r="OT30" i="4"/>
  <c r="OF34" i="4"/>
  <c r="OF16" i="4"/>
  <c r="OF20" i="4" s="1"/>
  <c r="OF46" i="4" s="1"/>
  <c r="OF48" i="4" s="1"/>
  <c r="LS35" i="4"/>
  <c r="LS13" i="4"/>
  <c r="NF30" i="4"/>
  <c r="NG4" i="4"/>
  <c r="MR35" i="4"/>
  <c r="MR13" i="4"/>
  <c r="QB15" i="4"/>
  <c r="QB47" i="4" s="1"/>
  <c r="QB34" i="4"/>
  <c r="OJ35" i="4"/>
  <c r="OJ13" i="4"/>
  <c r="OK7" i="4"/>
  <c r="PX34" i="4"/>
  <c r="MO27" i="4"/>
  <c r="OE36" i="4"/>
  <c r="OF8" i="4"/>
  <c r="NA45" i="4"/>
  <c r="NA36" i="4"/>
  <c r="NB8" i="4"/>
  <c r="PI35" i="4"/>
  <c r="PI13" i="4"/>
  <c r="PJ7" i="4"/>
  <c r="NA34" i="4"/>
  <c r="PX27" i="4"/>
  <c r="NU35" i="4"/>
  <c r="NU13" i="4"/>
  <c r="NV7" i="4"/>
  <c r="OE34" i="4"/>
  <c r="OE16" i="4"/>
  <c r="OE20" i="4" s="1"/>
  <c r="OE46" i="4" s="1"/>
  <c r="OE48" i="4" s="1"/>
  <c r="SS27" i="4" l="1"/>
  <c r="UH27" i="4"/>
  <c r="OC27" i="4"/>
  <c r="MQ27" i="4"/>
  <c r="UJ27" i="4"/>
  <c r="PT27" i="4"/>
  <c r="PR27" i="4"/>
  <c r="MR27" i="4"/>
  <c r="RF27" i="4"/>
  <c r="RE27" i="4"/>
  <c r="PQ27" i="4"/>
  <c r="RG27" i="4"/>
  <c r="OD27" i="4"/>
  <c r="SV27" i="4"/>
  <c r="OE27" i="4"/>
  <c r="SU27" i="4"/>
  <c r="ST27" i="4"/>
  <c r="OF27" i="4"/>
  <c r="RH27" i="4"/>
  <c r="OB27" i="4"/>
  <c r="PP27" i="4"/>
  <c r="MN27" i="4"/>
  <c r="UF27" i="4"/>
  <c r="SR27" i="4"/>
  <c r="UD15" i="4"/>
  <c r="UD47" i="4" s="1"/>
  <c r="TY15" i="4"/>
  <c r="TY47" i="4" s="1"/>
  <c r="RL15" i="4"/>
  <c r="RL47" i="4" s="1"/>
  <c r="RG15" i="4"/>
  <c r="RG47" i="4" s="1"/>
  <c r="PX15" i="4"/>
  <c r="PX47" i="4" s="1"/>
  <c r="NZ15" i="4"/>
  <c r="NZ47" i="4" s="1"/>
  <c r="P674" i="6"/>
  <c r="P693" i="6"/>
  <c r="P713" i="6" s="1"/>
  <c r="P634" i="6"/>
  <c r="P654" i="6" s="1"/>
  <c r="P615" i="6"/>
  <c r="RX31" i="4"/>
  <c r="RY6" i="4"/>
  <c r="UN15" i="4"/>
  <c r="UN47" i="4" s="1"/>
  <c r="UN34" i="4"/>
  <c r="TF15" i="4"/>
  <c r="TF47" i="4" s="1"/>
  <c r="QS15" i="4"/>
  <c r="QS47" i="4" s="1"/>
  <c r="QS34" i="4"/>
  <c r="RN27" i="4"/>
  <c r="RM34" i="4"/>
  <c r="US27" i="4"/>
  <c r="UL27" i="4"/>
  <c r="TZ36" i="4"/>
  <c r="TZ45" i="4"/>
  <c r="UF34" i="4"/>
  <c r="UF16" i="4"/>
  <c r="UF20" i="4" s="1"/>
  <c r="UF46" i="4" s="1"/>
  <c r="UF48" i="4" s="1"/>
  <c r="RH15" i="4"/>
  <c r="RH47" i="4" s="1"/>
  <c r="TZ15" i="4"/>
  <c r="TZ47" i="4" s="1"/>
  <c r="TZ34" i="4"/>
  <c r="UI34" i="4"/>
  <c r="UO35" i="4"/>
  <c r="UO13" i="4"/>
  <c r="UJ35" i="4"/>
  <c r="UJ13" i="4"/>
  <c r="TP37" i="4"/>
  <c r="TO11" i="4"/>
  <c r="QW45" i="4"/>
  <c r="QW15" i="4"/>
  <c r="QW47" i="4" s="1"/>
  <c r="TL30" i="4"/>
  <c r="TM4" i="4"/>
  <c r="SV15" i="4"/>
  <c r="SV47" i="4" s="1"/>
  <c r="SV34" i="4"/>
  <c r="QX36" i="4"/>
  <c r="TU15" i="4"/>
  <c r="TU47" i="4" s="1"/>
  <c r="TU34" i="4"/>
  <c r="RX30" i="4"/>
  <c r="RY4" i="4"/>
  <c r="SG35" i="4"/>
  <c r="SG13" i="4"/>
  <c r="QO37" i="4"/>
  <c r="QN11" i="4"/>
  <c r="RM36" i="4"/>
  <c r="RM45" i="4"/>
  <c r="SF15" i="4"/>
  <c r="SF47" i="4" s="1"/>
  <c r="SF34" i="4"/>
  <c r="RB15" i="4"/>
  <c r="RB47" i="4" s="1"/>
  <c r="RB34" i="4"/>
  <c r="QM15" i="4"/>
  <c r="QM47" i="4" s="1"/>
  <c r="QM34" i="4"/>
  <c r="QN36" i="4"/>
  <c r="QN45" i="4"/>
  <c r="RH36" i="4"/>
  <c r="RH45" i="4"/>
  <c r="RC35" i="4"/>
  <c r="RC13" i="4"/>
  <c r="QN35" i="4"/>
  <c r="QN13" i="4"/>
  <c r="TM31" i="4"/>
  <c r="TN6" i="4"/>
  <c r="SL15" i="4"/>
  <c r="SL47" i="4" s="1"/>
  <c r="SL34" i="4"/>
  <c r="TA15" i="4"/>
  <c r="TA47" i="4" s="1"/>
  <c r="TA34" i="4"/>
  <c r="QI15" i="4"/>
  <c r="QI47" i="4" s="1"/>
  <c r="QI34" i="4"/>
  <c r="SP45" i="4"/>
  <c r="SP15" i="4"/>
  <c r="SP47" i="4" s="1"/>
  <c r="SP37" i="4"/>
  <c r="SO11" i="4"/>
  <c r="UJ36" i="4"/>
  <c r="UJ45" i="4"/>
  <c r="QL6" i="4"/>
  <c r="QK31" i="4"/>
  <c r="RH34" i="4"/>
  <c r="SQ36" i="4"/>
  <c r="SR34" i="4"/>
  <c r="SR16" i="4"/>
  <c r="SR20" i="4" s="1"/>
  <c r="SR46" i="4" s="1"/>
  <c r="SR48" i="4" s="1"/>
  <c r="SB35" i="4"/>
  <c r="SB13" i="4"/>
  <c r="TP15" i="4"/>
  <c r="TP47" i="4" s="1"/>
  <c r="TP34" i="4"/>
  <c r="RW35" i="4"/>
  <c r="RW13" i="4"/>
  <c r="UE45" i="4"/>
  <c r="UE36" i="4"/>
  <c r="QJ30" i="4"/>
  <c r="QK4" i="4"/>
  <c r="TK15" i="4"/>
  <c r="TK47" i="4" s="1"/>
  <c r="TK34" i="4"/>
  <c r="UE34" i="4"/>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27" i="4"/>
  <c r="NG30" i="4"/>
  <c r="NH4" i="4"/>
  <c r="PP34" i="4"/>
  <c r="PP16" i="4"/>
  <c r="PP20" i="4" s="1"/>
  <c r="PP46" i="4" s="1"/>
  <c r="PP48" i="4" s="1"/>
  <c r="OY15" i="4"/>
  <c r="OY47" i="4" s="1"/>
  <c r="OY34" i="4"/>
  <c r="OA36" i="4"/>
  <c r="OA45" i="4"/>
  <c r="NF15" i="4"/>
  <c r="NF47" i="4" s="1"/>
  <c r="NF34" i="4"/>
  <c r="PN37" i="4"/>
  <c r="PM11" i="4"/>
  <c r="PI15" i="4"/>
  <c r="PI47" i="4" s="1"/>
  <c r="PI34" i="4"/>
  <c r="QD36" i="4"/>
  <c r="QD45" i="4"/>
  <c r="PT35" i="4"/>
  <c r="PT13" i="4"/>
  <c r="NL36" i="4"/>
  <c r="NL45" i="4"/>
  <c r="NR37" i="4"/>
  <c r="NQ11" i="4"/>
  <c r="OZ35" i="4"/>
  <c r="OZ13" i="4"/>
  <c r="PY34" i="4"/>
  <c r="OA34" i="4"/>
  <c r="NL34" i="4"/>
  <c r="NV35" i="4"/>
  <c r="NV13" i="4"/>
  <c r="OP35" i="4"/>
  <c r="OP13" i="4"/>
  <c r="LX36" i="4"/>
  <c r="NQ15" i="4"/>
  <c r="NQ47" i="4" s="1"/>
  <c r="NQ34" i="4"/>
  <c r="NU15" i="4"/>
  <c r="NU47" i="4" s="1"/>
  <c r="NU34" i="4"/>
  <c r="LW45" i="4"/>
  <c r="LW15" i="4"/>
  <c r="LW47" i="4" s="1"/>
  <c r="MM36" i="4"/>
  <c r="MH35" i="4"/>
  <c r="MH13" i="4"/>
  <c r="MU27" i="4"/>
  <c r="QD35" i="4"/>
  <c r="QD13" i="4"/>
  <c r="PO35" i="4"/>
  <c r="PO13" i="4"/>
  <c r="NB34" i="4"/>
  <c r="QC15" i="4"/>
  <c r="QC47" i="4" s="1"/>
  <c r="QC34" i="4"/>
  <c r="QC27" i="4"/>
  <c r="NK15" i="4"/>
  <c r="NK47" i="4" s="1"/>
  <c r="PY36" i="4"/>
  <c r="PY45" i="4"/>
  <c r="NH31" i="4"/>
  <c r="NI6" i="4"/>
  <c r="MW15" i="4"/>
  <c r="MW47" i="4" s="1"/>
  <c r="MW34" i="4"/>
  <c r="OK35" i="4"/>
  <c r="OK13" i="4"/>
  <c r="OP36" i="4"/>
  <c r="OP45" i="4"/>
  <c r="ML45" i="4"/>
  <c r="ML15" i="4"/>
  <c r="ML47" i="4" s="1"/>
  <c r="LT31" i="4"/>
  <c r="LU6" i="4"/>
  <c r="OF36" i="4"/>
  <c r="OU30" i="4"/>
  <c r="OV4" i="4"/>
  <c r="LS30" i="4"/>
  <c r="LT4" i="4"/>
  <c r="LT5" i="4" s="1"/>
  <c r="OZ36" i="4"/>
  <c r="OZ45" i="4"/>
  <c r="PE35" i="4"/>
  <c r="PE13" i="4"/>
  <c r="LS15" i="4"/>
  <c r="LS47" i="4" s="1"/>
  <c r="LS34" i="4"/>
  <c r="OJ15" i="4"/>
  <c r="OJ47" i="4" s="1"/>
  <c r="OJ34" i="4"/>
  <c r="OO15" i="4"/>
  <c r="OO47" i="4" s="1"/>
  <c r="OO34" i="4"/>
  <c r="PN15" i="4"/>
  <c r="PN47" i="4" s="1"/>
  <c r="PN34" i="4"/>
  <c r="NB45" i="4"/>
  <c r="NB36" i="4"/>
  <c r="MG15" i="4"/>
  <c r="MG47" i="4" s="1"/>
  <c r="MG34" i="4"/>
  <c r="PE36" i="4"/>
  <c r="PE45" i="4"/>
  <c r="NA15" i="4"/>
  <c r="NA47" i="4" s="1"/>
  <c r="OE45" i="4"/>
  <c r="OE15" i="4"/>
  <c r="OE47" i="4" s="1"/>
  <c r="MR15" i="4"/>
  <c r="MR47" i="4" s="1"/>
  <c r="MR34" i="4"/>
  <c r="MB15" i="4"/>
  <c r="MB47" i="4" s="1"/>
  <c r="MB34" i="4"/>
  <c r="PS15" i="4"/>
  <c r="PS47" i="4" s="1"/>
  <c r="PS34" i="4"/>
  <c r="OV31" i="4"/>
  <c r="OW6" i="4"/>
  <c r="OO27" i="4" l="1"/>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RM47" i="4" s="1"/>
  <c r="P694" i="6"/>
  <c r="P714" i="6" s="1"/>
  <c r="P675" i="6"/>
  <c r="P616" i="6"/>
  <c r="P635" i="6"/>
  <c r="P655" i="6" s="1"/>
  <c r="RY31" i="4"/>
  <c r="RZ6" i="4"/>
  <c r="SG15" i="4"/>
  <c r="SG47" i="4" s="1"/>
  <c r="SG34" i="4"/>
  <c r="SQ37" i="4"/>
  <c r="SP11" i="4"/>
  <c r="UQ27" i="4"/>
  <c r="TM30" i="4"/>
  <c r="TN4" i="4"/>
  <c r="TN31" i="4"/>
  <c r="TO6" i="4"/>
  <c r="SQ45" i="4"/>
  <c r="SQ15" i="4"/>
  <c r="SQ47" i="4" s="1"/>
  <c r="UE15" i="4"/>
  <c r="UE47" i="4" s="1"/>
  <c r="RW15" i="4"/>
  <c r="RW47" i="4" s="1"/>
  <c r="RW34" i="4"/>
  <c r="RC15" i="4"/>
  <c r="RC47" i="4" s="1"/>
  <c r="RC34" i="4"/>
  <c r="QN15" i="4"/>
  <c r="QN47" i="4" s="1"/>
  <c r="QN34" i="4"/>
  <c r="QX45" i="4"/>
  <c r="QX15" i="4"/>
  <c r="QX47" i="4" s="1"/>
  <c r="TQ37" i="4"/>
  <c r="TP11" i="4"/>
  <c r="UJ15" i="4"/>
  <c r="UJ47" i="4" s="1"/>
  <c r="UJ34" i="4"/>
  <c r="RY30" i="4"/>
  <c r="RZ4" i="4"/>
  <c r="QK30" i="4"/>
  <c r="QL4" i="4"/>
  <c r="SB15" i="4"/>
  <c r="SB47" i="4" s="1"/>
  <c r="SB34" i="4"/>
  <c r="QL31" i="4"/>
  <c r="QM6" i="4"/>
  <c r="QP37" i="4"/>
  <c r="QO11" i="4"/>
  <c r="UO15" i="4"/>
  <c r="UO47" i="4" s="1"/>
  <c r="UO34" i="4"/>
  <c r="PE15" i="4"/>
  <c r="PE47" i="4" s="1"/>
  <c r="PE34" i="4"/>
  <c r="OF45" i="4"/>
  <c r="OF15" i="4"/>
  <c r="OF47" i="4" s="1"/>
  <c r="NV15" i="4"/>
  <c r="NV47" i="4" s="1"/>
  <c r="NV34" i="4"/>
  <c r="MM45" i="4"/>
  <c r="MM15" i="4"/>
  <c r="MM47" i="4" s="1"/>
  <c r="NH30" i="4"/>
  <c r="NI4" i="4"/>
  <c r="NI31" i="4"/>
  <c r="NJ6" i="4"/>
  <c r="NB15" i="4"/>
  <c r="NB47" i="4" s="1"/>
  <c r="NS37" i="4"/>
  <c r="NR11" i="4"/>
  <c r="PO37" i="4"/>
  <c r="PN11" i="4"/>
  <c r="NG15" i="4"/>
  <c r="NG47" i="4" s="1"/>
  <c r="NG34" i="4"/>
  <c r="OW31" i="4"/>
  <c r="OX6" i="4"/>
  <c r="MC15" i="4"/>
  <c r="MC47" i="4" s="1"/>
  <c r="MC34" i="4"/>
  <c r="NL15" i="4"/>
  <c r="NL47" i="4" s="1"/>
  <c r="LT30" i="4"/>
  <c r="LU4" i="4"/>
  <c r="LU5" i="4" s="1"/>
  <c r="LX45" i="4"/>
  <c r="LX15" i="4"/>
  <c r="LX47" i="4" s="1"/>
  <c r="OZ15" i="4"/>
  <c r="OZ47" i="4" s="1"/>
  <c r="OZ34" i="4"/>
  <c r="PO15" i="4"/>
  <c r="PO47" i="4" s="1"/>
  <c r="PO34" i="4"/>
  <c r="MY27" i="4"/>
  <c r="LU31" i="4"/>
  <c r="LV6" i="4"/>
  <c r="PT15" i="4"/>
  <c r="PT47" i="4" s="1"/>
  <c r="PT34" i="4"/>
  <c r="OA15" i="4"/>
  <c r="OA47" i="4" s="1"/>
  <c r="QD15" i="4"/>
  <c r="QD47" i="4" s="1"/>
  <c r="QD34" i="4"/>
  <c r="MZ27" i="4"/>
  <c r="MH15" i="4"/>
  <c r="MH47" i="4" s="1"/>
  <c r="MH34" i="4"/>
  <c r="OP15" i="4"/>
  <c r="OP47" i="4" s="1"/>
  <c r="OP34" i="4"/>
  <c r="OV30" i="4"/>
  <c r="OW4" i="4"/>
  <c r="OK15" i="4"/>
  <c r="OK47" i="4" s="1"/>
  <c r="OK34" i="4"/>
  <c r="PY15" i="4"/>
  <c r="PY47" i="4" s="1"/>
  <c r="PJ15" i="4"/>
  <c r="PJ47" i="4" s="1"/>
  <c r="PJ34" i="4"/>
  <c r="P695" i="6" l="1"/>
  <c r="P715" i="6" s="1"/>
  <c r="P676" i="6"/>
  <c r="P636" i="6"/>
  <c r="P656" i="6" s="1"/>
  <c r="P617" i="6"/>
  <c r="SA6" i="4"/>
  <c r="RZ31" i="4"/>
  <c r="QQ37" i="4"/>
  <c r="QP11" i="4"/>
  <c r="RZ30" i="4"/>
  <c r="SA4" i="4"/>
  <c r="TQ11" i="4"/>
  <c r="TR37" i="4"/>
  <c r="SR37" i="4"/>
  <c r="SQ11" i="4"/>
  <c r="TN30" i="4"/>
  <c r="TO4" i="4"/>
  <c r="QL30" i="4"/>
  <c r="QM4" i="4"/>
  <c r="QM31" i="4"/>
  <c r="QN6" i="4"/>
  <c r="TP6" i="4"/>
  <c r="TO31" i="4"/>
  <c r="LV31" i="4"/>
  <c r="LW6" i="4"/>
  <c r="PP37" i="4"/>
  <c r="PO11" i="4"/>
  <c r="NI30" i="4"/>
  <c r="NJ4" i="4"/>
  <c r="OW30" i="4"/>
  <c r="OX4" i="4"/>
  <c r="NT37" i="4"/>
  <c r="NS11" i="4"/>
  <c r="OX31" i="4"/>
  <c r="OY6" i="4"/>
  <c r="NJ31" i="4"/>
  <c r="NK6" i="4"/>
  <c r="LU30" i="4"/>
  <c r="LV4" i="4"/>
  <c r="LV5" i="4" s="1"/>
  <c r="P696" i="6" l="1"/>
  <c r="P716" i="6" s="1"/>
  <c r="P677" i="6"/>
  <c r="P637" i="6"/>
  <c r="P657" i="6" s="1"/>
  <c r="P618" i="6"/>
  <c r="SB6" i="4"/>
  <c r="SA31" i="4"/>
  <c r="QN31" i="4"/>
  <c r="QO6" i="4"/>
  <c r="SA30" i="4"/>
  <c r="SB4" i="4"/>
  <c r="TO30" i="4"/>
  <c r="TP4" i="4"/>
  <c r="QM30" i="4"/>
  <c r="QN4" i="4"/>
  <c r="TP31" i="4"/>
  <c r="TQ6" i="4"/>
  <c r="SS37" i="4"/>
  <c r="SR11" i="4"/>
  <c r="TS37" i="4"/>
  <c r="TR11" i="4"/>
  <c r="QR37" i="4"/>
  <c r="QQ11" i="4"/>
  <c r="OY31" i="4"/>
  <c r="OZ6" i="4"/>
  <c r="LV30" i="4"/>
  <c r="LW4" i="4"/>
  <c r="LW5" i="4" s="1"/>
  <c r="NJ30" i="4"/>
  <c r="NK4" i="4"/>
  <c r="NK31" i="4"/>
  <c r="NL6" i="4"/>
  <c r="PQ37" i="4"/>
  <c r="PP11" i="4"/>
  <c r="NU37" i="4"/>
  <c r="NT11" i="4"/>
  <c r="OX30" i="4"/>
  <c r="OY4" i="4"/>
  <c r="LW31" i="4"/>
  <c r="LX6" i="4"/>
  <c r="P697" i="6" l="1"/>
  <c r="P717" i="6" s="1"/>
  <c r="P678" i="6"/>
  <c r="P619" i="6"/>
  <c r="P638" i="6"/>
  <c r="P658" i="6" s="1"/>
  <c r="SB31" i="4"/>
  <c r="SC6" i="4"/>
  <c r="TP30" i="4"/>
  <c r="TQ4" i="4"/>
  <c r="QO31" i="4"/>
  <c r="QP6" i="4"/>
  <c r="TQ31" i="4"/>
  <c r="TR6" i="4"/>
  <c r="QN30" i="4"/>
  <c r="QO4" i="4"/>
  <c r="TT37" i="4"/>
  <c r="TS11" i="4"/>
  <c r="SB30" i="4"/>
  <c r="SC4" i="4"/>
  <c r="ST37" i="4"/>
  <c r="SS11" i="4"/>
  <c r="QS37" i="4"/>
  <c r="QR11" i="4"/>
  <c r="NV37" i="4"/>
  <c r="NU11" i="4"/>
  <c r="LW30" i="4"/>
  <c r="LX4" i="4"/>
  <c r="LX5" i="4" s="1"/>
  <c r="OZ31" i="4"/>
  <c r="PA6" i="4"/>
  <c r="LX31" i="4"/>
  <c r="LY6" i="4"/>
  <c r="PR37" i="4"/>
  <c r="PQ11" i="4"/>
  <c r="OY30" i="4"/>
  <c r="OZ4" i="4"/>
  <c r="NL31" i="4"/>
  <c r="NM6" i="4"/>
  <c r="NK30" i="4"/>
  <c r="NL4"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4" i="5" s="1"/>
  <c r="J827" i="5" s="1"/>
  <c r="J830" i="5" s="1"/>
  <c r="J833" i="5" s="1"/>
  <c r="J836" i="5" s="1"/>
  <c r="J839" i="5" s="1"/>
  <c r="J822" i="5"/>
  <c r="J825" i="5" s="1"/>
  <c r="J828" i="5" s="1"/>
  <c r="J831" i="5" s="1"/>
  <c r="J834" i="5" s="1"/>
  <c r="J837" i="5" s="1"/>
  <c r="J840" i="5" s="1"/>
  <c r="J823" i="5"/>
  <c r="J826" i="5" s="1"/>
  <c r="J829" i="5" s="1"/>
  <c r="J832" i="5" s="1"/>
  <c r="J835" i="5" s="1"/>
  <c r="J838"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8" i="5" l="1"/>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SU37" i="4"/>
  <c r="ST11" i="4"/>
  <c r="QO30" i="4"/>
  <c r="QP4" i="4"/>
  <c r="SC30" i="4"/>
  <c r="SD4" i="4"/>
  <c r="TR31" i="4"/>
  <c r="TS6" i="4"/>
  <c r="QP31" i="4"/>
  <c r="QQ6" i="4"/>
  <c r="TQ30" i="4"/>
  <c r="TR4" i="4"/>
  <c r="LY31" i="4"/>
  <c r="LZ6" i="4"/>
  <c r="OZ30" i="4"/>
  <c r="PA4" i="4"/>
  <c r="PA31" i="4"/>
  <c r="PB6" i="4"/>
  <c r="NM4" i="4"/>
  <c r="NL30" i="4"/>
  <c r="NM31" i="4"/>
  <c r="NN6" i="4"/>
  <c r="PS37" i="4"/>
  <c r="PR11" i="4"/>
  <c r="LX30" i="4"/>
  <c r="LY4" i="4"/>
  <c r="LY5" i="4" s="1"/>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TS31" i="4"/>
  <c r="TT6" i="4"/>
  <c r="SV37" i="4"/>
  <c r="SU11" i="4"/>
  <c r="SD30" i="4"/>
  <c r="SE4" i="4"/>
  <c r="QU37" i="4"/>
  <c r="QT11" i="4"/>
  <c r="QQ31" i="4"/>
  <c r="QR6" i="4"/>
  <c r="TR30" i="4"/>
  <c r="TS4" i="4"/>
  <c r="TV37" i="4"/>
  <c r="TU11" i="4"/>
  <c r="QP30" i="4"/>
  <c r="QQ4" i="4"/>
  <c r="PA30" i="4"/>
  <c r="PB4" i="4"/>
  <c r="NX37" i="4"/>
  <c r="NW11" i="4"/>
  <c r="NM30" i="4"/>
  <c r="NN4" i="4"/>
  <c r="LZ31" i="4"/>
  <c r="MA6" i="4"/>
  <c r="PT37" i="4"/>
  <c r="PS11"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F4" i="4"/>
  <c r="QV37" i="4"/>
  <c r="QU11" i="4"/>
  <c r="QR31" i="4"/>
  <c r="QS6" i="4"/>
  <c r="TT31" i="4"/>
  <c r="TU6" i="4"/>
  <c r="QQ30" i="4"/>
  <c r="QR4" i="4"/>
  <c r="TS30" i="4"/>
  <c r="TT4" i="4"/>
  <c r="SW37" i="4"/>
  <c r="SV11" i="4"/>
  <c r="TV11" i="4"/>
  <c r="TW37" i="4"/>
  <c r="PC31" i="4"/>
  <c r="PD6" i="4"/>
  <c r="NY37" i="4"/>
  <c r="NX11" i="4"/>
  <c r="NN30" i="4"/>
  <c r="NO4" i="4"/>
  <c r="PU37" i="4"/>
  <c r="PT11" i="4"/>
  <c r="MA31" i="4"/>
  <c r="MB6" i="4"/>
  <c r="PB30" i="4"/>
  <c r="PC4" i="4"/>
  <c r="NO31" i="4"/>
  <c r="NP6" i="4"/>
  <c r="LZ30" i="4"/>
  <c r="MA4" i="4"/>
  <c r="MA5" i="4" s="1"/>
  <c r="J502" i="5"/>
  <c r="J504" i="5" s="1"/>
  <c r="J506" i="5"/>
  <c r="J501" i="5"/>
  <c r="J503" i="5" s="1"/>
  <c r="J505" i="5"/>
  <c r="P701" i="6" l="1"/>
  <c r="P721" i="6" s="1"/>
  <c r="P682" i="6"/>
  <c r="P642" i="6"/>
  <c r="P662" i="6" s="1"/>
  <c r="P623" i="6"/>
  <c r="SF31" i="4"/>
  <c r="SG6" i="4"/>
  <c r="QS31" i="4"/>
  <c r="QT6" i="4"/>
  <c r="QR30" i="4"/>
  <c r="QS4" i="4"/>
  <c r="TX37" i="4"/>
  <c r="TW11" i="4"/>
  <c r="SF30" i="4"/>
  <c r="SG4" i="4"/>
  <c r="TU31" i="4"/>
  <c r="TV6" i="4"/>
  <c r="SX37" i="4"/>
  <c r="SW11" i="4"/>
  <c r="QW37" i="4"/>
  <c r="QV11" i="4"/>
  <c r="TT30" i="4"/>
  <c r="TU4" i="4"/>
  <c r="PC30" i="4"/>
  <c r="PD4" i="4"/>
  <c r="NO30" i="4"/>
  <c r="NP4" i="4"/>
  <c r="MB31" i="4"/>
  <c r="MC6" i="4"/>
  <c r="NZ37" i="4"/>
  <c r="NY11" i="4"/>
  <c r="PV37" i="4"/>
  <c r="PU11" i="4"/>
  <c r="PD31" i="4"/>
  <c r="PE6" i="4"/>
  <c r="MA30" i="4"/>
  <c r="MB4" i="4"/>
  <c r="MB5" i="4" s="1"/>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SG30" i="4"/>
  <c r="SH4" i="4"/>
  <c r="TU30" i="4"/>
  <c r="TV4" i="4"/>
  <c r="QX37" i="4"/>
  <c r="QW11" i="4"/>
  <c r="QU6" i="4"/>
  <c r="QT31" i="4"/>
  <c r="SY37" i="4"/>
  <c r="SX11" i="4"/>
  <c r="MC31" i="4"/>
  <c r="MD6" i="4"/>
  <c r="PF6" i="4"/>
  <c r="PE31" i="4"/>
  <c r="NP30" i="4"/>
  <c r="NQ4" i="4"/>
  <c r="NQ31" i="4"/>
  <c r="NR6" i="4"/>
  <c r="PW37" i="4"/>
  <c r="PV11" i="4"/>
  <c r="MB30" i="4"/>
  <c r="MC4" i="4"/>
  <c r="MC5" i="4" s="1"/>
  <c r="PD30" i="4"/>
  <c r="PE4"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D21" i="4"/>
  <c r="HD17" i="4"/>
  <c r="LN14" i="4"/>
  <c r="LN16" i="4" s="1"/>
  <c r="LN20" i="4" s="1"/>
  <c r="LN46" i="4" s="1"/>
  <c r="LN48" i="4" s="1"/>
  <c r="LM14" i="4"/>
  <c r="LM16" i="4" s="1"/>
  <c r="LM20" i="4" s="1"/>
  <c r="LM46" i="4" s="1"/>
  <c r="LM48" i="4" s="1"/>
  <c r="LL14" i="4"/>
  <c r="LL16" i="4" s="1"/>
  <c r="LL20" i="4" s="1"/>
  <c r="LL46" i="4" s="1"/>
  <c r="LL48" i="4" s="1"/>
  <c r="LK14" i="4"/>
  <c r="LK16" i="4" s="1"/>
  <c r="LK20" i="4" s="1"/>
  <c r="LK46" i="4" s="1"/>
  <c r="LK48" i="4" s="1"/>
  <c r="LJ14" i="4"/>
  <c r="LJ16" i="4" s="1"/>
  <c r="LJ20" i="4" s="1"/>
  <c r="LJ46" i="4" s="1"/>
  <c r="LJ48" i="4" s="1"/>
  <c r="LJ13" i="4"/>
  <c r="LJ15" i="4" s="1"/>
  <c r="LN11" i="4"/>
  <c r="LM11" i="4"/>
  <c r="LL11" i="4"/>
  <c r="LK11" i="4"/>
  <c r="LJ11" i="4"/>
  <c r="LE45" i="4"/>
  <c r="LI14" i="4"/>
  <c r="LI16" i="4" s="1"/>
  <c r="LI20" i="4" s="1"/>
  <c r="LH14" i="4"/>
  <c r="LH16" i="4" s="1"/>
  <c r="LH20" i="4" s="1"/>
  <c r="LH46" i="4" s="1"/>
  <c r="LH48" i="4" s="1"/>
  <c r="LG14" i="4"/>
  <c r="LG16" i="4" s="1"/>
  <c r="LG20" i="4" s="1"/>
  <c r="LG46" i="4" s="1"/>
  <c r="LG48" i="4" s="1"/>
  <c r="LF14" i="4"/>
  <c r="LF16" i="4" s="1"/>
  <c r="LF20" i="4" s="1"/>
  <c r="LF46" i="4" s="1"/>
  <c r="LF48" i="4" s="1"/>
  <c r="LE14" i="4"/>
  <c r="LE16" i="4" s="1"/>
  <c r="LE20" i="4" s="1"/>
  <c r="LE46" i="4" s="1"/>
  <c r="LE48" i="4" s="1"/>
  <c r="LF13" i="4"/>
  <c r="LE13" i="4"/>
  <c r="LI11" i="4"/>
  <c r="LH11" i="4"/>
  <c r="LG11" i="4"/>
  <c r="LF11" i="4"/>
  <c r="LE11" i="4"/>
  <c r="LD14" i="4"/>
  <c r="LD16" i="4" s="1"/>
  <c r="LD20" i="4" s="1"/>
  <c r="LD46" i="4" s="1"/>
  <c r="LD48" i="4" s="1"/>
  <c r="LC14" i="4"/>
  <c r="LC16" i="4" s="1"/>
  <c r="LC20" i="4" s="1"/>
  <c r="LC46" i="4" s="1"/>
  <c r="LC48" i="4" s="1"/>
  <c r="LB14" i="4"/>
  <c r="LB16" i="4" s="1"/>
  <c r="LB20" i="4" s="1"/>
  <c r="LB46" i="4" s="1"/>
  <c r="LB48" i="4" s="1"/>
  <c r="LA14" i="4"/>
  <c r="LA16" i="4" s="1"/>
  <c r="LA20" i="4" s="1"/>
  <c r="LA46" i="4" s="1"/>
  <c r="LA48" i="4" s="1"/>
  <c r="KZ14" i="4"/>
  <c r="KZ16" i="4" s="1"/>
  <c r="KZ20" i="4" s="1"/>
  <c r="KZ46" i="4" s="1"/>
  <c r="KZ48" i="4" s="1"/>
  <c r="KZ13" i="4"/>
  <c r="KZ15" i="4" s="1"/>
  <c r="LD11" i="4"/>
  <c r="LC11" i="4"/>
  <c r="LB11" i="4"/>
  <c r="LA11" i="4"/>
  <c r="KZ11" i="4"/>
  <c r="KW45" i="4"/>
  <c r="KV45" i="4"/>
  <c r="KY14" i="4"/>
  <c r="KY16" i="4" s="1"/>
  <c r="KY20" i="4" s="1"/>
  <c r="KX14" i="4"/>
  <c r="KX16" i="4" s="1"/>
  <c r="KX20" i="4" s="1"/>
  <c r="KW14" i="4"/>
  <c r="KW16" i="4" s="1"/>
  <c r="KW20" i="4" s="1"/>
  <c r="KV14" i="4"/>
  <c r="KV16" i="4" s="1"/>
  <c r="KV20" i="4" s="1"/>
  <c r="KU14" i="4"/>
  <c r="KU16" i="4" s="1"/>
  <c r="KU20" i="4" s="1"/>
  <c r="KU46" i="4" s="1"/>
  <c r="KU48" i="4" s="1"/>
  <c r="KU13" i="4"/>
  <c r="KY11" i="4"/>
  <c r="KX11" i="4"/>
  <c r="KW11" i="4"/>
  <c r="KV11" i="4"/>
  <c r="KU11" i="4"/>
  <c r="KT14" i="4"/>
  <c r="KT16" i="4" s="1"/>
  <c r="KT20" i="4" s="1"/>
  <c r="KT46" i="4" s="1"/>
  <c r="KT48" i="4" s="1"/>
  <c r="KS14" i="4"/>
  <c r="KS16" i="4" s="1"/>
  <c r="KS20" i="4" s="1"/>
  <c r="KS46" i="4" s="1"/>
  <c r="KS48" i="4" s="1"/>
  <c r="KR14" i="4"/>
  <c r="KR16" i="4" s="1"/>
  <c r="KR20" i="4" s="1"/>
  <c r="KR46" i="4" s="1"/>
  <c r="KR48" i="4" s="1"/>
  <c r="KQ14" i="4"/>
  <c r="KQ16" i="4" s="1"/>
  <c r="KQ20" i="4" s="1"/>
  <c r="KQ46" i="4" s="1"/>
  <c r="KQ48" i="4" s="1"/>
  <c r="KP14" i="4"/>
  <c r="KP16" i="4" s="1"/>
  <c r="KP20" i="4" s="1"/>
  <c r="KP46" i="4" s="1"/>
  <c r="KP48" i="4" s="1"/>
  <c r="KR13" i="4"/>
  <c r="KQ13" i="4"/>
  <c r="KP13" i="4"/>
  <c r="KP15" i="4" s="1"/>
  <c r="KT11" i="4"/>
  <c r="KS11" i="4"/>
  <c r="KR11" i="4"/>
  <c r="KQ11" i="4"/>
  <c r="KP11" i="4"/>
  <c r="KO14" i="4"/>
  <c r="KO16" i="4" s="1"/>
  <c r="KO20" i="4" s="1"/>
  <c r="KO46" i="4" s="1"/>
  <c r="KO48" i="4" s="1"/>
  <c r="KN14" i="4"/>
  <c r="KN16" i="4" s="1"/>
  <c r="KN20" i="4" s="1"/>
  <c r="KM14" i="4"/>
  <c r="KM16" i="4" s="1"/>
  <c r="KM20" i="4" s="1"/>
  <c r="KL14" i="4"/>
  <c r="KL16" i="4" s="1"/>
  <c r="KL20" i="4" s="1"/>
  <c r="KK14" i="4"/>
  <c r="KK16" i="4" s="1"/>
  <c r="KK20" i="4" s="1"/>
  <c r="KK13" i="4"/>
  <c r="KK15" i="4" s="1"/>
  <c r="KO11" i="4"/>
  <c r="KN11" i="4"/>
  <c r="KM11" i="4"/>
  <c r="KL11" i="4"/>
  <c r="KK11" i="4"/>
  <c r="KG45" i="4"/>
  <c r="KJ14" i="4"/>
  <c r="KJ16" i="4" s="1"/>
  <c r="KJ20" i="4" s="1"/>
  <c r="KJ46" i="4" s="1"/>
  <c r="KJ48" i="4" s="1"/>
  <c r="KI14" i="4"/>
  <c r="KI16" i="4" s="1"/>
  <c r="KI20" i="4" s="1"/>
  <c r="KI46" i="4" s="1"/>
  <c r="KI48" i="4" s="1"/>
  <c r="KH14" i="4"/>
  <c r="KH16" i="4" s="1"/>
  <c r="KH20" i="4" s="1"/>
  <c r="KH46" i="4" s="1"/>
  <c r="KH48" i="4" s="1"/>
  <c r="KG14" i="4"/>
  <c r="KG16" i="4" s="1"/>
  <c r="KG20" i="4" s="1"/>
  <c r="KG46" i="4" s="1"/>
  <c r="KG48" i="4" s="1"/>
  <c r="KF14" i="4"/>
  <c r="KF34" i="4" s="1"/>
  <c r="KF13" i="4"/>
  <c r="KJ11" i="4"/>
  <c r="KI11" i="4"/>
  <c r="KH11" i="4"/>
  <c r="KG11" i="4"/>
  <c r="KF11" i="4"/>
  <c r="KE14" i="4"/>
  <c r="KE16" i="4" s="1"/>
  <c r="KE20" i="4" s="1"/>
  <c r="KE46" i="4" s="1"/>
  <c r="KE48" i="4" s="1"/>
  <c r="KD14" i="4"/>
  <c r="KD16" i="4" s="1"/>
  <c r="KD20" i="4" s="1"/>
  <c r="KD46" i="4" s="1"/>
  <c r="KD48" i="4" s="1"/>
  <c r="KC14" i="4"/>
  <c r="KC16" i="4" s="1"/>
  <c r="KC20" i="4" s="1"/>
  <c r="KC46" i="4" s="1"/>
  <c r="KC48" i="4" s="1"/>
  <c r="KB14" i="4"/>
  <c r="KB16" i="4" s="1"/>
  <c r="KB20" i="4" s="1"/>
  <c r="KA14" i="4"/>
  <c r="KA16" i="4" s="1"/>
  <c r="KA20" i="4" s="1"/>
  <c r="KA13" i="4"/>
  <c r="KA15" i="4" s="1"/>
  <c r="KE11" i="4"/>
  <c r="KD11" i="4"/>
  <c r="KC11" i="4"/>
  <c r="KB11" i="4"/>
  <c r="KA11" i="4"/>
  <c r="KA45" i="4"/>
  <c r="JZ14" i="4"/>
  <c r="JZ16" i="4" s="1"/>
  <c r="JZ20" i="4" s="1"/>
  <c r="JZ46" i="4" s="1"/>
  <c r="JZ48" i="4" s="1"/>
  <c r="JY14" i="4"/>
  <c r="JY16" i="4" s="1"/>
  <c r="JY20" i="4" s="1"/>
  <c r="JY46" i="4" s="1"/>
  <c r="JY48" i="4" s="1"/>
  <c r="JX14" i="4"/>
  <c r="JX16" i="4" s="1"/>
  <c r="JX20" i="4" s="1"/>
  <c r="JX46" i="4" s="1"/>
  <c r="JX48" i="4" s="1"/>
  <c r="JW14" i="4"/>
  <c r="JW16" i="4" s="1"/>
  <c r="JW20" i="4" s="1"/>
  <c r="JW46" i="4" s="1"/>
  <c r="JW48" i="4" s="1"/>
  <c r="JV14" i="4"/>
  <c r="JV16" i="4" s="1"/>
  <c r="JV20" i="4" s="1"/>
  <c r="JV46" i="4" s="1"/>
  <c r="JV48" i="4" s="1"/>
  <c r="JV13" i="4"/>
  <c r="JV15" i="4" s="1"/>
  <c r="JZ11" i="4"/>
  <c r="JY11" i="4"/>
  <c r="JX11" i="4"/>
  <c r="JW11" i="4"/>
  <c r="JV11" i="4"/>
  <c r="JU14" i="4"/>
  <c r="JU16" i="4" s="1"/>
  <c r="JU20" i="4" s="1"/>
  <c r="JT14" i="4"/>
  <c r="JT16" i="4" s="1"/>
  <c r="JT20" i="4" s="1"/>
  <c r="JS14" i="4"/>
  <c r="JS16" i="4" s="1"/>
  <c r="JS20" i="4" s="1"/>
  <c r="JR14" i="4"/>
  <c r="JR16" i="4" s="1"/>
  <c r="JR20" i="4" s="1"/>
  <c r="JR46" i="4" s="1"/>
  <c r="JR48" i="4" s="1"/>
  <c r="JQ14" i="4"/>
  <c r="JQ16" i="4" s="1"/>
  <c r="JQ20" i="4" s="1"/>
  <c r="JQ46" i="4" s="1"/>
  <c r="JQ48" i="4" s="1"/>
  <c r="JS13" i="4"/>
  <c r="JQ13" i="4"/>
  <c r="JQ15" i="4" s="1"/>
  <c r="JU11" i="4"/>
  <c r="JT11" i="4"/>
  <c r="JS11" i="4"/>
  <c r="JR11" i="4"/>
  <c r="JQ11" i="4"/>
  <c r="JP14" i="4"/>
  <c r="JP16" i="4" s="1"/>
  <c r="JP20" i="4" s="1"/>
  <c r="JP46" i="4" s="1"/>
  <c r="JP48" i="4" s="1"/>
  <c r="JO14" i="4"/>
  <c r="JO16" i="4" s="1"/>
  <c r="JO20" i="4" s="1"/>
  <c r="JO46" i="4" s="1"/>
  <c r="JO48" i="4" s="1"/>
  <c r="JN14" i="4"/>
  <c r="JN16" i="4" s="1"/>
  <c r="JN20" i="4" s="1"/>
  <c r="JN46" i="4" s="1"/>
  <c r="JN48" i="4" s="1"/>
  <c r="JM14" i="4"/>
  <c r="JM16" i="4" s="1"/>
  <c r="JM20" i="4" s="1"/>
  <c r="JM46" i="4" s="1"/>
  <c r="JM48" i="4" s="1"/>
  <c r="JL14" i="4"/>
  <c r="JL34" i="4" s="1"/>
  <c r="JL13" i="4"/>
  <c r="JP11" i="4"/>
  <c r="JO11" i="4"/>
  <c r="JN11" i="4"/>
  <c r="JM11" i="4"/>
  <c r="JL11" i="4"/>
  <c r="JK14" i="4"/>
  <c r="JK16" i="4" s="1"/>
  <c r="JK20" i="4" s="1"/>
  <c r="JJ14" i="4"/>
  <c r="JJ16" i="4" s="1"/>
  <c r="JJ20" i="4" s="1"/>
  <c r="JI14" i="4"/>
  <c r="JI16" i="4" s="1"/>
  <c r="JI20" i="4" s="1"/>
  <c r="JH14" i="4"/>
  <c r="JH16" i="4" s="1"/>
  <c r="JH20" i="4" s="1"/>
  <c r="JG14" i="4"/>
  <c r="JG16" i="4" s="1"/>
  <c r="JG20" i="4" s="1"/>
  <c r="JK13" i="4"/>
  <c r="JK15" i="4" s="1"/>
  <c r="JJ13" i="4"/>
  <c r="JJ15" i="4" s="1"/>
  <c r="JI13" i="4"/>
  <c r="JI15" i="4" s="1"/>
  <c r="JH13" i="4"/>
  <c r="JH15" i="4" s="1"/>
  <c r="JG13" i="4"/>
  <c r="JG15" i="4" s="1"/>
  <c r="JK11" i="4"/>
  <c r="JJ11" i="4"/>
  <c r="JI11" i="4"/>
  <c r="JH11" i="4"/>
  <c r="JG11" i="4"/>
  <c r="JF14" i="4"/>
  <c r="JF16" i="4" s="1"/>
  <c r="JF20" i="4" s="1"/>
  <c r="JF46" i="4" s="1"/>
  <c r="JF48" i="4" s="1"/>
  <c r="JE14" i="4"/>
  <c r="JE16" i="4" s="1"/>
  <c r="JE20" i="4" s="1"/>
  <c r="JE46" i="4" s="1"/>
  <c r="JE48" i="4" s="1"/>
  <c r="JD14" i="4"/>
  <c r="JD16" i="4" s="1"/>
  <c r="JD20" i="4" s="1"/>
  <c r="JD46" i="4" s="1"/>
  <c r="JD48" i="4" s="1"/>
  <c r="JC14" i="4"/>
  <c r="JC16" i="4" s="1"/>
  <c r="JC20" i="4" s="1"/>
  <c r="JC46" i="4" s="1"/>
  <c r="JC48" i="4" s="1"/>
  <c r="JB14" i="4"/>
  <c r="JB16" i="4" s="1"/>
  <c r="JB20" i="4" s="1"/>
  <c r="JB46" i="4" s="1"/>
  <c r="JB48" i="4" s="1"/>
  <c r="JB13" i="4"/>
  <c r="JB15" i="4" s="1"/>
  <c r="JF11" i="4"/>
  <c r="JE11" i="4"/>
  <c r="JD11" i="4"/>
  <c r="JC11" i="4"/>
  <c r="JB11" i="4"/>
  <c r="JA14" i="4"/>
  <c r="JA16" i="4" s="1"/>
  <c r="JA20" i="4" s="1"/>
  <c r="IZ14" i="4"/>
  <c r="IZ16" i="4" s="1"/>
  <c r="IZ20" i="4" s="1"/>
  <c r="IY14" i="4"/>
  <c r="IY16" i="4" s="1"/>
  <c r="IY20" i="4" s="1"/>
  <c r="IX14" i="4"/>
  <c r="IX16" i="4" s="1"/>
  <c r="IX20" i="4" s="1"/>
  <c r="IW14" i="4"/>
  <c r="IW16" i="4" s="1"/>
  <c r="IW20" i="4" s="1"/>
  <c r="IW46" i="4" s="1"/>
  <c r="IW48" i="4" s="1"/>
  <c r="IX13" i="4"/>
  <c r="IW13" i="4"/>
  <c r="JA11" i="4"/>
  <c r="IZ11" i="4"/>
  <c r="IY11" i="4"/>
  <c r="IX11" i="4"/>
  <c r="IW11" i="4"/>
  <c r="IV14" i="4"/>
  <c r="IV16" i="4" s="1"/>
  <c r="IV20" i="4" s="1"/>
  <c r="IV46" i="4" s="1"/>
  <c r="IV48" i="4" s="1"/>
  <c r="IU14" i="4"/>
  <c r="IU16" i="4" s="1"/>
  <c r="IU20" i="4" s="1"/>
  <c r="IU46" i="4" s="1"/>
  <c r="IU48" i="4" s="1"/>
  <c r="IT14" i="4"/>
  <c r="IT16" i="4" s="1"/>
  <c r="IT20" i="4" s="1"/>
  <c r="IT46" i="4" s="1"/>
  <c r="IT48" i="4" s="1"/>
  <c r="IS14" i="4"/>
  <c r="IS16" i="4" s="1"/>
  <c r="IS20" i="4" s="1"/>
  <c r="IS46" i="4" s="1"/>
  <c r="IS48" i="4" s="1"/>
  <c r="IR14" i="4"/>
  <c r="IR16" i="4" s="1"/>
  <c r="IR20" i="4" s="1"/>
  <c r="IR46" i="4" s="1"/>
  <c r="IR48" i="4" s="1"/>
  <c r="IR13" i="4"/>
  <c r="IV11" i="4"/>
  <c r="IU11" i="4"/>
  <c r="IT11" i="4"/>
  <c r="IS11" i="4"/>
  <c r="IR11" i="4"/>
  <c r="IM45" i="4"/>
  <c r="IQ14" i="4"/>
  <c r="IQ16" i="4" s="1"/>
  <c r="IQ20" i="4" s="1"/>
  <c r="IQ46" i="4" s="1"/>
  <c r="IQ48" i="4" s="1"/>
  <c r="IP14" i="4"/>
  <c r="IP16" i="4" s="1"/>
  <c r="IP20" i="4" s="1"/>
  <c r="IO14" i="4"/>
  <c r="IO16" i="4" s="1"/>
  <c r="IO20" i="4" s="1"/>
  <c r="IN14" i="4"/>
  <c r="IN16" i="4" s="1"/>
  <c r="IN20" i="4" s="1"/>
  <c r="IN46" i="4" s="1"/>
  <c r="IN48" i="4" s="1"/>
  <c r="IM14" i="4"/>
  <c r="IM16" i="4" s="1"/>
  <c r="IM20" i="4" s="1"/>
  <c r="IM46" i="4" s="1"/>
  <c r="IM48" i="4" s="1"/>
  <c r="IM13" i="4"/>
  <c r="IM15" i="4" s="1"/>
  <c r="IQ11" i="4"/>
  <c r="IP11" i="4"/>
  <c r="IO11" i="4"/>
  <c r="IN11" i="4"/>
  <c r="IM11" i="4"/>
  <c r="IL14" i="4"/>
  <c r="IL16" i="4" s="1"/>
  <c r="IL20" i="4" s="1"/>
  <c r="IK14" i="4"/>
  <c r="IK16" i="4" s="1"/>
  <c r="IK20" i="4" s="1"/>
  <c r="IJ14" i="4"/>
  <c r="IJ16" i="4" s="1"/>
  <c r="IJ20" i="4" s="1"/>
  <c r="II14" i="4"/>
  <c r="II16" i="4" s="1"/>
  <c r="II20" i="4" s="1"/>
  <c r="IH14" i="4"/>
  <c r="IH16" i="4" s="1"/>
  <c r="IH20" i="4" s="1"/>
  <c r="IH13" i="4"/>
  <c r="IH15" i="4" s="1"/>
  <c r="IL11" i="4"/>
  <c r="IK11" i="4"/>
  <c r="IJ11" i="4"/>
  <c r="II11" i="4"/>
  <c r="IH11" i="4"/>
  <c r="IG14" i="4"/>
  <c r="IG16" i="4" s="1"/>
  <c r="IG20" i="4" s="1"/>
  <c r="IF14" i="4"/>
  <c r="IF16" i="4" s="1"/>
  <c r="IF20" i="4" s="1"/>
  <c r="IE14" i="4"/>
  <c r="IE16" i="4" s="1"/>
  <c r="IE20" i="4" s="1"/>
  <c r="ID14" i="4"/>
  <c r="ID16" i="4" s="1"/>
  <c r="ID20" i="4" s="1"/>
  <c r="IC14" i="4"/>
  <c r="IC16" i="4" s="1"/>
  <c r="IC20" i="4" s="1"/>
  <c r="IC13" i="4"/>
  <c r="IC15" i="4" s="1"/>
  <c r="IG11" i="4"/>
  <c r="IF11" i="4"/>
  <c r="IE11" i="4"/>
  <c r="ID11" i="4"/>
  <c r="IC11" i="4"/>
  <c r="IB14" i="4"/>
  <c r="IB16" i="4" s="1"/>
  <c r="IB20" i="4" s="1"/>
  <c r="IA14" i="4"/>
  <c r="IA16" i="4" s="1"/>
  <c r="IA20" i="4" s="1"/>
  <c r="HZ14" i="4"/>
  <c r="HZ16" i="4" s="1"/>
  <c r="HZ20" i="4" s="1"/>
  <c r="HY14" i="4"/>
  <c r="HY16" i="4" s="1"/>
  <c r="HY20" i="4" s="1"/>
  <c r="HX14" i="4"/>
  <c r="HX16" i="4" s="1"/>
  <c r="HX20" i="4" s="1"/>
  <c r="IB13" i="4"/>
  <c r="IA13" i="4"/>
  <c r="HZ13" i="4"/>
  <c r="HY13" i="4"/>
  <c r="HX13" i="4"/>
  <c r="HX15" i="4" s="1"/>
  <c r="IB11" i="4"/>
  <c r="IA11" i="4"/>
  <c r="HZ11" i="4"/>
  <c r="HY11" i="4"/>
  <c r="HX11" i="4"/>
  <c r="HW14" i="4"/>
  <c r="HW16" i="4" s="1"/>
  <c r="HW20" i="4" s="1"/>
  <c r="HV14" i="4"/>
  <c r="HV16" i="4" s="1"/>
  <c r="HV20" i="4" s="1"/>
  <c r="HU14" i="4"/>
  <c r="HU16" i="4" s="1"/>
  <c r="HU20" i="4" s="1"/>
  <c r="HT14" i="4"/>
  <c r="HT16" i="4" s="1"/>
  <c r="HT20" i="4" s="1"/>
  <c r="HS14" i="4"/>
  <c r="HS16" i="4" s="1"/>
  <c r="HS20" i="4" s="1"/>
  <c r="HW13" i="4"/>
  <c r="HW15" i="4" s="1"/>
  <c r="HV13" i="4"/>
  <c r="HV15" i="4" s="1"/>
  <c r="HU13" i="4"/>
  <c r="HU15" i="4" s="1"/>
  <c r="HT13" i="4"/>
  <c r="HT15" i="4" s="1"/>
  <c r="HS13" i="4"/>
  <c r="HS15" i="4" s="1"/>
  <c r="HW11" i="4"/>
  <c r="HV11" i="4"/>
  <c r="HU11" i="4"/>
  <c r="HT11" i="4"/>
  <c r="HS11" i="4"/>
  <c r="HR14" i="4"/>
  <c r="HR16" i="4" s="1"/>
  <c r="HR20" i="4" s="1"/>
  <c r="HQ14" i="4"/>
  <c r="HQ16" i="4" s="1"/>
  <c r="HQ20" i="4" s="1"/>
  <c r="HP14" i="4"/>
  <c r="HP16" i="4" s="1"/>
  <c r="HP20" i="4" s="1"/>
  <c r="HO14" i="4"/>
  <c r="HO16" i="4" s="1"/>
  <c r="HO20" i="4" s="1"/>
  <c r="HN14" i="4"/>
  <c r="HN16" i="4" s="1"/>
  <c r="HN20" i="4" s="1"/>
  <c r="HN13" i="4"/>
  <c r="HN15" i="4" s="1"/>
  <c r="HR11" i="4"/>
  <c r="HQ11" i="4"/>
  <c r="HP11" i="4"/>
  <c r="HO11" i="4"/>
  <c r="HN11" i="4"/>
  <c r="HM14" i="4"/>
  <c r="HM16" i="4" s="1"/>
  <c r="HM20" i="4" s="1"/>
  <c r="HL14" i="4"/>
  <c r="HL16" i="4" s="1"/>
  <c r="HL20" i="4" s="1"/>
  <c r="HK14" i="4"/>
  <c r="HK16" i="4" s="1"/>
  <c r="HK20" i="4" s="1"/>
  <c r="HJ14" i="4"/>
  <c r="HJ16" i="4" s="1"/>
  <c r="HJ20" i="4" s="1"/>
  <c r="HI14" i="4"/>
  <c r="HI16" i="4" s="1"/>
  <c r="HI20" i="4" s="1"/>
  <c r="HI13" i="4"/>
  <c r="HM11" i="4"/>
  <c r="HL11" i="4"/>
  <c r="HK11" i="4"/>
  <c r="HJ11" i="4"/>
  <c r="HI11" i="4"/>
  <c r="HH14" i="4"/>
  <c r="HH16" i="4" s="1"/>
  <c r="HH20" i="4" s="1"/>
  <c r="HG14" i="4"/>
  <c r="HG16" i="4" s="1"/>
  <c r="HG20" i="4" s="1"/>
  <c r="HF14" i="4"/>
  <c r="HF16" i="4" s="1"/>
  <c r="HF20" i="4" s="1"/>
  <c r="HE14" i="4"/>
  <c r="HE16" i="4" s="1"/>
  <c r="HE20" i="4" s="1"/>
  <c r="HD14" i="4"/>
  <c r="HD16" i="4" s="1"/>
  <c r="HD20" i="4" s="1"/>
  <c r="HH13" i="4"/>
  <c r="HG13" i="4"/>
  <c r="HF13" i="4"/>
  <c r="HE13" i="4"/>
  <c r="HD13" i="4"/>
  <c r="HH11" i="4"/>
  <c r="HG11" i="4"/>
  <c r="HF11" i="4"/>
  <c r="HE11" i="4"/>
  <c r="HD11" i="4"/>
  <c r="GZ14" i="4"/>
  <c r="GZ16" i="4" s="1"/>
  <c r="HA14" i="4"/>
  <c r="HA16" i="4" s="1"/>
  <c r="HB14" i="4"/>
  <c r="HB16" i="4" s="1"/>
  <c r="HC14" i="4"/>
  <c r="HC16" i="4" s="1"/>
  <c r="GY14" i="4"/>
  <c r="GZ13" i="4"/>
  <c r="HA13" i="4"/>
  <c r="HB13" i="4"/>
  <c r="HC13" i="4"/>
  <c r="GY13" i="4"/>
  <c r="KU45" i="4"/>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J27" i="4"/>
  <c r="KG27" i="4"/>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J35"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J45" i="4"/>
  <c r="KK45" i="4"/>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36" i="4"/>
  <c r="LE36" i="4"/>
  <c r="KZ36" i="4"/>
  <c r="KV8" i="4"/>
  <c r="KW8" i="4" s="1"/>
  <c r="KX8" i="4" s="1"/>
  <c r="KL8" i="4"/>
  <c r="KL36" i="4" s="1"/>
  <c r="KK36" i="4"/>
  <c r="KG8" i="4"/>
  <c r="KH8" i="4" s="1"/>
  <c r="KB8" i="4"/>
  <c r="KB36" i="4" s="1"/>
  <c r="LK7" i="4"/>
  <c r="LK35" i="4" s="1"/>
  <c r="LF7" i="4"/>
  <c r="LG7" i="4" s="1"/>
  <c r="LE35" i="4"/>
  <c r="LA7" i="4"/>
  <c r="LA35" i="4" s="1"/>
  <c r="KV7" i="4"/>
  <c r="KV13" i="4" s="1"/>
  <c r="KV15" i="4" s="1"/>
  <c r="KU35" i="4"/>
  <c r="KQ7" i="4"/>
  <c r="KR7" i="4" s="1"/>
  <c r="KS7" i="4" s="1"/>
  <c r="KS13" i="4" s="1"/>
  <c r="KP35" i="4"/>
  <c r="KK35" i="4"/>
  <c r="KG7" i="4"/>
  <c r="KG35" i="4" s="1"/>
  <c r="KF35" i="4"/>
  <c r="KC6" i="4"/>
  <c r="KB6" i="4"/>
  <c r="KB31" i="4" s="1"/>
  <c r="KB4" i="4"/>
  <c r="KB5" i="4" s="1"/>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N28" i="4"/>
  <c r="IO28" i="4" s="1"/>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R8" i="4"/>
  <c r="JR36" i="4" s="1"/>
  <c r="JM8" i="4"/>
  <c r="JG8" i="4"/>
  <c r="JG36" i="4" s="1"/>
  <c r="IX8" i="4"/>
  <c r="IX36" i="4" s="1"/>
  <c r="IN8" i="4"/>
  <c r="IN36" i="4" s="1"/>
  <c r="JS7" i="4"/>
  <c r="JS35" i="4" s="1"/>
  <c r="JR7" i="4"/>
  <c r="JR13" i="4" s="1"/>
  <c r="JL35" i="4"/>
  <c r="JG7" i="4"/>
  <c r="IX7" i="4"/>
  <c r="IW35" i="4"/>
  <c r="IN7" i="4"/>
  <c r="IN13" i="4" s="1"/>
  <c r="IM35" i="4"/>
  <c r="IO6" i="4"/>
  <c r="IO31" i="4" s="1"/>
  <c r="IN6" i="4"/>
  <c r="IN31" i="4" s="1"/>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H27" i="4" l="1"/>
  <c r="KI27" i="4"/>
  <c r="KK27" i="4"/>
  <c r="KF27" i="4"/>
  <c r="IW27" i="4"/>
  <c r="IR27" i="4"/>
  <c r="LK13" i="4"/>
  <c r="LG35" i="4"/>
  <c r="LH7" i="4"/>
  <c r="LH13" i="4" s="1"/>
  <c r="LG13" i="4"/>
  <c r="LE15" i="4"/>
  <c r="LA13" i="4"/>
  <c r="KU15" i="4"/>
  <c r="KF15" i="4"/>
  <c r="KG13" i="4"/>
  <c r="JR45" i="4"/>
  <c r="JT7" i="4"/>
  <c r="JT13" i="4" s="1"/>
  <c r="JL15" i="4"/>
  <c r="IW15" i="4"/>
  <c r="IX15" i="4"/>
  <c r="IR15" i="4"/>
  <c r="IN15" i="4"/>
  <c r="HI15" i="4"/>
  <c r="HI47" i="4" s="1"/>
  <c r="HD15" i="4"/>
  <c r="P703" i="6"/>
  <c r="P723" i="6" s="1"/>
  <c r="P684" i="6"/>
  <c r="P625" i="6"/>
  <c r="P644" i="6"/>
  <c r="P664" i="6" s="1"/>
  <c r="SI6" i="4"/>
  <c r="SH31" i="4"/>
  <c r="QY37" i="4"/>
  <c r="QX11" i="4"/>
  <c r="SH30" i="4"/>
  <c r="SI4" i="4"/>
  <c r="QU31" i="4"/>
  <c r="QV6" i="4"/>
  <c r="TV30" i="4"/>
  <c r="TW4" i="4"/>
  <c r="TZ37" i="4"/>
  <c r="TY11" i="4"/>
  <c r="SZ37" i="4"/>
  <c r="SY11" i="4"/>
  <c r="TX6" i="4"/>
  <c r="TW31" i="4"/>
  <c r="QT30" i="4"/>
  <c r="QU4" i="4"/>
  <c r="MC30" i="4"/>
  <c r="MD4" i="4"/>
  <c r="MD5" i="4" s="1"/>
  <c r="PX37" i="4"/>
  <c r="PW11" i="4"/>
  <c r="PF31" i="4"/>
  <c r="PG6" i="4"/>
  <c r="OB37" i="4"/>
  <c r="OA11" i="4"/>
  <c r="MD31" i="4"/>
  <c r="ME6" i="4"/>
  <c r="NR31" i="4"/>
  <c r="NS6" i="4"/>
  <c r="PE30" i="4"/>
  <c r="PF4" i="4"/>
  <c r="NQ30" i="4"/>
  <c r="NR4"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I13" i="4" s="1"/>
  <c r="LF8" i="4"/>
  <c r="LF15" i="4" s="1"/>
  <c r="KA30" i="4"/>
  <c r="KR35" i="4"/>
  <c r="KH36" i="4"/>
  <c r="KI8" i="4"/>
  <c r="KH45" i="4"/>
  <c r="KB30" i="4"/>
  <c r="KC4" i="4"/>
  <c r="KC5" i="4" s="1"/>
  <c r="KS35" i="4"/>
  <c r="KT7" i="4"/>
  <c r="KT13" i="4" s="1"/>
  <c r="LG34" i="4"/>
  <c r="KA47" i="4"/>
  <c r="KA35" i="4"/>
  <c r="KB7" i="4"/>
  <c r="KB13" i="4" s="1"/>
  <c r="KB15" i="4" s="1"/>
  <c r="LL7" i="4"/>
  <c r="LL13" i="4" s="1"/>
  <c r="KA46" i="4"/>
  <c r="KA48" i="4" s="1"/>
  <c r="LI46" i="4"/>
  <c r="LI48" i="4" s="1"/>
  <c r="KV35" i="4"/>
  <c r="KV47" i="4"/>
  <c r="KQ33" i="4"/>
  <c r="LA9" i="4"/>
  <c r="LJ34" i="4"/>
  <c r="KW7" i="4"/>
  <c r="KW13" i="4" s="1"/>
  <c r="KW15" i="4" s="1"/>
  <c r="KR33" i="4"/>
  <c r="KR34" i="4"/>
  <c r="KH7" i="4"/>
  <c r="KH13" i="4" s="1"/>
  <c r="KH15" i="4" s="1"/>
  <c r="KF9" i="4"/>
  <c r="KU47" i="4"/>
  <c r="LE34" i="4"/>
  <c r="KL27" i="4"/>
  <c r="KB46" i="4"/>
  <c r="KB48" i="4" s="1"/>
  <c r="KF36" i="4"/>
  <c r="KF45" i="4"/>
  <c r="KX36" i="4"/>
  <c r="KY8" i="4"/>
  <c r="KX45" i="4"/>
  <c r="KP34" i="4"/>
  <c r="KK33" i="4"/>
  <c r="KU9" i="4"/>
  <c r="KU33" i="4" s="1"/>
  <c r="KC31" i="4"/>
  <c r="KD6" i="4"/>
  <c r="KH33" i="4"/>
  <c r="KV34" i="4"/>
  <c r="KV46" i="4"/>
  <c r="KV48" i="4" s="1"/>
  <c r="KZ34" i="4"/>
  <c r="KG36" i="4"/>
  <c r="LK34" i="4"/>
  <c r="KE37" i="4"/>
  <c r="KK47" i="4"/>
  <c r="KL7" i="4"/>
  <c r="KL13" i="4" s="1"/>
  <c r="KL15" i="4" s="1"/>
  <c r="LB9" i="4"/>
  <c r="KK34" i="4"/>
  <c r="KK46" i="4"/>
  <c r="KK48" i="4" s="1"/>
  <c r="KG33" i="4"/>
  <c r="LF35" i="4"/>
  <c r="KJ33" i="4"/>
  <c r="KL46" i="4"/>
  <c r="KL48" i="4" s="1"/>
  <c r="KS33" i="4"/>
  <c r="KM46" i="4"/>
  <c r="KM48" i="4" s="1"/>
  <c r="KL45" i="4"/>
  <c r="KQ35" i="4"/>
  <c r="KW9" i="4"/>
  <c r="KB45" i="4"/>
  <c r="KZ45" i="4"/>
  <c r="KX9" i="4"/>
  <c r="KI33" i="4"/>
  <c r="LB7" i="4"/>
  <c r="LB13" i="4" s="1"/>
  <c r="KM8" i="4"/>
  <c r="LK8" i="4"/>
  <c r="KY9" i="4"/>
  <c r="LF34" i="4"/>
  <c r="KZ35" i="4"/>
  <c r="KO27" i="4"/>
  <c r="KP27" i="4"/>
  <c r="KC8" i="4"/>
  <c r="LA8" i="4"/>
  <c r="LH34" i="4"/>
  <c r="IO8" i="4"/>
  <c r="IR45" i="4"/>
  <c r="IS8" i="4"/>
  <c r="IR36" i="4"/>
  <c r="JH8" i="4"/>
  <c r="IY33" i="4"/>
  <c r="IP46" i="4"/>
  <c r="IP48" i="4" s="1"/>
  <c r="JG34" i="4"/>
  <c r="JG46" i="4"/>
  <c r="JG48" i="4" s="1"/>
  <c r="JV34" i="4"/>
  <c r="IW34" i="4"/>
  <c r="IR37" i="4"/>
  <c r="IN34" i="4"/>
  <c r="JW36" i="4"/>
  <c r="JW45" i="4"/>
  <c r="JH46" i="4"/>
  <c r="JH48" i="4" s="1"/>
  <c r="IN45" i="4"/>
  <c r="IN35" i="4"/>
  <c r="JX8" i="4"/>
  <c r="JL47" i="4"/>
  <c r="JT34" i="4"/>
  <c r="JT46" i="4"/>
  <c r="JT48" i="4" s="1"/>
  <c r="IZ33" i="4"/>
  <c r="JC7" i="4"/>
  <c r="JC13" i="4" s="1"/>
  <c r="JA33" i="4"/>
  <c r="JK9" i="4"/>
  <c r="IO7" i="4"/>
  <c r="IO13" i="4" s="1"/>
  <c r="IX35" i="4"/>
  <c r="IY7" i="4"/>
  <c r="IY13" i="4" s="1"/>
  <c r="IY15" i="4" s="1"/>
  <c r="JG35" i="4"/>
  <c r="JM36" i="4"/>
  <c r="JM45" i="4"/>
  <c r="JC33" i="4"/>
  <c r="JH7" i="4"/>
  <c r="IM33" i="4"/>
  <c r="IR9" i="4"/>
  <c r="IX45" i="4"/>
  <c r="JN8" i="4"/>
  <c r="JV35" i="4"/>
  <c r="JW7" i="4"/>
  <c r="JW13" i="4" s="1"/>
  <c r="JW15" i="4" s="1"/>
  <c r="JM33" i="4"/>
  <c r="JG9" i="4"/>
  <c r="JG33" i="4" s="1"/>
  <c r="JX33" i="4"/>
  <c r="IR35" i="4"/>
  <c r="IS7" i="4"/>
  <c r="IS13" i="4" s="1"/>
  <c r="IY8" i="4"/>
  <c r="JY33" i="4"/>
  <c r="IT33" i="4"/>
  <c r="JD9" i="4"/>
  <c r="JI9" i="4"/>
  <c r="JZ33" i="4"/>
  <c r="JQ34" i="4"/>
  <c r="JG45" i="4"/>
  <c r="JT35" i="4"/>
  <c r="JU7" i="4"/>
  <c r="JU13" i="4" s="1"/>
  <c r="IN4" i="4"/>
  <c r="JJ9" i="4"/>
  <c r="JR34" i="4"/>
  <c r="IU33" i="4"/>
  <c r="JE9" i="4"/>
  <c r="IP6" i="4"/>
  <c r="JM7" i="4"/>
  <c r="JM13" i="4" s="1"/>
  <c r="JM15" i="4" s="1"/>
  <c r="JB36" i="4"/>
  <c r="JB45" i="4"/>
  <c r="JC8" i="4"/>
  <c r="JC19" i="4" s="1"/>
  <c r="JS8" i="4"/>
  <c r="JS15" i="4" s="1"/>
  <c r="IV33" i="4"/>
  <c r="JF9" i="4"/>
  <c r="JB34" i="4"/>
  <c r="IO46" i="4"/>
  <c r="IO48" i="4" s="1"/>
  <c r="JU46" i="4"/>
  <c r="JU48" i="4" s="1"/>
  <c r="IM47" i="4"/>
  <c r="IM34" i="4"/>
  <c r="IW36" i="4"/>
  <c r="IW45" i="4"/>
  <c r="JV36" i="4"/>
  <c r="JV45" i="4"/>
  <c r="IR34" i="4"/>
  <c r="JS46" i="4"/>
  <c r="JS48" i="4" s="1"/>
  <c r="JS34" i="4"/>
  <c r="JQ36" i="4"/>
  <c r="JQ45" i="4"/>
  <c r="JB27" i="4"/>
  <c r="IH47" i="4"/>
  <c r="IL46" i="4"/>
  <c r="IL48" i="4" s="1"/>
  <c r="IK46" i="4"/>
  <c r="IK48" i="4" s="1"/>
  <c r="IJ46" i="4"/>
  <c r="IJ48" i="4" s="1"/>
  <c r="II46" i="4"/>
  <c r="II48" i="4" s="1"/>
  <c r="IH46" i="4"/>
  <c r="IH48" i="4" s="1"/>
  <c r="IH45" i="4"/>
  <c r="IH43" i="4"/>
  <c r="II43" i="4" s="1"/>
  <c r="IJ43" i="4" s="1"/>
  <c r="IK43" i="4" s="1"/>
  <c r="IL43" i="4" s="1"/>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H36" i="4"/>
  <c r="IH35" i="4"/>
  <c r="IH34" i="4"/>
  <c r="IL33" i="4"/>
  <c r="IK33" i="4"/>
  <c r="IJ33" i="4"/>
  <c r="II33" i="4"/>
  <c r="IH33" i="4"/>
  <c r="IC47" i="4"/>
  <c r="IG46" i="4"/>
  <c r="IG48" i="4" s="1"/>
  <c r="IF46" i="4"/>
  <c r="IF48" i="4" s="1"/>
  <c r="IE46" i="4"/>
  <c r="IE48" i="4" s="1"/>
  <c r="ID46" i="4"/>
  <c r="ID48" i="4" s="1"/>
  <c r="IC46" i="4"/>
  <c r="IC48" i="4" s="1"/>
  <c r="IC45" i="4"/>
  <c r="IC43" i="4"/>
  <c r="ID43" i="4" s="1"/>
  <c r="IE43" i="4" s="1"/>
  <c r="IF43" i="4" s="1"/>
  <c r="IG43" i="4" s="1"/>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D36" i="4"/>
  <c r="IC36" i="4"/>
  <c r="IC35" i="4"/>
  <c r="IC34" i="4"/>
  <c r="IG33" i="4"/>
  <c r="IF33" i="4"/>
  <c r="IE33" i="4"/>
  <c r="ID33" i="4"/>
  <c r="IC33" i="4"/>
  <c r="IA48" i="4"/>
  <c r="HX47" i="4"/>
  <c r="IB46" i="4"/>
  <c r="IB48" i="4" s="1"/>
  <c r="IA46" i="4"/>
  <c r="HZ46" i="4"/>
  <c r="HZ48" i="4" s="1"/>
  <c r="HY46" i="4"/>
  <c r="HY48" i="4" s="1"/>
  <c r="HX46" i="4"/>
  <c r="HX48" i="4" s="1"/>
  <c r="HX45" i="4"/>
  <c r="HX43" i="4"/>
  <c r="HY43" i="4" s="1"/>
  <c r="HZ43" i="4" s="1"/>
  <c r="IA43" i="4" s="1"/>
  <c r="IB43" i="4" s="1"/>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HY36" i="4"/>
  <c r="HX36" i="4"/>
  <c r="IB35" i="4"/>
  <c r="IA35" i="4"/>
  <c r="HZ35" i="4"/>
  <c r="HY35" i="4"/>
  <c r="HX35" i="4"/>
  <c r="IB34" i="4"/>
  <c r="IA34" i="4"/>
  <c r="HZ34" i="4"/>
  <c r="HY34" i="4"/>
  <c r="HX34" i="4"/>
  <c r="IB33" i="4"/>
  <c r="IA33" i="4"/>
  <c r="HZ33" i="4"/>
  <c r="HY33" i="4"/>
  <c r="HX33" i="4"/>
  <c r="HW48" i="4"/>
  <c r="HU48" i="4"/>
  <c r="HT48" i="4"/>
  <c r="HS48" i="4"/>
  <c r="HW47" i="4"/>
  <c r="HV47" i="4"/>
  <c r="HU47" i="4"/>
  <c r="HT47" i="4"/>
  <c r="HS47" i="4"/>
  <c r="HW46" i="4"/>
  <c r="HV46" i="4"/>
  <c r="HV48" i="4" s="1"/>
  <c r="HU46" i="4"/>
  <c r="HT46" i="4"/>
  <c r="HS46" i="4"/>
  <c r="HW45" i="4"/>
  <c r="HV45" i="4"/>
  <c r="HU45" i="4"/>
  <c r="HT45" i="4"/>
  <c r="HS45" i="4"/>
  <c r="HT43" i="4"/>
  <c r="HU43" i="4" s="1"/>
  <c r="HV43" i="4" s="1"/>
  <c r="HW43" i="4" s="1"/>
  <c r="HS43"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N47" i="4"/>
  <c r="HR46" i="4"/>
  <c r="HR48" i="4" s="1"/>
  <c r="HQ46" i="4"/>
  <c r="HQ48" i="4" s="1"/>
  <c r="HP46" i="4"/>
  <c r="HP48" i="4" s="1"/>
  <c r="HO46" i="4"/>
  <c r="HO48" i="4" s="1"/>
  <c r="HN46" i="4"/>
  <c r="HN48" i="4" s="1"/>
  <c r="HN45" i="4"/>
  <c r="HO43" i="4"/>
  <c r="HP43" i="4" s="1"/>
  <c r="HQ43" i="4" s="1"/>
  <c r="HR43" i="4" s="1"/>
  <c r="HN43"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N36" i="4"/>
  <c r="HO35" i="4"/>
  <c r="HN35" i="4"/>
  <c r="HN34" i="4"/>
  <c r="HR33" i="4"/>
  <c r="HQ33" i="4"/>
  <c r="HP33" i="4"/>
  <c r="HO33" i="4"/>
  <c r="HN33" i="4"/>
  <c r="HM46" i="4"/>
  <c r="HM48" i="4" s="1"/>
  <c r="HL46" i="4"/>
  <c r="HL48" i="4" s="1"/>
  <c r="HK46" i="4"/>
  <c r="HK48" i="4" s="1"/>
  <c r="HJ46" i="4"/>
  <c r="HJ48" i="4" s="1"/>
  <c r="HI46" i="4"/>
  <c r="HI48" i="4" s="1"/>
  <c r="HI45" i="4"/>
  <c r="HI43" i="4"/>
  <c r="HJ43" i="4" s="1"/>
  <c r="HK43" i="4" s="1"/>
  <c r="HL43" i="4" s="1"/>
  <c r="HM43" i="4" s="1"/>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I36" i="4"/>
  <c r="HI35" i="4"/>
  <c r="HI34" i="4"/>
  <c r="HM33" i="4"/>
  <c r="HL33" i="4"/>
  <c r="HK33" i="4"/>
  <c r="HJ33" i="4"/>
  <c r="HI33" i="4"/>
  <c r="HX7" i="4"/>
  <c r="HS8" i="4"/>
  <c r="HS7" i="4"/>
  <c r="HT8" i="4"/>
  <c r="HU8" i="4" s="1"/>
  <c r="HV8" i="4" s="1"/>
  <c r="HW8" i="4" s="1"/>
  <c r="HO8" i="4"/>
  <c r="HO19" i="4" s="1"/>
  <c r="II8" i="4"/>
  <c r="II7" i="4"/>
  <c r="ID8" i="4"/>
  <c r="ID7" i="4"/>
  <c r="HY8" i="4"/>
  <c r="HY7" i="4"/>
  <c r="HZ7" i="4" s="1"/>
  <c r="IA7" i="4" s="1"/>
  <c r="IB7" i="4" s="1"/>
  <c r="HT7" i="4"/>
  <c r="HU7" i="4" s="1"/>
  <c r="HV7" i="4" s="1"/>
  <c r="HW7" i="4" s="1"/>
  <c r="HO7" i="4"/>
  <c r="HJ8" i="4"/>
  <c r="HJ7" i="4"/>
  <c r="GZ45" i="4"/>
  <c r="HA45" i="4"/>
  <c r="HB45" i="4"/>
  <c r="HC45" i="4"/>
  <c r="HD45" i="4"/>
  <c r="GY45" i="4"/>
  <c r="HE42" i="4"/>
  <c r="HF42" i="4"/>
  <c r="HG42" i="4"/>
  <c r="HH42" i="4"/>
  <c r="HD42" i="4"/>
  <c r="KN27" i="4" l="1"/>
  <c r="KM27" i="4"/>
  <c r="HE27" i="4"/>
  <c r="HH27" i="4"/>
  <c r="HF27" i="4"/>
  <c r="HG27" i="4"/>
  <c r="HD27" i="4"/>
  <c r="KQ19" i="4"/>
  <c r="KQ15" i="4" s="1"/>
  <c r="HO36" i="4"/>
  <c r="LK15" i="4"/>
  <c r="LA15" i="4"/>
  <c r="KG15" i="4"/>
  <c r="KG47" i="4" s="1"/>
  <c r="KG34" i="4"/>
  <c r="JR15" i="4"/>
  <c r="JR47" i="4" s="1"/>
  <c r="JC15" i="4"/>
  <c r="JC47" i="4" s="1"/>
  <c r="IS15" i="4"/>
  <c r="IO15" i="4"/>
  <c r="IJ8" i="4"/>
  <c r="II45" i="4"/>
  <c r="IJ7" i="4"/>
  <c r="II13" i="4"/>
  <c r="II36" i="4"/>
  <c r="II35" i="4"/>
  <c r="IE8" i="4"/>
  <c r="ID45" i="4"/>
  <c r="IE7" i="4"/>
  <c r="ID13" i="4"/>
  <c r="ID35" i="4"/>
  <c r="HZ8" i="4"/>
  <c r="HP7" i="4"/>
  <c r="HO13" i="4"/>
  <c r="HO34" i="4" s="1"/>
  <c r="HP8" i="4"/>
  <c r="HP19" i="4" s="1"/>
  <c r="HK8" i="4"/>
  <c r="HJ45" i="4"/>
  <c r="HJ36" i="4"/>
  <c r="HK7" i="4"/>
  <c r="HJ13" i="4"/>
  <c r="HJ35" i="4"/>
  <c r="P685" i="6"/>
  <c r="P704" i="6"/>
  <c r="P724" i="6" s="1"/>
  <c r="P645" i="6"/>
  <c r="P665" i="6" s="1"/>
  <c r="P626" i="6"/>
  <c r="SI31" i="4"/>
  <c r="SJ6" i="4"/>
  <c r="QV31" i="4"/>
  <c r="QW6" i="4"/>
  <c r="TX31" i="4"/>
  <c r="TY6" i="4"/>
  <c r="QZ37" i="4"/>
  <c r="QY11" i="4"/>
  <c r="TA37" i="4"/>
  <c r="SZ11" i="4"/>
  <c r="UA37" i="4"/>
  <c r="TZ11" i="4"/>
  <c r="SI30" i="4"/>
  <c r="SJ4" i="4"/>
  <c r="TW30" i="4"/>
  <c r="TX4" i="4"/>
  <c r="QU30" i="4"/>
  <c r="QV4" i="4"/>
  <c r="PF30" i="4"/>
  <c r="PG4" i="4"/>
  <c r="NS31" i="4"/>
  <c r="NT6" i="4"/>
  <c r="ME31" i="4"/>
  <c r="MF6" i="4"/>
  <c r="MD30" i="4"/>
  <c r="ME4" i="4"/>
  <c r="ME5" i="4" s="1"/>
  <c r="NR30" i="4"/>
  <c r="NS4" i="4"/>
  <c r="PY37" i="4"/>
  <c r="PX11" i="4"/>
  <c r="OC37" i="4"/>
  <c r="OB11" i="4"/>
  <c r="PG31" i="4"/>
  <c r="PH6" i="4"/>
  <c r="KY33" i="4"/>
  <c r="KU34" i="4"/>
  <c r="KT35" i="4"/>
  <c r="LF47" i="4"/>
  <c r="KP47" i="4"/>
  <c r="KA34" i="4"/>
  <c r="KT27" i="4"/>
  <c r="KW33" i="4"/>
  <c r="KF37" i="4"/>
  <c r="KQ27" i="4"/>
  <c r="KW47" i="4"/>
  <c r="KX7" i="4"/>
  <c r="KX13" i="4" s="1"/>
  <c r="KX15" i="4" s="1"/>
  <c r="KW35" i="4"/>
  <c r="KQ36" i="4"/>
  <c r="KR8" i="4"/>
  <c r="LF45" i="4"/>
  <c r="LF36" i="4"/>
  <c r="LG8" i="4"/>
  <c r="LG15" i="4" s="1"/>
  <c r="LA36" i="4"/>
  <c r="LB8" i="4"/>
  <c r="LB15" i="4" s="1"/>
  <c r="LB33" i="4"/>
  <c r="KH34" i="4"/>
  <c r="KS34" i="4"/>
  <c r="KB35" i="4"/>
  <c r="KC7" i="4"/>
  <c r="KC13" i="4" s="1"/>
  <c r="KC15" i="4" s="1"/>
  <c r="LI35" i="4"/>
  <c r="KT34" i="4"/>
  <c r="LK36" i="4"/>
  <c r="LL8" i="4"/>
  <c r="LL15" i="4" s="1"/>
  <c r="LK45" i="4"/>
  <c r="LK47" i="4"/>
  <c r="KC36" i="4"/>
  <c r="KC45" i="4"/>
  <c r="KD8" i="4"/>
  <c r="KX33" i="4"/>
  <c r="KD31" i="4"/>
  <c r="KE6" i="4"/>
  <c r="KF33" i="4"/>
  <c r="KP9" i="4"/>
  <c r="KC30" i="4"/>
  <c r="KD4" i="4"/>
  <c r="KD5" i="4" s="1"/>
  <c r="LB35" i="4"/>
  <c r="LC7" i="4"/>
  <c r="LC13" i="4" s="1"/>
  <c r="KI36" i="4"/>
  <c r="KJ8" i="4"/>
  <c r="KI45" i="4"/>
  <c r="KU27" i="4"/>
  <c r="KF47" i="4"/>
  <c r="KM7" i="4"/>
  <c r="KM13" i="4" s="1"/>
  <c r="KM15" i="4" s="1"/>
  <c r="KL35" i="4"/>
  <c r="KH35" i="4"/>
  <c r="KH47" i="4"/>
  <c r="KI7" i="4"/>
  <c r="KI13" i="4" s="1"/>
  <c r="KI15" i="4" s="1"/>
  <c r="KM36" i="4"/>
  <c r="KN8" i="4"/>
  <c r="KM45" i="4"/>
  <c r="LM7" i="4"/>
  <c r="LM13" i="4" s="1"/>
  <c r="LL35" i="4"/>
  <c r="LD33" i="4"/>
  <c r="KY36" i="4"/>
  <c r="KY45" i="4"/>
  <c r="LA33" i="4"/>
  <c r="LA34" i="4"/>
  <c r="KZ47" i="4"/>
  <c r="JA46" i="4"/>
  <c r="JA48" i="4" s="1"/>
  <c r="IR47" i="4"/>
  <c r="JV47" i="4"/>
  <c r="IZ46" i="4"/>
  <c r="IZ48" i="4" s="1"/>
  <c r="JQ47" i="4"/>
  <c r="IX34" i="4"/>
  <c r="IX46" i="4"/>
  <c r="IX48" i="4" s="1"/>
  <c r="IR33" i="4"/>
  <c r="JB9" i="4"/>
  <c r="IY34" i="4"/>
  <c r="IY46" i="4"/>
  <c r="IY48" i="4" s="1"/>
  <c r="IS36" i="4"/>
  <c r="IS45" i="4"/>
  <c r="IT8" i="4"/>
  <c r="JS36" i="4"/>
  <c r="JS45" i="4"/>
  <c r="JT8" i="4"/>
  <c r="JT15" i="4" s="1"/>
  <c r="JJ33" i="4"/>
  <c r="JI33" i="4"/>
  <c r="JC36" i="4"/>
  <c r="JD8" i="4"/>
  <c r="JD19" i="4" s="1"/>
  <c r="JC45" i="4"/>
  <c r="IN30" i="4"/>
  <c r="IO4" i="4"/>
  <c r="JD33" i="4"/>
  <c r="JN9" i="4"/>
  <c r="JH36" i="4"/>
  <c r="JH45" i="4"/>
  <c r="JI8" i="4"/>
  <c r="JU35" i="4"/>
  <c r="JW35" i="4"/>
  <c r="JX7" i="4"/>
  <c r="JX13" i="4" s="1"/>
  <c r="JX15" i="4" s="1"/>
  <c r="JW47" i="4"/>
  <c r="IO35" i="4"/>
  <c r="IP7" i="4"/>
  <c r="IP13" i="4" s="1"/>
  <c r="IQ6" i="4"/>
  <c r="IP31" i="4"/>
  <c r="IO36" i="4"/>
  <c r="IP8" i="4"/>
  <c r="IO45" i="4"/>
  <c r="JG27" i="4"/>
  <c r="JN45" i="4"/>
  <c r="JN36" i="4"/>
  <c r="JO8" i="4"/>
  <c r="JK33" i="4"/>
  <c r="JX36" i="4"/>
  <c r="JX45" i="4"/>
  <c r="JY8" i="4"/>
  <c r="JE33" i="4"/>
  <c r="JO9" i="4"/>
  <c r="IY36" i="4"/>
  <c r="IY45" i="4"/>
  <c r="IZ8" i="4"/>
  <c r="JG47" i="4"/>
  <c r="IN47" i="4"/>
  <c r="IW47" i="4"/>
  <c r="JH35" i="4"/>
  <c r="JI7" i="4"/>
  <c r="JM35" i="4"/>
  <c r="JM47" i="4"/>
  <c r="JN7" i="4"/>
  <c r="JN13" i="4" s="1"/>
  <c r="JN15" i="4" s="1"/>
  <c r="JB47" i="4"/>
  <c r="JS47" i="4"/>
  <c r="IS37" i="4"/>
  <c r="IS35" i="4"/>
  <c r="IT7" i="4"/>
  <c r="IT13" i="4" s="1"/>
  <c r="JC35" i="4"/>
  <c r="JD7" i="4"/>
  <c r="JD13" i="4" s="1"/>
  <c r="JF33" i="4"/>
  <c r="JP9" i="4"/>
  <c r="IY35" i="4"/>
  <c r="IZ7" i="4"/>
  <c r="IZ13" i="4" s="1"/>
  <c r="IX47" i="4"/>
  <c r="KR27" i="4" l="1"/>
  <c r="KS27" i="4"/>
  <c r="HL27" i="4"/>
  <c r="HK27" i="4"/>
  <c r="HM27" i="4"/>
  <c r="HJ27" i="4"/>
  <c r="HI27" i="4"/>
  <c r="KR19" i="4"/>
  <c r="KR15" i="4" s="1"/>
  <c r="JD15" i="4"/>
  <c r="IZ15" i="4"/>
  <c r="IT15" i="4"/>
  <c r="IP15" i="4"/>
  <c r="II15" i="4"/>
  <c r="II47" i="4" s="1"/>
  <c r="II34" i="4"/>
  <c r="IK7" i="4"/>
  <c r="IJ13" i="4"/>
  <c r="IJ35" i="4"/>
  <c r="IK8" i="4"/>
  <c r="IJ45" i="4"/>
  <c r="IJ36" i="4"/>
  <c r="IF8" i="4"/>
  <c r="IE45" i="4"/>
  <c r="IE36" i="4"/>
  <c r="ID15" i="4"/>
  <c r="ID47" i="4" s="1"/>
  <c r="ID34" i="4"/>
  <c r="IF7" i="4"/>
  <c r="IE13" i="4"/>
  <c r="IE35" i="4"/>
  <c r="HY45" i="4"/>
  <c r="HY15" i="4"/>
  <c r="HY47" i="4" s="1"/>
  <c r="IA8" i="4"/>
  <c r="HZ36" i="4"/>
  <c r="HQ7" i="4"/>
  <c r="HP13" i="4"/>
  <c r="HP34" i="4" s="1"/>
  <c r="HP35" i="4"/>
  <c r="HO15" i="4"/>
  <c r="HO47" i="4" s="1"/>
  <c r="HO45" i="4"/>
  <c r="HQ8" i="4"/>
  <c r="HQ19" i="4" s="1"/>
  <c r="HP36" i="4"/>
  <c r="HL8" i="4"/>
  <c r="HK45" i="4"/>
  <c r="HK36" i="4"/>
  <c r="HJ15" i="4"/>
  <c r="HJ47" i="4" s="1"/>
  <c r="HJ34" i="4"/>
  <c r="HL7" i="4"/>
  <c r="HK13" i="4"/>
  <c r="HK35" i="4"/>
  <c r="P686" i="6"/>
  <c r="P705" i="6"/>
  <c r="P725" i="6" s="1"/>
  <c r="P627" i="6"/>
  <c r="P647" i="6" s="1"/>
  <c r="P667" i="6" s="1"/>
  <c r="P646" i="6"/>
  <c r="P666" i="6" s="1"/>
  <c r="SJ31" i="4"/>
  <c r="SK6" i="4"/>
  <c r="TB37" i="4"/>
  <c r="TA11" i="4"/>
  <c r="UB37" i="4"/>
  <c r="UA11" i="4"/>
  <c r="RA37" i="4"/>
  <c r="QZ11" i="4"/>
  <c r="TY31" i="4"/>
  <c r="TZ6" i="4"/>
  <c r="SJ30" i="4"/>
  <c r="SK4" i="4"/>
  <c r="QV30" i="4"/>
  <c r="QW4" i="4"/>
  <c r="TX30" i="4"/>
  <c r="TY4" i="4"/>
  <c r="QW31" i="4"/>
  <c r="QX6" i="4"/>
  <c r="ME30" i="4"/>
  <c r="MF4" i="4"/>
  <c r="MF5" i="4" s="1"/>
  <c r="MF31" i="4"/>
  <c r="MG6" i="4"/>
  <c r="NT31" i="4"/>
  <c r="NU6" i="4"/>
  <c r="PG30" i="4"/>
  <c r="PH4" i="4"/>
  <c r="PZ37" i="4"/>
  <c r="PY11" i="4"/>
  <c r="OD37" i="4"/>
  <c r="OC11" i="4"/>
  <c r="NS30" i="4"/>
  <c r="NT4" i="4"/>
  <c r="PI6" i="4"/>
  <c r="PH31" i="4"/>
  <c r="KV27" i="4"/>
  <c r="KN36" i="4"/>
  <c r="KO8" i="4"/>
  <c r="KN45" i="4"/>
  <c r="LI34" i="4"/>
  <c r="LL47" i="4"/>
  <c r="KZ27" i="4"/>
  <c r="KC35" i="4"/>
  <c r="KD7" i="4"/>
  <c r="KD13" i="4" s="1"/>
  <c r="KD15" i="4" s="1"/>
  <c r="LL36" i="4"/>
  <c r="LM8" i="4"/>
  <c r="LM15" i="4" s="1"/>
  <c r="LL45" i="4"/>
  <c r="KE31" i="4"/>
  <c r="KF6" i="4"/>
  <c r="KW34" i="4"/>
  <c r="KW46" i="4"/>
  <c r="KW48" i="4" s="1"/>
  <c r="KD30" i="4"/>
  <c r="KE4" i="4"/>
  <c r="KE5" i="4" s="1"/>
  <c r="LB36" i="4"/>
  <c r="LB45" i="4"/>
  <c r="LC8" i="4"/>
  <c r="LC15" i="4" s="1"/>
  <c r="KY27" i="4"/>
  <c r="KY46" i="4"/>
  <c r="KY48" i="4" s="1"/>
  <c r="KL47" i="4"/>
  <c r="KL34" i="4"/>
  <c r="KD36" i="4"/>
  <c r="KD45" i="4"/>
  <c r="KE8" i="4"/>
  <c r="LG36" i="4"/>
  <c r="LH8" i="4"/>
  <c r="LH15" i="4" s="1"/>
  <c r="LL34" i="4"/>
  <c r="KJ36" i="4"/>
  <c r="KJ45" i="4"/>
  <c r="KB47" i="4"/>
  <c r="KB34" i="4"/>
  <c r="KR36" i="4"/>
  <c r="KS8" i="4"/>
  <c r="KP33" i="4"/>
  <c r="KZ9" i="4"/>
  <c r="KZ33" i="4" s="1"/>
  <c r="KQ45" i="4"/>
  <c r="KQ47" i="4"/>
  <c r="KG37" i="4"/>
  <c r="KI35" i="4"/>
  <c r="KJ7" i="4"/>
  <c r="KJ13" i="4" s="1"/>
  <c r="KJ15" i="4" s="1"/>
  <c r="LB47" i="4"/>
  <c r="LC35" i="4"/>
  <c r="LD7" i="4"/>
  <c r="LD13" i="4" s="1"/>
  <c r="LB34" i="4"/>
  <c r="LN7" i="4"/>
  <c r="LN13" i="4" s="1"/>
  <c r="LM35" i="4"/>
  <c r="KN7" i="4"/>
  <c r="KN13" i="4" s="1"/>
  <c r="KN15" i="4" s="1"/>
  <c r="KM35" i="4"/>
  <c r="KX46" i="4"/>
  <c r="KX48" i="4" s="1"/>
  <c r="LA45" i="4"/>
  <c r="LA47" i="4"/>
  <c r="KX47" i="4"/>
  <c r="KX35" i="4"/>
  <c r="KY7" i="4"/>
  <c r="KY13" i="4" s="1"/>
  <c r="KY15" i="4" s="1"/>
  <c r="IT36" i="4"/>
  <c r="IT45" i="4"/>
  <c r="IU8" i="4"/>
  <c r="IT35" i="4"/>
  <c r="IU7" i="4"/>
  <c r="IU13" i="4" s="1"/>
  <c r="JT36" i="4"/>
  <c r="JU8" i="4"/>
  <c r="JU15" i="4" s="1"/>
  <c r="JM34" i="4"/>
  <c r="IP36" i="4"/>
  <c r="IP45" i="4"/>
  <c r="IQ8" i="4"/>
  <c r="JX35" i="4"/>
  <c r="JY7" i="4"/>
  <c r="JY13" i="4" s="1"/>
  <c r="JY15" i="4" s="1"/>
  <c r="IT37" i="4"/>
  <c r="JD35" i="4"/>
  <c r="JE7" i="4"/>
  <c r="JE13" i="4" s="1"/>
  <c r="JI35" i="4"/>
  <c r="JJ7" i="4"/>
  <c r="JY36" i="4"/>
  <c r="JY45" i="4"/>
  <c r="JZ8" i="4"/>
  <c r="JP33" i="4"/>
  <c r="JU34" i="4"/>
  <c r="JD36" i="4"/>
  <c r="JE8" i="4"/>
  <c r="JE19" i="4" s="1"/>
  <c r="JD45" i="4"/>
  <c r="IZ45" i="4"/>
  <c r="IZ36" i="4"/>
  <c r="JA8" i="4"/>
  <c r="JO36" i="4"/>
  <c r="JO45" i="4"/>
  <c r="JP8" i="4"/>
  <c r="IQ31" i="4"/>
  <c r="IR6" i="4"/>
  <c r="JN35" i="4"/>
  <c r="JN47" i="4"/>
  <c r="JO7" i="4"/>
  <c r="JO13" i="4" s="1"/>
  <c r="JO15" i="4" s="1"/>
  <c r="IO47" i="4"/>
  <c r="IO34" i="4"/>
  <c r="JN33" i="4"/>
  <c r="JN34" i="4"/>
  <c r="JI46" i="4"/>
  <c r="JI48" i="4" s="1"/>
  <c r="JO33" i="4"/>
  <c r="JD34" i="4"/>
  <c r="JJ46" i="4"/>
  <c r="JJ48" i="4" s="1"/>
  <c r="JB33" i="4"/>
  <c r="JL9" i="4"/>
  <c r="JL33" i="4" s="1"/>
  <c r="JK46" i="4"/>
  <c r="JK48" i="4" s="1"/>
  <c r="JI36" i="4"/>
  <c r="JI45" i="4"/>
  <c r="JJ8" i="4"/>
  <c r="JW34" i="4"/>
  <c r="IQ7" i="4"/>
  <c r="IQ13" i="4" s="1"/>
  <c r="IP35" i="4"/>
  <c r="IZ35" i="4"/>
  <c r="JA7" i="4"/>
  <c r="JA13" i="4" s="1"/>
  <c r="IY47" i="4"/>
  <c r="IS47" i="4"/>
  <c r="IS34" i="4"/>
  <c r="JH47" i="4"/>
  <c r="JH34" i="4"/>
  <c r="JL27" i="4"/>
  <c r="JC34" i="4"/>
  <c r="IO30" i="4"/>
  <c r="IP4" i="4"/>
  <c r="HD47" i="4"/>
  <c r="GZ15" i="4"/>
  <c r="GZ47" i="4" s="1"/>
  <c r="HC20" i="4"/>
  <c r="HC46" i="4" s="1"/>
  <c r="HC48" i="4" s="1"/>
  <c r="HB20" i="4"/>
  <c r="HB46" i="4" s="1"/>
  <c r="HB48" i="4" s="1"/>
  <c r="HA20" i="4"/>
  <c r="HA46" i="4" s="1"/>
  <c r="HA48" i="4" s="1"/>
  <c r="GZ20" i="4"/>
  <c r="GZ46" i="4" s="1"/>
  <c r="GZ48" i="4" s="1"/>
  <c r="HA15" i="4"/>
  <c r="HA47" i="4" s="1"/>
  <c r="HB15" i="4"/>
  <c r="HB47" i="4" s="1"/>
  <c r="HC15" i="4"/>
  <c r="HC47" i="4" s="1"/>
  <c r="GY15" i="4"/>
  <c r="GY47" i="4" s="1"/>
  <c r="GY16" i="4"/>
  <c r="HD7" i="4"/>
  <c r="HE7" i="4" s="1"/>
  <c r="HF7" i="4" s="1"/>
  <c r="HG7" i="4" s="1"/>
  <c r="HH7" i="4" s="1"/>
  <c r="HA7" i="4"/>
  <c r="HB7" i="4" s="1"/>
  <c r="HC7"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KX27" i="4" l="1"/>
  <c r="KW27" i="4"/>
  <c r="HO27" i="4"/>
  <c r="HR27" i="4"/>
  <c r="HP27" i="4"/>
  <c r="HQ27" i="4"/>
  <c r="HN27" i="4"/>
  <c r="KS19" i="4"/>
  <c r="KS15" i="4" s="1"/>
  <c r="JE15" i="4"/>
  <c r="JA15" i="4"/>
  <c r="IU15" i="4"/>
  <c r="IQ15" i="4"/>
  <c r="IL8" i="4"/>
  <c r="IK45" i="4"/>
  <c r="IK36" i="4"/>
  <c r="IJ15" i="4"/>
  <c r="IJ47" i="4" s="1"/>
  <c r="IJ34" i="4"/>
  <c r="IL7" i="4"/>
  <c r="IK13" i="4"/>
  <c r="IK35" i="4"/>
  <c r="IG8" i="4"/>
  <c r="IF45" i="4"/>
  <c r="IF36" i="4"/>
  <c r="IE15" i="4"/>
  <c r="IE47" i="4" s="1"/>
  <c r="IE34" i="4"/>
  <c r="IG7" i="4"/>
  <c r="IF13" i="4"/>
  <c r="IF35" i="4"/>
  <c r="HZ15" i="4"/>
  <c r="HZ47" i="4" s="1"/>
  <c r="HZ45" i="4"/>
  <c r="IB8" i="4"/>
  <c r="IA36" i="4"/>
  <c r="HR7" i="4"/>
  <c r="HQ13" i="4"/>
  <c r="HQ34" i="4" s="1"/>
  <c r="HQ35" i="4"/>
  <c r="HP15" i="4"/>
  <c r="HP47" i="4" s="1"/>
  <c r="HP45" i="4"/>
  <c r="HR8" i="4"/>
  <c r="HR19" i="4" s="1"/>
  <c r="HQ36" i="4"/>
  <c r="HM8" i="4"/>
  <c r="HL45" i="4"/>
  <c r="HL36" i="4"/>
  <c r="HK15" i="4"/>
  <c r="HK47" i="4" s="1"/>
  <c r="HK34" i="4"/>
  <c r="HM7" i="4"/>
  <c r="HL13" i="4"/>
  <c r="HL35" i="4"/>
  <c r="P706" i="6"/>
  <c r="P726" i="6" s="1"/>
  <c r="P687" i="6"/>
  <c r="P707" i="6" s="1"/>
  <c r="P727" i="6" s="1"/>
  <c r="SK31" i="4"/>
  <c r="SL6" i="4"/>
  <c r="TZ31" i="4"/>
  <c r="UA6" i="4"/>
  <c r="TY30" i="4"/>
  <c r="TZ4" i="4"/>
  <c r="RB37" i="4"/>
  <c r="RA11" i="4"/>
  <c r="UC37" i="4"/>
  <c r="UB11" i="4"/>
  <c r="QX31" i="4"/>
  <c r="QY6" i="4"/>
  <c r="QW30" i="4"/>
  <c r="QX4" i="4"/>
  <c r="TC37" i="4"/>
  <c r="TB11" i="4"/>
  <c r="SK30" i="4"/>
  <c r="SL4" i="4"/>
  <c r="PI4" i="4"/>
  <c r="PH30" i="4"/>
  <c r="MF30" i="4"/>
  <c r="MG4" i="4"/>
  <c r="MG5" i="4" s="1"/>
  <c r="NU31" i="4"/>
  <c r="NV6" i="4"/>
  <c r="MG31" i="4"/>
  <c r="MH6" i="4"/>
  <c r="PJ6" i="4"/>
  <c r="PI31" i="4"/>
  <c r="NT30" i="4"/>
  <c r="NU4" i="4"/>
  <c r="OE37" i="4"/>
  <c r="OD11" i="4"/>
  <c r="QA37" i="4"/>
  <c r="PZ11" i="4"/>
  <c r="KS36" i="4"/>
  <c r="KT8" i="4"/>
  <c r="LC36" i="4"/>
  <c r="LC45" i="4"/>
  <c r="LD8" i="4"/>
  <c r="LD15" i="4" s="1"/>
  <c r="KX34" i="4"/>
  <c r="KR45" i="4"/>
  <c r="KR47" i="4"/>
  <c r="LE27" i="4"/>
  <c r="KI47" i="4"/>
  <c r="KI34" i="4"/>
  <c r="LH36" i="4"/>
  <c r="LI8" i="4"/>
  <c r="LI15" i="4" s="1"/>
  <c r="LG45" i="4"/>
  <c r="LG47" i="4"/>
  <c r="KO7" i="4"/>
  <c r="KO13" i="4" s="1"/>
  <c r="KO15" i="4" s="1"/>
  <c r="KN35" i="4"/>
  <c r="KJ35" i="4"/>
  <c r="KE36" i="4"/>
  <c r="KE45" i="4"/>
  <c r="LM36" i="4"/>
  <c r="LM45" i="4"/>
  <c r="LN8" i="4"/>
  <c r="LN15" i="4" s="1"/>
  <c r="KM47" i="4"/>
  <c r="KM34" i="4"/>
  <c r="LM47" i="4"/>
  <c r="LM34" i="4"/>
  <c r="KH37" i="4"/>
  <c r="KY35" i="4"/>
  <c r="LN35" i="4"/>
  <c r="KO36" i="4"/>
  <c r="KO45" i="4"/>
  <c r="LC34" i="4"/>
  <c r="KC47" i="4"/>
  <c r="KC34" i="4"/>
  <c r="KE30" i="4"/>
  <c r="KF4" i="4"/>
  <c r="KF5" i="4" s="1"/>
  <c r="LD35" i="4"/>
  <c r="KF31" i="4"/>
  <c r="KG6" i="4"/>
  <c r="KD35" i="4"/>
  <c r="KE7" i="4"/>
  <c r="KE13" i="4" s="1"/>
  <c r="KE15" i="4" s="1"/>
  <c r="LD27" i="4"/>
  <c r="LA27" i="4"/>
  <c r="JA35" i="4"/>
  <c r="JA36" i="4"/>
  <c r="JA45" i="4"/>
  <c r="JZ36" i="4"/>
  <c r="JZ45" i="4"/>
  <c r="IU37" i="4"/>
  <c r="IP30" i="4"/>
  <c r="IQ4" i="4"/>
  <c r="JQ27" i="4"/>
  <c r="IZ47" i="4"/>
  <c r="IZ34" i="4"/>
  <c r="JU36" i="4"/>
  <c r="JT45" i="4"/>
  <c r="JT47" i="4"/>
  <c r="IP47" i="4"/>
  <c r="IP34" i="4"/>
  <c r="IU35" i="4"/>
  <c r="IV7" i="4"/>
  <c r="IV13" i="4" s="1"/>
  <c r="JO35" i="4"/>
  <c r="JO47" i="4"/>
  <c r="JP7" i="4"/>
  <c r="JP13" i="4" s="1"/>
  <c r="JP15" i="4" s="1"/>
  <c r="JY35" i="4"/>
  <c r="JZ7" i="4"/>
  <c r="JZ13" i="4" s="1"/>
  <c r="JZ15" i="4" s="1"/>
  <c r="JE36" i="4"/>
  <c r="JE45" i="4"/>
  <c r="JF8" i="4"/>
  <c r="JF19" i="4" s="1"/>
  <c r="IQ35" i="4"/>
  <c r="JE35" i="4"/>
  <c r="JF7" i="4"/>
  <c r="JF13" i="4" s="1"/>
  <c r="JX47" i="4"/>
  <c r="JX34" i="4"/>
  <c r="JJ35" i="4"/>
  <c r="JK7" i="4"/>
  <c r="JI47" i="4"/>
  <c r="JO34" i="4"/>
  <c r="IR31" i="4"/>
  <c r="IS6" i="4"/>
  <c r="IQ36" i="4"/>
  <c r="IQ45" i="4"/>
  <c r="IT47" i="4"/>
  <c r="IT34" i="4"/>
  <c r="JJ36" i="4"/>
  <c r="JJ45" i="4"/>
  <c r="JK8" i="4"/>
  <c r="JI34" i="4"/>
  <c r="JP36" i="4"/>
  <c r="JP45" i="4"/>
  <c r="JD47" i="4"/>
  <c r="IU36" i="4"/>
  <c r="IU45" i="4"/>
  <c r="IV8" i="4"/>
  <c r="LB27" i="4" l="1"/>
  <c r="LC27" i="4"/>
  <c r="HZ42" i="4"/>
  <c r="HU27" i="4"/>
  <c r="IA42" i="4"/>
  <c r="HV27" i="4"/>
  <c r="IB42" i="4"/>
  <c r="HW27" i="4"/>
  <c r="HY42" i="4"/>
  <c r="HT27" i="4"/>
  <c r="HX42" i="4"/>
  <c r="HS27" i="4"/>
  <c r="KT19" i="4"/>
  <c r="KT15" i="4" s="1"/>
  <c r="JF15" i="4"/>
  <c r="IV15" i="4"/>
  <c r="IL13" i="4"/>
  <c r="IL35" i="4"/>
  <c r="IK15" i="4"/>
  <c r="IK47" i="4" s="1"/>
  <c r="IK34" i="4"/>
  <c r="IL45" i="4"/>
  <c r="IL36" i="4"/>
  <c r="IG45" i="4"/>
  <c r="IG36" i="4"/>
  <c r="IF15" i="4"/>
  <c r="IF47" i="4" s="1"/>
  <c r="IF34" i="4"/>
  <c r="IG13" i="4"/>
  <c r="IG35" i="4"/>
  <c r="IA15" i="4"/>
  <c r="IA47" i="4" s="1"/>
  <c r="IA45" i="4"/>
  <c r="IB36" i="4"/>
  <c r="HR13" i="4"/>
  <c r="HR34" i="4" s="1"/>
  <c r="HR35" i="4"/>
  <c r="HQ45" i="4"/>
  <c r="HQ15" i="4"/>
  <c r="HQ47" i="4" s="1"/>
  <c r="HR36" i="4"/>
  <c r="HM45" i="4"/>
  <c r="HM36" i="4"/>
  <c r="HL15" i="4"/>
  <c r="HL47" i="4" s="1"/>
  <c r="HL34" i="4"/>
  <c r="HM13" i="4"/>
  <c r="HM35" i="4"/>
  <c r="SM6" i="4"/>
  <c r="SL31" i="4"/>
  <c r="UD37" i="4"/>
  <c r="UC11" i="4"/>
  <c r="RC37" i="4"/>
  <c r="RB11" i="4"/>
  <c r="UA31" i="4"/>
  <c r="UB6" i="4"/>
  <c r="QX30" i="4"/>
  <c r="QY4" i="4"/>
  <c r="SL30" i="4"/>
  <c r="SM4" i="4"/>
  <c r="QY31" i="4"/>
  <c r="QZ6" i="4"/>
  <c r="TZ30" i="4"/>
  <c r="UA4" i="4"/>
  <c r="TD37" i="4"/>
  <c r="TC11" i="4"/>
  <c r="MH31" i="4"/>
  <c r="MI6" i="4"/>
  <c r="NU30" i="4"/>
  <c r="NV4" i="4"/>
  <c r="NV31" i="4"/>
  <c r="NW6" i="4"/>
  <c r="MG30" i="4"/>
  <c r="MH4" i="4"/>
  <c r="MH5" i="4" s="1"/>
  <c r="PJ31" i="4"/>
  <c r="PK6" i="4"/>
  <c r="QB37" i="4"/>
  <c r="QA11" i="4"/>
  <c r="PI30" i="4"/>
  <c r="PJ4" i="4"/>
  <c r="OF37" i="4"/>
  <c r="OE11" i="4"/>
  <c r="KO35" i="4"/>
  <c r="LF27" i="4"/>
  <c r="KN47" i="4"/>
  <c r="KN34" i="4"/>
  <c r="LI27" i="4"/>
  <c r="LN34" i="4"/>
  <c r="KG31" i="4"/>
  <c r="KH6" i="4"/>
  <c r="KT36" i="4"/>
  <c r="LJ27" i="4"/>
  <c r="KD47" i="4"/>
  <c r="KD34" i="4"/>
  <c r="LH45" i="4"/>
  <c r="LH47" i="4"/>
  <c r="KS45" i="4"/>
  <c r="KS47" i="4"/>
  <c r="LD34" i="4"/>
  <c r="KF30" i="4"/>
  <c r="KG4" i="4"/>
  <c r="KG5" i="4" s="1"/>
  <c r="LN36" i="4"/>
  <c r="LN45" i="4"/>
  <c r="LD36" i="4"/>
  <c r="LD45" i="4"/>
  <c r="KE35" i="4"/>
  <c r="LI36" i="4"/>
  <c r="KY47" i="4"/>
  <c r="KY34" i="4"/>
  <c r="LC47" i="4"/>
  <c r="KI37" i="4"/>
  <c r="KJ47" i="4"/>
  <c r="KJ34" i="4"/>
  <c r="IU47" i="4"/>
  <c r="IU34" i="4"/>
  <c r="JV27" i="4"/>
  <c r="IQ47" i="4"/>
  <c r="IQ34" i="4"/>
  <c r="IV35" i="4"/>
  <c r="IQ30" i="4"/>
  <c r="IR4" i="4"/>
  <c r="JA47" i="4"/>
  <c r="JA34" i="4"/>
  <c r="JJ47" i="4"/>
  <c r="JJ34" i="4"/>
  <c r="JF36" i="4"/>
  <c r="JF45" i="4"/>
  <c r="JK36" i="4"/>
  <c r="JK45" i="4"/>
  <c r="JK35" i="4"/>
  <c r="JZ35" i="4"/>
  <c r="JE47" i="4"/>
  <c r="JE34" i="4"/>
  <c r="JY47" i="4"/>
  <c r="JY34" i="4"/>
  <c r="IV37" i="4"/>
  <c r="JU45" i="4"/>
  <c r="JU47" i="4"/>
  <c r="IV36" i="4"/>
  <c r="IV45" i="4"/>
  <c r="JP35" i="4"/>
  <c r="IS31" i="4"/>
  <c r="IT6" i="4"/>
  <c r="JF35" i="4"/>
  <c r="LH27" i="4" l="1"/>
  <c r="LM27" i="4"/>
  <c r="LG27" i="4"/>
  <c r="LL27" i="4"/>
  <c r="IB27" i="4"/>
  <c r="IA27" i="4"/>
  <c r="HY27" i="4"/>
  <c r="HZ27" i="4"/>
  <c r="HX27" i="4"/>
  <c r="IL15" i="4"/>
  <c r="IL47" i="4" s="1"/>
  <c r="IL34" i="4"/>
  <c r="IG15" i="4"/>
  <c r="IG47" i="4" s="1"/>
  <c r="IG34" i="4"/>
  <c r="IB45" i="4"/>
  <c r="IB15" i="4"/>
  <c r="IB47" i="4" s="1"/>
  <c r="HR15" i="4"/>
  <c r="HR47" i="4" s="1"/>
  <c r="HR45" i="4"/>
  <c r="HM15" i="4"/>
  <c r="HM47" i="4" s="1"/>
  <c r="HM34" i="4"/>
  <c r="SM31" i="4"/>
  <c r="SN6" i="4"/>
  <c r="RD37" i="4"/>
  <c r="RC11" i="4"/>
  <c r="QZ31" i="4"/>
  <c r="RA6" i="4"/>
  <c r="SM30" i="4"/>
  <c r="SN4" i="4"/>
  <c r="QY30" i="4"/>
  <c r="QZ4" i="4"/>
  <c r="UA30" i="4"/>
  <c r="UB4" i="4"/>
  <c r="UB31" i="4"/>
  <c r="UC6" i="4"/>
  <c r="TE37" i="4"/>
  <c r="TD11" i="4"/>
  <c r="UE37" i="4"/>
  <c r="UD11" i="4"/>
  <c r="OG37" i="4"/>
  <c r="OF11" i="4"/>
  <c r="MI31" i="4"/>
  <c r="MJ6" i="4"/>
  <c r="PJ30" i="4"/>
  <c r="PK4" i="4"/>
  <c r="MH30" i="4"/>
  <c r="MI4" i="4"/>
  <c r="MI5" i="4" s="1"/>
  <c r="NW31" i="4"/>
  <c r="NX6" i="4"/>
  <c r="NV30" i="4"/>
  <c r="NW4" i="4"/>
  <c r="QB11" i="4"/>
  <c r="QC37" i="4"/>
  <c r="PK31" i="4"/>
  <c r="PL6" i="4"/>
  <c r="LI45" i="4"/>
  <c r="LI47" i="4"/>
  <c r="KG30" i="4"/>
  <c r="KH4" i="4"/>
  <c r="KH5" i="4" s="1"/>
  <c r="LK27" i="4"/>
  <c r="KH31" i="4"/>
  <c r="KI6" i="4"/>
  <c r="KT45" i="4"/>
  <c r="KT47" i="4"/>
  <c r="LD47" i="4"/>
  <c r="KO47" i="4"/>
  <c r="KO34" i="4"/>
  <c r="KE47" i="4"/>
  <c r="KE34" i="4"/>
  <c r="LN47" i="4"/>
  <c r="KJ37" i="4"/>
  <c r="LN27" i="4"/>
  <c r="IR30" i="4"/>
  <c r="IS4" i="4"/>
  <c r="IV47" i="4"/>
  <c r="IV34" i="4"/>
  <c r="JZ47" i="4"/>
  <c r="JZ34" i="4"/>
  <c r="IU6" i="4"/>
  <c r="IT31" i="4"/>
  <c r="JP47" i="4"/>
  <c r="JP34" i="4"/>
  <c r="JF47" i="4"/>
  <c r="JF34" i="4"/>
  <c r="JK47" i="4"/>
  <c r="JK34" i="4"/>
  <c r="IW37" i="4"/>
  <c r="IK27" i="4" l="1"/>
  <c r="IF27" i="4"/>
  <c r="IJ27" i="4"/>
  <c r="IE27" i="4"/>
  <c r="II27" i="4"/>
  <c r="ID27" i="4"/>
  <c r="IL27" i="4"/>
  <c r="IG27" i="4"/>
  <c r="IH27" i="4"/>
  <c r="IC27" i="4"/>
  <c r="SO6" i="4"/>
  <c r="SN31" i="4"/>
  <c r="TF37" i="4"/>
  <c r="TF11" i="4" s="1"/>
  <c r="TE11" i="4"/>
  <c r="SN30" i="4"/>
  <c r="SO4" i="4"/>
  <c r="QZ30" i="4"/>
  <c r="RA4" i="4"/>
  <c r="UC31" i="4"/>
  <c r="UD6" i="4"/>
  <c r="UF37" i="4"/>
  <c r="UE11" i="4"/>
  <c r="UB30" i="4"/>
  <c r="UC4" i="4"/>
  <c r="RA31" i="4"/>
  <c r="RB6" i="4"/>
  <c r="RE37" i="4"/>
  <c r="RD11" i="4"/>
  <c r="PK30" i="4"/>
  <c r="PL4" i="4"/>
  <c r="NW30" i="4"/>
  <c r="NX4" i="4"/>
  <c r="NX31" i="4"/>
  <c r="NY6" i="4"/>
  <c r="MJ31" i="4"/>
  <c r="MK6" i="4"/>
  <c r="PL31" i="4"/>
  <c r="PM6" i="4"/>
  <c r="QD37" i="4"/>
  <c r="QD11" i="4" s="1"/>
  <c r="QC11" i="4"/>
  <c r="MI30" i="4"/>
  <c r="MJ4" i="4"/>
  <c r="MJ5" i="4" s="1"/>
  <c r="OH37" i="4"/>
  <c r="OG11" i="4"/>
  <c r="KH30" i="4"/>
  <c r="KI4" i="4"/>
  <c r="KI5" i="4" s="1"/>
  <c r="KK37" i="4"/>
  <c r="KJ6" i="4"/>
  <c r="KI31" i="4"/>
  <c r="IX37" i="4"/>
  <c r="IU31" i="4"/>
  <c r="IV6" i="4"/>
  <c r="IS30" i="4"/>
  <c r="IT4" i="4"/>
  <c r="DN10" i="9"/>
  <c r="DN11" i="9" s="1"/>
  <c r="DO11" i="9"/>
  <c r="DO12" i="9" s="1"/>
  <c r="DO10" i="9"/>
  <c r="DO8" i="9"/>
  <c r="DP10" i="9"/>
  <c r="DP11" i="9" s="1"/>
  <c r="DQ11" i="9"/>
  <c r="DQ12" i="9" s="1"/>
  <c r="DQ10" i="9"/>
  <c r="DQ8" i="9"/>
  <c r="SO31" i="4" l="1"/>
  <c r="SP6" i="4"/>
  <c r="UC30" i="4"/>
  <c r="UD4" i="4"/>
  <c r="RA30" i="4"/>
  <c r="RB4" i="4"/>
  <c r="SO30" i="4"/>
  <c r="SP4" i="4"/>
  <c r="UG37" i="4"/>
  <c r="UF11" i="4"/>
  <c r="RF37" i="4"/>
  <c r="RE11" i="4"/>
  <c r="UE6" i="4"/>
  <c r="UD31" i="4"/>
  <c r="RB31" i="4"/>
  <c r="RC6" i="4"/>
  <c r="MK31" i="4"/>
  <c r="ML6" i="4"/>
  <c r="PM31" i="4"/>
  <c r="PN6" i="4"/>
  <c r="MJ30" i="4"/>
  <c r="MK4" i="4"/>
  <c r="MK5" i="4" s="1"/>
  <c r="PL30" i="4"/>
  <c r="PM4" i="4"/>
  <c r="OI37" i="4"/>
  <c r="OH11" i="4"/>
  <c r="NY31" i="4"/>
  <c r="NZ6" i="4"/>
  <c r="NX30" i="4"/>
  <c r="NY4" i="4"/>
  <c r="KJ31" i="4"/>
  <c r="KK6" i="4"/>
  <c r="KL37" i="4"/>
  <c r="KI30" i="4"/>
  <c r="KJ4" i="4"/>
  <c r="KJ5" i="4" s="1"/>
  <c r="IY37" i="4"/>
  <c r="IT30" i="4"/>
  <c r="IU4" i="4"/>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Q4" i="4"/>
  <c r="RB30" i="4"/>
  <c r="RC4" i="4"/>
  <c r="UD30" i="4"/>
  <c r="UE4" i="4"/>
  <c r="RC31" i="4"/>
  <c r="RD6" i="4"/>
  <c r="UE31" i="4"/>
  <c r="UF6" i="4"/>
  <c r="RG37" i="4"/>
  <c r="RF11" i="4"/>
  <c r="UH37" i="4"/>
  <c r="UG11" i="4"/>
  <c r="PM30" i="4"/>
  <c r="PN4" i="4"/>
  <c r="OJ37" i="4"/>
  <c r="OI11" i="4"/>
  <c r="MK30" i="4"/>
  <c r="ML4" i="4"/>
  <c r="ML5" i="4" s="1"/>
  <c r="NY30" i="4"/>
  <c r="NZ4" i="4"/>
  <c r="NZ31" i="4"/>
  <c r="OA6" i="4"/>
  <c r="MM6" i="4"/>
  <c r="ML31" i="4"/>
  <c r="PN31" i="4"/>
  <c r="PO6" i="4"/>
  <c r="KM37" i="4"/>
  <c r="KK31" i="4"/>
  <c r="KL6" i="4"/>
  <c r="KJ30" i="4"/>
  <c r="KK4" i="4"/>
  <c r="KK5" i="4" s="1"/>
  <c r="IZ37" i="4"/>
  <c r="IW31" i="4"/>
  <c r="IX6" i="4"/>
  <c r="IU30" i="4"/>
  <c r="IV4" i="4"/>
  <c r="A18" i="18"/>
  <c r="A19" i="18" s="1"/>
  <c r="A20" i="18" s="1"/>
  <c r="SQ31" i="4" l="1"/>
  <c r="SR6" i="4"/>
  <c r="UE30" i="4"/>
  <c r="UF4" i="4"/>
  <c r="UI37" i="4"/>
  <c r="UH11" i="4"/>
  <c r="RC30" i="4"/>
  <c r="RD4" i="4"/>
  <c r="SQ30" i="4"/>
  <c r="SR4" i="4"/>
  <c r="RH37" i="4"/>
  <c r="RG11" i="4"/>
  <c r="RD31" i="4"/>
  <c r="RE6" i="4"/>
  <c r="UF31" i="4"/>
  <c r="UG6" i="4"/>
  <c r="NZ30" i="4"/>
  <c r="OA4" i="4"/>
  <c r="ML30" i="4"/>
  <c r="MM4" i="4"/>
  <c r="MM5" i="4" s="1"/>
  <c r="PN30" i="4"/>
  <c r="PO4" i="4"/>
  <c r="PO31" i="4"/>
  <c r="PP6" i="4"/>
  <c r="OK37" i="4"/>
  <c r="OJ11" i="4"/>
  <c r="MM31" i="4"/>
  <c r="MN6" i="4"/>
  <c r="OA31" i="4"/>
  <c r="OB6" i="4"/>
  <c r="KK30" i="4"/>
  <c r="KL4" i="4"/>
  <c r="KL5" i="4" s="1"/>
  <c r="KL31" i="4"/>
  <c r="KM6" i="4"/>
  <c r="KN37" i="4"/>
  <c r="JA37" i="4"/>
  <c r="IV30" i="4"/>
  <c r="IW4" i="4"/>
  <c r="IX31" i="4"/>
  <c r="IY6" i="4"/>
  <c r="SS6" i="4" l="1"/>
  <c r="SR31" i="4"/>
  <c r="RD30" i="4"/>
  <c r="RE4" i="4"/>
  <c r="RE31" i="4"/>
  <c r="RF6" i="4"/>
  <c r="UJ37" i="4"/>
  <c r="UI11" i="4"/>
  <c r="UF30" i="4"/>
  <c r="UG4" i="4"/>
  <c r="RI37" i="4"/>
  <c r="RH11" i="4"/>
  <c r="UG31" i="4"/>
  <c r="UH6" i="4"/>
  <c r="SR30" i="4"/>
  <c r="SS4" i="4"/>
  <c r="OB31" i="4"/>
  <c r="OC6" i="4"/>
  <c r="PP31" i="4"/>
  <c r="PQ6" i="4"/>
  <c r="PO30" i="4"/>
  <c r="PP4" i="4"/>
  <c r="MM30" i="4"/>
  <c r="MN4" i="4"/>
  <c r="MN5" i="4" s="1"/>
  <c r="MN31" i="4"/>
  <c r="MO6" i="4"/>
  <c r="OA30" i="4"/>
  <c r="OB4" i="4"/>
  <c r="OL37" i="4"/>
  <c r="OK11" i="4"/>
  <c r="KO37" i="4"/>
  <c r="KM31" i="4"/>
  <c r="KN6" i="4"/>
  <c r="KL30" i="4"/>
  <c r="KM4" i="4"/>
  <c r="KM5" i="4" s="1"/>
  <c r="IY31" i="4"/>
  <c r="IZ6" i="4"/>
  <c r="IW30" i="4"/>
  <c r="IX4" i="4"/>
  <c r="JB37" i="4"/>
  <c r="DE7" i="9"/>
  <c r="GZ10" i="9"/>
  <c r="GZ11" i="9" s="1"/>
  <c r="GZ9" i="9"/>
  <c r="ST6" i="4" l="1"/>
  <c r="SS31" i="4"/>
  <c r="RF31" i="4"/>
  <c r="RG6" i="4"/>
  <c r="RE30" i="4"/>
  <c r="RF4" i="4"/>
  <c r="UH31" i="4"/>
  <c r="UI6" i="4"/>
  <c r="SS30" i="4"/>
  <c r="ST4" i="4"/>
  <c r="UG30" i="4"/>
  <c r="UH4" i="4"/>
  <c r="UK37" i="4"/>
  <c r="UJ11" i="4"/>
  <c r="RJ37" i="4"/>
  <c r="RI11" i="4"/>
  <c r="MP6" i="4"/>
  <c r="MO31" i="4"/>
  <c r="MN30" i="4"/>
  <c r="MO4" i="4"/>
  <c r="MO5" i="4" s="1"/>
  <c r="PP30" i="4"/>
  <c r="PQ4" i="4"/>
  <c r="OM37" i="4"/>
  <c r="OL11" i="4"/>
  <c r="PQ31" i="4"/>
  <c r="PR6" i="4"/>
  <c r="OB30" i="4"/>
  <c r="OC4" i="4"/>
  <c r="OC31" i="4"/>
  <c r="OD6" i="4"/>
  <c r="KM30" i="4"/>
  <c r="KN4" i="4"/>
  <c r="KN5" i="4" s="1"/>
  <c r="KN31" i="4"/>
  <c r="KO6" i="4"/>
  <c r="KP37" i="4"/>
  <c r="JC37" i="4"/>
  <c r="IX30" i="4"/>
  <c r="IY4" i="4"/>
  <c r="IZ31" i="4"/>
  <c r="JA6" i="4"/>
  <c r="GZ12" i="9"/>
  <c r="SU6" i="4" l="1"/>
  <c r="ST31" i="4"/>
  <c r="ST30" i="4"/>
  <c r="SU4" i="4"/>
  <c r="RK37" i="4"/>
  <c r="RJ11" i="4"/>
  <c r="RF30" i="4"/>
  <c r="RG4" i="4"/>
  <c r="UL37" i="4"/>
  <c r="UK11" i="4"/>
  <c r="UH30" i="4"/>
  <c r="UI4" i="4"/>
  <c r="RG31" i="4"/>
  <c r="RH6" i="4"/>
  <c r="UI31" i="4"/>
  <c r="UJ6" i="4"/>
  <c r="ON37" i="4"/>
  <c r="OM11" i="4"/>
  <c r="PR31" i="4"/>
  <c r="PS6" i="4"/>
  <c r="OD31" i="4"/>
  <c r="OE6" i="4"/>
  <c r="MO30" i="4"/>
  <c r="MP4" i="4"/>
  <c r="MP5" i="4" s="1"/>
  <c r="OC30" i="4"/>
  <c r="OD4" i="4"/>
  <c r="PQ30" i="4"/>
  <c r="PR4" i="4"/>
  <c r="MP31" i="4"/>
  <c r="MQ6" i="4"/>
  <c r="KQ37" i="4"/>
  <c r="KN30" i="4"/>
  <c r="KO4" i="4"/>
  <c r="KO5" i="4" s="1"/>
  <c r="KP6" i="4"/>
  <c r="KO31" i="4"/>
  <c r="JA31" i="4"/>
  <c r="JB6" i="4"/>
  <c r="IY30" i="4"/>
  <c r="IZ4" i="4"/>
  <c r="JD37" i="4"/>
  <c r="GZ14" i="9"/>
  <c r="GZ13" i="9"/>
  <c r="SU31" i="4" l="1"/>
  <c r="SV6" i="4"/>
  <c r="UM37" i="4"/>
  <c r="UL11" i="4"/>
  <c r="UJ31" i="4"/>
  <c r="UK6" i="4"/>
  <c r="RG30" i="4"/>
  <c r="RH4" i="4"/>
  <c r="RL37" i="4"/>
  <c r="RK11" i="4"/>
  <c r="UI30" i="4"/>
  <c r="UJ4" i="4"/>
  <c r="RH31" i="4"/>
  <c r="RI6" i="4"/>
  <c r="SU30" i="4"/>
  <c r="SV4" i="4"/>
  <c r="OD30" i="4"/>
  <c r="OE4" i="4"/>
  <c r="MP30" i="4"/>
  <c r="MQ4" i="4"/>
  <c r="MQ5" i="4" s="1"/>
  <c r="OE31" i="4"/>
  <c r="OF6" i="4"/>
  <c r="MQ31" i="4"/>
  <c r="MR6" i="4"/>
  <c r="PS31" i="4"/>
  <c r="PT6" i="4"/>
  <c r="PR30" i="4"/>
  <c r="PS4" i="4"/>
  <c r="OO37" i="4"/>
  <c r="ON11" i="4"/>
  <c r="KP31" i="4"/>
  <c r="KQ6" i="4"/>
  <c r="KO30" i="4"/>
  <c r="KP4" i="4"/>
  <c r="KP5" i="4" s="1"/>
  <c r="KR37" i="4"/>
  <c r="JE37" i="4"/>
  <c r="JB31" i="4"/>
  <c r="JC6" i="4"/>
  <c r="IZ30" i="4"/>
  <c r="JA4" i="4"/>
  <c r="GZ16" i="9"/>
  <c r="GZ15" i="9"/>
  <c r="SV31" i="4" l="1"/>
  <c r="SW6" i="4"/>
  <c r="UJ30" i="4"/>
  <c r="UK4" i="4"/>
  <c r="RM37" i="4"/>
  <c r="RL11" i="4"/>
  <c r="RH30" i="4"/>
  <c r="RI4" i="4"/>
  <c r="RI31" i="4"/>
  <c r="RJ6" i="4"/>
  <c r="SV30" i="4"/>
  <c r="SW4" i="4"/>
  <c r="UL6" i="4"/>
  <c r="UK31" i="4"/>
  <c r="UM11" i="4"/>
  <c r="UN37" i="4"/>
  <c r="OF31" i="4"/>
  <c r="OG6" i="4"/>
  <c r="OP37" i="4"/>
  <c r="OP11" i="4" s="1"/>
  <c r="OO11" i="4"/>
  <c r="MR31" i="4"/>
  <c r="MS6" i="4"/>
  <c r="OE30" i="4"/>
  <c r="OF4" i="4"/>
  <c r="PS30" i="4"/>
  <c r="PT4" i="4"/>
  <c r="PT31" i="4"/>
  <c r="PU6" i="4"/>
  <c r="MQ30" i="4"/>
  <c r="MR4" i="4"/>
  <c r="MR5" i="4" s="1"/>
  <c r="KP30" i="4"/>
  <c r="KQ4" i="4"/>
  <c r="KQ5" i="4" s="1"/>
  <c r="KR6" i="4"/>
  <c r="KQ31" i="4"/>
  <c r="KS37" i="4"/>
  <c r="JA30" i="4"/>
  <c r="JB4" i="4"/>
  <c r="JC31" i="4"/>
  <c r="JD6" i="4"/>
  <c r="JF37" i="4"/>
  <c r="GZ18" i="9"/>
  <c r="GZ17" i="9"/>
  <c r="SW31" i="4" l="1"/>
  <c r="SX6" i="4"/>
  <c r="RJ4" i="4"/>
  <c r="RI30" i="4"/>
  <c r="UL31" i="4"/>
  <c r="UM6" i="4"/>
  <c r="SW30" i="4"/>
  <c r="SX4" i="4"/>
  <c r="UK30" i="4"/>
  <c r="UL4" i="4"/>
  <c r="RJ31" i="4"/>
  <c r="RK6" i="4"/>
  <c r="UN11" i="4"/>
  <c r="UO37" i="4"/>
  <c r="RN37" i="4"/>
  <c r="RM11" i="4"/>
  <c r="PT30" i="4"/>
  <c r="PU4" i="4"/>
  <c r="MS31" i="4"/>
  <c r="MT6" i="4"/>
  <c r="MR30" i="4"/>
  <c r="MS4" i="4"/>
  <c r="MS5" i="4" s="1"/>
  <c r="PU31" i="4"/>
  <c r="PV6" i="4"/>
  <c r="OG31" i="4"/>
  <c r="OH6" i="4"/>
  <c r="OF30" i="4"/>
  <c r="OG4" i="4"/>
  <c r="KT37" i="4"/>
  <c r="KQ30" i="4"/>
  <c r="KR4" i="4"/>
  <c r="KR5" i="4" s="1"/>
  <c r="KS6" i="4"/>
  <c r="KR31" i="4"/>
  <c r="JG37" i="4"/>
  <c r="JD31" i="4"/>
  <c r="JE6" i="4"/>
  <c r="JB30" i="4"/>
  <c r="JC4" i="4"/>
  <c r="FC10" i="9"/>
  <c r="FC8" i="9"/>
  <c r="GX10" i="9"/>
  <c r="GX12" i="9" s="1"/>
  <c r="GX9" i="9"/>
  <c r="H26" i="4"/>
  <c r="I26" i="4" s="1"/>
  <c r="J26" i="4" s="1"/>
  <c r="H25" i="4"/>
  <c r="I25" i="4" s="1"/>
  <c r="J25" i="4" s="1"/>
  <c r="G22" i="4"/>
  <c r="G18" i="4"/>
  <c r="SX31" i="4" l="1"/>
  <c r="SY6" i="4"/>
  <c r="UL30" i="4"/>
  <c r="UM4" i="4"/>
  <c r="RO37" i="4"/>
  <c r="RN11" i="4"/>
  <c r="UP37" i="4"/>
  <c r="UO11" i="4"/>
  <c r="UM31" i="4"/>
  <c r="UN6" i="4"/>
  <c r="RK31" i="4"/>
  <c r="RL6" i="4"/>
  <c r="SX30" i="4"/>
  <c r="SY4" i="4"/>
  <c r="RJ30" i="4"/>
  <c r="RK4" i="4"/>
  <c r="OH31" i="4"/>
  <c r="OI6" i="4"/>
  <c r="PV31" i="4"/>
  <c r="PW6" i="4"/>
  <c r="MS30" i="4"/>
  <c r="MT4" i="4"/>
  <c r="MT5" i="4" s="1"/>
  <c r="MT31" i="4"/>
  <c r="MU6" i="4"/>
  <c r="OG30" i="4"/>
  <c r="OH4" i="4"/>
  <c r="PU30" i="4"/>
  <c r="PV4" i="4"/>
  <c r="KU37" i="4"/>
  <c r="KT6" i="4"/>
  <c r="KS31" i="4"/>
  <c r="KR30" i="4"/>
  <c r="KS4" i="4"/>
  <c r="KS5" i="4" s="1"/>
  <c r="JC30" i="4"/>
  <c r="JD4" i="4"/>
  <c r="JE31" i="4"/>
  <c r="JF6" i="4"/>
  <c r="JH37" i="4"/>
  <c r="K25" i="4"/>
  <c r="K26"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Z4" i="4"/>
  <c r="UM30" i="4"/>
  <c r="UN4" i="4"/>
  <c r="RK30" i="4"/>
  <c r="RL4" i="4"/>
  <c r="OH30" i="4"/>
  <c r="OI4" i="4"/>
  <c r="MU31" i="4"/>
  <c r="MV6" i="4"/>
  <c r="MU4" i="4"/>
  <c r="MU5" i="4" s="1"/>
  <c r="MT30" i="4"/>
  <c r="PW31" i="4"/>
  <c r="PX6" i="4"/>
  <c r="PV30" i="4"/>
  <c r="PW4" i="4"/>
  <c r="OI31" i="4"/>
  <c r="OJ6" i="4"/>
  <c r="KT31" i="4"/>
  <c r="KU6" i="4"/>
  <c r="KT4" i="4"/>
  <c r="KT5" i="4" s="1"/>
  <c r="KS30" i="4"/>
  <c r="KV37" i="4"/>
  <c r="JD30" i="4"/>
  <c r="JE4"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GX16" i="9"/>
  <c r="GX15" i="9"/>
  <c r="TA6" i="4" l="1"/>
  <c r="SZ31" i="4"/>
  <c r="RQ37" i="4"/>
  <c r="RP11" i="4"/>
  <c r="RL30" i="4"/>
  <c r="RM4" i="4"/>
  <c r="RM31" i="4"/>
  <c r="RN6" i="4"/>
  <c r="SZ30" i="4"/>
  <c r="TA4" i="4"/>
  <c r="UR37" i="4"/>
  <c r="UQ11" i="4"/>
  <c r="UO31" i="4"/>
  <c r="UP6" i="4"/>
  <c r="UN30" i="4"/>
  <c r="UO4" i="4"/>
  <c r="PW30" i="4"/>
  <c r="PX4" i="4"/>
  <c r="PX31" i="4"/>
  <c r="PY6" i="4"/>
  <c r="MU30" i="4"/>
  <c r="MV4" i="4"/>
  <c r="MV5" i="4" s="1"/>
  <c r="MV31" i="4"/>
  <c r="MW6" i="4"/>
  <c r="OJ31" i="4"/>
  <c r="OK6" i="4"/>
  <c r="OI30" i="4"/>
  <c r="OJ4" i="4"/>
  <c r="KW37" i="4"/>
  <c r="KT30" i="4"/>
  <c r="KU4" i="4"/>
  <c r="KU5" i="4" s="1"/>
  <c r="KV6" i="4"/>
  <c r="KU31" i="4"/>
  <c r="JG31" i="4"/>
  <c r="JH6" i="4"/>
  <c r="JJ37" i="4"/>
  <c r="JE30" i="4"/>
  <c r="JF4" i="4"/>
  <c r="U25" i="4"/>
  <c r="U26" i="4"/>
  <c r="A28" i="18"/>
  <c r="A29" i="18" s="1"/>
  <c r="GX18" i="9"/>
  <c r="GX17" i="9"/>
  <c r="H44" i="4"/>
  <c r="I44" i="4" s="1"/>
  <c r="J44" i="4" s="1"/>
  <c r="TA31" i="4" l="1"/>
  <c r="TB6" i="4"/>
  <c r="TA30" i="4"/>
  <c r="TB4" i="4"/>
  <c r="RN31" i="4"/>
  <c r="RO6" i="4"/>
  <c r="UO30" i="4"/>
  <c r="UP4" i="4"/>
  <c r="RM30" i="4"/>
  <c r="RN4" i="4"/>
  <c r="UP31" i="4"/>
  <c r="UQ6" i="4"/>
  <c r="US37" i="4"/>
  <c r="UR11" i="4"/>
  <c r="RR37" i="4"/>
  <c r="RR11" i="4" s="1"/>
  <c r="RQ11" i="4"/>
  <c r="MW4" i="4"/>
  <c r="MW5" i="4" s="1"/>
  <c r="MV30" i="4"/>
  <c r="MW31" i="4"/>
  <c r="MX6" i="4"/>
  <c r="PY31" i="4"/>
  <c r="PZ6" i="4"/>
  <c r="OL6" i="4"/>
  <c r="OK31" i="4"/>
  <c r="OJ30" i="4"/>
  <c r="OK4" i="4"/>
  <c r="PX30" i="4"/>
  <c r="PY4" i="4"/>
  <c r="KV31" i="4"/>
  <c r="KW6" i="4"/>
  <c r="KU30" i="4"/>
  <c r="KV4" i="4"/>
  <c r="KV5" i="4" s="1"/>
  <c r="KX37" i="4"/>
  <c r="JK37" i="4"/>
  <c r="JH31" i="4"/>
  <c r="JI6" i="4"/>
  <c r="JF30"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HI8" i="9"/>
  <c r="HI10" i="9"/>
  <c r="HH9" i="9"/>
  <c r="TB31" i="4" l="1"/>
  <c r="TC6" i="4"/>
  <c r="UP30" i="4"/>
  <c r="UQ4" i="4"/>
  <c r="UQ31" i="4"/>
  <c r="UR6" i="4"/>
  <c r="TB30" i="4"/>
  <c r="TC4" i="4"/>
  <c r="RO31" i="4"/>
  <c r="RP6" i="4"/>
  <c r="UT37" i="4"/>
  <c r="UT11" i="4" s="1"/>
  <c r="US11" i="4"/>
  <c r="RN30" i="4"/>
  <c r="RO4" i="4"/>
  <c r="OK30" i="4"/>
  <c r="OL4" i="4"/>
  <c r="OL31" i="4"/>
  <c r="OM6" i="4"/>
  <c r="PZ31" i="4"/>
  <c r="QA6" i="4"/>
  <c r="MX31" i="4"/>
  <c r="MY6" i="4"/>
  <c r="PY30" i="4"/>
  <c r="PZ4" i="4"/>
  <c r="MW30" i="4"/>
  <c r="MX4" i="4"/>
  <c r="MX5" i="4" s="1"/>
  <c r="KV30" i="4"/>
  <c r="KW4" i="4"/>
  <c r="KW5" i="4" s="1"/>
  <c r="KY37" i="4"/>
  <c r="KW31" i="4"/>
  <c r="KX6" i="4"/>
  <c r="JI31" i="4"/>
  <c r="JJ6" i="4"/>
  <c r="JG30"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RO30" i="4"/>
  <c r="RP4" i="4"/>
  <c r="UR31" i="4"/>
  <c r="US6" i="4"/>
  <c r="UQ30" i="4"/>
  <c r="UR4" i="4"/>
  <c r="PZ30" i="4"/>
  <c r="QA4" i="4"/>
  <c r="OM31" i="4"/>
  <c r="ON6" i="4"/>
  <c r="MX30" i="4"/>
  <c r="MY4" i="4"/>
  <c r="MY5" i="4" s="1"/>
  <c r="OL30" i="4"/>
  <c r="OM4" i="4"/>
  <c r="QA31" i="4"/>
  <c r="QB6" i="4"/>
  <c r="MY31" i="4"/>
  <c r="MZ6" i="4"/>
  <c r="KX31" i="4"/>
  <c r="KY6" i="4"/>
  <c r="KZ37" i="4"/>
  <c r="KW30" i="4"/>
  <c r="KX4" i="4"/>
  <c r="KX5" i="4" s="1"/>
  <c r="JM37" i="4"/>
  <c r="JH30" i="4"/>
  <c r="JI4" i="4"/>
  <c r="JJ31" i="4"/>
  <c r="JK6" i="4"/>
  <c r="U44" i="4"/>
  <c r="EE16" i="4"/>
  <c r="FS16" i="4" s="1"/>
  <c r="TD31" i="4" l="1"/>
  <c r="TE6" i="4"/>
  <c r="US31" i="4"/>
  <c r="UT6" i="4"/>
  <c r="UT31" i="4" s="1"/>
  <c r="RP30" i="4"/>
  <c r="RQ4" i="4"/>
  <c r="TD30" i="4"/>
  <c r="TE4" i="4"/>
  <c r="UR30" i="4"/>
  <c r="US4" i="4"/>
  <c r="RQ31" i="4"/>
  <c r="RR6" i="4"/>
  <c r="RR31" i="4" s="1"/>
  <c r="MY30" i="4"/>
  <c r="MZ4" i="4"/>
  <c r="MZ5" i="4" s="1"/>
  <c r="ON31" i="4"/>
  <c r="OO6" i="4"/>
  <c r="MZ31" i="4"/>
  <c r="NA6" i="4"/>
  <c r="QA30" i="4"/>
  <c r="QB4" i="4"/>
  <c r="OM30" i="4"/>
  <c r="ON4" i="4"/>
  <c r="QB31" i="4"/>
  <c r="QC6" i="4"/>
  <c r="KX30" i="4"/>
  <c r="KY4" i="4"/>
  <c r="KY5" i="4" s="1"/>
  <c r="LA37" i="4"/>
  <c r="KY31" i="4"/>
  <c r="KZ6" i="4"/>
  <c r="JK31" i="4"/>
  <c r="JL6" i="4"/>
  <c r="JI30" i="4"/>
  <c r="JJ4"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TE30" i="4"/>
  <c r="TF4" i="4"/>
  <c r="RQ30" i="4"/>
  <c r="RR4" i="4"/>
  <c r="ON30" i="4"/>
  <c r="OO4" i="4"/>
  <c r="QB30" i="4"/>
  <c r="QC4" i="4"/>
  <c r="NB6" i="4"/>
  <c r="NB31" i="4" s="1"/>
  <c r="NA31" i="4"/>
  <c r="OO31" i="4"/>
  <c r="OP6" i="4"/>
  <c r="OP31" i="4" s="1"/>
  <c r="QC31" i="4"/>
  <c r="QD6" i="4"/>
  <c r="QD31" i="4" s="1"/>
  <c r="MZ30" i="4"/>
  <c r="NA4" i="4"/>
  <c r="NA5" i="4" s="1"/>
  <c r="KZ31" i="4"/>
  <c r="LA6" i="4"/>
  <c r="LB37" i="4"/>
  <c r="KY30" i="4"/>
  <c r="KZ4" i="4"/>
  <c r="KZ5" i="4" s="1"/>
  <c r="JO37" i="4"/>
  <c r="JJ30" i="4"/>
  <c r="JK4" i="4"/>
  <c r="JL31" i="4"/>
  <c r="JM6" i="4"/>
  <c r="N465" i="6"/>
  <c r="N464" i="6"/>
  <c r="N463" i="6"/>
  <c r="N462" i="6"/>
  <c r="N461" i="6"/>
  <c r="N460" i="6"/>
  <c r="N459" i="6"/>
  <c r="N458" i="6"/>
  <c r="N457" i="6"/>
  <c r="N456" i="6"/>
  <c r="N455" i="6"/>
  <c r="GE4" i="4"/>
  <c r="EQ4" i="4"/>
  <c r="DX4" i="4"/>
  <c r="DZ4" i="4" s="1"/>
  <c r="EB4" i="4" s="1"/>
  <c r="ED4" i="4" s="1"/>
  <c r="RR30" i="4" l="1"/>
  <c r="TF30" i="4"/>
  <c r="UT30" i="4"/>
  <c r="QC30" i="4"/>
  <c r="QD4" i="4"/>
  <c r="OO30" i="4"/>
  <c r="OP4" i="4"/>
  <c r="NA30" i="4"/>
  <c r="NB4" i="4"/>
  <c r="NB5" i="4" s="1"/>
  <c r="KZ30" i="4"/>
  <c r="LA4" i="4"/>
  <c r="LA5" i="4" s="1"/>
  <c r="LC37" i="4"/>
  <c r="LA31" i="4"/>
  <c r="LB6" i="4"/>
  <c r="JM31" i="4"/>
  <c r="JN6" i="4"/>
  <c r="JK30" i="4"/>
  <c r="JL4" i="4"/>
  <c r="JP37" i="4"/>
  <c r="FU4" i="4"/>
  <c r="DW4" i="4"/>
  <c r="DY4" i="4" s="1"/>
  <c r="EA4" i="4" s="1"/>
  <c r="EC4" i="4" s="1"/>
  <c r="EG4" i="4"/>
  <c r="K79" i="18"/>
  <c r="K80" i="18"/>
  <c r="K78" i="18"/>
  <c r="K76" i="18"/>
  <c r="NB30" i="4" l="1"/>
  <c r="OP30" i="4"/>
  <c r="QD30" i="4"/>
  <c r="LB31" i="4"/>
  <c r="LC6" i="4"/>
  <c r="LD37" i="4"/>
  <c r="LA30" i="4"/>
  <c r="LB4" i="4"/>
  <c r="LB5" i="4" s="1"/>
  <c r="JQ37" i="4"/>
  <c r="JL30" i="4"/>
  <c r="JM4" i="4"/>
  <c r="JN31" i="4"/>
  <c r="JO6" i="4"/>
  <c r="K81" i="18"/>
  <c r="K77" i="18"/>
  <c r="LB30" i="4" l="1"/>
  <c r="LC4" i="4"/>
  <c r="LC5" i="4" s="1"/>
  <c r="LE37" i="4"/>
  <c r="LC31" i="4"/>
  <c r="LD6" i="4"/>
  <c r="JO31" i="4"/>
  <c r="JP6" i="4"/>
  <c r="JN4" i="4"/>
  <c r="JM30" i="4"/>
  <c r="JR37" i="4"/>
  <c r="HM10" i="9"/>
  <c r="LD31" i="4" l="1"/>
  <c r="LE6" i="4"/>
  <c r="LF37" i="4"/>
  <c r="LC30" i="4"/>
  <c r="LD4" i="4"/>
  <c r="LD5" i="4" s="1"/>
  <c r="JS37" i="4"/>
  <c r="JP31" i="4"/>
  <c r="JQ6" i="4"/>
  <c r="JN30" i="4"/>
  <c r="JO4" i="4"/>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E31" i="4"/>
  <c r="LF6" i="4"/>
  <c r="JO30" i="4"/>
  <c r="JP4" i="4"/>
  <c r="JQ31" i="4"/>
  <c r="JR6" i="4"/>
  <c r="JT37" i="4"/>
  <c r="K41" i="4"/>
  <c r="U41" i="4"/>
  <c r="DI11" i="9"/>
  <c r="DI12" i="9" s="1"/>
  <c r="DK11" i="9"/>
  <c r="DK12" i="9" s="1"/>
  <c r="DV10" i="9"/>
  <c r="DV11" i="9" s="1"/>
  <c r="DV12" i="9" s="1"/>
  <c r="AA41" i="4"/>
  <c r="CL10" i="9"/>
  <c r="CL11" i="9" s="1"/>
  <c r="CL12" i="9"/>
  <c r="CL13" i="9" s="1"/>
  <c r="LF4" i="4" l="1"/>
  <c r="LF5" i="4" s="1"/>
  <c r="LE30" i="4"/>
  <c r="LF31" i="4"/>
  <c r="LG6" i="4"/>
  <c r="LH37" i="4"/>
  <c r="JU37" i="4"/>
  <c r="JQ4" i="4"/>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H6" i="4"/>
  <c r="LG31" i="4"/>
  <c r="LG4" i="4"/>
  <c r="LG5" i="4" s="1"/>
  <c r="LF30" i="4"/>
  <c r="JS31" i="4"/>
  <c r="JT6" i="4"/>
  <c r="JQ30" i="4"/>
  <c r="JR4" i="4"/>
  <c r="JV37" i="4"/>
  <c r="AU41" i="4"/>
  <c r="AL41" i="4"/>
  <c r="AM41" i="4" s="1"/>
  <c r="AN41" i="4" s="1"/>
  <c r="AO41" i="4" s="1"/>
  <c r="AP41" i="4" s="1"/>
  <c r="AQ41" i="4" s="1"/>
  <c r="AR41" i="4" s="1"/>
  <c r="AS41" i="4" s="1"/>
  <c r="AT41"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JW37" i="4"/>
  <c r="JR30" i="4"/>
  <c r="JS4" i="4"/>
  <c r="JT31" i="4"/>
  <c r="JU6" i="4"/>
  <c r="G10" i="16"/>
  <c r="G9" i="16"/>
  <c r="G7" i="16"/>
  <c r="G8" i="16"/>
  <c r="G3" i="16"/>
  <c r="G6" i="16"/>
  <c r="G5" i="16"/>
  <c r="G4" i="16"/>
  <c r="G2" i="16"/>
  <c r="AV41" i="4"/>
  <c r="AW41" i="4" s="1"/>
  <c r="AX41" i="4" s="1"/>
  <c r="AY41" i="4" s="1"/>
  <c r="AZ41" i="4" s="1"/>
  <c r="BA41" i="4" s="1"/>
  <c r="BB41" i="4" s="1"/>
  <c r="BC41" i="4" s="1"/>
  <c r="BD41" i="4" s="1"/>
  <c r="BE41" i="4"/>
  <c r="FS11" i="9"/>
  <c r="FU11" i="9"/>
  <c r="FU9" i="9"/>
  <c r="FS9" i="9"/>
  <c r="LK37" i="4" l="1"/>
  <c r="LI31" i="4"/>
  <c r="LJ6" i="4"/>
  <c r="LI4" i="4"/>
  <c r="LI5" i="4" s="1"/>
  <c r="LH30" i="4"/>
  <c r="JU31" i="4"/>
  <c r="JV6" i="4"/>
  <c r="JS30" i="4"/>
  <c r="JT4" i="4"/>
  <c r="JX37" i="4"/>
  <c r="BF41" i="4"/>
  <c r="BG41" i="4" s="1"/>
  <c r="BH41" i="4" s="1"/>
  <c r="BI41" i="4" s="1"/>
  <c r="BJ41" i="4" s="1"/>
  <c r="BK41" i="4" s="1"/>
  <c r="BL41" i="4" s="1"/>
  <c r="BM41" i="4" s="1"/>
  <c r="BN41" i="4" s="1"/>
  <c r="BO41" i="4"/>
  <c r="I10" i="9"/>
  <c r="IC9" i="4"/>
  <c r="II9" i="4"/>
  <c r="IJ9" i="4"/>
  <c r="IK9" i="4"/>
  <c r="IL9" i="4"/>
  <c r="LJ4" i="4" l="1"/>
  <c r="LJ5" i="4" s="1"/>
  <c r="LI30" i="4"/>
  <c r="LJ31" i="4"/>
  <c r="LK6" i="4"/>
  <c r="LL37" i="4"/>
  <c r="JY37" i="4"/>
  <c r="JT30" i="4"/>
  <c r="JU4" i="4"/>
  <c r="JW6" i="4"/>
  <c r="JV31" i="4"/>
  <c r="BY41" i="4"/>
  <c r="BP41" i="4"/>
  <c r="BQ41" i="4" s="1"/>
  <c r="BR41" i="4" s="1"/>
  <c r="BS41" i="4" s="1"/>
  <c r="BT41" i="4" s="1"/>
  <c r="BU41" i="4" s="1"/>
  <c r="BV41" i="4" s="1"/>
  <c r="BW41" i="4" s="1"/>
  <c r="BX41" i="4" s="1"/>
  <c r="IH9" i="4"/>
  <c r="LK31" i="4" l="1"/>
  <c r="LL6" i="4"/>
  <c r="LJ30" i="4"/>
  <c r="LK4" i="4"/>
  <c r="LK5" i="4" s="1"/>
  <c r="LM37" i="4"/>
  <c r="JW31" i="4"/>
  <c r="JX6" i="4"/>
  <c r="JU30" i="4"/>
  <c r="JV4" i="4"/>
  <c r="JZ37" i="4"/>
  <c r="CI41" i="4"/>
  <c r="BZ41" i="4"/>
  <c r="CA41" i="4" s="1"/>
  <c r="CB41" i="4" s="1"/>
  <c r="CC41" i="4" s="1"/>
  <c r="CD41" i="4" s="1"/>
  <c r="CE41" i="4" s="1"/>
  <c r="CF41" i="4" s="1"/>
  <c r="CG41" i="4" s="1"/>
  <c r="CH41" i="4" s="1"/>
  <c r="LN37" i="4" l="1"/>
  <c r="LK30" i="4"/>
  <c r="LL4" i="4"/>
  <c r="LL5" i="4" s="1"/>
  <c r="LL31" i="4"/>
  <c r="LM6" i="4"/>
  <c r="JV30" i="4"/>
  <c r="JW4" i="4"/>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DC41" i="4"/>
  <c r="CT41" i="4"/>
  <c r="CU41" i="4" s="1"/>
  <c r="CV41" i="4" s="1"/>
  <c r="CW41" i="4" s="1"/>
  <c r="CX41" i="4" s="1"/>
  <c r="CY41" i="4" s="1"/>
  <c r="CZ41" i="4" s="1"/>
  <c r="DA41" i="4" s="1"/>
  <c r="DB41" i="4" s="1"/>
  <c r="LM30" i="4" l="1"/>
  <c r="LN4" i="4"/>
  <c r="LN5" i="4" s="1"/>
  <c r="JX30" i="4"/>
  <c r="JY4" i="4"/>
  <c r="DM41" i="4"/>
  <c r="DD41" i="4"/>
  <c r="DE41" i="4" s="1"/>
  <c r="DF41" i="4" s="1"/>
  <c r="DG41" i="4" s="1"/>
  <c r="DH41" i="4" s="1"/>
  <c r="DI41" i="4" s="1"/>
  <c r="DJ41" i="4" s="1"/>
  <c r="DK41" i="4" s="1"/>
  <c r="DL41" i="4" s="1"/>
  <c r="LN30" i="4" l="1"/>
  <c r="JY30" i="4"/>
  <c r="JZ4" i="4"/>
  <c r="DN41" i="4"/>
  <c r="DW41" i="4"/>
  <c r="JZ30" i="4" l="1"/>
  <c r="DO41" i="4"/>
  <c r="DX41" i="4"/>
  <c r="DP41" i="4" l="1"/>
  <c r="DY41" i="4"/>
  <c r="DZ41" i="4" l="1"/>
  <c r="DQ41" i="4"/>
  <c r="EA41" i="4" l="1"/>
  <c r="DR41"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G8" i="4"/>
  <c r="G45" i="4" s="1"/>
  <c r="G47" i="4" s="1"/>
  <c r="EG7" i="4"/>
  <c r="EG8" i="4" s="1"/>
  <c r="I16" i="4"/>
  <c r="ED5" i="4"/>
  <c r="EC5" i="4"/>
  <c r="EB5" i="4"/>
  <c r="EA5" i="4"/>
  <c r="DZ5" i="4"/>
  <c r="DY5" i="4"/>
  <c r="DX5" i="4"/>
  <c r="DW5" i="4"/>
  <c r="GE5" i="4"/>
  <c r="FU5" i="4"/>
  <c r="EQ5" i="4"/>
  <c r="E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HE18" i="4" l="1"/>
  <c r="HF18" i="4" s="1"/>
  <c r="HG18" i="4" s="1"/>
  <c r="HH18" i="4" s="1"/>
  <c r="HN18" i="4"/>
  <c r="HT18" i="4"/>
  <c r="HU18" i="4" s="1"/>
  <c r="HV18" i="4" s="1"/>
  <c r="HW18" i="4" s="1"/>
  <c r="IC18" i="4"/>
  <c r="U27" i="4"/>
  <c r="T27" i="4"/>
  <c r="GQ42" i="4"/>
  <c r="GQ27" i="4" s="1"/>
  <c r="FJ42" i="4"/>
  <c r="FJ27" i="4" s="1"/>
  <c r="FI42" i="4"/>
  <c r="FI27" i="4" s="1"/>
  <c r="GU42" i="4"/>
  <c r="GU27" i="4" s="1"/>
  <c r="GM27" i="4"/>
  <c r="AA42" i="4"/>
  <c r="AB42" i="4"/>
  <c r="AB27" i="4" s="1"/>
  <c r="AE42" i="4"/>
  <c r="AJ42" i="4"/>
  <c r="AJ27" i="4" s="1"/>
  <c r="FC42" i="4"/>
  <c r="FC27" i="4" s="1"/>
  <c r="FH42" i="4"/>
  <c r="FH27" i="4" s="1"/>
  <c r="EQ27"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31" i="4" l="1"/>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B8" i="4" s="1"/>
  <c r="HE8" i="4"/>
  <c r="CV15" i="9"/>
  <c r="CT16" i="9"/>
  <c r="DE8" i="9"/>
  <c r="FO10" i="9"/>
  <c r="FO11" i="9"/>
  <c r="FO12" i="9" s="1"/>
  <c r="DB19" i="9"/>
  <c r="ED11" i="9"/>
  <c r="EH12" i="9"/>
  <c r="FM10" i="9"/>
  <c r="FM11" i="9"/>
  <c r="FM12" i="9" s="1"/>
  <c r="FE15" i="9"/>
  <c r="FK15" i="9"/>
  <c r="FQ10" i="9"/>
  <c r="FQ16" i="9"/>
  <c r="HR9" i="4"/>
  <c r="HS9" i="4"/>
  <c r="HW9" i="4"/>
  <c r="HV9" i="4"/>
  <c r="CS27" i="4"/>
  <c r="DC42" i="4"/>
  <c r="DG42" i="4"/>
  <c r="CW27" i="4"/>
  <c r="GZ4" i="4"/>
  <c r="HA37" i="4"/>
  <c r="DV42" i="4"/>
  <c r="DV27" i="4" s="1"/>
  <c r="DL27" i="4"/>
  <c r="HF33" i="4"/>
  <c r="DK42" i="4"/>
  <c r="DA27" i="4"/>
  <c r="DD27" i="4"/>
  <c r="DN42" i="4"/>
  <c r="DN27" i="4" s="1"/>
  <c r="GY34" i="4"/>
  <c r="DF42" i="4"/>
  <c r="CV27" i="4"/>
  <c r="DE42" i="4"/>
  <c r="CU27" i="4"/>
  <c r="DJ42" i="4"/>
  <c r="CZ27" i="4"/>
  <c r="DI42" i="4"/>
  <c r="CY27" i="4"/>
  <c r="HO9" i="4"/>
  <c r="GZ36" i="4"/>
  <c r="DH42" i="4"/>
  <c r="CX27" i="4"/>
  <c r="HZ9"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E36" i="4" l="1"/>
  <c r="HJ6" i="4"/>
  <c r="HI31" i="4"/>
  <c r="LF18" i="4"/>
  <c r="LG18" i="4" s="1"/>
  <c r="LH18" i="4" s="1"/>
  <c r="LI18" i="4" s="1"/>
  <c r="LO18" i="4"/>
  <c r="KQ18" i="4"/>
  <c r="KR18" i="4" s="1"/>
  <c r="KS18" i="4" s="1"/>
  <c r="KT18" i="4" s="1"/>
  <c r="KZ18" i="4"/>
  <c r="GZ30" i="4"/>
  <c r="HA4" i="4"/>
  <c r="IB9" i="4"/>
  <c r="HF8" i="4"/>
  <c r="HY9" i="4"/>
  <c r="HA36" i="4"/>
  <c r="EK8" i="9"/>
  <c r="EK11" i="9"/>
  <c r="EK12" i="9" s="1"/>
  <c r="EM7" i="9"/>
  <c r="HA30" i="4"/>
  <c r="DQ42" i="4"/>
  <c r="DQ27" i="4" s="1"/>
  <c r="DG27" i="4"/>
  <c r="DC27" i="4"/>
  <c r="DM42" i="4"/>
  <c r="DM27" i="4" s="1"/>
  <c r="DR42" i="4"/>
  <c r="DR27" i="4" s="1"/>
  <c r="DH27" i="4"/>
  <c r="DS42" i="4"/>
  <c r="DS27" i="4" s="1"/>
  <c r="DI27" i="4"/>
  <c r="DE27" i="4"/>
  <c r="DO42" i="4"/>
  <c r="DO27" i="4" s="1"/>
  <c r="HA34" i="4"/>
  <c r="DF27" i="4"/>
  <c r="DP42" i="4"/>
  <c r="DP27" i="4" s="1"/>
  <c r="HD34" i="4"/>
  <c r="DT42" i="4"/>
  <c r="DT27" i="4" s="1"/>
  <c r="DJ27" i="4"/>
  <c r="DU42" i="4"/>
  <c r="DU27" i="4" s="1"/>
  <c r="DK27" i="4"/>
  <c r="HA11" i="4"/>
  <c r="HB37" i="4"/>
  <c r="HX9" i="4"/>
  <c r="HE35" i="4"/>
  <c r="IA9" i="4"/>
  <c r="HB36" i="4"/>
  <c r="HC8" i="4"/>
  <c r="HB35" i="4"/>
  <c r="HB34" i="4"/>
  <c r="HA31" i="4"/>
  <c r="EI11" i="9"/>
  <c r="EI12" i="9" s="1"/>
  <c r="EI8" i="9"/>
  <c r="HE15" i="4" l="1"/>
  <c r="HE47" i="4" s="1"/>
  <c r="HE45" i="4"/>
  <c r="HG8" i="4"/>
  <c r="HK6" i="4"/>
  <c r="HJ31" i="4"/>
  <c r="LP18" i="4"/>
  <c r="LQ18" i="4" s="1"/>
  <c r="LR18" i="4" s="1"/>
  <c r="LS18" i="4" s="1"/>
  <c r="LY18" i="4"/>
  <c r="LA18" i="4"/>
  <c r="LB18" i="4" s="1"/>
  <c r="LC18" i="4" s="1"/>
  <c r="LD18" i="4" s="1"/>
  <c r="LJ18" i="4"/>
  <c r="HB4" i="4"/>
  <c r="HF36" i="4"/>
  <c r="EO7" i="9"/>
  <c r="EM8" i="9"/>
  <c r="EM11" i="9"/>
  <c r="EM12" i="9" s="1"/>
  <c r="HB30"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H15" i="4" l="1"/>
  <c r="HH47" i="4" s="1"/>
  <c r="HH45" i="4"/>
  <c r="HF15" i="4"/>
  <c r="HF47" i="4" s="1"/>
  <c r="HF45" i="4"/>
  <c r="HG15" i="4"/>
  <c r="HG47" i="4" s="1"/>
  <c r="HG45" i="4"/>
  <c r="HL6" i="4"/>
  <c r="HK31" i="4"/>
  <c r="LK18" i="4"/>
  <c r="LL18" i="4" s="1"/>
  <c r="LM18" i="4" s="1"/>
  <c r="LN18" i="4" s="1"/>
  <c r="LT18" i="4"/>
  <c r="MI18" i="4"/>
  <c r="LZ18" i="4"/>
  <c r="MA18" i="4" s="1"/>
  <c r="MB18" i="4" s="1"/>
  <c r="MC18" i="4" s="1"/>
  <c r="HC4" i="4"/>
  <c r="HC30" i="4"/>
  <c r="EE15" i="4"/>
  <c r="EE19" i="4" s="1"/>
  <c r="EE45" i="4"/>
  <c r="EE47" i="4" s="1"/>
  <c r="FN46" i="4"/>
  <c r="FN48" i="4" s="1"/>
  <c r="FQ36" i="4"/>
  <c r="FQ45" i="4"/>
  <c r="FQ47" i="4" s="1"/>
  <c r="FQ15" i="4"/>
  <c r="FQ19" i="4" s="1"/>
  <c r="EF20" i="4"/>
  <c r="EF46" i="4"/>
  <c r="EF48" i="4" s="1"/>
  <c r="FQ46" i="4"/>
  <c r="FQ48" i="4" s="1"/>
  <c r="FQ20" i="4"/>
  <c r="FS45" i="4"/>
  <c r="FS47" i="4" s="1"/>
  <c r="FS15" i="4"/>
  <c r="FS19" i="4" s="1"/>
  <c r="EO8" i="9"/>
  <c r="EO11" i="9"/>
  <c r="EO12" i="9" s="1"/>
  <c r="HH36" i="4"/>
  <c r="FR8" i="4"/>
  <c r="HF34" i="4"/>
  <c r="FR10" i="4"/>
  <c r="FR33" i="4"/>
  <c r="HD37" i="4"/>
  <c r="HC11" i="4"/>
  <c r="EE34" i="4"/>
  <c r="EF14" i="4"/>
  <c r="EF34" i="4" s="1"/>
  <c r="FR34" i="4"/>
  <c r="FR32" i="4"/>
  <c r="FQ34" i="4"/>
  <c r="FQ32" i="4"/>
  <c r="FN14" i="4"/>
  <c r="FN33" i="4"/>
  <c r="HE31" i="4"/>
  <c r="HG35" i="4"/>
  <c r="FR13" i="4"/>
  <c r="EF8" i="4"/>
  <c r="EF35" i="4"/>
  <c r="EF36" i="4" s="1"/>
  <c r="HM6" i="4" l="1"/>
  <c r="HL31" i="4"/>
  <c r="MS18" i="4"/>
  <c r="MJ18" i="4"/>
  <c r="MK18" i="4" s="1"/>
  <c r="ML18" i="4" s="1"/>
  <c r="MM18" i="4" s="1"/>
  <c r="LU18" i="4"/>
  <c r="LV18" i="4" s="1"/>
  <c r="LW18" i="4" s="1"/>
  <c r="LX18" i="4" s="1"/>
  <c r="MD18" i="4"/>
  <c r="HD4" i="4"/>
  <c r="FR46" i="4"/>
  <c r="FR48" i="4" s="1"/>
  <c r="EF45" i="4"/>
  <c r="EF47" i="4" s="1"/>
  <c r="EF15" i="4"/>
  <c r="EF19" i="4" s="1"/>
  <c r="FR36" i="4"/>
  <c r="FR45" i="4"/>
  <c r="FR47" i="4" s="1"/>
  <c r="FR15" i="4"/>
  <c r="FR19" i="4" s="1"/>
  <c r="HE37" i="4"/>
  <c r="FN32" i="4"/>
  <c r="FN34" i="4"/>
  <c r="HG34" i="4"/>
  <c r="HH35" i="4"/>
  <c r="HH34" i="4"/>
  <c r="HF31" i="4"/>
  <c r="HN6" i="4" l="1"/>
  <c r="HM31" i="4"/>
  <c r="ME18" i="4"/>
  <c r="MF18" i="4" s="1"/>
  <c r="MG18" i="4" s="1"/>
  <c r="MH18" i="4" s="1"/>
  <c r="MN18" i="4"/>
  <c r="MT18" i="4"/>
  <c r="MU18" i="4" s="1"/>
  <c r="MV18" i="4" s="1"/>
  <c r="MW18" i="4" s="1"/>
  <c r="NC18" i="4"/>
  <c r="HE4" i="4"/>
  <c r="HD30" i="4"/>
  <c r="HF3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E30" i="4"/>
  <c r="T46" i="4"/>
  <c r="T48" i="4" s="1"/>
  <c r="K17" i="4"/>
  <c r="U22" i="4"/>
  <c r="K39" i="4"/>
  <c r="K21" i="4"/>
  <c r="U40" i="4"/>
  <c r="U21" i="4"/>
  <c r="K40" i="4"/>
  <c r="T14" i="4"/>
  <c r="FW11" i="4"/>
  <c r="K22" i="4"/>
  <c r="ED46" i="4"/>
  <c r="ED48" i="4" s="1"/>
  <c r="ED16" i="4"/>
  <c r="FV36" i="4"/>
  <c r="FV45" i="4"/>
  <c r="FV47" i="4" s="1"/>
  <c r="FV15" i="4"/>
  <c r="FV19" i="4" s="1"/>
  <c r="AA10" i="4"/>
  <c r="AA46" i="4" s="1"/>
  <c r="AA48" i="4" s="1"/>
  <c r="Q46" i="4"/>
  <c r="Q48" i="4" s="1"/>
  <c r="FX20" i="4"/>
  <c r="FX46" i="4"/>
  <c r="FX48" i="4" s="1"/>
  <c r="Y9" i="4"/>
  <c r="Y14" i="4" s="1"/>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X9" i="4"/>
  <c r="X33" i="4" s="1"/>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FU32" i="4"/>
  <c r="DW34" i="4"/>
  <c r="EG34" i="4"/>
  <c r="GA14" i="4"/>
  <c r="GA33" i="4"/>
  <c r="FV32" i="4"/>
  <c r="FK32" i="4"/>
  <c r="FK34" i="4"/>
  <c r="FO32" i="4"/>
  <c r="FO34" i="4"/>
  <c r="FW32" i="4"/>
  <c r="AA9" i="4"/>
  <c r="AA14" i="4" s="1"/>
  <c r="Q33" i="4"/>
  <c r="AE9" i="4"/>
  <c r="AE33" i="4" s="1"/>
  <c r="U33" i="4"/>
  <c r="FS34" i="4"/>
  <c r="FS32" i="4"/>
  <c r="GM9" i="4"/>
  <c r="GW9" i="4" s="1"/>
  <c r="GW33" i="4" s="1"/>
  <c r="GC33" i="4"/>
  <c r="FX32" i="4"/>
  <c r="EA34" i="4"/>
  <c r="AD9" i="4"/>
  <c r="AD33" i="4" s="1"/>
  <c r="T33" i="4"/>
  <c r="DY34" i="4"/>
  <c r="EP14" i="4"/>
  <c r="EP33" i="4"/>
  <c r="FY32" i="4"/>
  <c r="AC9" i="4"/>
  <c r="AC33" i="4" s="1"/>
  <c r="S33" i="4"/>
  <c r="FM32" i="4"/>
  <c r="FM34" i="4"/>
  <c r="GO9" i="4"/>
  <c r="GO33" i="4" s="1"/>
  <c r="GE33"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P6" i="4" l="1"/>
  <c r="HO31" i="4"/>
  <c r="MY18" i="4"/>
  <c r="MZ18" i="4" s="1"/>
  <c r="NA18" i="4" s="1"/>
  <c r="NB18" i="4" s="1"/>
  <c r="NH18" i="4"/>
  <c r="NN18" i="4"/>
  <c r="NO18" i="4" s="1"/>
  <c r="NP18" i="4" s="1"/>
  <c r="NQ18" i="4" s="1"/>
  <c r="NW18" i="4"/>
  <c r="HG4" i="4"/>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L46" i="4" s="1"/>
  <c r="AL48" i="4" s="1"/>
  <c r="AE14" i="4"/>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ES30" i="4"/>
  <c r="CV6" i="4"/>
  <c r="CW6" i="4" s="1"/>
  <c r="CW31" i="4" s="1"/>
  <c r="GS14" i="4"/>
  <c r="GS32" i="4" s="1"/>
  <c r="GO14" i="4"/>
  <c r="ET4" i="4"/>
  <c r="EU4" i="4" s="1"/>
  <c r="EU30" i="4" s="1"/>
  <c r="EW4" i="4"/>
  <c r="EW30" i="4" s="1"/>
  <c r="GR14" i="4"/>
  <c r="GR32" i="4" s="1"/>
  <c r="GT10" i="4"/>
  <c r="FK37" i="4"/>
  <c r="FK11" i="4" s="1"/>
  <c r="AC14" i="4"/>
  <c r="FZ32" i="4"/>
  <c r="FZ34" i="4"/>
  <c r="AK9" i="4"/>
  <c r="AA33" i="4"/>
  <c r="ET32" i="4"/>
  <c r="EY14" i="4"/>
  <c r="EY33" i="4"/>
  <c r="GH12" i="4"/>
  <c r="GI12" i="4" s="1"/>
  <c r="ES32" i="4"/>
  <c r="ED34" i="4"/>
  <c r="GM14" i="4"/>
  <c r="GM33" i="4"/>
  <c r="GH32" i="4"/>
  <c r="FL32" i="4"/>
  <c r="FL34" i="4"/>
  <c r="DZ34" i="4"/>
  <c r="GE32" i="4"/>
  <c r="GE34" i="4"/>
  <c r="GI32" i="4"/>
  <c r="EX14" i="4"/>
  <c r="EX33" i="4"/>
  <c r="GT9" i="4"/>
  <c r="GJ33" i="4"/>
  <c r="AI14" i="4"/>
  <c r="AI33" i="4"/>
  <c r="EL34" i="4"/>
  <c r="GF32" i="4"/>
  <c r="GB32" i="4"/>
  <c r="EZ14" i="4"/>
  <c r="EZ33" i="4"/>
  <c r="ER32" i="4"/>
  <c r="DX34" i="4"/>
  <c r="GX9" i="4"/>
  <c r="GN33" i="4"/>
  <c r="EB34" i="4"/>
  <c r="EQ32" i="4"/>
  <c r="EQ34" i="4"/>
  <c r="EU32" i="4"/>
  <c r="GJ32" i="4"/>
  <c r="GJ34" i="4"/>
  <c r="EV14" i="4"/>
  <c r="EV33" i="4"/>
  <c r="GA32" i="4"/>
  <c r="FE21" i="4"/>
  <c r="FF21" i="4" s="1"/>
  <c r="FG21" i="4" s="1"/>
  <c r="FN21" i="4"/>
  <c r="FP32" i="4"/>
  <c r="FP34" i="4"/>
  <c r="GC32" i="4"/>
  <c r="HH37"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Q6" i="4" l="1"/>
  <c r="HP31" i="4"/>
  <c r="OG18" i="4"/>
  <c r="NX18" i="4"/>
  <c r="NY18" i="4" s="1"/>
  <c r="NZ18" i="4" s="1"/>
  <c r="OA18" i="4" s="1"/>
  <c r="NR18" i="4"/>
  <c r="NI18" i="4"/>
  <c r="NJ18" i="4" s="1"/>
  <c r="NK18" i="4" s="1"/>
  <c r="NL18" i="4" s="1"/>
  <c r="HH4" i="4"/>
  <c r="HG30" i="4"/>
  <c r="AR9" i="4"/>
  <c r="AR33" i="4" s="1"/>
  <c r="FD31" i="4"/>
  <c r="AU10" i="4"/>
  <c r="AU46" i="4" s="1"/>
  <c r="AU48" i="4" s="1"/>
  <c r="FC11" i="4"/>
  <c r="EU6" i="4"/>
  <c r="EU31" i="4" s="1"/>
  <c r="FD37" i="4"/>
  <c r="FN37" i="4" s="1"/>
  <c r="FN11" i="4" s="1"/>
  <c r="AY10" i="4"/>
  <c r="AY46" i="4" s="1"/>
  <c r="AY48" i="4" s="1"/>
  <c r="AH14" i="4"/>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ET30" i="4"/>
  <c r="V38" i="4"/>
  <c r="W38" i="4" s="1"/>
  <c r="X38" i="4" s="1"/>
  <c r="Y38" i="4" s="1"/>
  <c r="Z38" i="4" s="1"/>
  <c r="GC16" i="4"/>
  <c r="EO16" i="4"/>
  <c r="EY16" i="4" s="1"/>
  <c r="FI16" i="4" s="1"/>
  <c r="AN33" i="4"/>
  <c r="AN14" i="4"/>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4" i="4"/>
  <c r="EV32" i="4"/>
  <c r="EV34" i="4"/>
  <c r="FH21" i="4"/>
  <c r="FQ21" i="4"/>
  <c r="GT14" i="4"/>
  <c r="GT33" i="4"/>
  <c r="AB34" i="4"/>
  <c r="EW32" i="4"/>
  <c r="FP21"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BE10" i="4" l="1"/>
  <c r="BE46" i="4" s="1"/>
  <c r="BE48" i="4" s="1"/>
  <c r="HR6" i="4"/>
  <c r="HQ31" i="4"/>
  <c r="OB18" i="4"/>
  <c r="NS18" i="4"/>
  <c r="NT18" i="4" s="1"/>
  <c r="NU18" i="4" s="1"/>
  <c r="NV18" i="4" s="1"/>
  <c r="OQ18" i="4"/>
  <c r="OH18" i="4"/>
  <c r="OI18" i="4" s="1"/>
  <c r="OJ18" i="4" s="1"/>
  <c r="OK18" i="4" s="1"/>
  <c r="HI4" i="4"/>
  <c r="HH30" i="4"/>
  <c r="AX14" i="4"/>
  <c r="FG15" i="4"/>
  <c r="FG19" i="4" s="1"/>
  <c r="FG45" i="4"/>
  <c r="FG47" i="4" s="1"/>
  <c r="GH13" i="4"/>
  <c r="GH34" i="4" s="1"/>
  <c r="FE37" i="4"/>
  <c r="FO37" i="4" s="1"/>
  <c r="FO11" i="4" s="1"/>
  <c r="FH8" i="4"/>
  <c r="FH36" i="4" s="1"/>
  <c r="BI10" i="4"/>
  <c r="BI46" i="4" s="1"/>
  <c r="BI48" i="4" s="1"/>
  <c r="FD11" i="4"/>
  <c r="GI8" i="4"/>
  <c r="GI45" i="4" s="1"/>
  <c r="GI47" i="4" s="1"/>
  <c r="AR14" i="4"/>
  <c r="BB9" i="4"/>
  <c r="BB33" i="4" s="1"/>
  <c r="EY4" i="4"/>
  <c r="EY30" i="4" s="1"/>
  <c r="AY14" i="4"/>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EJ34" i="4"/>
  <c r="GU32" i="4"/>
  <c r="GU34" i="4"/>
  <c r="ES34" i="4"/>
  <c r="GP34" i="4"/>
  <c r="AL34" i="4"/>
  <c r="GV32" i="4"/>
  <c r="S34" i="4"/>
  <c r="FG32" i="4"/>
  <c r="FF32" i="4"/>
  <c r="FF34" i="4"/>
  <c r="AU33" i="4"/>
  <c r="BE9" i="4"/>
  <c r="AU14" i="4"/>
  <c r="AK34"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H46" i="4" s="1"/>
  <c r="BH48" i="4" s="1"/>
  <c r="BF9" i="4"/>
  <c r="BF33" i="4" s="1"/>
  <c r="AV14" i="4"/>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S6" i="4" l="1"/>
  <c r="HR31" i="4"/>
  <c r="PA18" i="4"/>
  <c r="OR18" i="4"/>
  <c r="OS18" i="4" s="1"/>
  <c r="OT18" i="4" s="1"/>
  <c r="OU18" i="4" s="1"/>
  <c r="OL18" i="4"/>
  <c r="OC18" i="4"/>
  <c r="OD18" i="4" s="1"/>
  <c r="OE18" i="4" s="1"/>
  <c r="OF18" i="4" s="1"/>
  <c r="HJ4" i="4"/>
  <c r="HI30" i="4"/>
  <c r="FF37" i="4"/>
  <c r="FP37" i="4" s="1"/>
  <c r="FP11" i="4" s="1"/>
  <c r="BS10" i="4"/>
  <c r="BS46" i="4" s="1"/>
  <c r="BS48" i="4" s="1"/>
  <c r="FH15" i="4"/>
  <c r="FH19" i="4" s="1"/>
  <c r="FI8" i="4"/>
  <c r="FI45" i="4" s="1"/>
  <c r="FI47" i="4" s="1"/>
  <c r="GI36" i="4"/>
  <c r="FE11" i="4"/>
  <c r="GI15" i="4"/>
  <c r="GI19" i="4" s="1"/>
  <c r="EZ4" i="4"/>
  <c r="EZ30" i="4" s="1"/>
  <c r="GI35" i="4"/>
  <c r="BB14" i="4"/>
  <c r="BL9" i="4"/>
  <c r="BL33" i="4" s="1"/>
  <c r="BS9" i="4"/>
  <c r="BS33" i="4" s="1"/>
  <c r="BI14" i="4"/>
  <c r="BP10" i="4"/>
  <c r="BP46" i="4" s="1"/>
  <c r="BP48" i="4" s="1"/>
  <c r="BG33" i="4"/>
  <c r="BG14" i="4"/>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CC10" i="4"/>
  <c r="CC46" i="4" s="1"/>
  <c r="CC48" i="4" s="1"/>
  <c r="BF14" i="4"/>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T6" i="4" l="1"/>
  <c r="HS31" i="4"/>
  <c r="OM18" i="4"/>
  <c r="ON18" i="4" s="1"/>
  <c r="OO18" i="4" s="1"/>
  <c r="OP18" i="4" s="1"/>
  <c r="OV18" i="4"/>
  <c r="PB18" i="4"/>
  <c r="PC18" i="4" s="1"/>
  <c r="PD18" i="4" s="1"/>
  <c r="PE18" i="4" s="1"/>
  <c r="PK18" i="4"/>
  <c r="HK4" i="4"/>
  <c r="HJ30" i="4"/>
  <c r="FI15" i="4"/>
  <c r="FI19" i="4" s="1"/>
  <c r="BV9" i="4"/>
  <c r="BV33" i="4" s="1"/>
  <c r="BL14" i="4"/>
  <c r="CC9" i="4"/>
  <c r="CC33" i="4" s="1"/>
  <c r="BS14" i="4"/>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I46" i="4" s="1"/>
  <c r="CI48" i="4" s="1"/>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U6" i="4" l="1"/>
  <c r="HT31" i="4"/>
  <c r="PU18" i="4"/>
  <c r="PL18" i="4"/>
  <c r="PM18" i="4" s="1"/>
  <c r="PN18" i="4" s="1"/>
  <c r="PO18" i="4" s="1"/>
  <c r="PF18" i="4"/>
  <c r="OW18" i="4"/>
  <c r="OX18" i="4" s="1"/>
  <c r="OY18" i="4" s="1"/>
  <c r="OZ18" i="4" s="1"/>
  <c r="HL4" i="4"/>
  <c r="HK30"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V6" i="4" l="1"/>
  <c r="HU31" i="4"/>
  <c r="PP18" i="4"/>
  <c r="PG18" i="4"/>
  <c r="PH18" i="4" s="1"/>
  <c r="PI18" i="4" s="1"/>
  <c r="PJ18" i="4" s="1"/>
  <c r="PV18" i="4"/>
  <c r="PW18" i="4" s="1"/>
  <c r="PX18" i="4" s="1"/>
  <c r="PY18" i="4" s="1"/>
  <c r="QE18" i="4"/>
  <c r="HM4" i="4"/>
  <c r="HL3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R9" i="4"/>
  <c r="CR33" i="4" s="1"/>
  <c r="CH14" i="4"/>
  <c r="CH34" i="4" s="1"/>
  <c r="BI12" i="4"/>
  <c r="CS12" i="4"/>
  <c r="CJ12" i="4"/>
  <c r="BK12" i="4"/>
  <c r="BQ11" i="4"/>
  <c r="BR37" i="4"/>
  <c r="AJ12" i="4"/>
  <c r="CV10" i="4"/>
  <c r="CV46" i="4" s="1"/>
  <c r="CV48" i="4" s="1"/>
  <c r="DC10" i="4"/>
  <c r="DC46" i="4" s="1"/>
  <c r="DC48" i="4" s="1"/>
  <c r="CT39" i="4"/>
  <c r="CU39" i="4" s="1"/>
  <c r="CV39" i="4" s="1"/>
  <c r="CW39" i="4" s="1"/>
  <c r="CX39" i="4" s="1"/>
  <c r="CY39" i="4" s="1"/>
  <c r="CZ39" i="4" s="1"/>
  <c r="DA39" i="4" s="1"/>
  <c r="DB39" i="4" s="1"/>
  <c r="DC39" i="4"/>
  <c r="CT9" i="4"/>
  <c r="CT33" i="4" s="1"/>
  <c r="CJ14" i="4"/>
  <c r="CH10" i="4"/>
  <c r="CH46" i="4" s="1"/>
  <c r="CH48" i="4" s="1"/>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W6" i="4" l="1"/>
  <c r="HV31" i="4"/>
  <c r="QO18" i="4"/>
  <c r="QF18" i="4"/>
  <c r="QG18" i="4" s="1"/>
  <c r="QH18" i="4" s="1"/>
  <c r="QI18" i="4" s="1"/>
  <c r="PQ18" i="4"/>
  <c r="PR18" i="4" s="1"/>
  <c r="PS18" i="4" s="1"/>
  <c r="PT18" i="4" s="1"/>
  <c r="PZ18" i="4"/>
  <c r="HN4" i="4"/>
  <c r="HM3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I34" i="4"/>
  <c r="CQ34" i="4"/>
  <c r="CV34" i="4"/>
  <c r="CP34" i="4"/>
  <c r="DE33" i="4"/>
  <c r="DO9" i="4"/>
  <c r="DE14" i="4"/>
  <c r="CW34" i="4"/>
  <c r="CU34" i="4"/>
  <c r="FT39" i="4"/>
  <c r="FI39" i="4"/>
  <c r="FJ39" i="4" s="1"/>
  <c r="DP9" i="4"/>
  <c r="DP33" i="4" s="1"/>
  <c r="DF14" i="4"/>
  <c r="CQ10" i="4"/>
  <c r="CQ46" i="4" s="1"/>
  <c r="CQ48" i="4" s="1"/>
  <c r="DF10" i="4"/>
  <c r="DF46" i="4" s="1"/>
  <c r="DF48" i="4" s="1"/>
  <c r="DC12" i="4"/>
  <c r="CT12" i="4"/>
  <c r="DO10" i="4"/>
  <c r="DO46" i="4" s="1"/>
  <c r="DO48" i="4" s="1"/>
  <c r="AI37" i="4"/>
  <c r="AH11" i="4"/>
  <c r="DJ9" i="4"/>
  <c r="DJ33" i="4" s="1"/>
  <c r="CZ14" i="4"/>
  <c r="CR10" i="4"/>
  <c r="CR46" i="4" s="1"/>
  <c r="CR48" i="4" s="1"/>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GM11" i="4"/>
  <c r="GN37" i="4"/>
  <c r="GN11" i="4" s="1"/>
  <c r="GV11" i="4"/>
  <c r="GW37" i="4"/>
  <c r="Y11" i="4"/>
  <c r="Z37" i="4"/>
  <c r="HX6" i="4" l="1"/>
  <c r="HW31" i="4"/>
  <c r="QA18" i="4"/>
  <c r="QB18" i="4" s="1"/>
  <c r="QC18" i="4" s="1"/>
  <c r="QD18" i="4" s="1"/>
  <c r="QJ18" i="4"/>
  <c r="QY18" i="4"/>
  <c r="QP18" i="4"/>
  <c r="QQ18" i="4" s="1"/>
  <c r="QR18" i="4" s="1"/>
  <c r="QS18" i="4" s="1"/>
  <c r="HO4" i="4"/>
  <c r="HN3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DO33" i="4"/>
  <c r="DO14" i="4"/>
  <c r="CS34" i="4"/>
  <c r="DC33" i="4"/>
  <c r="DM9" i="4"/>
  <c r="DC14" i="4"/>
  <c r="DA34" i="4"/>
  <c r="DF34" i="4"/>
  <c r="AR11" i="4"/>
  <c r="AS37" i="4"/>
  <c r="DP10" i="4"/>
  <c r="DP46" i="4" s="1"/>
  <c r="DP48" i="4" s="1"/>
  <c r="DD12" i="4"/>
  <c r="DM12" i="4"/>
  <c r="DT9" i="4"/>
  <c r="DT33" i="4" s="1"/>
  <c r="DJ14" i="4"/>
  <c r="DB10" i="4"/>
  <c r="DB46" i="4" s="1"/>
  <c r="DB48" i="4" s="1"/>
  <c r="BM12" i="4"/>
  <c r="BD12" i="4"/>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Y6" i="4" l="1"/>
  <c r="HX31" i="4"/>
  <c r="RI18" i="4"/>
  <c r="QZ18" i="4"/>
  <c r="RA18" i="4" s="1"/>
  <c r="RB18" i="4" s="1"/>
  <c r="RC18" i="4" s="1"/>
  <c r="QT18" i="4"/>
  <c r="QK18" i="4"/>
  <c r="QL18" i="4" s="1"/>
  <c r="QM18" i="4" s="1"/>
  <c r="QN18" i="4" s="1"/>
  <c r="HP4" i="4"/>
  <c r="HO3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Z6" i="4" l="1"/>
  <c r="HY31" i="4"/>
  <c r="QU18" i="4"/>
  <c r="QV18" i="4" s="1"/>
  <c r="QW18" i="4" s="1"/>
  <c r="QX18" i="4" s="1"/>
  <c r="RD18" i="4"/>
  <c r="RJ18" i="4"/>
  <c r="RK18" i="4" s="1"/>
  <c r="RL18" i="4" s="1"/>
  <c r="RM18" i="4" s="1"/>
  <c r="RS18" i="4"/>
  <c r="HQ4" i="4"/>
  <c r="HP30"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4" i="4"/>
  <c r="DM34" i="4"/>
  <c r="DN34" i="4"/>
  <c r="DT34" i="4"/>
  <c r="DX12" i="4"/>
  <c r="DO12" i="4"/>
  <c r="BX12" i="4"/>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IA6" i="4" l="1"/>
  <c r="HZ31" i="4"/>
  <c r="RT18" i="4"/>
  <c r="RU18" i="4" s="1"/>
  <c r="RV18" i="4" s="1"/>
  <c r="RW18" i="4" s="1"/>
  <c r="SC18" i="4"/>
  <c r="RE18" i="4"/>
  <c r="RF18" i="4" s="1"/>
  <c r="RG18" i="4" s="1"/>
  <c r="RH18" i="4" s="1"/>
  <c r="RN18" i="4"/>
  <c r="HR4" i="4"/>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IB6" i="4" l="1"/>
  <c r="IA31" i="4"/>
  <c r="SM18" i="4"/>
  <c r="SD18" i="4"/>
  <c r="SE18" i="4" s="1"/>
  <c r="SF18" i="4" s="1"/>
  <c r="SG18" i="4" s="1"/>
  <c r="RO18" i="4"/>
  <c r="RP18" i="4" s="1"/>
  <c r="RQ18" i="4" s="1"/>
  <c r="RR18" i="4" s="1"/>
  <c r="RX18" i="4"/>
  <c r="HS4" i="4"/>
  <c r="HR30"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IC6" i="4" l="1"/>
  <c r="IB31" i="4"/>
  <c r="SH18" i="4"/>
  <c r="RY18" i="4"/>
  <c r="RZ18" i="4" s="1"/>
  <c r="SA18" i="4" s="1"/>
  <c r="SB18" i="4" s="1"/>
  <c r="SW18" i="4"/>
  <c r="SN18" i="4"/>
  <c r="SO18" i="4" s="1"/>
  <c r="SP18" i="4" s="1"/>
  <c r="SQ18" i="4" s="1"/>
  <c r="HT4" i="4"/>
  <c r="HS30"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ID6" i="4" l="1"/>
  <c r="IC31" i="4"/>
  <c r="SX18" i="4"/>
  <c r="SY18" i="4" s="1"/>
  <c r="SZ18" i="4" s="1"/>
  <c r="TA18" i="4" s="1"/>
  <c r="TG18" i="4"/>
  <c r="SI18" i="4"/>
  <c r="SJ18" i="4" s="1"/>
  <c r="SK18" i="4" s="1"/>
  <c r="SL18" i="4" s="1"/>
  <c r="SR18" i="4"/>
  <c r="HU4" i="4"/>
  <c r="HT30"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IE6" i="4" l="1"/>
  <c r="ID31" i="4"/>
  <c r="TB18" i="4"/>
  <c r="SS18" i="4"/>
  <c r="ST18" i="4" s="1"/>
  <c r="SU18" i="4" s="1"/>
  <c r="SV18" i="4" s="1"/>
  <c r="TQ18" i="4"/>
  <c r="TH18" i="4"/>
  <c r="TI18" i="4" s="1"/>
  <c r="TJ18" i="4" s="1"/>
  <c r="TK18" i="4" s="1"/>
  <c r="HV4" i="4"/>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IF6" i="4" l="1"/>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V30" i="4"/>
  <c r="FO22" i="4"/>
  <c r="FF22" i="4"/>
  <c r="GZ22" i="4"/>
  <c r="HA22" i="4" s="1"/>
  <c r="HB22" i="4" s="1"/>
  <c r="HC22" i="4" s="1"/>
  <c r="EF12" i="4"/>
  <c r="EF32" i="4" s="1"/>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IG6" i="4" l="1"/>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IH6" i="4" l="1"/>
  <c r="IG31" i="4"/>
  <c r="ID22" i="4"/>
  <c r="IE22" i="4" s="1"/>
  <c r="IF22" i="4" s="1"/>
  <c r="IG22" i="4" s="1"/>
  <c r="IM22" i="4"/>
  <c r="HO22" i="4"/>
  <c r="HP22" i="4" s="1"/>
  <c r="HQ22" i="4" s="1"/>
  <c r="HR22" i="4" s="1"/>
  <c r="HX22" i="4"/>
  <c r="TW18" i="4"/>
  <c r="TX18" i="4" s="1"/>
  <c r="TY18" i="4" s="1"/>
  <c r="TZ18" i="4" s="1"/>
  <c r="UF18" i="4"/>
  <c r="HY4" i="4"/>
  <c r="HX30" i="4"/>
  <c r="FQ22" i="4"/>
  <c r="FS22" i="4"/>
  <c r="FH22" i="4"/>
  <c r="H11" i="4"/>
  <c r="I11" i="4"/>
  <c r="L11" i="4"/>
  <c r="M11" i="4"/>
  <c r="II6" i="4" l="1"/>
  <c r="IH31" i="4"/>
  <c r="HY22" i="4"/>
  <c r="HZ22" i="4" s="1"/>
  <c r="IA22" i="4" s="1"/>
  <c r="IB22" i="4" s="1"/>
  <c r="IH22" i="4"/>
  <c r="IN22" i="4"/>
  <c r="IO22" i="4" s="1"/>
  <c r="IP22" i="4" s="1"/>
  <c r="IQ22" i="4" s="1"/>
  <c r="IW22" i="4"/>
  <c r="UG18" i="4"/>
  <c r="UH18" i="4" s="1"/>
  <c r="UI18" i="4" s="1"/>
  <c r="UJ18" i="4" s="1"/>
  <c r="UP18" i="4"/>
  <c r="UQ18" i="4" s="1"/>
  <c r="UR18" i="4" s="1"/>
  <c r="US18" i="4" s="1"/>
  <c r="UT18" i="4" s="1"/>
  <c r="HZ4" i="4"/>
  <c r="HY30" i="4"/>
  <c r="FR22" i="4"/>
  <c r="FI22" i="4"/>
  <c r="FJ22" i="4" s="1"/>
  <c r="FT22" i="4"/>
  <c r="V8" i="14"/>
  <c r="V9" i="14"/>
  <c r="V10" i="14"/>
  <c r="V11" i="14"/>
  <c r="V12" i="14"/>
  <c r="IJ6" i="4" l="1"/>
  <c r="II31" i="4"/>
  <c r="JG22" i="4"/>
  <c r="IX22" i="4"/>
  <c r="IY22" i="4" s="1"/>
  <c r="IZ22" i="4" s="1"/>
  <c r="JA22" i="4" s="1"/>
  <c r="II22" i="4"/>
  <c r="IJ22" i="4" s="1"/>
  <c r="IK22" i="4" s="1"/>
  <c r="IL22" i="4" s="1"/>
  <c r="IR22" i="4"/>
  <c r="IA4" i="4"/>
  <c r="HZ30" i="4"/>
  <c r="E32" i="4"/>
  <c r="E33" i="4" s="1"/>
  <c r="E34" i="4" s="1"/>
  <c r="E35" i="4" s="1"/>
  <c r="IK6" i="4" l="1"/>
  <c r="IJ31" i="4"/>
  <c r="IS22" i="4"/>
  <c r="IT22" i="4" s="1"/>
  <c r="IU22" i="4" s="1"/>
  <c r="IV22" i="4" s="1"/>
  <c r="JB22" i="4"/>
  <c r="JH22" i="4"/>
  <c r="JI22" i="4" s="1"/>
  <c r="JJ22" i="4" s="1"/>
  <c r="JK22" i="4" s="1"/>
  <c r="JQ22" i="4"/>
  <c r="IB4" i="4"/>
  <c r="IA30" i="4"/>
  <c r="E37" i="4"/>
  <c r="E36" i="4"/>
  <c r="E30" i="4"/>
  <c r="G30" i="4"/>
  <c r="G31" i="4"/>
  <c r="IL6" i="4" l="1"/>
  <c r="IL31" i="4" s="1"/>
  <c r="IK31" i="4"/>
  <c r="JR22" i="4"/>
  <c r="JS22" i="4" s="1"/>
  <c r="JT22" i="4" s="1"/>
  <c r="JU22" i="4" s="1"/>
  <c r="KA22" i="4"/>
  <c r="JC22" i="4"/>
  <c r="JD22" i="4" s="1"/>
  <c r="JE22" i="4" s="1"/>
  <c r="JF22" i="4" s="1"/>
  <c r="JL22" i="4"/>
  <c r="IC4" i="4"/>
  <c r="IB30" i="4"/>
  <c r="H5" i="4"/>
  <c r="H4" i="4" s="1"/>
  <c r="I4" i="4" s="1"/>
  <c r="JM22" i="4" l="1"/>
  <c r="JN22" i="4" s="1"/>
  <c r="JO22" i="4" s="1"/>
  <c r="JP22" i="4" s="1"/>
  <c r="JV22" i="4"/>
  <c r="KB22" i="4"/>
  <c r="KC22" i="4" s="1"/>
  <c r="KD22" i="4" s="1"/>
  <c r="KE22" i="4" s="1"/>
  <c r="KK22" i="4"/>
  <c r="ID4" i="4"/>
  <c r="IC30" i="4"/>
  <c r="H30" i="4"/>
  <c r="I30" i="4"/>
  <c r="J4" i="4"/>
  <c r="L4" i="4"/>
  <c r="L30" i="4" s="1"/>
  <c r="I5" i="4"/>
  <c r="J5" i="4" s="1"/>
  <c r="KL22" i="4" l="1"/>
  <c r="KM22" i="4" s="1"/>
  <c r="KN22" i="4" s="1"/>
  <c r="KO22" i="4" s="1"/>
  <c r="KU22" i="4"/>
  <c r="JW22" i="4"/>
  <c r="JX22" i="4" s="1"/>
  <c r="JY22" i="4" s="1"/>
  <c r="JZ22" i="4" s="1"/>
  <c r="KF22" i="4"/>
  <c r="IE4" i="4"/>
  <c r="ID30" i="4"/>
  <c r="K5" i="4"/>
  <c r="M4" i="4"/>
  <c r="N4" i="4" s="1"/>
  <c r="K4" i="4"/>
  <c r="J30" i="4"/>
  <c r="L5" i="4"/>
  <c r="KG22" i="4" l="1"/>
  <c r="KH22" i="4" s="1"/>
  <c r="KI22" i="4" s="1"/>
  <c r="KJ22" i="4" s="1"/>
  <c r="KP22" i="4"/>
  <c r="KV22" i="4"/>
  <c r="KW22" i="4" s="1"/>
  <c r="KX22" i="4" s="1"/>
  <c r="KY22" i="4" s="1"/>
  <c r="LE22" i="4"/>
  <c r="IF4" i="4"/>
  <c r="IE30" i="4"/>
  <c r="K30" i="4"/>
  <c r="M30" i="4"/>
  <c r="O4" i="4"/>
  <c r="N30" i="4"/>
  <c r="M5" i="4"/>
  <c r="N5" i="4" s="1"/>
  <c r="LF22" i="4" l="1"/>
  <c r="LG22" i="4" s="1"/>
  <c r="LH22" i="4" s="1"/>
  <c r="LI22" i="4" s="1"/>
  <c r="LO22" i="4"/>
  <c r="KQ22" i="4"/>
  <c r="KR22" i="4" s="1"/>
  <c r="KS22" i="4" s="1"/>
  <c r="KT22" i="4" s="1"/>
  <c r="KZ22" i="4"/>
  <c r="IG4" i="4"/>
  <c r="IF30" i="4"/>
  <c r="O5" i="4"/>
  <c r="P4" i="4"/>
  <c r="P30" i="4" s="1"/>
  <c r="O30" i="4"/>
  <c r="LA22" i="4" l="1"/>
  <c r="LB22" i="4" s="1"/>
  <c r="LC22" i="4" s="1"/>
  <c r="LD22" i="4" s="1"/>
  <c r="LJ22" i="4"/>
  <c r="LY22" i="4"/>
  <c r="LP22" i="4"/>
  <c r="LQ22" i="4" s="1"/>
  <c r="LR22" i="4" s="1"/>
  <c r="LS22" i="4" s="1"/>
  <c r="IH4" i="4"/>
  <c r="IG30"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l="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LK22" i="4"/>
  <c r="LL22" i="4" s="1"/>
  <c r="LM22" i="4" s="1"/>
  <c r="LN22" i="4" s="1"/>
  <c r="LT22" i="4"/>
  <c r="MI22" i="4"/>
  <c r="LZ22" i="4"/>
  <c r="MA22" i="4" s="1"/>
  <c r="MB22" i="4" s="1"/>
  <c r="MC22" i="4" s="1"/>
  <c r="II4" i="4"/>
  <c r="IH30" i="4"/>
  <c r="L46" i="4"/>
  <c r="L48" i="4" s="1"/>
  <c r="L16" i="4"/>
  <c r="M46" i="4"/>
  <c r="M48" i="4" s="1"/>
  <c r="M16" i="4"/>
  <c r="W10" i="4"/>
  <c r="V10" i="4"/>
  <c r="V46" i="4" s="1"/>
  <c r="V48" i="4" s="1"/>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MD22" i="4" l="1"/>
  <c r="LU22" i="4"/>
  <c r="LV22" i="4" s="1"/>
  <c r="LW22" i="4" s="1"/>
  <c r="LX22" i="4" s="1"/>
  <c r="MS22" i="4"/>
  <c r="MJ22" i="4"/>
  <c r="MK22" i="4" s="1"/>
  <c r="ML22" i="4" s="1"/>
  <c r="MM22" i="4" s="1"/>
  <c r="IJ4" i="4"/>
  <c r="II30" i="4"/>
  <c r="EM16" i="4"/>
  <c r="GA16" i="4"/>
  <c r="EL16" i="4"/>
  <c r="FZ16" i="4"/>
  <c r="AG10" i="4"/>
  <c r="W46" i="4"/>
  <c r="W48" i="4" s="1"/>
  <c r="V16" i="4"/>
  <c r="L20" i="4"/>
  <c r="W16" i="4"/>
  <c r="M20" i="4"/>
  <c r="AF10" i="4"/>
  <c r="AF46" i="4" s="1"/>
  <c r="AF48" i="4" s="1"/>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NC22" i="4" l="1"/>
  <c r="MT22" i="4"/>
  <c r="MU22" i="4" s="1"/>
  <c r="MV22" i="4" s="1"/>
  <c r="MW22" i="4" s="1"/>
  <c r="ME22" i="4"/>
  <c r="MF22" i="4" s="1"/>
  <c r="MG22" i="4" s="1"/>
  <c r="MH22" i="4" s="1"/>
  <c r="MN22" i="4"/>
  <c r="IK4" i="4"/>
  <c r="IJ30"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K30"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A16" i="4"/>
  <c r="AQ20" i="4"/>
  <c r="BA46" i="4"/>
  <c r="BA48" i="4" s="1"/>
  <c r="BK10" i="4"/>
  <c r="AZ16" i="4"/>
  <c r="AP20" i="4"/>
  <c r="BJ10" i="4"/>
  <c r="BJ46" i="4" s="1"/>
  <c r="BJ48" i="4" s="1"/>
  <c r="AP34" i="4"/>
  <c r="K34" i="4"/>
  <c r="AQ34" i="4"/>
  <c r="BK9" i="4"/>
  <c r="BK33" i="4" s="1"/>
  <c r="BA14" i="4"/>
  <c r="O12" i="4"/>
  <c r="AZ14" i="4"/>
  <c r="BJ9" i="4"/>
  <c r="BJ33" i="4" s="1"/>
  <c r="O6" i="4"/>
  <c r="N31" i="4"/>
  <c r="NR22" i="4" l="1"/>
  <c r="NI22" i="4"/>
  <c r="NJ22" i="4" s="1"/>
  <c r="NK22" i="4" s="1"/>
  <c r="NL22" i="4" s="1"/>
  <c r="OG22" i="4"/>
  <c r="NX22" i="4"/>
  <c r="NY22" i="4" s="1"/>
  <c r="NZ22" i="4" s="1"/>
  <c r="OA22" i="4" s="1"/>
  <c r="BJ16" i="4"/>
  <c r="AZ20" i="4"/>
  <c r="BK46" i="4"/>
  <c r="BK48" i="4" s="1"/>
  <c r="BU10" i="4"/>
  <c r="BK16" i="4"/>
  <c r="BA20" i="4"/>
  <c r="BT10" i="4"/>
  <c r="BT46" i="4" s="1"/>
  <c r="BT48" i="4" s="1"/>
  <c r="AZ34" i="4"/>
  <c r="BA34" i="4"/>
  <c r="P12" i="4"/>
  <c r="BT9" i="4"/>
  <c r="BT33" i="4" s="1"/>
  <c r="BJ14" i="4"/>
  <c r="BU9" i="4"/>
  <c r="BU33" i="4" s="1"/>
  <c r="BK14" i="4"/>
  <c r="P6" i="4"/>
  <c r="O31" i="4"/>
  <c r="E31" i="4"/>
  <c r="OH22" i="4" l="1"/>
  <c r="OI22" i="4" s="1"/>
  <c r="OJ22" i="4" s="1"/>
  <c r="OK22" i="4" s="1"/>
  <c r="OQ22" i="4"/>
  <c r="OB22" i="4"/>
  <c r="NS22" i="4"/>
  <c r="NT22" i="4" s="1"/>
  <c r="NU22" i="4" s="1"/>
  <c r="NV22" i="4" s="1"/>
  <c r="BU46" i="4"/>
  <c r="BU48" i="4" s="1"/>
  <c r="CE10" i="4"/>
  <c r="BU16" i="4"/>
  <c r="BK20" i="4"/>
  <c r="BT16" i="4"/>
  <c r="BJ20" i="4"/>
  <c r="CD10" i="4"/>
  <c r="CD46" i="4" s="1"/>
  <c r="CD48" i="4" s="1"/>
  <c r="BK34" i="4"/>
  <c r="BJ34" i="4"/>
  <c r="CE9" i="4"/>
  <c r="CE33" i="4" s="1"/>
  <c r="BU14" i="4"/>
  <c r="CD9" i="4"/>
  <c r="CD33" i="4" s="1"/>
  <c r="BT14" i="4"/>
  <c r="P31" i="4"/>
  <c r="PA22" i="4" l="1"/>
  <c r="OR22" i="4"/>
  <c r="OS22" i="4" s="1"/>
  <c r="OT22" i="4" s="1"/>
  <c r="OU22" i="4" s="1"/>
  <c r="OC22" i="4"/>
  <c r="OD22" i="4" s="1"/>
  <c r="OE22" i="4" s="1"/>
  <c r="OF22" i="4" s="1"/>
  <c r="OL22" i="4"/>
  <c r="CE16" i="4"/>
  <c r="BU20" i="4"/>
  <c r="CE46" i="4"/>
  <c r="CE48" i="4" s="1"/>
  <c r="CO10" i="4"/>
  <c r="CD16" i="4"/>
  <c r="BT20" i="4"/>
  <c r="CN10" i="4"/>
  <c r="CN46" i="4" s="1"/>
  <c r="CN48" i="4" s="1"/>
  <c r="BU34" i="4"/>
  <c r="BT34" i="4"/>
  <c r="CN9" i="4"/>
  <c r="CN33" i="4" s="1"/>
  <c r="CD14" i="4"/>
  <c r="CO9" i="4"/>
  <c r="CO33" i="4" s="1"/>
  <c r="CE14" i="4"/>
  <c r="G14" i="4"/>
  <c r="OM22" i="4" l="1"/>
  <c r="ON22" i="4" s="1"/>
  <c r="OO22" i="4" s="1"/>
  <c r="OP22" i="4" s="1"/>
  <c r="OV22" i="4"/>
  <c r="PB22" i="4"/>
  <c r="PC22" i="4" s="1"/>
  <c r="PD22" i="4" s="1"/>
  <c r="PE22" i="4" s="1"/>
  <c r="PK22" i="4"/>
  <c r="CO46" i="4"/>
  <c r="CO48" i="4" s="1"/>
  <c r="CY10" i="4"/>
  <c r="CN16" i="4"/>
  <c r="CD20" i="4"/>
  <c r="CO16" i="4"/>
  <c r="CE20" i="4"/>
  <c r="CX10" i="4"/>
  <c r="CX46" i="4" s="1"/>
  <c r="CX48" i="4" s="1"/>
  <c r="CE34" i="4"/>
  <c r="CD34" i="4"/>
  <c r="CY9" i="4"/>
  <c r="CY33" i="4" s="1"/>
  <c r="CO14" i="4"/>
  <c r="CX9" i="4"/>
  <c r="CX33" i="4" s="1"/>
  <c r="CN14" i="4"/>
  <c r="V4" i="14"/>
  <c r="V5" i="14"/>
  <c r="V6" i="14"/>
  <c r="V7" i="14"/>
  <c r="V3" i="14"/>
  <c r="PU22" i="4" l="1"/>
  <c r="PL22" i="4"/>
  <c r="PM22" i="4" s="1"/>
  <c r="PN22" i="4" s="1"/>
  <c r="PO22" i="4" s="1"/>
  <c r="OW22" i="4"/>
  <c r="OX22" i="4" s="1"/>
  <c r="OY22" i="4" s="1"/>
  <c r="OZ22" i="4" s="1"/>
  <c r="PF22" i="4"/>
  <c r="CX16" i="4"/>
  <c r="CN20" i="4"/>
  <c r="CY16" i="4"/>
  <c r="CO20" i="4"/>
  <c r="CY46" i="4"/>
  <c r="CY48" i="4" s="1"/>
  <c r="DI10" i="4"/>
  <c r="DH10" i="4"/>
  <c r="DH46" i="4" s="1"/>
  <c r="DH48" i="4" s="1"/>
  <c r="CO34" i="4"/>
  <c r="CN34" i="4"/>
  <c r="DH9" i="4"/>
  <c r="DH33" i="4" s="1"/>
  <c r="CX14" i="4"/>
  <c r="CY14" i="4"/>
  <c r="DI9" i="4"/>
  <c r="DI33" i="4" s="1"/>
  <c r="W2" i="6"/>
  <c r="W3" i="6" s="1"/>
  <c r="G13" i="4"/>
  <c r="PP22" i="4" l="1"/>
  <c r="PG22" i="4"/>
  <c r="PH22" i="4" s="1"/>
  <c r="PI22" i="4" s="1"/>
  <c r="PJ22" i="4" s="1"/>
  <c r="PV22" i="4"/>
  <c r="PW22" i="4" s="1"/>
  <c r="PX22" i="4" s="1"/>
  <c r="PY22" i="4" s="1"/>
  <c r="QE22" i="4"/>
  <c r="DI16" i="4"/>
  <c r="CY20" i="4"/>
  <c r="DI46" i="4"/>
  <c r="DI48" i="4" s="1"/>
  <c r="DS10" i="4"/>
  <c r="DS46" i="4" s="1"/>
  <c r="DS48" i="4" s="1"/>
  <c r="DH16" i="4"/>
  <c r="CX20" i="4"/>
  <c r="DR10" i="4"/>
  <c r="DR46" i="4" s="1"/>
  <c r="DR48" i="4" s="1"/>
  <c r="G34" i="4"/>
  <c r="CY34" i="4"/>
  <c r="CX34" i="4"/>
  <c r="DS9" i="4"/>
  <c r="DS33" i="4" s="1"/>
  <c r="DI14" i="4"/>
  <c r="DR9" i="4"/>
  <c r="DR33" i="4" s="1"/>
  <c r="DH14" i="4"/>
  <c r="G11" i="4"/>
  <c r="QO22" i="4" l="1"/>
  <c r="QF22" i="4"/>
  <c r="QG22" i="4" s="1"/>
  <c r="QH22" i="4" s="1"/>
  <c r="QI22" i="4" s="1"/>
  <c r="PZ22" i="4"/>
  <c r="PQ22" i="4"/>
  <c r="PR22" i="4" s="1"/>
  <c r="PS22" i="4" s="1"/>
  <c r="PT22" i="4" s="1"/>
  <c r="DR16" i="4"/>
  <c r="DR20" i="4" s="1"/>
  <c r="DH20" i="4"/>
  <c r="DS16" i="4"/>
  <c r="DS20" i="4" s="1"/>
  <c r="DI20" i="4"/>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<sst xmlns="http://schemas.openxmlformats.org/spreadsheetml/2006/main" count="15815" uniqueCount="1056">
  <si>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</si>
  <si>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</si>
  <si>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</si>
  <si>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</si>
  <si>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</si>
  <si>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</si>
  <si>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</si>
  <si>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</si>
  <si>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</si>
  <si>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</si>
  <si>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</si>
  <si>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</si>
  <si>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</si>
  <si>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</si>
  <si>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</si>
  <si>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</si>
  <si>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</si>
  <si>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</si>
  <si>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</si>
  <si>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</si>
  <si>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</si>
  <si>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</si>
  <si>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</si>
  <si>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</si>
  <si>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</si>
  <si>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</si>
  <si>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</si>
  <si>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</si>
  <si>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</si>
  <si>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</si>
  <si>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</si>
  <si>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</si>
  <si>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</si>
  <si>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</si>
  <si>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</si>
  <si>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</si>
  <si>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</si>
  <si>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</si>
  <si>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</si>
  <si>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</si>
  <si>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</si>
  <si>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</si>
  <si>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</si>
  <si>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</si>
  <si>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</si>
  <si>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</si>
  <si>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</si>
  <si>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</si>
  <si>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</si>
  <si>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</si>
  <si>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</si>
  <si>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</si>
  <si>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</si>
  <si>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</si>
  <si>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</si>
  <si>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</si>
  <si>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</si>
  <si>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</si>
  <si>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</si>
  <si>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</si>
  <si>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</si>
  <si>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</si>
  <si>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</si>
  <si>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</si>
  <si>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</si>
  <si>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</si>
  <si>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</si>
  <si>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</si>
  <si>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</si>
  <si>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</si>
  <si>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</si>
  <si>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</si>
  <si>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</si>
  <si>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</si>
  <si>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</si>
  <si>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</si>
  <si>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</si>
  <si>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</si>
  <si>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</si>
  <si>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</si>
  <si>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</si>
  <si>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</si>
  <si>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</si>
  <si>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</si>
  <si>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</si>
  <si>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</si>
  <si>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</si>
  <si>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</si>
  <si>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</si>
  <si>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</si>
  <si>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</si>
  <si>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</si>
  <si>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</si>
  <si>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</si>
  <si>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</si>
  <si>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</si>
  <si>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</si>
  <si>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</si>
  <si>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</si>
  <si>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</si>
  <si>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</si>
  <si>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</si>
  <si>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</si>
  <si>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</si>
  <si>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</si>
  <si>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</si>
  <si>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</si>
  <si>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</si>
  <si>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</si>
  <si>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</si>
  <si>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</si>
  <si>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</si>
  <si>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</si>
  <si>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</si>
  <si>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</si>
  <si>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</si>
  <si>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</si>
  <si>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</si>
  <si>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</si>
  <si>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</si>
  <si>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</si>
  <si>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</si>
  <si>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</si>
  <si>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</si>
  <si>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</si>
  <si>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</si>
  <si>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</si>
  <si>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</si>
  <si>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</si>
  <si>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</si>
  <si>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</si>
  <si>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</si>
  <si>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</si>
  <si>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</si>
  <si>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</si>
  <si>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</si>
  <si>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</si>
  <si>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</si>
  <si>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</si>
  <si>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</si>
  <si>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</si>
  <si>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</si>
  <si>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</si>
  <si>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</si>
  <si>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</si>
  <si>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</si>
  <si>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</si>
  <si>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</si>
  <si>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</si>
  <si>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</si>
  <si>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</si>
  <si>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</si>
  <si>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</si>
  <si>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</si>
  <si>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</si>
  <si>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</si>
  <si>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</si>
  <si>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</si>
  <si>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</si>
  <si>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</si>
  <si>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</si>
  <si>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</si>
  <si>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</si>
  <si>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</si>
  <si>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</si>
  <si>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</si>
  <si>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</si>
  <si>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</si>
  <si>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</si>
  <si>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</si>
  <si>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</si>
  <si>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</si>
  <si>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</si>
  <si>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</si>
  <si>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</si>
  <si>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</si>
  <si>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</si>
  <si>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</si>
  <si>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</si>
  <si>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</si>
  <si>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</si>
  <si>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</si>
  <si>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</si>
  <si>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</si>
  <si>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</si>
  <si>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</si>
  <si>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</si>
  <si>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</si>
  <si>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</si>
  <si>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</si>
  <si>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</si>
  <si>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</si>
  <si>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</si>
  <si>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</si>
  <si>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</si>
  <si>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</si>
  <si>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</si>
  <si>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</si>
  <si>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</si>
  <si>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</si>
  <si>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</si>
  <si>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</si>
  <si>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</si>
  <si>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</si>
  <si>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</si>
  <si>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</si>
  <si>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</si>
  <si>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</si>
  <si>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</si>
  <si>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</si>
  <si>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</si>
  <si>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</si>
  <si>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</si>
  <si>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</si>
  <si>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</si>
  <si>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</si>
  <si>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</si>
  <si>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</si>
  <si>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</si>
  <si>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</si>
  <si>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</si>
  <si>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</si>
  <si>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</si>
  <si>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</si>
  <si>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</si>
  <si>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</si>
  <si>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</si>
  <si>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</si>
  <si>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</si>
  <si>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</si>
  <si>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</si>
  <si>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</si>
  <si>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</si>
  <si>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</si>
  <si>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</si>
  <si>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</si>
  <si>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</si>
  <si>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</si>
  <si>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</si>
  <si>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</si>
  <si>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</si>
  <si>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</si>
  <si>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</si>
  <si>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</si>
  <si>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</si>
  <si>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</si>
  <si>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</si>
  <si>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</si>
  <si>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</si>
  <si>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</si>
  <si>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</si>
  <si>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</si>
  <si>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</si>
  <si>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</si>
  <si>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</si>
  <si>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</si>
  <si>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</si>
  <si>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</si>
  <si>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</si>
  <si>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</si>
  <si>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</si>
  <si>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</si>
  <si>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</si>
  <si>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</si>
  <si>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</si>
  <si>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</si>
  <si>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</si>
  <si>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</si>
  <si>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</si>
  <si>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</si>
  <si>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</si>
  <si>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</si>
  <si>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</si>
  <si>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</si>
  <si>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</si>
  <si>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</si>
  <si>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</si>
  <si>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</si>
  <si>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</si>
  <si>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</si>
  <si>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</si>
  <si>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</si>
  <si>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</si>
  <si>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</si>
  <si>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</si>
  <si>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</si>
  <si>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</si>
  <si>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</si>
  <si>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</si>
  <si>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</si>
  <si>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</si>
  <si>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</si>
  <si>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</si>
  <si>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</si>
  <si>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</si>
  <si>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</si>
  <si>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</si>
  <si>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</si>
  <si>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</si>
  <si>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</si>
  <si>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</si>
  <si>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</si>
  <si>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</si>
  <si>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</si>
  <si>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</si>
  <si>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</si>
  <si>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</si>
  <si>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</si>
  <si>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</si>
  <si>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</si>
  <si>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</si>
  <si>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</si>
  <si>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</si>
  <si>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</si>
  <si>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</si>
  <si>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</si>
  <si>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</si>
  <si>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</si>
  <si>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</si>
  <si>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</si>
  <si>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</si>
  <si>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</si>
  <si>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</si>
  <si>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</si>
  <si>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</si>
  <si>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</si>
  <si>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</si>
  <si>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</si>
  <si>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</si>
  <si>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</si>
  <si>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</si>
  <si>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</si>
  <si>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</si>
  <si>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</si>
  <si>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</si>
  <si>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</si>
  <si>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</si>
  <si>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</si>
  <si>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</si>
  <si>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</si>
  <si>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</si>
  <si>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</si>
  <si>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</si>
  <si>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</si>
  <si>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</si>
  <si>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</si>
  <si>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</si>
  <si>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</si>
  <si>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</si>
  <si>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</si>
  <si>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</si>
  <si>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</si>
  <si>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</si>
  <si>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</si>
  <si>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</si>
  <si>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</si>
  <si>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</si>
  <si>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</si>
  <si>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</si>
  <si>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</si>
  <si>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</si>
  <si>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</si>
  <si>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</si>
  <si>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</si>
  <si>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</si>
  <si>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</si>
  <si>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</si>
  <si>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</si>
  <si>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</si>
  <si>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</si>
  <si>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</si>
  <si>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</si>
  <si>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</si>
  <si>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</si>
  <si>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</si>
  <si>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</si>
  <si>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</si>
  <si>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</si>
  <si>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</si>
  <si>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</si>
  <si>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</si>
  <si>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</si>
  <si>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</si>
  <si>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</si>
  <si>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</si>
  <si>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</si>
  <si>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</si>
  <si>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</si>
  <si>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</si>
  <si>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</si>
  <si>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</si>
  <si>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</si>
  <si>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</si>
  <si>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</si>
  <si>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</si>
  <si>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</si>
  <si>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</si>
  <si>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</si>
  <si>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</si>
  <si>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</si>
  <si>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</si>
  <si>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</si>
  <si>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</si>
  <si>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</si>
  <si>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</si>
  <si>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</si>
  <si>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</si>
  <si>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</si>
  <si>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</si>
  <si>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</si>
  <si>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</si>
  <si>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</si>
  <si>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</si>
  <si>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</si>
  <si>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</si>
  <si>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</si>
  <si>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</si>
  <si>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</si>
  <si>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</si>
  <si>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</si>
  <si>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</si>
  <si>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</si>
  <si>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</si>
  <si>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</si>
  <si>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</si>
  <si>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</si>
  <si>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</si>
  <si>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</si>
  <si>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</si>
  <si>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</si>
  <si>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</si>
  <si>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</si>
  <si>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</si>
  <si>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</si>
  <si>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</si>
  <si>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</si>
  <si>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</si>
  <si>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</si>
  <si>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</si>
  <si>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</si>
  <si>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</si>
  <si>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</si>
  <si>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</si>
  <si>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</si>
  <si>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</si>
  <si>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</si>
  <si>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</si>
  <si>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</si>
  <si>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</si>
  <si>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</si>
  <si>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</si>
  <si>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</si>
  <si>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</si>
  <si>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</si>
  <si>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</si>
  <si>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</si>
  <si>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</si>
  <si>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</si>
  <si>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</si>
  <si>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</si>
  <si>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</si>
  <si>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</si>
  <si>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</si>
  <si>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</si>
  <si>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</si>
  <si>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</si>
  <si>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</si>
  <si>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</si>
  <si>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</si>
  <si>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</si>
  <si>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</si>
  <si>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</si>
  <si>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</si>
  <si>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</si>
  <si>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</si>
  <si>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</si>
  <si>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</si>
  <si>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</si>
  <si>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</si>
  <si>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</si>
  <si>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</si>
  <si>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</si>
  <si>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</si>
  <si>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</si>
  <si>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</si>
  <si>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</si>
  <si>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</si>
  <si>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</si>
  <si>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</si>
  <si>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</si>
  <si>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</si>
  <si>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</si>
  <si>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</si>
  <si>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</si>
  <si>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</si>
  <si>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</si>
  <si>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</si>
  <si>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</si>
  <si>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</si>
  <si>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</si>
  <si>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</si>
  <si>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</si>
  <si>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</si>
  <si>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</si>
  <si>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</si>
  <si>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</si>
  <si>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</si>
  <si>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</si>
  <si>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</si>
  <si>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</si>
  <si>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</si>
  <si>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</si>
  <si>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</si>
  <si>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</si>
  <si>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</si>
  <si>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</si>
  <si>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</si>
  <si>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</si>
  <si>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</si>
  <si>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</si>
  <si>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</si>
  <si>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</si>
  <si>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</si>
  <si>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</si>
  <si>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</si>
  <si>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</si>
  <si>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</si>
  <si>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</si>
  <si>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</si>
  <si>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</si>
  <si>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</si>
  <si>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</si>
  <si>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</si>
  <si>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</si>
  <si>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</si>
  <si>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</si>
  <si>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</si>
  <si>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</si>
  <si>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</si>
  <si>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</si>
  <si>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</si>
  <si>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</si>
  <si>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</si>
  <si>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</si>
  <si>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</si>
  <si>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</si>
  <si>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</si>
  <si>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</si>
  <si>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</si>
  <si>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</si>
  <si>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</si>
  <si>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</si>
  <si>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</si>
  <si>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</si>
  <si>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</si>
  <si>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</si>
  <si>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</si>
  <si>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</si>
  <si>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</si>
  <si>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</si>
  <si>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</si>
  <si>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</si>
  <si>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</si>
  <si>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</si>
  <si>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</si>
  <si>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</si>
  <si>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</si>
  <si>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</si>
  <si>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</si>
  <si>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</si>
  <si>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</si>
  <si>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</si>
  <si>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</si>
  <si>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</si>
  <si>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</si>
  <si>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</si>
  <si>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</si>
  <si>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</si>
  <si>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</si>
  <si>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</si>
  <si>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</si>
  <si>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</si>
  <si>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</si>
  <si>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</si>
  <si>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</si>
  <si>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</si>
  <si>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</si>
  <si>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</si>
  <si>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</si>
  <si>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</si>
  <si>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</si>
  <si>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</si>
  <si>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</si>
  <si>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</si>
  <si>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</si>
  <si>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</si>
  <si>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</si>
  <si>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</si>
  <si>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</si>
  <si>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</si>
  <si>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</si>
  <si>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</si>
  <si>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</si>
  <si>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</si>
  <si>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</si>
  <si>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</si>
  <si>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</si>
  <si>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</si>
  <si>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</si>
  <si>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</si>
  <si>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</si>
  <si>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</si>
  <si>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</si>
  <si>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</si>
  <si>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</si>
  <si>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</si>
  <si>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</si>
  <si>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</si>
  <si>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</si>
  <si>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</si>
  <si>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</si>
  <si>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</si>
  <si>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</si>
  <si>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</si>
  <si>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</si>
  <si>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</si>
  <si>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</si>
  <si>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</si>
  <si>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</si>
  <si>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</si>
  <si>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</si>
  <si>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</si>
  <si>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</si>
  <si>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</si>
  <si>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</si>
  <si>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</si>
  <si>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</si>
  <si>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</si>
  <si>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</si>
  <si>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</si>
  <si>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</si>
  <si>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</si>
  <si>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</si>
  <si>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</si>
  <si>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</si>
  <si>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</si>
  <si>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</si>
  <si>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</si>
  <si>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</si>
  <si>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</si>
  <si>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</si>
  <si>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</si>
  <si>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</si>
  <si>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</si>
  <si>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</si>
  <si>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</si>
  <si>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</si>
  <si>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</si>
  <si>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</si>
  <si>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</si>
  <si>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</si>
  <si>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</si>
  <si>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</si>
  <si>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</si>
  <si>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</si>
  <si>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</si>
  <si>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</si>
  <si>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</si>
  <si>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</si>
  <si>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</si>
  <si>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</si>
  <si>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</si>
  <si>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</si>
  <si>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</si>
  <si>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</si>
  <si>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</si>
  <si>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</si>
  <si>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</si>
  <si>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</si>
  <si>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</si>
  <si>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</si>
  <si>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</si>
  <si>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</si>
  <si>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</si>
  <si>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</si>
  <si>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</si>
  <si>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</si>
  <si>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</si>
  <si>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</si>
  <si>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</si>
  <si>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</si>
  <si>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</si>
  <si>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</si>
  <si>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</si>
  <si>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</si>
  <si>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</si>
  <si>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</si>
  <si>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</si>
  <si>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</si>
  <si>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</si>
  <si>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</si>
  <si>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</si>
  <si>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</si>
  <si>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</si>
  <si>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</si>
  <si>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</si>
  <si>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</si>
  <si>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</si>
  <si>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</si>
  <si>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</si>
  <si>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</si>
  <si>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</si>
  <si>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</si>
  <si>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</si>
  <si>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</si>
  <si>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</si>
  <si>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</si>
  <si>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</si>
  <si>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</si>
  <si>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</si>
  <si>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</si>
  <si>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</si>
  <si>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</si>
  <si>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</si>
  <si>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</si>
  <si>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</si>
  <si>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</si>
  <si>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</si>
  <si>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</si>
  <si>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</si>
  <si>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</si>
  <si>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</si>
  <si>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</si>
  <si>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</si>
  <si>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</si>
  <si>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</si>
  <si>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</si>
  <si>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</si>
  <si>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</si>
  <si>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</si>
  <si>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</si>
  <si>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</si>
  <si>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</si>
  <si>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</si>
  <si>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</si>
  <si>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</si>
  <si>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</si>
  <si>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</si>
  <si>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</si>
  <si>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</si>
  <si>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</si>
  <si>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</si>
  <si>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</si>
  <si>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</si>
  <si>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</si>
  <si>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</si>
  <si>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</si>
  <si>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</si>
  <si>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</si>
  <si>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</si>
  <si>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</si>
  <si>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</si>
  <si>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</si>
  <si>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</si>
  <si>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</si>
  <si>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</si>
  <si>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</si>
  <si>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</si>
  <si>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</si>
  <si>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</si>
  <si>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</si>
  <si>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</si>
  <si>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</si>
  <si>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</si>
  <si>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</si>
  <si>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</si>
  <si>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</si>
  <si>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</si>
  <si>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</si>
  <si>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</si>
  <si>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</si>
  <si>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</si>
  <si>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</si>
  <si>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</si>
  <si>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</si>
  <si>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</si>
  <si>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</si>
  <si>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</si>
  <si>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</si>
  <si>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</si>
  <si>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</si>
  <si>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</si>
  <si>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</si>
  <si>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</si>
  <si>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</si>
  <si>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</si>
  <si>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</si>
  <si>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</si>
  <si>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</si>
  <si>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</si>
  <si>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</si>
  <si>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</si>
  <si>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</si>
  <si>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</si>
  <si>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</si>
  <si>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</si>
  <si>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</si>
  <si>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</si>
  <si>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</si>
  <si>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</si>
  <si>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</si>
  <si>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</si>
  <si>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</si>
  <si>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</si>
  <si>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</si>
  <si>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</si>
  <si>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</si>
  <si>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</si>
  <si>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</si>
  <si>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</si>
  <si>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</si>
  <si>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</si>
  <si>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</si>
  <si>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</si>
  <si>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</si>
  <si>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</si>
  <si>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</si>
  <si>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</si>
  <si>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</si>
  <si>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</si>
  <si>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</si>
  <si>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</si>
  <si>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</si>
  <si>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</si>
  <si>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</si>
  <si>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</si>
  <si>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</si>
  <si>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</si>
  <si>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</si>
  <si>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</si>
  <si>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</si>
  <si>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</si>
  <si>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</si>
  <si>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</si>
  <si>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</si>
  <si>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</si>
  <si>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</si>
  <si>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</si>
  <si>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</si>
  <si>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</si>
  <si>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</si>
  <si>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SMAGF_G303_344_IVF150.dll</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</si>
  <si>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</si>
  <si>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</si>
  <si>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</si>
  <si>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</si>
  <si>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</si>
  <si>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</si>
  <si>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</si>
  <si>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</si>
  <si>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</si>
  <si>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</si>
  <si>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</si>
  <si>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</si>
  <si>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</si>
  <si>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</si>
  <si>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</si>
  <si>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</si>
  <si>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</si>
  <si>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</si>
  <si>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</si>
  <si>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</si>
  <si>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</si>
  <si>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</si>
  <si>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</si>
  <si>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</si>
  <si>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</si>
  <si>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</si>
  <si>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</si>
  <si>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</si>
  <si>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</si>
  <si>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</si>
  <si>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</si>
  <si>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</si>
  <si>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</si>
  <si>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</si>
  <si>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</si>
  <si>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</si>
  <si>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</si>
  <si>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</si>
  <si>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</si>
  <si>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</si>
  <si>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</si>
  <si>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</si>
  <si>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</si>
  <si>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</si>
  <si>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</si>
  <si>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</si>
  <si>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</si>
  <si>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</si>
  <si>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</si>
  <si>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</si>
  <si>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</si>
  <si>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</si>
  <si>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</si>
  <si>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</si>
  <si>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</si>
  <si>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</si>
  <si>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</si>
  <si>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</si>
  <si>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</si>
  <si>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</si>
  <si>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</si>
  <si>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</si>
  <si>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</si>
  <si>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</si>
  <si>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</si>
  <si>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</si>
  <si>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</si>
  <si>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</si>
  <si>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</si>
  <si>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</si>
  <si>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</si>
  <si>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</si>
  <si>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</si>
  <si>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</si>
  <si>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</si>
  <si>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</si>
  <si>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</si>
  <si>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</si>
  <si>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</si>
  <si>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</si>
  <si>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</si>
  <si>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</si>
  <si>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</si>
  <si>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</si>
  <si>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</si>
  <si>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</si>
  <si>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</si>
  <si>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</si>
  <si>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</si>
  <si>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</si>
  <si>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</si>
  <si>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</si>
  <si>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</si>
  <si>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</si>
  <si>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</si>
  <si>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</si>
  <si>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</si>
  <si>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</si>
  <si>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</si>
  <si>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</si>
  <si>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</si>
  <si>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</si>
  <si>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</si>
  <si>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</si>
  <si>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</si>
  <si>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</si>
  <si>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</si>
  <si>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</si>
  <si>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</si>
  <si>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</si>
  <si>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</si>
  <si>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</si>
  <si>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</si>
  <si>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</si>
  <si>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</si>
  <si>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</si>
  <si>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</si>
  <si>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</si>
  <si>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</si>
  <si>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</si>
  <si>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</si>
  <si>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</si>
  <si>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</si>
  <si>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</si>
  <si>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</si>
  <si>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</si>
  <si>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</si>
  <si>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</si>
  <si>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</si>
  <si>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</si>
  <si>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</si>
  <si>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</si>
  <si>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</si>
  <si>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</si>
  <si>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</si>
  <si>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</si>
  <si>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</si>
  <si>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</si>
  <si>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</si>
  <si>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</si>
  <si>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</si>
  <si>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</si>
  <si>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</si>
  <si>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</si>
  <si>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</si>
  <si>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</si>
  <si>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</si>
  <si>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</si>
  <si>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</si>
  <si>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</si>
  <si>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</si>
  <si>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</si>
  <si>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</si>
  <si>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</si>
  <si>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</si>
  <si>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</si>
  <si>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</si>
  <si>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</si>
  <si>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</si>
  <si>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</si>
  <si>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</si>
  <si>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</si>
  <si>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</si>
  <si>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</si>
  <si>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</si>
  <si>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</si>
  <si>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</si>
  <si>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</si>
  <si>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</si>
  <si>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</si>
  <si>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</si>
  <si>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</si>
  <si>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</si>
  <si>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</si>
  <si>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</si>
  <si>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</si>
  <si>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</si>
  <si>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DMATsl1_db</t>
  </si>
  <si>
    <t>DMATsl2_db</t>
  </si>
  <si>
    <t>DMATsl3_db</t>
  </si>
  <si>
    <t>DMATsl5_db</t>
  </si>
  <si>
    <t>DMATsl6_db</t>
  </si>
  <si>
    <t>DMATsl_db</t>
  </si>
  <si>
    <t>INIT_TEST</t>
  </si>
  <si>
    <t>FLAT_RUN_10</t>
  </si>
  <si>
    <t>HSFBESS_SMIB_V1_Qctrl.dyr</t>
  </si>
  <si>
    <t>HSFBESS_SMIB_V1_PFctrl.dyr</t>
  </si>
  <si>
    <t>INIT_TEST_db</t>
  </si>
  <si>
    <t>DMATsl4_db</t>
  </si>
  <si>
    <t>S52514_0_PF</t>
  </si>
  <si>
    <t>S52514_-50_PF</t>
  </si>
  <si>
    <t>S52514_0</t>
  </si>
  <si>
    <t>S52514_-50</t>
  </si>
  <si>
    <t>S52514_119_PF</t>
  </si>
  <si>
    <t>S52514_100_PF</t>
  </si>
  <si>
    <t>S52514_-100_PF</t>
  </si>
  <si>
    <t>S52514_119</t>
  </si>
  <si>
    <t>S52514_100</t>
  </si>
  <si>
    <t>S52514_-100</t>
  </si>
  <si>
    <t>S52514_60_PF</t>
  </si>
  <si>
    <t>S52514_60</t>
  </si>
  <si>
    <t>S52514dbg</t>
  </si>
  <si>
    <t>DMATsl2_dbf</t>
  </si>
  <si>
    <t>DMATsl3_dbf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</si>
</sst>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65">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0" fillId="0" borderId="15" xfId="0" applyFont="1" applyFill="1" applyBorder="1"/>
    <xf numFmtId="0" fontId="0" fillId="0" borderId="0" xfId="0"/>
    <xf numFmtId="0" fontId="12" fillId="0" borderId="0" xfId="0" applyFont="1"/>
    <xf numFmtId="0" fontId="12" fillId="0" borderId="2" xfId="0" applyFont="1" applyBorder="1"/>
    <xf numFmtId="0" fontId="12" fillId="0" borderId="5" xfId="0" applyFont="1" applyBorder="1"/>
    <xf numFmtId="0" fontId="12" fillId="0" borderId="13" xfId="0" applyFont="1" applyBorder="1"/>
    <xf numFmtId="0" fontId="12" fillId="0" borderId="9" xfId="0" applyFont="1" applyBorder="1"/>
    <xf numFmtId="0" fontId="12" fillId="0" borderId="10" xfId="0" applyFont="1" applyBorder="1" applyAlignment="1">
      <alignment vertical="top"/>
    </xf>
    <xf numFmtId="0" fontId="12" fillId="0" borderId="17" xfId="0" applyFont="1" applyBorder="1" applyAlignment="1">
      <alignment vertical="top"/>
    </xf>
    <xf numFmtId="0" fontId="12" fillId="0" borderId="7" xfId="0" applyFont="1" applyBorder="1"/>
    <xf numFmtId="0" fontId="0" fillId="0" borderId="1" xfId="0" applyBorder="1"/>
    <xf numFmtId="0" fontId="0" fillId="0" borderId="15" xfId="0" applyBorder="1"/>
    <xf numFmtId="0" fontId="0" fillId="0" borderId="12" xfId="0" applyBorder="1"/>
    <xf numFmtId="0" fontId="0" fillId="0" borderId="21" xfId="0" applyBorder="1"/>
    <xf numFmtId="0" fontId="12" fillId="0" borderId="3" xfId="0" applyFont="1" applyBorder="1" applyAlignment="1">
      <alignment vertical="top"/>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146" workbookViewId="0">
      <selection activeCell="P147" sqref="P147"/>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42" t="s">
        <v>205</v>
      </c>
      <c r="B1" s="342"/>
      <c r="C1" s="342"/>
      <c r="D1" s="342"/>
      <c r="E1" s="342"/>
      <c r="F1" s="342"/>
    </row>
    <row r="2" spans="1:17" x14ac:dyDescent="0.25">
      <c r="A2" s="342"/>
      <c r="B2" s="342"/>
      <c r="C2" s="342"/>
      <c r="D2" s="342"/>
      <c r="E2" s="342"/>
      <c r="F2" s="342"/>
    </row>
    <row r="3" spans="1:17" x14ac:dyDescent="0.25">
      <c r="A3" s="342"/>
      <c r="B3" s="342"/>
      <c r="C3" s="342"/>
      <c r="D3" s="342"/>
      <c r="E3" s="342"/>
      <c r="F3" s="342"/>
    </row>
    <row r="4" spans="1:17" x14ac:dyDescent="0.25">
      <c r="A4" s="342"/>
      <c r="B4" s="342"/>
      <c r="C4" s="342"/>
      <c r="D4" s="342"/>
      <c r="E4" s="342"/>
      <c r="F4" s="342"/>
    </row>
    <row r="5" spans="1:17" ht="50.1" customHeight="1" x14ac:dyDescent="0.25">
      <c r="A5" s="343"/>
      <c r="B5" s="343"/>
      <c r="C5" s="343"/>
      <c r="D5" s="343"/>
      <c r="E5" s="343"/>
      <c r="F5" s="343"/>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1034</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833</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833</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833</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833</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833</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833</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833</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833</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833</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833</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829</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829</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829</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829</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829</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829</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829</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829</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829</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829</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829</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829</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829</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829</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829</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829</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829</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829</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829</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830</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830</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830</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830</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830</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830</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830</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830</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830</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830</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830</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830</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830</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830</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830</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830</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830</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830</v>
      </c>
    </row>
    <row r="99" spans="1:17" ht="15.75" thickBot="1" x14ac:dyDescent="0.3">
      <c r="A99" s="32">
        <f t="shared" si="3"/>
        <v>93</v>
      </c>
      <c r="B99" s="27" t="s">
        <v>206</v>
      </c>
      <c r="C99" s="324">
        <v>5</v>
      </c>
      <c r="D99" s="329">
        <v>5</v>
      </c>
      <c r="E99" s="324"/>
      <c r="F99" s="324">
        <v>2</v>
      </c>
      <c r="G99" s="27"/>
      <c r="H99" s="27"/>
      <c r="I99" s="268">
        <v>305</v>
      </c>
      <c r="J99" s="27">
        <v>0</v>
      </c>
      <c r="K99" s="27">
        <v>1</v>
      </c>
      <c r="L99" s="27">
        <v>0.2</v>
      </c>
      <c r="M99" s="27" t="s">
        <v>105</v>
      </c>
      <c r="N99" s="27" t="s">
        <v>105</v>
      </c>
      <c r="O99" s="325"/>
      <c r="P99" s="36" t="s">
        <v>551</v>
      </c>
      <c r="Q99" s="29" t="s">
        <v>830</v>
      </c>
    </row>
    <row r="100" spans="1:17" x14ac:dyDescent="0.25">
      <c r="A100" s="32">
        <f t="shared" si="3"/>
        <v>94</v>
      </c>
      <c r="B100" s="227" t="s">
        <v>206</v>
      </c>
      <c r="C100" s="326">
        <v>5</v>
      </c>
      <c r="D100" s="326">
        <v>0.34</v>
      </c>
      <c r="E100" s="326"/>
      <c r="F100" s="326">
        <v>1.05</v>
      </c>
      <c r="G100" s="227"/>
      <c r="H100" s="227"/>
      <c r="I100" s="322">
        <v>201</v>
      </c>
      <c r="J100" s="227">
        <v>2</v>
      </c>
      <c r="K100" s="227">
        <v>1</v>
      </c>
      <c r="L100" s="227">
        <v>0.2</v>
      </c>
      <c r="M100" s="227" t="s">
        <v>105</v>
      </c>
      <c r="N100" s="227" t="s">
        <v>105</v>
      </c>
      <c r="O100" s="327"/>
      <c r="P100" s="36" t="s">
        <v>551</v>
      </c>
      <c r="Q100" s="230" t="s">
        <v>934</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20" t="s">
        <v>934</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20" t="s">
        <v>934</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20" t="s">
        <v>934</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20" t="s">
        <v>934</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20" t="s">
        <v>934</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20" t="s">
        <v>934</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20" t="s">
        <v>934</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20" t="s">
        <v>934</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20" t="s">
        <v>934</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20" t="s">
        <v>934</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20" t="s">
        <v>934</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20" t="s">
        <v>934</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20" t="s">
        <v>934</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20" t="s">
        <v>934</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20" t="s">
        <v>934</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20" t="s">
        <v>934</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20" t="s">
        <v>934</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20" t="s">
        <v>934</v>
      </c>
    </row>
    <row r="119" spans="1:17" ht="15.75" thickBot="1" x14ac:dyDescent="0.3">
      <c r="A119" s="32">
        <f t="shared" si="3"/>
        <v>113</v>
      </c>
      <c r="B119" s="35" t="s">
        <v>206</v>
      </c>
      <c r="C119" s="41">
        <v>5</v>
      </c>
      <c r="D119" s="41">
        <v>0.34</v>
      </c>
      <c r="E119" s="41"/>
      <c r="F119" s="41">
        <f t="shared" si="6"/>
        <v>2.0000000000000009</v>
      </c>
      <c r="G119" s="35"/>
      <c r="H119" s="35"/>
      <c r="I119" s="289">
        <f t="shared" si="5"/>
        <v>201</v>
      </c>
      <c r="J119" s="35">
        <v>2</v>
      </c>
      <c r="K119" s="35">
        <v>1</v>
      </c>
      <c r="L119" s="35">
        <v>0.2</v>
      </c>
      <c r="M119" s="35" t="s">
        <v>105</v>
      </c>
      <c r="N119" s="35" t="s">
        <v>105</v>
      </c>
      <c r="O119" s="190"/>
      <c r="P119" s="36" t="s">
        <v>551</v>
      </c>
      <c r="Q119" s="328" t="s">
        <v>934</v>
      </c>
    </row>
    <row r="120" spans="1:17" x14ac:dyDescent="0.25">
      <c r="A120" s="32">
        <f t="shared" si="3"/>
        <v>114</v>
      </c>
      <c r="B120" s="227" t="s">
        <v>206</v>
      </c>
      <c r="C120" s="326">
        <v>5</v>
      </c>
      <c r="D120" s="326">
        <v>0.34</v>
      </c>
      <c r="E120" s="326"/>
      <c r="F120" s="326">
        <v>1.05</v>
      </c>
      <c r="G120" s="227"/>
      <c r="H120" s="227"/>
      <c r="I120" s="56">
        <f>+I100+3</f>
        <v>204</v>
      </c>
      <c r="J120" s="227">
        <v>2</v>
      </c>
      <c r="K120" s="227">
        <v>1</v>
      </c>
      <c r="L120" s="227">
        <v>0.2</v>
      </c>
      <c r="M120" s="227" t="s">
        <v>105</v>
      </c>
      <c r="N120" s="227" t="s">
        <v>105</v>
      </c>
      <c r="O120" s="327"/>
      <c r="P120" s="36" t="s">
        <v>551</v>
      </c>
      <c r="Q120" s="230" t="s">
        <v>934</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20" t="s">
        <v>934</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20" t="s">
        <v>934</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20" t="s">
        <v>934</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20" t="s">
        <v>934</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20" t="s">
        <v>934</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20" t="s">
        <v>934</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20" t="s">
        <v>934</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20" t="s">
        <v>934</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20" t="s">
        <v>934</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20" t="s">
        <v>934</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20" t="s">
        <v>934</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20" t="s">
        <v>934</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20" t="s">
        <v>934</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20" t="s">
        <v>934</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20" t="s">
        <v>934</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20" t="s">
        <v>934</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20" t="s">
        <v>934</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20" t="s">
        <v>934</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8" t="s">
        <v>934</v>
      </c>
    </row>
    <row r="140" spans="1:17" x14ac:dyDescent="0.25">
      <c r="A140" s="32">
        <f t="shared" si="10"/>
        <v>134</v>
      </c>
      <c r="B140" s="227" t="s">
        <v>206</v>
      </c>
      <c r="C140" s="326">
        <v>5</v>
      </c>
      <c r="D140" s="326">
        <v>0.34</v>
      </c>
      <c r="E140" s="326"/>
      <c r="F140" s="326">
        <v>1.05</v>
      </c>
      <c r="G140" s="227"/>
      <c r="H140" s="227"/>
      <c r="I140" s="56">
        <f>+I120+1</f>
        <v>205</v>
      </c>
      <c r="J140" s="227">
        <v>2</v>
      </c>
      <c r="K140" s="227">
        <v>1</v>
      </c>
      <c r="L140" s="227">
        <v>0.2</v>
      </c>
      <c r="M140" s="227" t="s">
        <v>105</v>
      </c>
      <c r="N140" s="227" t="s">
        <v>105</v>
      </c>
      <c r="O140" s="327"/>
      <c r="P140" s="36" t="s">
        <v>551</v>
      </c>
      <c r="Q140" s="230" t="s">
        <v>934</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20" t="s">
        <v>934</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20" t="s">
        <v>934</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20" t="s">
        <v>934</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20" t="s">
        <v>934</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20" t="s">
        <v>934</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20" t="s">
        <v>934</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20" t="s">
        <v>934</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20" t="s">
        <v>934</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20" t="s">
        <v>934</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20" t="s">
        <v>934</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20" t="s">
        <v>934</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20" t="s">
        <v>934</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20" t="s">
        <v>934</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20" t="s">
        <v>934</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20" t="s">
        <v>934</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20" t="s">
        <v>934</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20" t="s">
        <v>934</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20" t="s">
        <v>934</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30" t="s">
        <v>934</v>
      </c>
    </row>
    <row r="160" spans="1:17" x14ac:dyDescent="0.25">
      <c r="A160" s="32">
        <f t="shared" si="10"/>
        <v>154</v>
      </c>
      <c r="B160" s="227" t="s">
        <v>206</v>
      </c>
      <c r="C160" s="326">
        <v>5</v>
      </c>
      <c r="D160" s="326">
        <v>0.34</v>
      </c>
      <c r="E160" s="326"/>
      <c r="F160" s="326">
        <v>1.05</v>
      </c>
      <c r="G160" s="227"/>
      <c r="H160" s="227"/>
      <c r="I160" s="322">
        <v>221</v>
      </c>
      <c r="J160" s="227">
        <v>2</v>
      </c>
      <c r="K160" s="227">
        <v>1</v>
      </c>
      <c r="L160" s="227">
        <v>0.2</v>
      </c>
      <c r="M160" s="227" t="s">
        <v>105</v>
      </c>
      <c r="N160" s="227" t="s">
        <v>105</v>
      </c>
      <c r="O160" s="327"/>
      <c r="P160" s="36" t="s">
        <v>554</v>
      </c>
      <c r="Q160" s="2" t="s">
        <v>946</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946</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946</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946</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946</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946</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946</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946</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946</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946</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946</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946</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946</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946</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946</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946</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946</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946</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946</v>
      </c>
    </row>
    <row r="179" spans="1:17" ht="15.75" thickBot="1" x14ac:dyDescent="0.3">
      <c r="A179" s="32">
        <f t="shared" si="10"/>
        <v>173</v>
      </c>
      <c r="B179" s="35" t="s">
        <v>206</v>
      </c>
      <c r="C179" s="41">
        <v>5</v>
      </c>
      <c r="D179" s="41">
        <v>0.34</v>
      </c>
      <c r="E179" s="41"/>
      <c r="F179" s="41">
        <f t="shared" si="16"/>
        <v>2.0000000000000009</v>
      </c>
      <c r="G179" s="35"/>
      <c r="H179" s="35"/>
      <c r="I179" s="289">
        <f t="shared" si="15"/>
        <v>221</v>
      </c>
      <c r="J179" s="35">
        <v>2</v>
      </c>
      <c r="K179" s="35">
        <v>1</v>
      </c>
      <c r="L179" s="35">
        <v>0.2</v>
      </c>
      <c r="M179" s="35" t="s">
        <v>105</v>
      </c>
      <c r="N179" s="35" t="s">
        <v>105</v>
      </c>
      <c r="O179" s="190"/>
      <c r="P179" s="36" t="s">
        <v>554</v>
      </c>
      <c r="Q179" s="2" t="s">
        <v>946</v>
      </c>
    </row>
    <row r="180" spans="1:17" x14ac:dyDescent="0.25">
      <c r="A180" s="32">
        <f t="shared" si="10"/>
        <v>174</v>
      </c>
      <c r="B180" s="227" t="s">
        <v>206</v>
      </c>
      <c r="C180" s="326">
        <v>5</v>
      </c>
      <c r="D180" s="326">
        <v>0.34</v>
      </c>
      <c r="E180" s="326"/>
      <c r="F180" s="326">
        <v>1.05</v>
      </c>
      <c r="G180" s="227"/>
      <c r="H180" s="227"/>
      <c r="I180" s="56">
        <f>+I160+3</f>
        <v>224</v>
      </c>
      <c r="J180" s="227">
        <v>2</v>
      </c>
      <c r="K180" s="227">
        <v>1</v>
      </c>
      <c r="L180" s="227">
        <v>0.2</v>
      </c>
      <c r="M180" s="227" t="s">
        <v>105</v>
      </c>
      <c r="N180" s="227" t="s">
        <v>105</v>
      </c>
      <c r="O180" s="327"/>
      <c r="P180" s="36" t="s">
        <v>554</v>
      </c>
      <c r="Q180" s="2" t="s">
        <v>946</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946</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946</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946</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946</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946</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946</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946</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946</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946</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946</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946</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946</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946</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946</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946</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946</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946</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946</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946</v>
      </c>
    </row>
    <row r="200" spans="1:17" x14ac:dyDescent="0.25">
      <c r="A200" s="32">
        <f t="shared" si="10"/>
        <v>194</v>
      </c>
      <c r="B200" s="227" t="s">
        <v>206</v>
      </c>
      <c r="C200" s="326">
        <v>5</v>
      </c>
      <c r="D200" s="326">
        <v>0.34</v>
      </c>
      <c r="E200" s="326"/>
      <c r="F200" s="326">
        <v>1.05</v>
      </c>
      <c r="G200" s="227"/>
      <c r="H200" s="227"/>
      <c r="I200" s="56">
        <f>+I180+1</f>
        <v>225</v>
      </c>
      <c r="J200" s="227">
        <v>2</v>
      </c>
      <c r="K200" s="227">
        <v>1</v>
      </c>
      <c r="L200" s="227">
        <v>0.2</v>
      </c>
      <c r="M200" s="227" t="s">
        <v>105</v>
      </c>
      <c r="N200" s="227" t="s">
        <v>105</v>
      </c>
      <c r="O200" s="327"/>
      <c r="P200" s="36" t="s">
        <v>554</v>
      </c>
      <c r="Q200" s="2" t="s">
        <v>946</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946</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946</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946</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946</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946</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946</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946</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946</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946</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946</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946</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946</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946</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946</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946</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946</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946</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946</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946</v>
      </c>
    </row>
    <row r="220" spans="1:17" x14ac:dyDescent="0.25">
      <c r="A220" s="32">
        <f t="shared" si="20"/>
        <v>214</v>
      </c>
      <c r="B220" s="227" t="s">
        <v>206</v>
      </c>
      <c r="C220" s="326">
        <v>5</v>
      </c>
      <c r="D220" s="326">
        <v>0.34</v>
      </c>
      <c r="E220" s="326"/>
      <c r="F220" s="326">
        <v>1.05</v>
      </c>
      <c r="G220" s="227"/>
      <c r="H220" s="227"/>
      <c r="I220" s="322">
        <v>236</v>
      </c>
      <c r="J220" s="227">
        <v>2</v>
      </c>
      <c r="K220" s="227">
        <v>1</v>
      </c>
      <c r="L220" s="227">
        <v>0.2</v>
      </c>
      <c r="M220" s="227" t="s">
        <v>105</v>
      </c>
      <c r="N220" s="227" t="s">
        <v>105</v>
      </c>
      <c r="O220" s="327"/>
      <c r="P220" s="36" t="s">
        <v>555</v>
      </c>
      <c r="Q220" s="2" t="s">
        <v>947</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947</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947</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947</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947</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947</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947</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947</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947</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947</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947</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947</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947</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947</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947</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947</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947</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947</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947</v>
      </c>
    </row>
    <row r="239" spans="1:17" ht="15.75" thickBot="1" x14ac:dyDescent="0.3">
      <c r="A239" s="32">
        <f t="shared" si="20"/>
        <v>233</v>
      </c>
      <c r="B239" s="35" t="s">
        <v>206</v>
      </c>
      <c r="C239" s="41">
        <v>5</v>
      </c>
      <c r="D239" s="41">
        <v>0.34</v>
      </c>
      <c r="E239" s="41"/>
      <c r="F239" s="41">
        <f t="shared" si="26"/>
        <v>2.0000000000000009</v>
      </c>
      <c r="G239" s="35"/>
      <c r="H239" s="35"/>
      <c r="I239" s="289">
        <f t="shared" si="25"/>
        <v>236</v>
      </c>
      <c r="J239" s="35">
        <v>2</v>
      </c>
      <c r="K239" s="35">
        <v>1</v>
      </c>
      <c r="L239" s="35">
        <v>0.2</v>
      </c>
      <c r="M239" s="35" t="s">
        <v>105</v>
      </c>
      <c r="N239" s="35" t="s">
        <v>105</v>
      </c>
      <c r="O239" s="190"/>
      <c r="P239" s="36" t="s">
        <v>555</v>
      </c>
      <c r="Q239" s="2" t="s">
        <v>947</v>
      </c>
    </row>
    <row r="240" spans="1:17" x14ac:dyDescent="0.25">
      <c r="A240" s="32">
        <f t="shared" si="20"/>
        <v>234</v>
      </c>
      <c r="B240" s="227" t="s">
        <v>206</v>
      </c>
      <c r="C240" s="326">
        <v>5</v>
      </c>
      <c r="D240" s="326">
        <v>0.34</v>
      </c>
      <c r="E240" s="326"/>
      <c r="F240" s="326">
        <v>1.05</v>
      </c>
      <c r="G240" s="227"/>
      <c r="H240" s="227"/>
      <c r="I240" s="56">
        <f>+I220+3</f>
        <v>239</v>
      </c>
      <c r="J240" s="227">
        <v>2</v>
      </c>
      <c r="K240" s="227">
        <v>1</v>
      </c>
      <c r="L240" s="227">
        <v>0.2</v>
      </c>
      <c r="M240" s="227" t="s">
        <v>105</v>
      </c>
      <c r="N240" s="227" t="s">
        <v>105</v>
      </c>
      <c r="O240" s="327"/>
      <c r="P240" s="36" t="s">
        <v>555</v>
      </c>
      <c r="Q240" s="2" t="s">
        <v>947</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947</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947</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947</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947</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947</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947</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947</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947</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947</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947</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947</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947</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947</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947</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947</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947</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947</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947</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947</v>
      </c>
    </row>
    <row r="260" spans="1:17" x14ac:dyDescent="0.25">
      <c r="A260" s="32">
        <f t="shared" si="20"/>
        <v>254</v>
      </c>
      <c r="B260" s="227" t="s">
        <v>206</v>
      </c>
      <c r="C260" s="326">
        <v>5</v>
      </c>
      <c r="D260" s="326">
        <v>0.34</v>
      </c>
      <c r="E260" s="326"/>
      <c r="F260" s="326">
        <v>1.05</v>
      </c>
      <c r="G260" s="227"/>
      <c r="H260" s="227"/>
      <c r="I260" s="56">
        <f>+I240+1</f>
        <v>240</v>
      </c>
      <c r="J260" s="227">
        <v>2</v>
      </c>
      <c r="K260" s="227">
        <v>1</v>
      </c>
      <c r="L260" s="227">
        <v>0.2</v>
      </c>
      <c r="M260" s="227" t="s">
        <v>105</v>
      </c>
      <c r="N260" s="227" t="s">
        <v>105</v>
      </c>
      <c r="O260" s="327"/>
      <c r="P260" s="36" t="s">
        <v>555</v>
      </c>
      <c r="Q260" s="2" t="s">
        <v>947</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947</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947</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947</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947</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947</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947</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947</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947</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947</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947</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947</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947</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947</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947</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947</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947</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947</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947</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947</v>
      </c>
    </row>
  </sheetData>
  <mergeCells count="1">
    <mergeCell ref="A1:F5"/>
  </mergeCells>
  <conditionalFormatting sqref="M1:N1048576">
    <cfRule type="containsText" dxfId="3"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zoomScale="70" zoomScaleNormal="70" workbookViewId="0">
      <pane xSplit="6" topLeftCell="G1" activePane="topRight" state="frozen"/>
      <selection pane="topRight" activeCell="A11" sqref="A11:XFD11"/>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45" t="s">
        <v>121</v>
      </c>
      <c r="B1" s="345"/>
      <c r="C1" s="345"/>
      <c r="D1" s="345"/>
      <c r="E1" s="346"/>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0" t="s">
        <v>933</v>
      </c>
      <c r="GZ1" s="301"/>
      <c r="HA1" s="301"/>
      <c r="HB1" s="301"/>
      <c r="HC1" s="301"/>
      <c r="HD1" s="301"/>
      <c r="HE1" s="301"/>
      <c r="HF1" s="301"/>
      <c r="HG1" s="301"/>
      <c r="HH1" s="302"/>
      <c r="HI1" s="301"/>
      <c r="HJ1" s="301"/>
      <c r="HK1" s="301"/>
      <c r="HL1" s="301"/>
      <c r="HM1" s="301"/>
      <c r="HN1" s="301"/>
      <c r="HO1" s="301"/>
      <c r="HP1" s="301"/>
      <c r="HQ1" s="301"/>
      <c r="HR1" s="302"/>
      <c r="HS1" s="300"/>
      <c r="HT1" s="301"/>
      <c r="HU1" s="301"/>
      <c r="HV1" s="301"/>
      <c r="HW1" s="301"/>
      <c r="HX1" s="301"/>
      <c r="HY1" s="301"/>
      <c r="HZ1" s="301"/>
      <c r="IA1" s="301"/>
      <c r="IB1" s="302"/>
      <c r="IC1" s="300"/>
      <c r="ID1" s="301"/>
      <c r="IE1" s="301"/>
      <c r="IF1" s="301"/>
      <c r="IG1" s="301"/>
      <c r="IH1" s="301"/>
      <c r="II1" s="301"/>
      <c r="IJ1" s="301"/>
      <c r="IK1" s="301"/>
      <c r="IL1" s="306"/>
      <c r="IM1" s="310" t="s">
        <v>936</v>
      </c>
      <c r="IN1" s="310"/>
      <c r="IO1" s="310"/>
      <c r="IP1" s="310"/>
      <c r="IQ1" s="310"/>
      <c r="IR1" s="310"/>
      <c r="IS1" s="310"/>
      <c r="IT1" s="310"/>
      <c r="IU1" s="310"/>
      <c r="IV1" s="311"/>
      <c r="IW1" s="310"/>
      <c r="IX1" s="310"/>
      <c r="IY1" s="310"/>
      <c r="IZ1" s="310"/>
      <c r="JA1" s="310"/>
      <c r="JB1" s="310"/>
      <c r="JC1" s="310"/>
      <c r="JD1" s="310"/>
      <c r="JE1" s="310"/>
      <c r="JF1" s="311"/>
      <c r="JG1" s="312"/>
      <c r="JH1" s="310"/>
      <c r="JI1" s="310"/>
      <c r="JJ1" s="310"/>
      <c r="JK1" s="310"/>
      <c r="JL1" s="310"/>
      <c r="JM1" s="310"/>
      <c r="JN1" s="310"/>
      <c r="JO1" s="310"/>
      <c r="JP1" s="311"/>
      <c r="JQ1" s="312"/>
      <c r="JR1" s="310"/>
      <c r="JS1" s="310"/>
      <c r="JT1" s="310"/>
      <c r="JU1" s="310"/>
      <c r="JV1" s="310"/>
      <c r="JW1" s="310"/>
      <c r="JX1" s="310"/>
      <c r="JY1" s="310"/>
      <c r="JZ1" s="313"/>
      <c r="KA1" s="314" t="s">
        <v>937</v>
      </c>
      <c r="KB1" s="314"/>
      <c r="KC1" s="314"/>
      <c r="KD1" s="314"/>
      <c r="KE1" s="314"/>
      <c r="KF1" s="314"/>
      <c r="KG1" s="314"/>
      <c r="KH1" s="314"/>
      <c r="KI1" s="314"/>
      <c r="KJ1" s="315"/>
      <c r="KK1" s="314"/>
      <c r="KL1" s="314"/>
      <c r="KM1" s="314"/>
      <c r="KN1" s="314"/>
      <c r="KO1" s="314"/>
      <c r="KP1" s="314"/>
      <c r="KQ1" s="314"/>
      <c r="KR1" s="314"/>
      <c r="KS1" s="314"/>
      <c r="KT1" s="315"/>
      <c r="KU1" s="316"/>
      <c r="KV1" s="314"/>
      <c r="KW1" s="314"/>
      <c r="KX1" s="314"/>
      <c r="KY1" s="314"/>
      <c r="KZ1" s="314"/>
      <c r="LA1" s="314"/>
      <c r="LB1" s="314"/>
      <c r="LC1" s="314"/>
      <c r="LD1" s="315"/>
      <c r="LE1" s="316"/>
      <c r="LF1" s="314"/>
      <c r="LG1" s="314"/>
      <c r="LH1" s="314"/>
      <c r="LI1" s="314"/>
      <c r="LJ1" s="314"/>
      <c r="LK1" s="314"/>
      <c r="LL1" s="314"/>
      <c r="LM1" s="314"/>
      <c r="LN1" s="315"/>
      <c r="LO1" s="300" t="s">
        <v>940</v>
      </c>
      <c r="LP1" s="301"/>
      <c r="LQ1" s="301"/>
      <c r="LR1" s="301"/>
      <c r="LS1" s="301"/>
      <c r="LT1" s="301"/>
      <c r="LU1" s="301"/>
      <c r="LV1" s="301"/>
      <c r="LW1" s="301"/>
      <c r="LX1" s="302"/>
      <c r="LY1" s="301"/>
      <c r="LZ1" s="301"/>
      <c r="MA1" s="301"/>
      <c r="MB1" s="301"/>
      <c r="MC1" s="301"/>
      <c r="MD1" s="301"/>
      <c r="ME1" s="301"/>
      <c r="MF1" s="301"/>
      <c r="MG1" s="301"/>
      <c r="MH1" s="302"/>
      <c r="MI1" s="300"/>
      <c r="MJ1" s="301"/>
      <c r="MK1" s="301"/>
      <c r="ML1" s="301"/>
      <c r="MM1" s="301"/>
      <c r="MN1" s="301"/>
      <c r="MO1" s="301"/>
      <c r="MP1" s="301"/>
      <c r="MQ1" s="301"/>
      <c r="MR1" s="302"/>
      <c r="MS1" s="300"/>
      <c r="MT1" s="301"/>
      <c r="MU1" s="301"/>
      <c r="MV1" s="301"/>
      <c r="MW1" s="301"/>
      <c r="MX1" s="301"/>
      <c r="MY1" s="301"/>
      <c r="MZ1" s="301"/>
      <c r="NA1" s="301"/>
      <c r="NB1" s="306"/>
      <c r="NC1" s="310" t="s">
        <v>941</v>
      </c>
      <c r="ND1" s="310"/>
      <c r="NE1" s="310"/>
      <c r="NF1" s="310"/>
      <c r="NG1" s="310"/>
      <c r="NH1" s="310"/>
      <c r="NI1" s="310"/>
      <c r="NJ1" s="310"/>
      <c r="NK1" s="310"/>
      <c r="NL1" s="311"/>
      <c r="NM1" s="310"/>
      <c r="NN1" s="310"/>
      <c r="NO1" s="310"/>
      <c r="NP1" s="310"/>
      <c r="NQ1" s="310"/>
      <c r="NR1" s="310"/>
      <c r="NS1" s="310"/>
      <c r="NT1" s="310"/>
      <c r="NU1" s="310"/>
      <c r="NV1" s="311"/>
      <c r="NW1" s="312"/>
      <c r="NX1" s="310"/>
      <c r="NY1" s="310"/>
      <c r="NZ1" s="310"/>
      <c r="OA1" s="310"/>
      <c r="OB1" s="310"/>
      <c r="OC1" s="310"/>
      <c r="OD1" s="310"/>
      <c r="OE1" s="310"/>
      <c r="OF1" s="311"/>
      <c r="OG1" s="312"/>
      <c r="OH1" s="310"/>
      <c r="OI1" s="310"/>
      <c r="OJ1" s="310"/>
      <c r="OK1" s="310"/>
      <c r="OL1" s="310"/>
      <c r="OM1" s="310"/>
      <c r="ON1" s="310"/>
      <c r="OO1" s="310"/>
      <c r="OP1" s="313"/>
      <c r="OQ1" s="314" t="s">
        <v>942</v>
      </c>
      <c r="OR1" s="314"/>
      <c r="OS1" s="314"/>
      <c r="OT1" s="314"/>
      <c r="OU1" s="314"/>
      <c r="OV1" s="314"/>
      <c r="OW1" s="314"/>
      <c r="OX1" s="314"/>
      <c r="OY1" s="314"/>
      <c r="OZ1" s="315"/>
      <c r="PA1" s="314"/>
      <c r="PB1" s="314"/>
      <c r="PC1" s="314"/>
      <c r="PD1" s="314"/>
      <c r="PE1" s="314"/>
      <c r="PF1" s="314"/>
      <c r="PG1" s="314"/>
      <c r="PH1" s="314"/>
      <c r="PI1" s="314"/>
      <c r="PJ1" s="315"/>
      <c r="PK1" s="316"/>
      <c r="PL1" s="314"/>
      <c r="PM1" s="314"/>
      <c r="PN1" s="314"/>
      <c r="PO1" s="314"/>
      <c r="PP1" s="314"/>
      <c r="PQ1" s="314"/>
      <c r="PR1" s="314"/>
      <c r="PS1" s="314"/>
      <c r="PT1" s="315"/>
      <c r="PU1" s="316"/>
      <c r="PV1" s="314"/>
      <c r="PW1" s="314"/>
      <c r="PX1" s="314"/>
      <c r="PY1" s="314"/>
      <c r="PZ1" s="314"/>
      <c r="QA1" s="314"/>
      <c r="QB1" s="314"/>
      <c r="QC1" s="314"/>
      <c r="QD1" s="315"/>
      <c r="QE1" s="300" t="s">
        <v>943</v>
      </c>
      <c r="QF1" s="301"/>
      <c r="QG1" s="301"/>
      <c r="QH1" s="301"/>
      <c r="QI1" s="301"/>
      <c r="QJ1" s="301"/>
      <c r="QK1" s="301"/>
      <c r="QL1" s="301"/>
      <c r="QM1" s="301"/>
      <c r="QN1" s="302"/>
      <c r="QO1" s="301"/>
      <c r="QP1" s="301"/>
      <c r="QQ1" s="301"/>
      <c r="QR1" s="301"/>
      <c r="QS1" s="301"/>
      <c r="QT1" s="301"/>
      <c r="QU1" s="301"/>
      <c r="QV1" s="301"/>
      <c r="QW1" s="301"/>
      <c r="QX1" s="302"/>
      <c r="QY1" s="300"/>
      <c r="QZ1" s="301"/>
      <c r="RA1" s="301"/>
      <c r="RB1" s="301"/>
      <c r="RC1" s="301"/>
      <c r="RD1" s="301"/>
      <c r="RE1" s="301"/>
      <c r="RF1" s="301"/>
      <c r="RG1" s="301"/>
      <c r="RH1" s="302"/>
      <c r="RI1" s="300"/>
      <c r="RJ1" s="301"/>
      <c r="RK1" s="301"/>
      <c r="RL1" s="301"/>
      <c r="RM1" s="301"/>
      <c r="RN1" s="301"/>
      <c r="RO1" s="301"/>
      <c r="RP1" s="301"/>
      <c r="RQ1" s="301"/>
      <c r="RR1" s="306"/>
      <c r="RS1" s="310" t="s">
        <v>944</v>
      </c>
      <c r="RT1" s="310"/>
      <c r="RU1" s="310"/>
      <c r="RV1" s="310"/>
      <c r="RW1" s="310"/>
      <c r="RX1" s="310"/>
      <c r="RY1" s="310"/>
      <c r="RZ1" s="310"/>
      <c r="SA1" s="310"/>
      <c r="SB1" s="311"/>
      <c r="SC1" s="310"/>
      <c r="SD1" s="310"/>
      <c r="SE1" s="310"/>
      <c r="SF1" s="310"/>
      <c r="SG1" s="310"/>
      <c r="SH1" s="310"/>
      <c r="SI1" s="310"/>
      <c r="SJ1" s="310"/>
      <c r="SK1" s="310"/>
      <c r="SL1" s="311"/>
      <c r="SM1" s="312"/>
      <c r="SN1" s="310"/>
      <c r="SO1" s="310"/>
      <c r="SP1" s="310"/>
      <c r="SQ1" s="310"/>
      <c r="SR1" s="310"/>
      <c r="SS1" s="310"/>
      <c r="ST1" s="310"/>
      <c r="SU1" s="310"/>
      <c r="SV1" s="311"/>
      <c r="SW1" s="312"/>
      <c r="SX1" s="310"/>
      <c r="SY1" s="310"/>
      <c r="SZ1" s="310"/>
      <c r="TA1" s="310"/>
      <c r="TB1" s="310"/>
      <c r="TC1" s="310"/>
      <c r="TD1" s="310"/>
      <c r="TE1" s="310"/>
      <c r="TF1" s="313"/>
      <c r="TG1" s="314" t="s">
        <v>945</v>
      </c>
      <c r="TH1" s="314"/>
      <c r="TI1" s="314"/>
      <c r="TJ1" s="314"/>
      <c r="TK1" s="314"/>
      <c r="TL1" s="314"/>
      <c r="TM1" s="314"/>
      <c r="TN1" s="314"/>
      <c r="TO1" s="314"/>
      <c r="TP1" s="315"/>
      <c r="TQ1" s="314"/>
      <c r="TR1" s="314"/>
      <c r="TS1" s="314"/>
      <c r="TT1" s="314"/>
      <c r="TU1" s="314"/>
      <c r="TV1" s="314"/>
      <c r="TW1" s="314"/>
      <c r="TX1" s="314"/>
      <c r="TY1" s="314"/>
      <c r="TZ1" s="315"/>
      <c r="UA1" s="316"/>
      <c r="UB1" s="314"/>
      <c r="UC1" s="314"/>
      <c r="UD1" s="314"/>
      <c r="UE1" s="314"/>
      <c r="UF1" s="314"/>
      <c r="UG1" s="314"/>
      <c r="UH1" s="314"/>
      <c r="UI1" s="314"/>
      <c r="UJ1" s="315"/>
      <c r="UK1" s="316"/>
      <c r="UL1" s="314"/>
      <c r="UM1" s="314"/>
      <c r="UN1" s="314"/>
      <c r="UO1" s="314"/>
      <c r="UP1" s="314"/>
      <c r="UQ1" s="314"/>
      <c r="UR1" s="314"/>
      <c r="US1" s="314"/>
      <c r="UT1" s="315"/>
    </row>
    <row r="2" spans="1:566" ht="33.6" customHeight="1" x14ac:dyDescent="0.25">
      <c r="A2" s="345"/>
      <c r="B2" s="345"/>
      <c r="C2" s="345"/>
      <c r="D2" s="345"/>
      <c r="E2" s="346"/>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925</v>
      </c>
      <c r="GZ2" s="108"/>
      <c r="HA2" s="108"/>
      <c r="HB2" s="108"/>
      <c r="HC2" s="108"/>
      <c r="HD2" s="108" t="s">
        <v>926</v>
      </c>
      <c r="HE2" s="108"/>
      <c r="HF2" s="108"/>
      <c r="HG2" s="108"/>
      <c r="HH2" s="109"/>
      <c r="HI2" s="108" t="s">
        <v>927</v>
      </c>
      <c r="HJ2" s="108"/>
      <c r="HK2" s="108"/>
      <c r="HL2" s="108"/>
      <c r="HM2" s="108"/>
      <c r="HN2" s="108" t="s">
        <v>1028</v>
      </c>
      <c r="HO2" s="108"/>
      <c r="HP2" s="108"/>
      <c r="HQ2" s="108"/>
      <c r="HR2" s="109"/>
      <c r="HS2" s="108" t="s">
        <v>929</v>
      </c>
      <c r="HT2" s="108"/>
      <c r="HU2" s="108"/>
      <c r="HV2" s="108"/>
      <c r="HW2" s="108"/>
      <c r="HX2" s="108" t="s">
        <v>930</v>
      </c>
      <c r="HY2" s="108"/>
      <c r="HZ2" s="108"/>
      <c r="IA2" s="108"/>
      <c r="IB2" s="109"/>
      <c r="IC2" s="108" t="s">
        <v>931</v>
      </c>
      <c r="ID2" s="108"/>
      <c r="IE2" s="108"/>
      <c r="IF2" s="108"/>
      <c r="IG2" s="108"/>
      <c r="IH2" s="108" t="s">
        <v>932</v>
      </c>
      <c r="II2" s="108"/>
      <c r="IJ2" s="108"/>
      <c r="IK2" s="108"/>
      <c r="IL2" s="182"/>
      <c r="IM2" s="108" t="s">
        <v>925</v>
      </c>
      <c r="IN2" s="108"/>
      <c r="IO2" s="108"/>
      <c r="IP2" s="108"/>
      <c r="IQ2" s="108"/>
      <c r="IR2" s="108" t="s">
        <v>926</v>
      </c>
      <c r="IS2" s="108"/>
      <c r="IT2" s="108"/>
      <c r="IU2" s="108"/>
      <c r="IV2" s="109"/>
      <c r="IW2" s="108" t="s">
        <v>927</v>
      </c>
      <c r="IX2" s="108"/>
      <c r="IY2" s="108"/>
      <c r="IZ2" s="108"/>
      <c r="JA2" s="108"/>
      <c r="JB2" s="108" t="s">
        <v>928</v>
      </c>
      <c r="JC2" s="108"/>
      <c r="JD2" s="108"/>
      <c r="JE2" s="108"/>
      <c r="JF2" s="109"/>
      <c r="JG2" s="108" t="s">
        <v>929</v>
      </c>
      <c r="JH2" s="108"/>
      <c r="JI2" s="108"/>
      <c r="JJ2" s="108"/>
      <c r="JK2" s="108"/>
      <c r="JL2" s="108" t="s">
        <v>930</v>
      </c>
      <c r="JM2" s="108"/>
      <c r="JN2" s="108"/>
      <c r="JO2" s="108"/>
      <c r="JP2" s="109"/>
      <c r="JQ2" s="108" t="s">
        <v>931</v>
      </c>
      <c r="JR2" s="108"/>
      <c r="JS2" s="108"/>
      <c r="JT2" s="108"/>
      <c r="JU2" s="108"/>
      <c r="JV2" s="108" t="s">
        <v>932</v>
      </c>
      <c r="JW2" s="108"/>
      <c r="JX2" s="108"/>
      <c r="JY2" s="108"/>
      <c r="JZ2" s="182"/>
      <c r="KA2" s="108" t="s">
        <v>925</v>
      </c>
      <c r="KB2" s="108"/>
      <c r="KC2" s="108"/>
      <c r="KD2" s="108"/>
      <c r="KE2" s="108"/>
      <c r="KF2" s="108" t="s">
        <v>926</v>
      </c>
      <c r="KG2" s="108"/>
      <c r="KH2" s="108"/>
      <c r="KI2" s="108"/>
      <c r="KJ2" s="109"/>
      <c r="KK2" s="108" t="s">
        <v>927</v>
      </c>
      <c r="KL2" s="108"/>
      <c r="KM2" s="108"/>
      <c r="KN2" s="108"/>
      <c r="KO2" s="108"/>
      <c r="KP2" s="108" t="s">
        <v>928</v>
      </c>
      <c r="KQ2" s="108"/>
      <c r="KR2" s="108"/>
      <c r="KS2" s="108"/>
      <c r="KT2" s="109"/>
      <c r="KU2" s="108" t="s">
        <v>929</v>
      </c>
      <c r="KV2" s="108"/>
      <c r="KW2" s="108"/>
      <c r="KX2" s="108"/>
      <c r="KY2" s="108"/>
      <c r="KZ2" s="108" t="s">
        <v>930</v>
      </c>
      <c r="LA2" s="108"/>
      <c r="LB2" s="108"/>
      <c r="LC2" s="108"/>
      <c r="LD2" s="109"/>
      <c r="LE2" s="108" t="s">
        <v>931</v>
      </c>
      <c r="LF2" s="108"/>
      <c r="LG2" s="108"/>
      <c r="LH2" s="108"/>
      <c r="LI2" s="108"/>
      <c r="LJ2" s="108" t="s">
        <v>932</v>
      </c>
      <c r="LK2" s="108"/>
      <c r="LL2" s="108"/>
      <c r="LM2" s="108"/>
      <c r="LN2" s="109"/>
      <c r="LO2" s="108" t="s">
        <v>925</v>
      </c>
      <c r="LP2" s="108"/>
      <c r="LQ2" s="108"/>
      <c r="LR2" s="108"/>
      <c r="LS2" s="108"/>
      <c r="LT2" s="108" t="s">
        <v>926</v>
      </c>
      <c r="LU2" s="108"/>
      <c r="LV2" s="108"/>
      <c r="LW2" s="108"/>
      <c r="LX2" s="109"/>
      <c r="LY2" s="108" t="s">
        <v>927</v>
      </c>
      <c r="LZ2" s="108"/>
      <c r="MA2" s="108"/>
      <c r="MB2" s="108"/>
      <c r="MC2" s="108"/>
      <c r="MD2" s="108" t="s">
        <v>928</v>
      </c>
      <c r="ME2" s="108"/>
      <c r="MF2" s="108"/>
      <c r="MG2" s="108"/>
      <c r="MH2" s="109"/>
      <c r="MI2" s="108" t="s">
        <v>929</v>
      </c>
      <c r="MJ2" s="108"/>
      <c r="MK2" s="108"/>
      <c r="ML2" s="108"/>
      <c r="MM2" s="108"/>
      <c r="MN2" s="108" t="s">
        <v>930</v>
      </c>
      <c r="MO2" s="108"/>
      <c r="MP2" s="108"/>
      <c r="MQ2" s="108"/>
      <c r="MR2" s="109"/>
      <c r="MS2" s="108" t="s">
        <v>931</v>
      </c>
      <c r="MT2" s="108"/>
      <c r="MU2" s="108"/>
      <c r="MV2" s="108"/>
      <c r="MW2" s="108"/>
      <c r="MX2" s="108" t="s">
        <v>932</v>
      </c>
      <c r="MY2" s="108"/>
      <c r="MZ2" s="108"/>
      <c r="NA2" s="108"/>
      <c r="NB2" s="182"/>
      <c r="NC2" s="108" t="s">
        <v>925</v>
      </c>
      <c r="ND2" s="108"/>
      <c r="NE2" s="108"/>
      <c r="NF2" s="108"/>
      <c r="NG2" s="108"/>
      <c r="NH2" s="108" t="s">
        <v>926</v>
      </c>
      <c r="NI2" s="108"/>
      <c r="NJ2" s="108"/>
      <c r="NK2" s="108"/>
      <c r="NL2" s="109"/>
      <c r="NM2" s="108" t="s">
        <v>927</v>
      </c>
      <c r="NN2" s="108"/>
      <c r="NO2" s="108"/>
      <c r="NP2" s="108"/>
      <c r="NQ2" s="108"/>
      <c r="NR2" s="108" t="s">
        <v>928</v>
      </c>
      <c r="NS2" s="108"/>
      <c r="NT2" s="108"/>
      <c r="NU2" s="108"/>
      <c r="NV2" s="109"/>
      <c r="NW2" s="108" t="s">
        <v>929</v>
      </c>
      <c r="NX2" s="108"/>
      <c r="NY2" s="108"/>
      <c r="NZ2" s="108"/>
      <c r="OA2" s="108"/>
      <c r="OB2" s="108" t="s">
        <v>930</v>
      </c>
      <c r="OC2" s="108"/>
      <c r="OD2" s="108"/>
      <c r="OE2" s="108"/>
      <c r="OF2" s="109"/>
      <c r="OG2" s="108" t="s">
        <v>931</v>
      </c>
      <c r="OH2" s="108"/>
      <c r="OI2" s="108"/>
      <c r="OJ2" s="108"/>
      <c r="OK2" s="108"/>
      <c r="OL2" s="108" t="s">
        <v>932</v>
      </c>
      <c r="OM2" s="108"/>
      <c r="ON2" s="108"/>
      <c r="OO2" s="108"/>
      <c r="OP2" s="182"/>
      <c r="OQ2" s="108" t="s">
        <v>925</v>
      </c>
      <c r="OR2" s="108"/>
      <c r="OS2" s="108"/>
      <c r="OT2" s="108"/>
      <c r="OU2" s="108"/>
      <c r="OV2" s="108" t="s">
        <v>926</v>
      </c>
      <c r="OW2" s="108"/>
      <c r="OX2" s="108"/>
      <c r="OY2" s="108"/>
      <c r="OZ2" s="109"/>
      <c r="PA2" s="108" t="s">
        <v>927</v>
      </c>
      <c r="PB2" s="108"/>
      <c r="PC2" s="108"/>
      <c r="PD2" s="108"/>
      <c r="PE2" s="108"/>
      <c r="PF2" s="108" t="s">
        <v>928</v>
      </c>
      <c r="PG2" s="108"/>
      <c r="PH2" s="108"/>
      <c r="PI2" s="108"/>
      <c r="PJ2" s="109"/>
      <c r="PK2" s="108" t="s">
        <v>929</v>
      </c>
      <c r="PL2" s="108"/>
      <c r="PM2" s="108"/>
      <c r="PN2" s="108"/>
      <c r="PO2" s="108"/>
      <c r="PP2" s="108" t="s">
        <v>930</v>
      </c>
      <c r="PQ2" s="108"/>
      <c r="PR2" s="108"/>
      <c r="PS2" s="108"/>
      <c r="PT2" s="109"/>
      <c r="PU2" s="108" t="s">
        <v>931</v>
      </c>
      <c r="PV2" s="108"/>
      <c r="PW2" s="108"/>
      <c r="PX2" s="108"/>
      <c r="PY2" s="108"/>
      <c r="PZ2" s="108" t="s">
        <v>932</v>
      </c>
      <c r="QA2" s="108"/>
      <c r="QB2" s="108"/>
      <c r="QC2" s="108"/>
      <c r="QD2" s="109"/>
      <c r="QE2" s="108" t="s">
        <v>925</v>
      </c>
      <c r="QF2" s="108"/>
      <c r="QG2" s="108"/>
      <c r="QH2" s="108"/>
      <c r="QI2" s="108"/>
      <c r="QJ2" s="108" t="s">
        <v>926</v>
      </c>
      <c r="QK2" s="108"/>
      <c r="QL2" s="108"/>
      <c r="QM2" s="108"/>
      <c r="QN2" s="109"/>
      <c r="QO2" s="108" t="s">
        <v>927</v>
      </c>
      <c r="QP2" s="108"/>
      <c r="QQ2" s="108"/>
      <c r="QR2" s="108"/>
      <c r="QS2" s="108"/>
      <c r="QT2" s="108" t="s">
        <v>928</v>
      </c>
      <c r="QU2" s="108"/>
      <c r="QV2" s="108"/>
      <c r="QW2" s="108"/>
      <c r="QX2" s="109"/>
      <c r="QY2" s="108" t="s">
        <v>929</v>
      </c>
      <c r="QZ2" s="108"/>
      <c r="RA2" s="108"/>
      <c r="RB2" s="108"/>
      <c r="RC2" s="108"/>
      <c r="RD2" s="108" t="s">
        <v>930</v>
      </c>
      <c r="RE2" s="108"/>
      <c r="RF2" s="108"/>
      <c r="RG2" s="108"/>
      <c r="RH2" s="109"/>
      <c r="RI2" s="108" t="s">
        <v>931</v>
      </c>
      <c r="RJ2" s="108"/>
      <c r="RK2" s="108"/>
      <c r="RL2" s="108"/>
      <c r="RM2" s="108"/>
      <c r="RN2" s="108" t="s">
        <v>932</v>
      </c>
      <c r="RO2" s="108"/>
      <c r="RP2" s="108"/>
      <c r="RQ2" s="108"/>
      <c r="RR2" s="182"/>
      <c r="RS2" s="108" t="s">
        <v>925</v>
      </c>
      <c r="RT2" s="108"/>
      <c r="RU2" s="108"/>
      <c r="RV2" s="108"/>
      <c r="RW2" s="108"/>
      <c r="RX2" s="108" t="s">
        <v>926</v>
      </c>
      <c r="RY2" s="108"/>
      <c r="RZ2" s="108"/>
      <c r="SA2" s="108"/>
      <c r="SB2" s="109"/>
      <c r="SC2" s="108" t="s">
        <v>927</v>
      </c>
      <c r="SD2" s="108"/>
      <c r="SE2" s="108"/>
      <c r="SF2" s="108"/>
      <c r="SG2" s="108"/>
      <c r="SH2" s="108" t="s">
        <v>928</v>
      </c>
      <c r="SI2" s="108"/>
      <c r="SJ2" s="108"/>
      <c r="SK2" s="108"/>
      <c r="SL2" s="109"/>
      <c r="SM2" s="108" t="s">
        <v>929</v>
      </c>
      <c r="SN2" s="108"/>
      <c r="SO2" s="108"/>
      <c r="SP2" s="108"/>
      <c r="SQ2" s="108"/>
      <c r="SR2" s="108" t="s">
        <v>930</v>
      </c>
      <c r="SS2" s="108"/>
      <c r="ST2" s="108"/>
      <c r="SU2" s="108"/>
      <c r="SV2" s="109"/>
      <c r="SW2" s="108" t="s">
        <v>931</v>
      </c>
      <c r="SX2" s="108"/>
      <c r="SY2" s="108"/>
      <c r="SZ2" s="108"/>
      <c r="TA2" s="108"/>
      <c r="TB2" s="108" t="s">
        <v>932</v>
      </c>
      <c r="TC2" s="108"/>
      <c r="TD2" s="108"/>
      <c r="TE2" s="108"/>
      <c r="TF2" s="182"/>
      <c r="TG2" s="108" t="s">
        <v>925</v>
      </c>
      <c r="TH2" s="108"/>
      <c r="TI2" s="108"/>
      <c r="TJ2" s="108"/>
      <c r="TK2" s="108"/>
      <c r="TL2" s="108" t="s">
        <v>926</v>
      </c>
      <c r="TM2" s="108"/>
      <c r="TN2" s="108"/>
      <c r="TO2" s="108"/>
      <c r="TP2" s="109"/>
      <c r="TQ2" s="108" t="s">
        <v>927</v>
      </c>
      <c r="TR2" s="108"/>
      <c r="TS2" s="108"/>
      <c r="TT2" s="108"/>
      <c r="TU2" s="108"/>
      <c r="TV2" s="108" t="s">
        <v>928</v>
      </c>
      <c r="TW2" s="108"/>
      <c r="TX2" s="108"/>
      <c r="TY2" s="108"/>
      <c r="TZ2" s="109"/>
      <c r="UA2" s="108" t="s">
        <v>929</v>
      </c>
      <c r="UB2" s="108"/>
      <c r="UC2" s="108"/>
      <c r="UD2" s="108"/>
      <c r="UE2" s="108"/>
      <c r="UF2" s="108" t="s">
        <v>930</v>
      </c>
      <c r="UG2" s="108"/>
      <c r="UH2" s="108"/>
      <c r="UI2" s="108"/>
      <c r="UJ2" s="109"/>
      <c r="UK2" s="108" t="s">
        <v>931</v>
      </c>
      <c r="UL2" s="108"/>
      <c r="UM2" s="108"/>
      <c r="UN2" s="108"/>
      <c r="UO2" s="108"/>
      <c r="UP2" s="108" t="s">
        <v>932</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654</v>
      </c>
      <c r="C4" s="85" t="s">
        <v>655</v>
      </c>
      <c r="D4" s="85" t="s">
        <v>935</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5">
        <v>0.127</v>
      </c>
      <c r="C6" s="305">
        <v>0.127</v>
      </c>
      <c r="D6" s="305">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119</v>
      </c>
      <c r="C7" s="2">
        <v>119</v>
      </c>
      <c r="D7" s="2">
        <v>119</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22">
        <f>1</f>
        <v>1</v>
      </c>
      <c r="GZ7" s="265">
        <f t="shared" si="450"/>
        <v>1</v>
      </c>
      <c r="HA7" s="265">
        <f t="shared" si="824"/>
        <v>1</v>
      </c>
      <c r="HB7" s="265">
        <f t="shared" si="825"/>
        <v>1</v>
      </c>
      <c r="HC7" s="265">
        <f t="shared" si="826"/>
        <v>1</v>
      </c>
      <c r="HD7" s="222">
        <f>1</f>
        <v>1</v>
      </c>
      <c r="HE7" s="265">
        <f t="shared" si="828"/>
        <v>1</v>
      </c>
      <c r="HF7" s="265">
        <f t="shared" si="829"/>
        <v>1</v>
      </c>
      <c r="HG7" s="265">
        <f t="shared" si="830"/>
        <v>1</v>
      </c>
      <c r="HH7" s="265">
        <f t="shared" si="831"/>
        <v>1</v>
      </c>
      <c r="HI7" s="222">
        <f>100/119</f>
        <v>0.84033613445378152</v>
      </c>
      <c r="HJ7" s="265">
        <f t="shared" si="833"/>
        <v>0.84033613445378152</v>
      </c>
      <c r="HK7" s="265">
        <f t="shared" si="834"/>
        <v>0.84033613445378152</v>
      </c>
      <c r="HL7" s="265">
        <f t="shared" si="835"/>
        <v>0.84033613445378152</v>
      </c>
      <c r="HM7" s="265">
        <f t="shared" si="836"/>
        <v>0.84033613445378152</v>
      </c>
      <c r="HN7" s="222">
        <f>60/119</f>
        <v>0.50420168067226889</v>
      </c>
      <c r="HO7" s="265">
        <f t="shared" si="838"/>
        <v>0.50420168067226889</v>
      </c>
      <c r="HP7" s="265">
        <f t="shared" si="839"/>
        <v>0.50420168067226889</v>
      </c>
      <c r="HQ7" s="265">
        <f t="shared" si="840"/>
        <v>0.50420168067226889</v>
      </c>
      <c r="HR7" s="265">
        <f t="shared" si="841"/>
        <v>0.50420168067226889</v>
      </c>
      <c r="HS7" s="222">
        <f>0/90</f>
        <v>0</v>
      </c>
      <c r="HT7" s="265">
        <f t="shared" si="843"/>
        <v>0</v>
      </c>
      <c r="HU7" s="265">
        <f t="shared" si="844"/>
        <v>0</v>
      </c>
      <c r="HV7" s="265">
        <f t="shared" si="845"/>
        <v>0</v>
      </c>
      <c r="HW7" s="265">
        <f t="shared" si="846"/>
        <v>0</v>
      </c>
      <c r="HX7" s="222">
        <f>0/90</f>
        <v>0</v>
      </c>
      <c r="HY7" s="265">
        <f t="shared" si="848"/>
        <v>0</v>
      </c>
      <c r="HZ7" s="265">
        <f t="shared" si="849"/>
        <v>0</v>
      </c>
      <c r="IA7" s="265">
        <f t="shared" si="850"/>
        <v>0</v>
      </c>
      <c r="IB7" s="265">
        <f t="shared" si="851"/>
        <v>0</v>
      </c>
      <c r="IC7" s="222">
        <f>-50/119</f>
        <v>-0.42016806722689076</v>
      </c>
      <c r="ID7" s="265">
        <f t="shared" si="853"/>
        <v>-0.42016806722689076</v>
      </c>
      <c r="IE7" s="265">
        <f t="shared" si="854"/>
        <v>-0.42016806722689076</v>
      </c>
      <c r="IF7" s="265">
        <f t="shared" si="855"/>
        <v>-0.42016806722689076</v>
      </c>
      <c r="IG7" s="265">
        <f t="shared" si="856"/>
        <v>-0.42016806722689076</v>
      </c>
      <c r="IH7" s="222">
        <f t="shared" ref="IH7:IH8" si="1210">-100/119</f>
        <v>-0.84033613445378152</v>
      </c>
      <c r="II7" s="265">
        <f t="shared" si="858"/>
        <v>-0.84033613445378152</v>
      </c>
      <c r="IJ7" s="265">
        <f t="shared" si="859"/>
        <v>-0.84033613445378152</v>
      </c>
      <c r="IK7" s="265">
        <f t="shared" si="860"/>
        <v>-0.84033613445378152</v>
      </c>
      <c r="IL7" s="307">
        <f t="shared" si="861"/>
        <v>-0.84033613445378152</v>
      </c>
      <c r="IM7" s="222">
        <f>GY7</f>
        <v>1</v>
      </c>
      <c r="IN7" s="265">
        <f t="shared" si="862"/>
        <v>1</v>
      </c>
      <c r="IO7" s="265">
        <f t="shared" si="863"/>
        <v>1</v>
      </c>
      <c r="IP7" s="265">
        <f t="shared" si="864"/>
        <v>1</v>
      </c>
      <c r="IQ7" s="265">
        <f t="shared" si="865"/>
        <v>1</v>
      </c>
      <c r="IR7" s="222">
        <f>HD7</f>
        <v>1</v>
      </c>
      <c r="IS7" s="265">
        <f t="shared" si="867"/>
        <v>1</v>
      </c>
      <c r="IT7" s="265">
        <f t="shared" si="868"/>
        <v>1</v>
      </c>
      <c r="IU7" s="265">
        <f t="shared" si="869"/>
        <v>1</v>
      </c>
      <c r="IV7" s="265">
        <f t="shared" si="870"/>
        <v>1</v>
      </c>
      <c r="IW7" s="222">
        <f>HI7</f>
        <v>0.84033613445378152</v>
      </c>
      <c r="IX7" s="265">
        <f t="shared" si="872"/>
        <v>0.84033613445378152</v>
      </c>
      <c r="IY7" s="265">
        <f t="shared" si="873"/>
        <v>0.84033613445378152</v>
      </c>
      <c r="IZ7" s="265">
        <f t="shared" si="874"/>
        <v>0.84033613445378152</v>
      </c>
      <c r="JA7" s="265">
        <f t="shared" si="875"/>
        <v>0.84033613445378152</v>
      </c>
      <c r="JB7" s="222">
        <f>HN7</f>
        <v>0.50420168067226889</v>
      </c>
      <c r="JC7" s="265">
        <f t="shared" si="877"/>
        <v>0.50420168067226889</v>
      </c>
      <c r="JD7" s="265">
        <f t="shared" si="878"/>
        <v>0.50420168067226889</v>
      </c>
      <c r="JE7" s="265">
        <f t="shared" si="879"/>
        <v>0.50420168067226889</v>
      </c>
      <c r="JF7" s="265">
        <f t="shared" si="880"/>
        <v>0.50420168067226889</v>
      </c>
      <c r="JG7" s="222">
        <f>0/90</f>
        <v>0</v>
      </c>
      <c r="JH7" s="265">
        <f t="shared" si="882"/>
        <v>0</v>
      </c>
      <c r="JI7" s="265">
        <f t="shared" si="883"/>
        <v>0</v>
      </c>
      <c r="JJ7" s="265">
        <f t="shared" si="884"/>
        <v>0</v>
      </c>
      <c r="JK7" s="265">
        <f t="shared" si="885"/>
        <v>0</v>
      </c>
      <c r="JL7" s="222">
        <f>HX7</f>
        <v>0</v>
      </c>
      <c r="JM7" s="265">
        <f t="shared" si="887"/>
        <v>0</v>
      </c>
      <c r="JN7" s="265">
        <f t="shared" si="888"/>
        <v>0</v>
      </c>
      <c r="JO7" s="265">
        <f t="shared" si="889"/>
        <v>0</v>
      </c>
      <c r="JP7" s="265">
        <f t="shared" si="890"/>
        <v>0</v>
      </c>
      <c r="JQ7" s="222">
        <f>IC7</f>
        <v>-0.42016806722689076</v>
      </c>
      <c r="JR7" s="265">
        <f t="shared" si="892"/>
        <v>-0.42016806722689076</v>
      </c>
      <c r="JS7" s="265">
        <f t="shared" si="893"/>
        <v>-0.42016806722689076</v>
      </c>
      <c r="JT7" s="265">
        <f t="shared" si="894"/>
        <v>-0.42016806722689076</v>
      </c>
      <c r="JU7" s="265">
        <f t="shared" si="895"/>
        <v>-0.42016806722689076</v>
      </c>
      <c r="JV7" s="222">
        <f>IH7</f>
        <v>-0.84033613445378152</v>
      </c>
      <c r="JW7" s="265">
        <f t="shared" si="897"/>
        <v>-0.84033613445378152</v>
      </c>
      <c r="JX7" s="265">
        <f t="shared" si="898"/>
        <v>-0.84033613445378152</v>
      </c>
      <c r="JY7" s="265">
        <f t="shared" si="899"/>
        <v>-0.84033613445378152</v>
      </c>
      <c r="JZ7" s="307">
        <f t="shared" si="900"/>
        <v>-0.84033613445378152</v>
      </c>
      <c r="KA7" s="222">
        <f t="shared" ref="KA7:KA8" si="1211">IM7</f>
        <v>1</v>
      </c>
      <c r="KB7" s="265">
        <f t="shared" si="901"/>
        <v>1</v>
      </c>
      <c r="KC7" s="265">
        <f t="shared" si="902"/>
        <v>1</v>
      </c>
      <c r="KD7" s="265">
        <f t="shared" si="903"/>
        <v>1</v>
      </c>
      <c r="KE7" s="265">
        <f t="shared" si="904"/>
        <v>1</v>
      </c>
      <c r="KF7" s="222">
        <f t="shared" ref="KF7:KF8" si="1212">IR7</f>
        <v>1</v>
      </c>
      <c r="KG7" s="265">
        <f t="shared" si="906"/>
        <v>1</v>
      </c>
      <c r="KH7" s="265">
        <f t="shared" si="907"/>
        <v>1</v>
      </c>
      <c r="KI7" s="265">
        <f t="shared" si="908"/>
        <v>1</v>
      </c>
      <c r="KJ7" s="265">
        <f t="shared" si="909"/>
        <v>1</v>
      </c>
      <c r="KK7" s="222">
        <f>IW7</f>
        <v>0.84033613445378152</v>
      </c>
      <c r="KL7" s="265">
        <f t="shared" si="911"/>
        <v>0.84033613445378152</v>
      </c>
      <c r="KM7" s="265">
        <f t="shared" si="912"/>
        <v>0.84033613445378152</v>
      </c>
      <c r="KN7" s="265">
        <f t="shared" si="913"/>
        <v>0.84033613445378152</v>
      </c>
      <c r="KO7" s="265">
        <f t="shared" si="914"/>
        <v>0.84033613445378152</v>
      </c>
      <c r="KP7" s="222">
        <f t="shared" ref="KP7:KP8" si="1213">JB7</f>
        <v>0.50420168067226889</v>
      </c>
      <c r="KQ7" s="265">
        <f t="shared" si="916"/>
        <v>0.50420168067226889</v>
      </c>
      <c r="KR7" s="265">
        <f t="shared" si="917"/>
        <v>0.50420168067226889</v>
      </c>
      <c r="KS7" s="265">
        <f t="shared" si="918"/>
        <v>0.50420168067226889</v>
      </c>
      <c r="KT7" s="265">
        <f t="shared" si="919"/>
        <v>0.50420168067226889</v>
      </c>
      <c r="KU7" s="222">
        <f t="shared" ref="KU7:KU8" si="1214">JG7</f>
        <v>0</v>
      </c>
      <c r="KV7" s="265">
        <f t="shared" si="921"/>
        <v>0</v>
      </c>
      <c r="KW7" s="265">
        <f t="shared" si="922"/>
        <v>0</v>
      </c>
      <c r="KX7" s="265">
        <f t="shared" si="923"/>
        <v>0</v>
      </c>
      <c r="KY7" s="265">
        <f t="shared" si="924"/>
        <v>0</v>
      </c>
      <c r="KZ7" s="222">
        <f t="shared" ref="KZ7:KZ8" si="1215">JL7</f>
        <v>0</v>
      </c>
      <c r="LA7" s="265">
        <f t="shared" si="926"/>
        <v>0</v>
      </c>
      <c r="LB7" s="265">
        <f t="shared" si="927"/>
        <v>0</v>
      </c>
      <c r="LC7" s="265">
        <f t="shared" si="928"/>
        <v>0</v>
      </c>
      <c r="LD7" s="265">
        <f t="shared" si="929"/>
        <v>0</v>
      </c>
      <c r="LE7" s="222">
        <f t="shared" ref="LE7:LE8" si="1216">JQ7</f>
        <v>-0.42016806722689076</v>
      </c>
      <c r="LF7" s="265">
        <f t="shared" si="931"/>
        <v>-0.42016806722689076</v>
      </c>
      <c r="LG7" s="265">
        <f t="shared" si="932"/>
        <v>-0.42016806722689076</v>
      </c>
      <c r="LH7" s="265">
        <f t="shared" si="933"/>
        <v>-0.42016806722689076</v>
      </c>
      <c r="LI7" s="265">
        <f t="shared" si="934"/>
        <v>-0.42016806722689076</v>
      </c>
      <c r="LJ7" s="222">
        <f t="shared" ref="LJ7:LJ8" si="1217">JV7</f>
        <v>-0.84033613445378152</v>
      </c>
      <c r="LK7" s="265">
        <f t="shared" si="936"/>
        <v>-0.84033613445378152</v>
      </c>
      <c r="LL7" s="265">
        <f t="shared" si="937"/>
        <v>-0.84033613445378152</v>
      </c>
      <c r="LM7" s="265">
        <f t="shared" si="938"/>
        <v>-0.84033613445378152</v>
      </c>
      <c r="LN7" s="265">
        <f t="shared" si="939"/>
        <v>-0.84033613445378152</v>
      </c>
      <c r="LO7" s="222">
        <f>1</f>
        <v>1</v>
      </c>
      <c r="LP7" s="265">
        <f t="shared" si="940"/>
        <v>1</v>
      </c>
      <c r="LQ7" s="265">
        <f t="shared" si="941"/>
        <v>1</v>
      </c>
      <c r="LR7" s="265">
        <f t="shared" si="942"/>
        <v>1</v>
      </c>
      <c r="LS7" s="265">
        <f t="shared" si="943"/>
        <v>1</v>
      </c>
      <c r="LT7" s="222">
        <f t="shared" ref="LT7:LT8" si="1218">KF7</f>
        <v>1</v>
      </c>
      <c r="LU7" s="265">
        <f t="shared" si="945"/>
        <v>1</v>
      </c>
      <c r="LV7" s="265">
        <f t="shared" si="946"/>
        <v>1</v>
      </c>
      <c r="LW7" s="265">
        <f t="shared" si="947"/>
        <v>1</v>
      </c>
      <c r="LX7" s="265">
        <f t="shared" si="948"/>
        <v>1</v>
      </c>
      <c r="LY7" s="222">
        <f t="shared" ref="LY7:LY8" si="1219">KK7</f>
        <v>0.84033613445378152</v>
      </c>
      <c r="LZ7" s="265">
        <f t="shared" si="950"/>
        <v>0.84033613445378152</v>
      </c>
      <c r="MA7" s="265">
        <f t="shared" si="951"/>
        <v>0.84033613445378152</v>
      </c>
      <c r="MB7" s="265">
        <f t="shared" si="952"/>
        <v>0.84033613445378152</v>
      </c>
      <c r="MC7" s="265">
        <f t="shared" si="953"/>
        <v>0.84033613445378152</v>
      </c>
      <c r="MD7" s="222">
        <f t="shared" ref="MD7:MD8" si="1220">KP7</f>
        <v>0.50420168067226889</v>
      </c>
      <c r="ME7" s="265">
        <f t="shared" si="955"/>
        <v>0.50420168067226889</v>
      </c>
      <c r="MF7" s="265">
        <f t="shared" si="956"/>
        <v>0.50420168067226889</v>
      </c>
      <c r="MG7" s="265">
        <f t="shared" si="957"/>
        <v>0.50420168067226889</v>
      </c>
      <c r="MH7" s="265">
        <f t="shared" si="958"/>
        <v>0.50420168067226889</v>
      </c>
      <c r="MI7" s="222">
        <f t="shared" ref="MI7:MI8" si="1221">KU7</f>
        <v>0</v>
      </c>
      <c r="MJ7" s="265">
        <f t="shared" si="960"/>
        <v>0</v>
      </c>
      <c r="MK7" s="265">
        <f t="shared" si="961"/>
        <v>0</v>
      </c>
      <c r="ML7" s="265">
        <f t="shared" si="962"/>
        <v>0</v>
      </c>
      <c r="MM7" s="265">
        <f t="shared" si="963"/>
        <v>0</v>
      </c>
      <c r="MN7" s="222">
        <f t="shared" ref="MN7:MN8" si="1222">KZ7</f>
        <v>0</v>
      </c>
      <c r="MO7" s="265">
        <f t="shared" si="965"/>
        <v>0</v>
      </c>
      <c r="MP7" s="265">
        <f t="shared" si="966"/>
        <v>0</v>
      </c>
      <c r="MQ7" s="265">
        <f t="shared" si="967"/>
        <v>0</v>
      </c>
      <c r="MR7" s="265">
        <f t="shared" si="968"/>
        <v>0</v>
      </c>
      <c r="MS7" s="222">
        <f t="shared" ref="MS7:MS8" si="1223">LE7</f>
        <v>-0.42016806722689076</v>
      </c>
      <c r="MT7" s="265">
        <f t="shared" si="970"/>
        <v>-0.42016806722689076</v>
      </c>
      <c r="MU7" s="265">
        <f t="shared" si="971"/>
        <v>-0.42016806722689076</v>
      </c>
      <c r="MV7" s="265">
        <f t="shared" si="972"/>
        <v>-0.42016806722689076</v>
      </c>
      <c r="MW7" s="265">
        <f t="shared" si="973"/>
        <v>-0.42016806722689076</v>
      </c>
      <c r="MX7" s="222">
        <f t="shared" ref="MX7:MX8" si="1224">LJ7</f>
        <v>-0.84033613445378152</v>
      </c>
      <c r="MY7" s="265">
        <f t="shared" si="975"/>
        <v>-0.84033613445378152</v>
      </c>
      <c r="MZ7" s="265">
        <f t="shared" si="976"/>
        <v>-0.84033613445378152</v>
      </c>
      <c r="NA7" s="265">
        <f t="shared" si="977"/>
        <v>-0.84033613445378152</v>
      </c>
      <c r="NB7" s="307">
        <f t="shared" si="978"/>
        <v>-0.84033613445378152</v>
      </c>
      <c r="NC7" s="222">
        <f t="shared" ref="NC7:NC8" si="1225">LO7</f>
        <v>1</v>
      </c>
      <c r="ND7" s="265">
        <f t="shared" si="979"/>
        <v>1</v>
      </c>
      <c r="NE7" s="265">
        <f t="shared" si="980"/>
        <v>1</v>
      </c>
      <c r="NF7" s="265">
        <f t="shared" si="981"/>
        <v>1</v>
      </c>
      <c r="NG7" s="265">
        <f t="shared" si="982"/>
        <v>1</v>
      </c>
      <c r="NH7" s="222">
        <f t="shared" ref="NH7:NH8" si="1226">LT7</f>
        <v>1</v>
      </c>
      <c r="NI7" s="265">
        <f t="shared" si="984"/>
        <v>1</v>
      </c>
      <c r="NJ7" s="265">
        <f t="shared" si="985"/>
        <v>1</v>
      </c>
      <c r="NK7" s="265">
        <f t="shared" si="986"/>
        <v>1</v>
      </c>
      <c r="NL7" s="265">
        <f t="shared" si="987"/>
        <v>1</v>
      </c>
      <c r="NM7" s="222">
        <f t="shared" ref="NM7:NM8" si="1227">LY7</f>
        <v>0.84033613445378152</v>
      </c>
      <c r="NN7" s="265">
        <f t="shared" si="989"/>
        <v>0.84033613445378152</v>
      </c>
      <c r="NO7" s="265">
        <f t="shared" si="990"/>
        <v>0.84033613445378152</v>
      </c>
      <c r="NP7" s="265">
        <f t="shared" si="991"/>
        <v>0.84033613445378152</v>
      </c>
      <c r="NQ7" s="265">
        <f t="shared" si="992"/>
        <v>0.84033613445378152</v>
      </c>
      <c r="NR7" s="222">
        <f t="shared" ref="NR7:NR8" si="1228">MD7</f>
        <v>0.50420168067226889</v>
      </c>
      <c r="NS7" s="265">
        <f t="shared" si="994"/>
        <v>0.50420168067226889</v>
      </c>
      <c r="NT7" s="265">
        <f t="shared" si="995"/>
        <v>0.50420168067226889</v>
      </c>
      <c r="NU7" s="265">
        <f t="shared" si="996"/>
        <v>0.50420168067226889</v>
      </c>
      <c r="NV7" s="265">
        <f t="shared" si="997"/>
        <v>0.50420168067226889</v>
      </c>
      <c r="NW7" s="222">
        <f t="shared" ref="NW7:NW8" si="1229">MI7</f>
        <v>0</v>
      </c>
      <c r="NX7" s="265">
        <f t="shared" si="999"/>
        <v>0</v>
      </c>
      <c r="NY7" s="265">
        <f t="shared" si="1000"/>
        <v>0</v>
      </c>
      <c r="NZ7" s="265">
        <f t="shared" si="1001"/>
        <v>0</v>
      </c>
      <c r="OA7" s="265">
        <f t="shared" si="1002"/>
        <v>0</v>
      </c>
      <c r="OB7" s="222">
        <f t="shared" ref="OB7:OB8" si="1230">MN7</f>
        <v>0</v>
      </c>
      <c r="OC7" s="265">
        <f t="shared" si="1004"/>
        <v>0</v>
      </c>
      <c r="OD7" s="265">
        <f t="shared" si="1005"/>
        <v>0</v>
      </c>
      <c r="OE7" s="265">
        <f t="shared" si="1006"/>
        <v>0</v>
      </c>
      <c r="OF7" s="265">
        <f t="shared" si="1007"/>
        <v>0</v>
      </c>
      <c r="OG7" s="222">
        <f t="shared" ref="OG7:OG8" si="1231">MS7</f>
        <v>-0.42016806722689076</v>
      </c>
      <c r="OH7" s="265">
        <f t="shared" si="1009"/>
        <v>-0.42016806722689076</v>
      </c>
      <c r="OI7" s="265">
        <f t="shared" si="1010"/>
        <v>-0.42016806722689076</v>
      </c>
      <c r="OJ7" s="265">
        <f t="shared" si="1011"/>
        <v>-0.42016806722689076</v>
      </c>
      <c r="OK7" s="265">
        <f t="shared" si="1012"/>
        <v>-0.42016806722689076</v>
      </c>
      <c r="OL7" s="222">
        <f t="shared" ref="OL7:OL8" si="1232">MX7</f>
        <v>-0.84033613445378152</v>
      </c>
      <c r="OM7" s="265">
        <f t="shared" si="1014"/>
        <v>-0.84033613445378152</v>
      </c>
      <c r="ON7" s="265">
        <f t="shared" si="1015"/>
        <v>-0.84033613445378152</v>
      </c>
      <c r="OO7" s="265">
        <f t="shared" si="1016"/>
        <v>-0.84033613445378152</v>
      </c>
      <c r="OP7" s="307">
        <f t="shared" si="1017"/>
        <v>-0.84033613445378152</v>
      </c>
      <c r="OQ7" s="222">
        <f t="shared" ref="OQ7:OQ8" si="1233">NC7</f>
        <v>1</v>
      </c>
      <c r="OR7" s="265">
        <f t="shared" si="1018"/>
        <v>1</v>
      </c>
      <c r="OS7" s="265">
        <f t="shared" si="1019"/>
        <v>1</v>
      </c>
      <c r="OT7" s="265">
        <f t="shared" si="1020"/>
        <v>1</v>
      </c>
      <c r="OU7" s="265">
        <f t="shared" si="1021"/>
        <v>1</v>
      </c>
      <c r="OV7" s="222">
        <f t="shared" ref="OV7:OV8" si="1234">NH7</f>
        <v>1</v>
      </c>
      <c r="OW7" s="265">
        <f t="shared" si="1023"/>
        <v>1</v>
      </c>
      <c r="OX7" s="265">
        <f t="shared" si="1024"/>
        <v>1</v>
      </c>
      <c r="OY7" s="265">
        <f t="shared" si="1025"/>
        <v>1</v>
      </c>
      <c r="OZ7" s="265">
        <f t="shared" si="1026"/>
        <v>1</v>
      </c>
      <c r="PA7" s="222">
        <f t="shared" ref="PA7:PA8" si="1235">NM7</f>
        <v>0.84033613445378152</v>
      </c>
      <c r="PB7" s="265">
        <f t="shared" si="1028"/>
        <v>0.84033613445378152</v>
      </c>
      <c r="PC7" s="265">
        <f t="shared" si="1029"/>
        <v>0.84033613445378152</v>
      </c>
      <c r="PD7" s="265">
        <f t="shared" si="1030"/>
        <v>0.84033613445378152</v>
      </c>
      <c r="PE7" s="265">
        <f t="shared" si="1031"/>
        <v>0.84033613445378152</v>
      </c>
      <c r="PF7" s="222">
        <f t="shared" ref="PF7:PF8" si="1236">NR7</f>
        <v>0.50420168067226889</v>
      </c>
      <c r="PG7" s="265">
        <f t="shared" si="1033"/>
        <v>0.50420168067226889</v>
      </c>
      <c r="PH7" s="265">
        <f t="shared" si="1034"/>
        <v>0.50420168067226889</v>
      </c>
      <c r="PI7" s="265">
        <f t="shared" si="1035"/>
        <v>0.50420168067226889</v>
      </c>
      <c r="PJ7" s="265">
        <f t="shared" si="1036"/>
        <v>0.50420168067226889</v>
      </c>
      <c r="PK7" s="222">
        <f t="shared" ref="PK7:PK8" si="1237">NW7</f>
        <v>0</v>
      </c>
      <c r="PL7" s="265">
        <f t="shared" si="1038"/>
        <v>0</v>
      </c>
      <c r="PM7" s="265">
        <f t="shared" si="1039"/>
        <v>0</v>
      </c>
      <c r="PN7" s="265">
        <f t="shared" si="1040"/>
        <v>0</v>
      </c>
      <c r="PO7" s="265">
        <f t="shared" si="1041"/>
        <v>0</v>
      </c>
      <c r="PP7" s="222">
        <f t="shared" ref="PP7:PP8" si="1238">OB7</f>
        <v>0</v>
      </c>
      <c r="PQ7" s="265">
        <f t="shared" si="1043"/>
        <v>0</v>
      </c>
      <c r="PR7" s="265">
        <f t="shared" si="1044"/>
        <v>0</v>
      </c>
      <c r="PS7" s="265">
        <f t="shared" si="1045"/>
        <v>0</v>
      </c>
      <c r="PT7" s="265">
        <f t="shared" si="1046"/>
        <v>0</v>
      </c>
      <c r="PU7" s="222">
        <f t="shared" ref="PU7:PU8" si="1239">OG7</f>
        <v>-0.42016806722689076</v>
      </c>
      <c r="PV7" s="265">
        <f t="shared" si="1048"/>
        <v>-0.42016806722689076</v>
      </c>
      <c r="PW7" s="265">
        <f t="shared" si="1049"/>
        <v>-0.42016806722689076</v>
      </c>
      <c r="PX7" s="265">
        <f t="shared" si="1050"/>
        <v>-0.42016806722689076</v>
      </c>
      <c r="PY7" s="265">
        <f t="shared" si="1051"/>
        <v>-0.42016806722689076</v>
      </c>
      <c r="PZ7" s="222">
        <f t="shared" ref="PZ7:PZ8" si="1240">OL7</f>
        <v>-0.84033613445378152</v>
      </c>
      <c r="QA7" s="265">
        <f t="shared" si="1053"/>
        <v>-0.84033613445378152</v>
      </c>
      <c r="QB7" s="265">
        <f t="shared" si="1054"/>
        <v>-0.84033613445378152</v>
      </c>
      <c r="QC7" s="265">
        <f t="shared" si="1055"/>
        <v>-0.84033613445378152</v>
      </c>
      <c r="QD7" s="265">
        <f t="shared" si="1056"/>
        <v>-0.84033613445378152</v>
      </c>
      <c r="QE7" s="222">
        <f t="shared" ref="QE7:QE8" si="1241">OQ7</f>
        <v>1</v>
      </c>
      <c r="QF7" s="265">
        <f t="shared" si="1057"/>
        <v>1</v>
      </c>
      <c r="QG7" s="265">
        <f t="shared" si="1058"/>
        <v>1</v>
      </c>
      <c r="QH7" s="265">
        <f t="shared" si="1059"/>
        <v>1</v>
      </c>
      <c r="QI7" s="265">
        <f t="shared" si="1060"/>
        <v>1</v>
      </c>
      <c r="QJ7" s="222">
        <f t="shared" ref="QJ7:QJ8" si="1242">OV7</f>
        <v>1</v>
      </c>
      <c r="QK7" s="265">
        <f t="shared" si="1062"/>
        <v>1</v>
      </c>
      <c r="QL7" s="265">
        <f t="shared" si="1063"/>
        <v>1</v>
      </c>
      <c r="QM7" s="265">
        <f t="shared" si="1064"/>
        <v>1</v>
      </c>
      <c r="QN7" s="265">
        <f t="shared" si="1065"/>
        <v>1</v>
      </c>
      <c r="QO7" s="222">
        <f t="shared" ref="QO7:QO8" si="1243">PA7</f>
        <v>0.84033613445378152</v>
      </c>
      <c r="QP7" s="265">
        <f t="shared" si="1067"/>
        <v>0.84033613445378152</v>
      </c>
      <c r="QQ7" s="265">
        <f t="shared" si="1068"/>
        <v>0.84033613445378152</v>
      </c>
      <c r="QR7" s="265">
        <f t="shared" si="1069"/>
        <v>0.84033613445378152</v>
      </c>
      <c r="QS7" s="265">
        <f t="shared" si="1070"/>
        <v>0.84033613445378152</v>
      </c>
      <c r="QT7" s="222">
        <f t="shared" ref="QT7:QT8" si="1244">PF7</f>
        <v>0.50420168067226889</v>
      </c>
      <c r="QU7" s="265">
        <f t="shared" si="1072"/>
        <v>0.50420168067226889</v>
      </c>
      <c r="QV7" s="265">
        <f t="shared" si="1073"/>
        <v>0.50420168067226889</v>
      </c>
      <c r="QW7" s="265">
        <f t="shared" si="1074"/>
        <v>0.50420168067226889</v>
      </c>
      <c r="QX7" s="265">
        <f t="shared" si="1075"/>
        <v>0.50420168067226889</v>
      </c>
      <c r="QY7" s="222">
        <f t="shared" ref="QY7:QY8" si="1245">PK7</f>
        <v>0</v>
      </c>
      <c r="QZ7" s="265">
        <f t="shared" si="1077"/>
        <v>0</v>
      </c>
      <c r="RA7" s="265">
        <f t="shared" si="1078"/>
        <v>0</v>
      </c>
      <c r="RB7" s="265">
        <f t="shared" si="1079"/>
        <v>0</v>
      </c>
      <c r="RC7" s="265">
        <f t="shared" si="1080"/>
        <v>0</v>
      </c>
      <c r="RD7" s="222">
        <f t="shared" ref="RD7:RD8" si="1246">PP7</f>
        <v>0</v>
      </c>
      <c r="RE7" s="265">
        <f t="shared" si="1082"/>
        <v>0</v>
      </c>
      <c r="RF7" s="265">
        <f t="shared" si="1083"/>
        <v>0</v>
      </c>
      <c r="RG7" s="265">
        <f t="shared" si="1084"/>
        <v>0</v>
      </c>
      <c r="RH7" s="265">
        <f t="shared" si="1085"/>
        <v>0</v>
      </c>
      <c r="RI7" s="222">
        <f t="shared" ref="RI7:RI8" si="1247">PU7</f>
        <v>-0.42016806722689076</v>
      </c>
      <c r="RJ7" s="265">
        <f t="shared" si="1087"/>
        <v>-0.42016806722689076</v>
      </c>
      <c r="RK7" s="265">
        <f t="shared" si="1088"/>
        <v>-0.42016806722689076</v>
      </c>
      <c r="RL7" s="265">
        <f t="shared" si="1089"/>
        <v>-0.42016806722689076</v>
      </c>
      <c r="RM7" s="265">
        <f t="shared" si="1090"/>
        <v>-0.42016806722689076</v>
      </c>
      <c r="RN7" s="222">
        <f t="shared" ref="RN7:RN8" si="1248">PZ7</f>
        <v>-0.84033613445378152</v>
      </c>
      <c r="RO7" s="265">
        <f t="shared" si="1092"/>
        <v>-0.84033613445378152</v>
      </c>
      <c r="RP7" s="265">
        <f t="shared" si="1093"/>
        <v>-0.84033613445378152</v>
      </c>
      <c r="RQ7" s="265">
        <f t="shared" si="1094"/>
        <v>-0.84033613445378152</v>
      </c>
      <c r="RR7" s="307">
        <f t="shared" si="1095"/>
        <v>-0.84033613445378152</v>
      </c>
      <c r="RS7" s="222">
        <f t="shared" ref="RS7:RS8" si="1249">QE7</f>
        <v>1</v>
      </c>
      <c r="RT7" s="265">
        <f t="shared" si="1096"/>
        <v>1</v>
      </c>
      <c r="RU7" s="265">
        <f t="shared" si="1097"/>
        <v>1</v>
      </c>
      <c r="RV7" s="265">
        <f t="shared" si="1098"/>
        <v>1</v>
      </c>
      <c r="RW7" s="265">
        <f t="shared" si="1099"/>
        <v>1</v>
      </c>
      <c r="RX7" s="222">
        <f t="shared" ref="RX7:RX8" si="1250">QJ7</f>
        <v>1</v>
      </c>
      <c r="RY7" s="265">
        <f t="shared" si="1101"/>
        <v>1</v>
      </c>
      <c r="RZ7" s="265">
        <f t="shared" si="1102"/>
        <v>1</v>
      </c>
      <c r="SA7" s="265">
        <f t="shared" si="1103"/>
        <v>1</v>
      </c>
      <c r="SB7" s="265">
        <f t="shared" si="1104"/>
        <v>1</v>
      </c>
      <c r="SC7" s="222">
        <f t="shared" ref="SC7:SC8" si="1251">QO7</f>
        <v>0.84033613445378152</v>
      </c>
      <c r="SD7" s="265">
        <f t="shared" si="1106"/>
        <v>0.84033613445378152</v>
      </c>
      <c r="SE7" s="265">
        <f t="shared" si="1107"/>
        <v>0.84033613445378152</v>
      </c>
      <c r="SF7" s="265">
        <f t="shared" si="1108"/>
        <v>0.84033613445378152</v>
      </c>
      <c r="SG7" s="265">
        <f t="shared" si="1109"/>
        <v>0.84033613445378152</v>
      </c>
      <c r="SH7" s="222">
        <f t="shared" ref="SH7:SH8" si="1252">QT7</f>
        <v>0.50420168067226889</v>
      </c>
      <c r="SI7" s="265">
        <f t="shared" si="1111"/>
        <v>0.50420168067226889</v>
      </c>
      <c r="SJ7" s="265">
        <f t="shared" si="1112"/>
        <v>0.50420168067226889</v>
      </c>
      <c r="SK7" s="265">
        <f t="shared" si="1113"/>
        <v>0.50420168067226889</v>
      </c>
      <c r="SL7" s="265">
        <f t="shared" si="1114"/>
        <v>0.50420168067226889</v>
      </c>
      <c r="SM7" s="222">
        <f t="shared" ref="SM7:SM8" si="1253">QY7</f>
        <v>0</v>
      </c>
      <c r="SN7" s="265">
        <f t="shared" si="1116"/>
        <v>0</v>
      </c>
      <c r="SO7" s="265">
        <f t="shared" si="1117"/>
        <v>0</v>
      </c>
      <c r="SP7" s="265">
        <f t="shared" si="1118"/>
        <v>0</v>
      </c>
      <c r="SQ7" s="265">
        <f t="shared" si="1119"/>
        <v>0</v>
      </c>
      <c r="SR7" s="222">
        <f t="shared" ref="SR7:SR8" si="1254">RD7</f>
        <v>0</v>
      </c>
      <c r="SS7" s="265">
        <f t="shared" si="1121"/>
        <v>0</v>
      </c>
      <c r="ST7" s="265">
        <f t="shared" si="1122"/>
        <v>0</v>
      </c>
      <c r="SU7" s="265">
        <f t="shared" si="1123"/>
        <v>0</v>
      </c>
      <c r="SV7" s="265">
        <f t="shared" si="1124"/>
        <v>0</v>
      </c>
      <c r="SW7" s="222">
        <f t="shared" ref="SW7:SW8" si="1255">RI7</f>
        <v>-0.42016806722689076</v>
      </c>
      <c r="SX7" s="265">
        <f t="shared" si="1126"/>
        <v>-0.42016806722689076</v>
      </c>
      <c r="SY7" s="265">
        <f t="shared" si="1127"/>
        <v>-0.42016806722689076</v>
      </c>
      <c r="SZ7" s="265">
        <f t="shared" si="1128"/>
        <v>-0.42016806722689076</v>
      </c>
      <c r="TA7" s="265">
        <f t="shared" si="1129"/>
        <v>-0.42016806722689076</v>
      </c>
      <c r="TB7" s="222">
        <f t="shared" ref="TB7:TB8" si="1256">RN7</f>
        <v>-0.84033613445378152</v>
      </c>
      <c r="TC7" s="265">
        <f t="shared" si="1131"/>
        <v>-0.84033613445378152</v>
      </c>
      <c r="TD7" s="265">
        <f t="shared" si="1132"/>
        <v>-0.84033613445378152</v>
      </c>
      <c r="TE7" s="265">
        <f t="shared" si="1133"/>
        <v>-0.84033613445378152</v>
      </c>
      <c r="TF7" s="307">
        <f t="shared" si="1134"/>
        <v>-0.84033613445378152</v>
      </c>
      <c r="TG7" s="222">
        <f t="shared" ref="TG7:TG8" si="1257">RS7</f>
        <v>1</v>
      </c>
      <c r="TH7" s="265">
        <f t="shared" si="1135"/>
        <v>1</v>
      </c>
      <c r="TI7" s="265">
        <f t="shared" si="1136"/>
        <v>1</v>
      </c>
      <c r="TJ7" s="265">
        <f t="shared" si="1137"/>
        <v>1</v>
      </c>
      <c r="TK7" s="265">
        <f t="shared" si="1138"/>
        <v>1</v>
      </c>
      <c r="TL7" s="222">
        <f t="shared" ref="TL7:TL8" si="1258">RX7</f>
        <v>1</v>
      </c>
      <c r="TM7" s="265">
        <f t="shared" si="1140"/>
        <v>1</v>
      </c>
      <c r="TN7" s="265">
        <f t="shared" si="1141"/>
        <v>1</v>
      </c>
      <c r="TO7" s="265">
        <f t="shared" si="1142"/>
        <v>1</v>
      </c>
      <c r="TP7" s="265">
        <f t="shared" si="1143"/>
        <v>1</v>
      </c>
      <c r="TQ7" s="222">
        <f t="shared" ref="TQ7:TQ8" si="1259">SC7</f>
        <v>0.84033613445378152</v>
      </c>
      <c r="TR7" s="265">
        <f t="shared" si="1145"/>
        <v>0.84033613445378152</v>
      </c>
      <c r="TS7" s="265">
        <f t="shared" si="1146"/>
        <v>0.84033613445378152</v>
      </c>
      <c r="TT7" s="265">
        <f t="shared" si="1147"/>
        <v>0.84033613445378152</v>
      </c>
      <c r="TU7" s="265">
        <f t="shared" si="1148"/>
        <v>0.84033613445378152</v>
      </c>
      <c r="TV7" s="222">
        <f t="shared" ref="TV7:TV8" si="1260">SH7</f>
        <v>0.50420168067226889</v>
      </c>
      <c r="TW7" s="265">
        <f t="shared" si="1150"/>
        <v>0.50420168067226889</v>
      </c>
      <c r="TX7" s="265">
        <f t="shared" si="1151"/>
        <v>0.50420168067226889</v>
      </c>
      <c r="TY7" s="265">
        <f t="shared" si="1152"/>
        <v>0.50420168067226889</v>
      </c>
      <c r="TZ7" s="265">
        <f t="shared" si="1153"/>
        <v>0.50420168067226889</v>
      </c>
      <c r="UA7" s="222">
        <f t="shared" ref="UA7:UA8" si="1261">SM7</f>
        <v>0</v>
      </c>
      <c r="UB7" s="265">
        <f t="shared" si="1155"/>
        <v>0</v>
      </c>
      <c r="UC7" s="265">
        <f t="shared" si="1156"/>
        <v>0</v>
      </c>
      <c r="UD7" s="265">
        <f t="shared" si="1157"/>
        <v>0</v>
      </c>
      <c r="UE7" s="265">
        <f t="shared" si="1158"/>
        <v>0</v>
      </c>
      <c r="UF7" s="222">
        <f t="shared" ref="UF7:UF8" si="1262">SR7</f>
        <v>0</v>
      </c>
      <c r="UG7" s="265">
        <f t="shared" si="1160"/>
        <v>0</v>
      </c>
      <c r="UH7" s="265">
        <f t="shared" si="1161"/>
        <v>0</v>
      </c>
      <c r="UI7" s="265">
        <f t="shared" si="1162"/>
        <v>0</v>
      </c>
      <c r="UJ7" s="265">
        <f t="shared" si="1163"/>
        <v>0</v>
      </c>
      <c r="UK7" s="222">
        <f t="shared" ref="UK7:UK8" si="1263">SW7</f>
        <v>-0.42016806722689076</v>
      </c>
      <c r="UL7" s="265">
        <f t="shared" si="1165"/>
        <v>-0.42016806722689076</v>
      </c>
      <c r="UM7" s="265">
        <f t="shared" si="1166"/>
        <v>-0.42016806722689076</v>
      </c>
      <c r="UN7" s="265">
        <f t="shared" si="1167"/>
        <v>-0.42016806722689076</v>
      </c>
      <c r="UO7" s="265">
        <f t="shared" si="1168"/>
        <v>-0.42016806722689076</v>
      </c>
      <c r="UP7" s="222">
        <f t="shared" ref="UP7:UP8" si="1264">TB7</f>
        <v>-0.84033613445378152</v>
      </c>
      <c r="UQ7" s="265">
        <f t="shared" si="1170"/>
        <v>-0.84033613445378152</v>
      </c>
      <c r="UR7" s="265">
        <f t="shared" si="1171"/>
        <v>-0.84033613445378152</v>
      </c>
      <c r="US7" s="265">
        <f t="shared" si="1172"/>
        <v>-0.84033613445378152</v>
      </c>
      <c r="UT7" s="265">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22">
        <v>0</v>
      </c>
      <c r="GZ8" s="265">
        <f t="shared" si="450"/>
        <v>0</v>
      </c>
      <c r="HA8" s="265">
        <f t="shared" ref="HA8" si="1297">GZ8</f>
        <v>0</v>
      </c>
      <c r="HB8" s="265">
        <f t="shared" ref="HB8" si="1298">HA8</f>
        <v>0</v>
      </c>
      <c r="HC8" s="265">
        <f t="shared" ref="HC8" si="1299">HB8</f>
        <v>0</v>
      </c>
      <c r="HD8" s="222">
        <f>59/119</f>
        <v>0.49579831932773111</v>
      </c>
      <c r="HE8" s="265">
        <f>+HD8</f>
        <v>0.49579831932773111</v>
      </c>
      <c r="HF8" s="265">
        <f t="shared" ref="HF8" si="1300">+HE8</f>
        <v>0.49579831932773111</v>
      </c>
      <c r="HG8" s="265">
        <f t="shared" ref="HG8" si="1301">+HF8</f>
        <v>0.49579831932773111</v>
      </c>
      <c r="HH8" s="304">
        <f>+HG8</f>
        <v>0.49579831932773111</v>
      </c>
      <c r="HI8" s="222">
        <f>100/119</f>
        <v>0.84033613445378152</v>
      </c>
      <c r="HJ8" s="265">
        <f>+HI8</f>
        <v>0.84033613445378152</v>
      </c>
      <c r="HK8" s="265">
        <f t="shared" ref="HK8" si="1302">+HJ8</f>
        <v>0.84033613445378152</v>
      </c>
      <c r="HL8" s="265">
        <f t="shared" ref="HL8" si="1303">+HK8</f>
        <v>0.84033613445378152</v>
      </c>
      <c r="HM8" s="304">
        <f>+HL8</f>
        <v>0.84033613445378152</v>
      </c>
      <c r="HN8" s="222">
        <f>-59/119</f>
        <v>-0.49579831932773111</v>
      </c>
      <c r="HO8" s="265">
        <f>+HN8</f>
        <v>-0.49579831932773111</v>
      </c>
      <c r="HP8" s="265">
        <f t="shared" ref="HP8" si="1304">+HO8</f>
        <v>-0.49579831932773111</v>
      </c>
      <c r="HQ8" s="265">
        <f t="shared" ref="HQ8" si="1305">+HP8</f>
        <v>-0.49579831932773111</v>
      </c>
      <c r="HR8" s="304">
        <f>+HQ8</f>
        <v>-0.49579831932773111</v>
      </c>
      <c r="HS8" s="222">
        <f>0/90</f>
        <v>0</v>
      </c>
      <c r="HT8" s="265">
        <f>+HS8</f>
        <v>0</v>
      </c>
      <c r="HU8" s="265">
        <f t="shared" ref="HU8" si="1306">+HT8</f>
        <v>0</v>
      </c>
      <c r="HV8" s="265">
        <f t="shared" ref="HV8" si="1307">+HU8</f>
        <v>0</v>
      </c>
      <c r="HW8" s="304">
        <f>+HV8</f>
        <v>0</v>
      </c>
      <c r="HX8" s="222">
        <f>-100/119</f>
        <v>-0.84033613445378152</v>
      </c>
      <c r="HY8" s="265">
        <f>+HX8</f>
        <v>-0.84033613445378152</v>
      </c>
      <c r="HZ8" s="265">
        <f t="shared" ref="HZ8" si="1308">+HY8</f>
        <v>-0.84033613445378152</v>
      </c>
      <c r="IA8" s="265">
        <f t="shared" ref="IA8" si="1309">+HZ8</f>
        <v>-0.84033613445378152</v>
      </c>
      <c r="IB8" s="304">
        <f>+IA8</f>
        <v>-0.84033613445378152</v>
      </c>
      <c r="IC8" s="222">
        <f>-100/119</f>
        <v>-0.84033613445378152</v>
      </c>
      <c r="ID8" s="265">
        <f>+IC8</f>
        <v>-0.84033613445378152</v>
      </c>
      <c r="IE8" s="265">
        <f t="shared" ref="IE8" si="1310">+ID8</f>
        <v>-0.84033613445378152</v>
      </c>
      <c r="IF8" s="265">
        <f t="shared" ref="IF8" si="1311">+IE8</f>
        <v>-0.84033613445378152</v>
      </c>
      <c r="IG8" s="304">
        <f>+IF8</f>
        <v>-0.84033613445378152</v>
      </c>
      <c r="IH8" s="222">
        <f t="shared" si="1210"/>
        <v>-0.84033613445378152</v>
      </c>
      <c r="II8" s="265">
        <f>+IH8</f>
        <v>-0.84033613445378152</v>
      </c>
      <c r="IJ8" s="265">
        <f t="shared" ref="IJ8" si="1312">+II8</f>
        <v>-0.84033613445378152</v>
      </c>
      <c r="IK8" s="265">
        <f t="shared" ref="IK8" si="1313">+IJ8</f>
        <v>-0.84033613445378152</v>
      </c>
      <c r="IL8" s="307">
        <f>+IK8</f>
        <v>-0.84033613445378152</v>
      </c>
      <c r="IM8" s="222">
        <f>GY8</f>
        <v>0</v>
      </c>
      <c r="IN8" s="265">
        <f t="shared" si="862"/>
        <v>0</v>
      </c>
      <c r="IO8" s="265">
        <f t="shared" si="863"/>
        <v>0</v>
      </c>
      <c r="IP8" s="265">
        <f t="shared" si="864"/>
        <v>0</v>
      </c>
      <c r="IQ8" s="265">
        <f t="shared" si="865"/>
        <v>0</v>
      </c>
      <c r="IR8" s="222">
        <f>HD8</f>
        <v>0.49579831932773111</v>
      </c>
      <c r="IS8" s="265">
        <f>+IR8</f>
        <v>0.49579831932773111</v>
      </c>
      <c r="IT8" s="265">
        <f t="shared" ref="IT8" si="1314">+IS8</f>
        <v>0.49579831932773111</v>
      </c>
      <c r="IU8" s="265">
        <f t="shared" ref="IU8" si="1315">+IT8</f>
        <v>0.49579831932773111</v>
      </c>
      <c r="IV8" s="304">
        <f>+IU8</f>
        <v>0.49579831932773111</v>
      </c>
      <c r="IW8" s="222">
        <f>HI8</f>
        <v>0.84033613445378152</v>
      </c>
      <c r="IX8" s="265">
        <f>+IW8</f>
        <v>0.84033613445378152</v>
      </c>
      <c r="IY8" s="265">
        <f t="shared" ref="IY8" si="1316">+IX8</f>
        <v>0.84033613445378152</v>
      </c>
      <c r="IZ8" s="265">
        <f t="shared" ref="IZ8" si="1317">+IY8</f>
        <v>0.84033613445378152</v>
      </c>
      <c r="JA8" s="304">
        <f>+IZ8</f>
        <v>0.84033613445378152</v>
      </c>
      <c r="JB8" s="222">
        <f>HN8</f>
        <v>-0.49579831932773111</v>
      </c>
      <c r="JC8" s="265">
        <f>+JB8</f>
        <v>-0.49579831932773111</v>
      </c>
      <c r="JD8" s="265">
        <f t="shared" ref="JD8" si="1318">+JC8</f>
        <v>-0.49579831932773111</v>
      </c>
      <c r="JE8" s="265">
        <f t="shared" ref="JE8" si="1319">+JD8</f>
        <v>-0.49579831932773111</v>
      </c>
      <c r="JF8" s="304">
        <f>+JE8</f>
        <v>-0.49579831932773111</v>
      </c>
      <c r="JG8" s="222">
        <f>0/90</f>
        <v>0</v>
      </c>
      <c r="JH8" s="265">
        <f>+JG8</f>
        <v>0</v>
      </c>
      <c r="JI8" s="265">
        <f t="shared" ref="JI8" si="1320">+JH8</f>
        <v>0</v>
      </c>
      <c r="JJ8" s="265">
        <f t="shared" ref="JJ8" si="1321">+JI8</f>
        <v>0</v>
      </c>
      <c r="JK8" s="304">
        <f>+JJ8</f>
        <v>0</v>
      </c>
      <c r="JL8" s="222">
        <f>HX8</f>
        <v>-0.84033613445378152</v>
      </c>
      <c r="JM8" s="265">
        <f>+JL8</f>
        <v>-0.84033613445378152</v>
      </c>
      <c r="JN8" s="265">
        <f t="shared" ref="JN8" si="1322">+JM8</f>
        <v>-0.84033613445378152</v>
      </c>
      <c r="JO8" s="265">
        <f t="shared" ref="JO8" si="1323">+JN8</f>
        <v>-0.84033613445378152</v>
      </c>
      <c r="JP8" s="304">
        <f>+JO8</f>
        <v>-0.84033613445378152</v>
      </c>
      <c r="JQ8" s="222">
        <f>IC8</f>
        <v>-0.84033613445378152</v>
      </c>
      <c r="JR8" s="265">
        <f>+JQ8</f>
        <v>-0.84033613445378152</v>
      </c>
      <c r="JS8" s="265">
        <f t="shared" ref="JS8" si="1324">+JR8</f>
        <v>-0.84033613445378152</v>
      </c>
      <c r="JT8" s="265">
        <f t="shared" ref="JT8" si="1325">+JS8</f>
        <v>-0.84033613445378152</v>
      </c>
      <c r="JU8" s="304">
        <f>+JT8</f>
        <v>-0.84033613445378152</v>
      </c>
      <c r="JV8" s="222">
        <f>IH8</f>
        <v>-0.84033613445378152</v>
      </c>
      <c r="JW8" s="265">
        <f>+JV8</f>
        <v>-0.84033613445378152</v>
      </c>
      <c r="JX8" s="265">
        <f t="shared" ref="JX8" si="1326">+JW8</f>
        <v>-0.84033613445378152</v>
      </c>
      <c r="JY8" s="265">
        <f t="shared" ref="JY8" si="1327">+JX8</f>
        <v>-0.84033613445378152</v>
      </c>
      <c r="JZ8" s="307">
        <f>+JY8</f>
        <v>-0.84033613445378152</v>
      </c>
      <c r="KA8" s="222">
        <f t="shared" si="1211"/>
        <v>0</v>
      </c>
      <c r="KB8" s="265">
        <f t="shared" si="901"/>
        <v>0</v>
      </c>
      <c r="KC8" s="265">
        <f t="shared" si="902"/>
        <v>0</v>
      </c>
      <c r="KD8" s="265">
        <f t="shared" si="903"/>
        <v>0</v>
      </c>
      <c r="KE8" s="265">
        <f t="shared" si="904"/>
        <v>0</v>
      </c>
      <c r="KF8" s="222">
        <f t="shared" si="1212"/>
        <v>0.49579831932773111</v>
      </c>
      <c r="KG8" s="265">
        <f>+KF8</f>
        <v>0.49579831932773111</v>
      </c>
      <c r="KH8" s="265">
        <f t="shared" ref="KH8" si="1328">+KG8</f>
        <v>0.49579831932773111</v>
      </c>
      <c r="KI8" s="265">
        <f t="shared" ref="KI8" si="1329">+KH8</f>
        <v>0.49579831932773111</v>
      </c>
      <c r="KJ8" s="304">
        <f>+KI8</f>
        <v>0.49579831932773111</v>
      </c>
      <c r="KK8" s="222">
        <f>IW8</f>
        <v>0.84033613445378152</v>
      </c>
      <c r="KL8" s="265">
        <f>+KK8</f>
        <v>0.84033613445378152</v>
      </c>
      <c r="KM8" s="265">
        <f t="shared" ref="KM8" si="1330">+KL8</f>
        <v>0.84033613445378152</v>
      </c>
      <c r="KN8" s="265">
        <f t="shared" ref="KN8" si="1331">+KM8</f>
        <v>0.84033613445378152</v>
      </c>
      <c r="KO8" s="304">
        <f>+KN8</f>
        <v>0.84033613445378152</v>
      </c>
      <c r="KP8" s="222">
        <f t="shared" si="1213"/>
        <v>-0.49579831932773111</v>
      </c>
      <c r="KQ8" s="265">
        <f>+KP8</f>
        <v>-0.49579831932773111</v>
      </c>
      <c r="KR8" s="265">
        <f t="shared" ref="KR8" si="1332">+KQ8</f>
        <v>-0.49579831932773111</v>
      </c>
      <c r="KS8" s="265">
        <f t="shared" ref="KS8" si="1333">+KR8</f>
        <v>-0.49579831932773111</v>
      </c>
      <c r="KT8" s="304">
        <f>+KS8</f>
        <v>-0.49579831932773111</v>
      </c>
      <c r="KU8" s="222">
        <f t="shared" si="1214"/>
        <v>0</v>
      </c>
      <c r="KV8" s="265">
        <f>+KU8</f>
        <v>0</v>
      </c>
      <c r="KW8" s="265">
        <f t="shared" ref="KW8" si="1334">+KV8</f>
        <v>0</v>
      </c>
      <c r="KX8" s="265">
        <f t="shared" ref="KX8" si="1335">+KW8</f>
        <v>0</v>
      </c>
      <c r="KY8" s="304">
        <f>+KX8</f>
        <v>0</v>
      </c>
      <c r="KZ8" s="222">
        <f t="shared" si="1215"/>
        <v>-0.84033613445378152</v>
      </c>
      <c r="LA8" s="265">
        <f>+KZ8</f>
        <v>-0.84033613445378152</v>
      </c>
      <c r="LB8" s="265">
        <f t="shared" ref="LB8" si="1336">+LA8</f>
        <v>-0.84033613445378152</v>
      </c>
      <c r="LC8" s="265">
        <f t="shared" ref="LC8" si="1337">+LB8</f>
        <v>-0.84033613445378152</v>
      </c>
      <c r="LD8" s="304">
        <f>+LC8</f>
        <v>-0.84033613445378152</v>
      </c>
      <c r="LE8" s="222">
        <f t="shared" si="1216"/>
        <v>-0.84033613445378152</v>
      </c>
      <c r="LF8" s="265">
        <f>+LE8</f>
        <v>-0.84033613445378152</v>
      </c>
      <c r="LG8" s="265">
        <f t="shared" ref="LG8" si="1338">+LF8</f>
        <v>-0.84033613445378152</v>
      </c>
      <c r="LH8" s="265">
        <f t="shared" ref="LH8" si="1339">+LG8</f>
        <v>-0.84033613445378152</v>
      </c>
      <c r="LI8" s="304">
        <f>+LH8</f>
        <v>-0.84033613445378152</v>
      </c>
      <c r="LJ8" s="222">
        <f t="shared" si="1217"/>
        <v>-0.84033613445378152</v>
      </c>
      <c r="LK8" s="265">
        <f>+LJ8</f>
        <v>-0.84033613445378152</v>
      </c>
      <c r="LL8" s="265">
        <f t="shared" ref="LL8" si="1340">+LK8</f>
        <v>-0.84033613445378152</v>
      </c>
      <c r="LM8" s="265">
        <f t="shared" ref="LM8" si="1341">+LL8</f>
        <v>-0.84033613445378152</v>
      </c>
      <c r="LN8" s="304">
        <f>+LM8</f>
        <v>-0.84033613445378152</v>
      </c>
      <c r="LO8" s="222">
        <v>0</v>
      </c>
      <c r="LP8" s="265">
        <f t="shared" si="940"/>
        <v>0</v>
      </c>
      <c r="LQ8" s="265">
        <f t="shared" si="941"/>
        <v>0</v>
      </c>
      <c r="LR8" s="265">
        <f t="shared" si="942"/>
        <v>0</v>
      </c>
      <c r="LS8" s="265">
        <f t="shared" si="943"/>
        <v>0</v>
      </c>
      <c r="LT8" s="222">
        <f t="shared" si="1218"/>
        <v>0.49579831932773111</v>
      </c>
      <c r="LU8" s="265">
        <f>+LT8</f>
        <v>0.49579831932773111</v>
      </c>
      <c r="LV8" s="265">
        <f t="shared" ref="LV8" si="1342">+LU8</f>
        <v>0.49579831932773111</v>
      </c>
      <c r="LW8" s="265">
        <f t="shared" ref="LW8" si="1343">+LV8</f>
        <v>0.49579831932773111</v>
      </c>
      <c r="LX8" s="304">
        <f>+LW8</f>
        <v>0.49579831932773111</v>
      </c>
      <c r="LY8" s="222">
        <f t="shared" si="1219"/>
        <v>0.84033613445378152</v>
      </c>
      <c r="LZ8" s="265">
        <f>+LY8</f>
        <v>0.84033613445378152</v>
      </c>
      <c r="MA8" s="265">
        <f t="shared" ref="MA8" si="1344">+LZ8</f>
        <v>0.84033613445378152</v>
      </c>
      <c r="MB8" s="265">
        <f t="shared" ref="MB8" si="1345">+MA8</f>
        <v>0.84033613445378152</v>
      </c>
      <c r="MC8" s="304">
        <f>+MB8</f>
        <v>0.84033613445378152</v>
      </c>
      <c r="MD8" s="222">
        <f t="shared" si="1220"/>
        <v>-0.49579831932773111</v>
      </c>
      <c r="ME8" s="265">
        <f>+MD8</f>
        <v>-0.49579831932773111</v>
      </c>
      <c r="MF8" s="265">
        <f t="shared" ref="MF8" si="1346">+ME8</f>
        <v>-0.49579831932773111</v>
      </c>
      <c r="MG8" s="265">
        <f t="shared" ref="MG8" si="1347">+MF8</f>
        <v>-0.49579831932773111</v>
      </c>
      <c r="MH8" s="304">
        <f>+MG8</f>
        <v>-0.49579831932773111</v>
      </c>
      <c r="MI8" s="222">
        <f t="shared" si="1221"/>
        <v>0</v>
      </c>
      <c r="MJ8" s="265">
        <f>+MI8</f>
        <v>0</v>
      </c>
      <c r="MK8" s="265">
        <f t="shared" ref="MK8" si="1348">+MJ8</f>
        <v>0</v>
      </c>
      <c r="ML8" s="265">
        <f t="shared" ref="ML8" si="1349">+MK8</f>
        <v>0</v>
      </c>
      <c r="MM8" s="304">
        <f>+ML8</f>
        <v>0</v>
      </c>
      <c r="MN8" s="222">
        <f t="shared" si="1222"/>
        <v>-0.84033613445378152</v>
      </c>
      <c r="MO8" s="265">
        <f>+MN8</f>
        <v>-0.84033613445378152</v>
      </c>
      <c r="MP8" s="265">
        <f t="shared" ref="MP8" si="1350">+MO8</f>
        <v>-0.84033613445378152</v>
      </c>
      <c r="MQ8" s="265">
        <f t="shared" ref="MQ8" si="1351">+MP8</f>
        <v>-0.84033613445378152</v>
      </c>
      <c r="MR8" s="304">
        <f>+MQ8</f>
        <v>-0.84033613445378152</v>
      </c>
      <c r="MS8" s="222">
        <f t="shared" si="1223"/>
        <v>-0.84033613445378152</v>
      </c>
      <c r="MT8" s="265">
        <f>+MS8</f>
        <v>-0.84033613445378152</v>
      </c>
      <c r="MU8" s="265">
        <f t="shared" ref="MU8" si="1352">+MT8</f>
        <v>-0.84033613445378152</v>
      </c>
      <c r="MV8" s="265">
        <f t="shared" ref="MV8" si="1353">+MU8</f>
        <v>-0.84033613445378152</v>
      </c>
      <c r="MW8" s="304">
        <f>+MV8</f>
        <v>-0.84033613445378152</v>
      </c>
      <c r="MX8" s="222">
        <f t="shared" si="1224"/>
        <v>-0.84033613445378152</v>
      </c>
      <c r="MY8" s="265">
        <f>+MX8</f>
        <v>-0.84033613445378152</v>
      </c>
      <c r="MZ8" s="265">
        <f t="shared" ref="MZ8" si="1354">+MY8</f>
        <v>-0.84033613445378152</v>
      </c>
      <c r="NA8" s="265">
        <f t="shared" ref="NA8" si="1355">+MZ8</f>
        <v>-0.84033613445378152</v>
      </c>
      <c r="NB8" s="307">
        <f>+NA8</f>
        <v>-0.84033613445378152</v>
      </c>
      <c r="NC8" s="222">
        <f t="shared" si="1225"/>
        <v>0</v>
      </c>
      <c r="ND8" s="265">
        <f t="shared" si="979"/>
        <v>0</v>
      </c>
      <c r="NE8" s="265">
        <f t="shared" si="980"/>
        <v>0</v>
      </c>
      <c r="NF8" s="265">
        <f t="shared" si="981"/>
        <v>0</v>
      </c>
      <c r="NG8" s="265">
        <f t="shared" si="982"/>
        <v>0</v>
      </c>
      <c r="NH8" s="222">
        <f t="shared" si="1226"/>
        <v>0.49579831932773111</v>
      </c>
      <c r="NI8" s="265">
        <f>+NH8</f>
        <v>0.49579831932773111</v>
      </c>
      <c r="NJ8" s="265">
        <f t="shared" ref="NJ8" si="1356">+NI8</f>
        <v>0.49579831932773111</v>
      </c>
      <c r="NK8" s="265">
        <f t="shared" ref="NK8" si="1357">+NJ8</f>
        <v>0.49579831932773111</v>
      </c>
      <c r="NL8" s="304">
        <f>+NK8</f>
        <v>0.49579831932773111</v>
      </c>
      <c r="NM8" s="222">
        <f t="shared" si="1227"/>
        <v>0.84033613445378152</v>
      </c>
      <c r="NN8" s="265">
        <f>+NM8</f>
        <v>0.84033613445378152</v>
      </c>
      <c r="NO8" s="265">
        <f t="shared" ref="NO8" si="1358">+NN8</f>
        <v>0.84033613445378152</v>
      </c>
      <c r="NP8" s="265">
        <f t="shared" ref="NP8" si="1359">+NO8</f>
        <v>0.84033613445378152</v>
      </c>
      <c r="NQ8" s="304">
        <f>+NP8</f>
        <v>0.84033613445378152</v>
      </c>
      <c r="NR8" s="222">
        <f t="shared" si="1228"/>
        <v>-0.49579831932773111</v>
      </c>
      <c r="NS8" s="265">
        <f>+NR8</f>
        <v>-0.49579831932773111</v>
      </c>
      <c r="NT8" s="265">
        <f t="shared" ref="NT8" si="1360">+NS8</f>
        <v>-0.49579831932773111</v>
      </c>
      <c r="NU8" s="265">
        <f t="shared" ref="NU8" si="1361">+NT8</f>
        <v>-0.49579831932773111</v>
      </c>
      <c r="NV8" s="304">
        <f>+NU8</f>
        <v>-0.49579831932773111</v>
      </c>
      <c r="NW8" s="222">
        <f t="shared" si="1229"/>
        <v>0</v>
      </c>
      <c r="NX8" s="265">
        <f>+NW8</f>
        <v>0</v>
      </c>
      <c r="NY8" s="265">
        <f t="shared" ref="NY8" si="1362">+NX8</f>
        <v>0</v>
      </c>
      <c r="NZ8" s="265">
        <f t="shared" ref="NZ8" si="1363">+NY8</f>
        <v>0</v>
      </c>
      <c r="OA8" s="304">
        <f>+NZ8</f>
        <v>0</v>
      </c>
      <c r="OB8" s="222">
        <f t="shared" si="1230"/>
        <v>-0.84033613445378152</v>
      </c>
      <c r="OC8" s="265">
        <f>+OB8</f>
        <v>-0.84033613445378152</v>
      </c>
      <c r="OD8" s="265">
        <f t="shared" ref="OD8" si="1364">+OC8</f>
        <v>-0.84033613445378152</v>
      </c>
      <c r="OE8" s="265">
        <f t="shared" ref="OE8" si="1365">+OD8</f>
        <v>-0.84033613445378152</v>
      </c>
      <c r="OF8" s="304">
        <f>+OE8</f>
        <v>-0.84033613445378152</v>
      </c>
      <c r="OG8" s="222">
        <f t="shared" si="1231"/>
        <v>-0.84033613445378152</v>
      </c>
      <c r="OH8" s="265">
        <f>+OG8</f>
        <v>-0.84033613445378152</v>
      </c>
      <c r="OI8" s="265">
        <f t="shared" ref="OI8" si="1366">+OH8</f>
        <v>-0.84033613445378152</v>
      </c>
      <c r="OJ8" s="265">
        <f t="shared" ref="OJ8" si="1367">+OI8</f>
        <v>-0.84033613445378152</v>
      </c>
      <c r="OK8" s="304">
        <f>+OJ8</f>
        <v>-0.84033613445378152</v>
      </c>
      <c r="OL8" s="222">
        <f t="shared" si="1232"/>
        <v>-0.84033613445378152</v>
      </c>
      <c r="OM8" s="265">
        <f>+OL8</f>
        <v>-0.84033613445378152</v>
      </c>
      <c r="ON8" s="265">
        <f t="shared" ref="ON8" si="1368">+OM8</f>
        <v>-0.84033613445378152</v>
      </c>
      <c r="OO8" s="265">
        <f t="shared" ref="OO8" si="1369">+ON8</f>
        <v>-0.84033613445378152</v>
      </c>
      <c r="OP8" s="307">
        <f>+OO8</f>
        <v>-0.84033613445378152</v>
      </c>
      <c r="OQ8" s="222">
        <f t="shared" si="1233"/>
        <v>0</v>
      </c>
      <c r="OR8" s="265">
        <f t="shared" si="1018"/>
        <v>0</v>
      </c>
      <c r="OS8" s="265">
        <f t="shared" si="1019"/>
        <v>0</v>
      </c>
      <c r="OT8" s="265">
        <f t="shared" si="1020"/>
        <v>0</v>
      </c>
      <c r="OU8" s="265">
        <f t="shared" si="1021"/>
        <v>0</v>
      </c>
      <c r="OV8" s="222">
        <f t="shared" si="1234"/>
        <v>0.49579831932773111</v>
      </c>
      <c r="OW8" s="265">
        <f>+OV8</f>
        <v>0.49579831932773111</v>
      </c>
      <c r="OX8" s="265">
        <f t="shared" ref="OX8" si="1370">+OW8</f>
        <v>0.49579831932773111</v>
      </c>
      <c r="OY8" s="265">
        <f t="shared" ref="OY8" si="1371">+OX8</f>
        <v>0.49579831932773111</v>
      </c>
      <c r="OZ8" s="304">
        <f>+OY8</f>
        <v>0.49579831932773111</v>
      </c>
      <c r="PA8" s="222">
        <f t="shared" si="1235"/>
        <v>0.84033613445378152</v>
      </c>
      <c r="PB8" s="265">
        <f>+PA8</f>
        <v>0.84033613445378152</v>
      </c>
      <c r="PC8" s="265">
        <f t="shared" ref="PC8" si="1372">+PB8</f>
        <v>0.84033613445378152</v>
      </c>
      <c r="PD8" s="265">
        <f t="shared" ref="PD8" si="1373">+PC8</f>
        <v>0.84033613445378152</v>
      </c>
      <c r="PE8" s="304">
        <f>+PD8</f>
        <v>0.84033613445378152</v>
      </c>
      <c r="PF8" s="222">
        <f t="shared" si="1236"/>
        <v>-0.49579831932773111</v>
      </c>
      <c r="PG8" s="265">
        <f>+PF8</f>
        <v>-0.49579831932773111</v>
      </c>
      <c r="PH8" s="265">
        <f t="shared" ref="PH8" si="1374">+PG8</f>
        <v>-0.49579831932773111</v>
      </c>
      <c r="PI8" s="265">
        <f t="shared" ref="PI8" si="1375">+PH8</f>
        <v>-0.49579831932773111</v>
      </c>
      <c r="PJ8" s="304">
        <f>+PI8</f>
        <v>-0.49579831932773111</v>
      </c>
      <c r="PK8" s="222">
        <f t="shared" si="1237"/>
        <v>0</v>
      </c>
      <c r="PL8" s="265">
        <f>+PK8</f>
        <v>0</v>
      </c>
      <c r="PM8" s="265">
        <f t="shared" ref="PM8" si="1376">+PL8</f>
        <v>0</v>
      </c>
      <c r="PN8" s="265">
        <f t="shared" ref="PN8" si="1377">+PM8</f>
        <v>0</v>
      </c>
      <c r="PO8" s="304">
        <f>+PN8</f>
        <v>0</v>
      </c>
      <c r="PP8" s="222">
        <f t="shared" si="1238"/>
        <v>-0.84033613445378152</v>
      </c>
      <c r="PQ8" s="265">
        <f>+PP8</f>
        <v>-0.84033613445378152</v>
      </c>
      <c r="PR8" s="265">
        <f t="shared" ref="PR8" si="1378">+PQ8</f>
        <v>-0.84033613445378152</v>
      </c>
      <c r="PS8" s="265">
        <f t="shared" ref="PS8" si="1379">+PR8</f>
        <v>-0.84033613445378152</v>
      </c>
      <c r="PT8" s="304">
        <f>+PS8</f>
        <v>-0.84033613445378152</v>
      </c>
      <c r="PU8" s="222">
        <f t="shared" si="1239"/>
        <v>-0.84033613445378152</v>
      </c>
      <c r="PV8" s="265">
        <f>+PU8</f>
        <v>-0.84033613445378152</v>
      </c>
      <c r="PW8" s="265">
        <f t="shared" ref="PW8" si="1380">+PV8</f>
        <v>-0.84033613445378152</v>
      </c>
      <c r="PX8" s="265">
        <f t="shared" ref="PX8" si="1381">+PW8</f>
        <v>-0.84033613445378152</v>
      </c>
      <c r="PY8" s="304">
        <f>+PX8</f>
        <v>-0.84033613445378152</v>
      </c>
      <c r="PZ8" s="222">
        <f t="shared" si="1240"/>
        <v>-0.84033613445378152</v>
      </c>
      <c r="QA8" s="265">
        <f>+PZ8</f>
        <v>-0.84033613445378152</v>
      </c>
      <c r="QB8" s="265">
        <f t="shared" ref="QB8" si="1382">+QA8</f>
        <v>-0.84033613445378152</v>
      </c>
      <c r="QC8" s="265">
        <f t="shared" ref="QC8" si="1383">+QB8</f>
        <v>-0.84033613445378152</v>
      </c>
      <c r="QD8" s="304">
        <f>+QC8</f>
        <v>-0.84033613445378152</v>
      </c>
      <c r="QE8" s="222">
        <f t="shared" si="1241"/>
        <v>0</v>
      </c>
      <c r="QF8" s="265">
        <f t="shared" si="1057"/>
        <v>0</v>
      </c>
      <c r="QG8" s="265">
        <f t="shared" si="1058"/>
        <v>0</v>
      </c>
      <c r="QH8" s="265">
        <f t="shared" si="1059"/>
        <v>0</v>
      </c>
      <c r="QI8" s="265">
        <f t="shared" si="1060"/>
        <v>0</v>
      </c>
      <c r="QJ8" s="222">
        <f t="shared" si="1242"/>
        <v>0.49579831932773111</v>
      </c>
      <c r="QK8" s="265">
        <f>+QJ8</f>
        <v>0.49579831932773111</v>
      </c>
      <c r="QL8" s="265">
        <f t="shared" ref="QL8" si="1384">+QK8</f>
        <v>0.49579831932773111</v>
      </c>
      <c r="QM8" s="265">
        <f t="shared" ref="QM8" si="1385">+QL8</f>
        <v>0.49579831932773111</v>
      </c>
      <c r="QN8" s="304">
        <f>+QM8</f>
        <v>0.49579831932773111</v>
      </c>
      <c r="QO8" s="222">
        <f t="shared" si="1243"/>
        <v>0.84033613445378152</v>
      </c>
      <c r="QP8" s="265">
        <f>+QO8</f>
        <v>0.84033613445378152</v>
      </c>
      <c r="QQ8" s="265">
        <f t="shared" ref="QQ8" si="1386">+QP8</f>
        <v>0.84033613445378152</v>
      </c>
      <c r="QR8" s="265">
        <f t="shared" ref="QR8" si="1387">+QQ8</f>
        <v>0.84033613445378152</v>
      </c>
      <c r="QS8" s="304">
        <f>+QR8</f>
        <v>0.84033613445378152</v>
      </c>
      <c r="QT8" s="222">
        <f t="shared" si="1244"/>
        <v>-0.49579831932773111</v>
      </c>
      <c r="QU8" s="265">
        <f>+QT8</f>
        <v>-0.49579831932773111</v>
      </c>
      <c r="QV8" s="265">
        <f t="shared" ref="QV8" si="1388">+QU8</f>
        <v>-0.49579831932773111</v>
      </c>
      <c r="QW8" s="265">
        <f t="shared" ref="QW8" si="1389">+QV8</f>
        <v>-0.49579831932773111</v>
      </c>
      <c r="QX8" s="304">
        <f>+QW8</f>
        <v>-0.49579831932773111</v>
      </c>
      <c r="QY8" s="222">
        <f t="shared" si="1245"/>
        <v>0</v>
      </c>
      <c r="QZ8" s="265">
        <f>+QY8</f>
        <v>0</v>
      </c>
      <c r="RA8" s="265">
        <f t="shared" ref="RA8" si="1390">+QZ8</f>
        <v>0</v>
      </c>
      <c r="RB8" s="265">
        <f t="shared" ref="RB8" si="1391">+RA8</f>
        <v>0</v>
      </c>
      <c r="RC8" s="304">
        <f>+RB8</f>
        <v>0</v>
      </c>
      <c r="RD8" s="222">
        <f t="shared" si="1246"/>
        <v>-0.84033613445378152</v>
      </c>
      <c r="RE8" s="265">
        <f>+RD8</f>
        <v>-0.84033613445378152</v>
      </c>
      <c r="RF8" s="265">
        <f t="shared" ref="RF8" si="1392">+RE8</f>
        <v>-0.84033613445378152</v>
      </c>
      <c r="RG8" s="265">
        <f t="shared" ref="RG8" si="1393">+RF8</f>
        <v>-0.84033613445378152</v>
      </c>
      <c r="RH8" s="304">
        <f>+RG8</f>
        <v>-0.84033613445378152</v>
      </c>
      <c r="RI8" s="222">
        <f t="shared" si="1247"/>
        <v>-0.84033613445378152</v>
      </c>
      <c r="RJ8" s="265">
        <f>+RI8</f>
        <v>-0.84033613445378152</v>
      </c>
      <c r="RK8" s="265">
        <f t="shared" ref="RK8" si="1394">+RJ8</f>
        <v>-0.84033613445378152</v>
      </c>
      <c r="RL8" s="265">
        <f t="shared" ref="RL8" si="1395">+RK8</f>
        <v>-0.84033613445378152</v>
      </c>
      <c r="RM8" s="304">
        <f>+RL8</f>
        <v>-0.84033613445378152</v>
      </c>
      <c r="RN8" s="222">
        <f t="shared" si="1248"/>
        <v>-0.84033613445378152</v>
      </c>
      <c r="RO8" s="265">
        <f>+RN8</f>
        <v>-0.84033613445378152</v>
      </c>
      <c r="RP8" s="265">
        <f t="shared" ref="RP8" si="1396">+RO8</f>
        <v>-0.84033613445378152</v>
      </c>
      <c r="RQ8" s="265">
        <f t="shared" ref="RQ8" si="1397">+RP8</f>
        <v>-0.84033613445378152</v>
      </c>
      <c r="RR8" s="307">
        <f>+RQ8</f>
        <v>-0.84033613445378152</v>
      </c>
      <c r="RS8" s="222">
        <f t="shared" si="1249"/>
        <v>0</v>
      </c>
      <c r="RT8" s="265">
        <f t="shared" si="1096"/>
        <v>0</v>
      </c>
      <c r="RU8" s="265">
        <f t="shared" si="1097"/>
        <v>0</v>
      </c>
      <c r="RV8" s="265">
        <f t="shared" si="1098"/>
        <v>0</v>
      </c>
      <c r="RW8" s="265">
        <f t="shared" si="1099"/>
        <v>0</v>
      </c>
      <c r="RX8" s="222">
        <f t="shared" si="1250"/>
        <v>0.49579831932773111</v>
      </c>
      <c r="RY8" s="265">
        <f>+RX8</f>
        <v>0.49579831932773111</v>
      </c>
      <c r="RZ8" s="265">
        <f t="shared" ref="RZ8" si="1398">+RY8</f>
        <v>0.49579831932773111</v>
      </c>
      <c r="SA8" s="265">
        <f t="shared" ref="SA8" si="1399">+RZ8</f>
        <v>0.49579831932773111</v>
      </c>
      <c r="SB8" s="304">
        <f>+SA8</f>
        <v>0.49579831932773111</v>
      </c>
      <c r="SC8" s="222">
        <f t="shared" si="1251"/>
        <v>0.84033613445378152</v>
      </c>
      <c r="SD8" s="265">
        <f>+SC8</f>
        <v>0.84033613445378152</v>
      </c>
      <c r="SE8" s="265">
        <f t="shared" ref="SE8" si="1400">+SD8</f>
        <v>0.84033613445378152</v>
      </c>
      <c r="SF8" s="265">
        <f t="shared" ref="SF8" si="1401">+SE8</f>
        <v>0.84033613445378152</v>
      </c>
      <c r="SG8" s="304">
        <f>+SF8</f>
        <v>0.84033613445378152</v>
      </c>
      <c r="SH8" s="222">
        <f t="shared" si="1252"/>
        <v>-0.49579831932773111</v>
      </c>
      <c r="SI8" s="265">
        <f>+SH8</f>
        <v>-0.49579831932773111</v>
      </c>
      <c r="SJ8" s="265">
        <f t="shared" ref="SJ8" si="1402">+SI8</f>
        <v>-0.49579831932773111</v>
      </c>
      <c r="SK8" s="265">
        <f t="shared" ref="SK8" si="1403">+SJ8</f>
        <v>-0.49579831932773111</v>
      </c>
      <c r="SL8" s="304">
        <f>+SK8</f>
        <v>-0.49579831932773111</v>
      </c>
      <c r="SM8" s="222">
        <f t="shared" si="1253"/>
        <v>0</v>
      </c>
      <c r="SN8" s="265">
        <f>+SM8</f>
        <v>0</v>
      </c>
      <c r="SO8" s="265">
        <f t="shared" ref="SO8" si="1404">+SN8</f>
        <v>0</v>
      </c>
      <c r="SP8" s="265">
        <f t="shared" ref="SP8" si="1405">+SO8</f>
        <v>0</v>
      </c>
      <c r="SQ8" s="304">
        <f>+SP8</f>
        <v>0</v>
      </c>
      <c r="SR8" s="222">
        <f t="shared" si="1254"/>
        <v>-0.84033613445378152</v>
      </c>
      <c r="SS8" s="265">
        <f>+SR8</f>
        <v>-0.84033613445378152</v>
      </c>
      <c r="ST8" s="265">
        <f t="shared" ref="ST8" si="1406">+SS8</f>
        <v>-0.84033613445378152</v>
      </c>
      <c r="SU8" s="265">
        <f t="shared" ref="SU8" si="1407">+ST8</f>
        <v>-0.84033613445378152</v>
      </c>
      <c r="SV8" s="304">
        <f>+SU8</f>
        <v>-0.84033613445378152</v>
      </c>
      <c r="SW8" s="222">
        <f t="shared" si="1255"/>
        <v>-0.84033613445378152</v>
      </c>
      <c r="SX8" s="265">
        <f>+SW8</f>
        <v>-0.84033613445378152</v>
      </c>
      <c r="SY8" s="265">
        <f t="shared" ref="SY8" si="1408">+SX8</f>
        <v>-0.84033613445378152</v>
      </c>
      <c r="SZ8" s="265">
        <f t="shared" ref="SZ8" si="1409">+SY8</f>
        <v>-0.84033613445378152</v>
      </c>
      <c r="TA8" s="304">
        <f>+SZ8</f>
        <v>-0.84033613445378152</v>
      </c>
      <c r="TB8" s="222">
        <f t="shared" si="1256"/>
        <v>-0.84033613445378152</v>
      </c>
      <c r="TC8" s="265">
        <f>+TB8</f>
        <v>-0.84033613445378152</v>
      </c>
      <c r="TD8" s="265">
        <f t="shared" ref="TD8" si="1410">+TC8</f>
        <v>-0.84033613445378152</v>
      </c>
      <c r="TE8" s="265">
        <f t="shared" ref="TE8" si="1411">+TD8</f>
        <v>-0.84033613445378152</v>
      </c>
      <c r="TF8" s="307">
        <f>+TE8</f>
        <v>-0.84033613445378152</v>
      </c>
      <c r="TG8" s="222">
        <f t="shared" si="1257"/>
        <v>0</v>
      </c>
      <c r="TH8" s="265">
        <f t="shared" si="1135"/>
        <v>0</v>
      </c>
      <c r="TI8" s="265">
        <f t="shared" si="1136"/>
        <v>0</v>
      </c>
      <c r="TJ8" s="265">
        <f t="shared" si="1137"/>
        <v>0</v>
      </c>
      <c r="TK8" s="265">
        <f t="shared" si="1138"/>
        <v>0</v>
      </c>
      <c r="TL8" s="222">
        <f t="shared" si="1258"/>
        <v>0.49579831932773111</v>
      </c>
      <c r="TM8" s="265">
        <f>+TL8</f>
        <v>0.49579831932773111</v>
      </c>
      <c r="TN8" s="265">
        <f t="shared" ref="TN8" si="1412">+TM8</f>
        <v>0.49579831932773111</v>
      </c>
      <c r="TO8" s="265">
        <f t="shared" ref="TO8" si="1413">+TN8</f>
        <v>0.49579831932773111</v>
      </c>
      <c r="TP8" s="304">
        <f>+TO8</f>
        <v>0.49579831932773111</v>
      </c>
      <c r="TQ8" s="222">
        <f t="shared" si="1259"/>
        <v>0.84033613445378152</v>
      </c>
      <c r="TR8" s="265">
        <f>+TQ8</f>
        <v>0.84033613445378152</v>
      </c>
      <c r="TS8" s="265">
        <f t="shared" ref="TS8" si="1414">+TR8</f>
        <v>0.84033613445378152</v>
      </c>
      <c r="TT8" s="265">
        <f t="shared" ref="TT8" si="1415">+TS8</f>
        <v>0.84033613445378152</v>
      </c>
      <c r="TU8" s="304">
        <f>+TT8</f>
        <v>0.84033613445378152</v>
      </c>
      <c r="TV8" s="222">
        <f t="shared" si="1260"/>
        <v>-0.49579831932773111</v>
      </c>
      <c r="TW8" s="265">
        <f>+TV8</f>
        <v>-0.49579831932773111</v>
      </c>
      <c r="TX8" s="265">
        <f t="shared" ref="TX8" si="1416">+TW8</f>
        <v>-0.49579831932773111</v>
      </c>
      <c r="TY8" s="265">
        <f t="shared" ref="TY8" si="1417">+TX8</f>
        <v>-0.49579831932773111</v>
      </c>
      <c r="TZ8" s="304">
        <f>+TY8</f>
        <v>-0.49579831932773111</v>
      </c>
      <c r="UA8" s="222">
        <f t="shared" si="1261"/>
        <v>0</v>
      </c>
      <c r="UB8" s="265">
        <f>+UA8</f>
        <v>0</v>
      </c>
      <c r="UC8" s="265">
        <f t="shared" ref="UC8" si="1418">+UB8</f>
        <v>0</v>
      </c>
      <c r="UD8" s="265">
        <f t="shared" ref="UD8" si="1419">+UC8</f>
        <v>0</v>
      </c>
      <c r="UE8" s="304">
        <f>+UD8</f>
        <v>0</v>
      </c>
      <c r="UF8" s="222">
        <f t="shared" si="1262"/>
        <v>-0.84033613445378152</v>
      </c>
      <c r="UG8" s="265">
        <f>+UF8</f>
        <v>-0.84033613445378152</v>
      </c>
      <c r="UH8" s="265">
        <f t="shared" ref="UH8" si="1420">+UG8</f>
        <v>-0.84033613445378152</v>
      </c>
      <c r="UI8" s="265">
        <f t="shared" ref="UI8" si="1421">+UH8</f>
        <v>-0.84033613445378152</v>
      </c>
      <c r="UJ8" s="304">
        <f>+UI8</f>
        <v>-0.84033613445378152</v>
      </c>
      <c r="UK8" s="222">
        <f t="shared" si="1263"/>
        <v>-0.84033613445378152</v>
      </c>
      <c r="UL8" s="265">
        <f>+UK8</f>
        <v>-0.84033613445378152</v>
      </c>
      <c r="UM8" s="265">
        <f t="shared" ref="UM8" si="1422">+UL8</f>
        <v>-0.84033613445378152</v>
      </c>
      <c r="UN8" s="265">
        <f t="shared" ref="UN8" si="1423">+UM8</f>
        <v>-0.84033613445378152</v>
      </c>
      <c r="UO8" s="304">
        <f>+UN8</f>
        <v>-0.84033613445378152</v>
      </c>
      <c r="UP8" s="222">
        <f t="shared" si="1264"/>
        <v>-0.84033613445378152</v>
      </c>
      <c r="UQ8" s="265">
        <f>+UP8</f>
        <v>-0.84033613445378152</v>
      </c>
      <c r="UR8" s="265">
        <f t="shared" ref="UR8" si="1424">+UQ8</f>
        <v>-0.84033613445378152</v>
      </c>
      <c r="US8" s="265">
        <f t="shared" ref="US8" si="1425">+UR8</f>
        <v>-0.84033613445378152</v>
      </c>
      <c r="UT8" s="304">
        <f>+US8</f>
        <v>-0.84033613445378152</v>
      </c>
    </row>
    <row r="9" spans="1:566" x14ac:dyDescent="0.25">
      <c r="F9" s="11" t="s">
        <v>303</v>
      </c>
      <c r="G9" s="198">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7">
        <v>0.5</v>
      </c>
      <c r="H10" s="196">
        <v>0.5</v>
      </c>
      <c r="I10" s="196">
        <v>0.5</v>
      </c>
      <c r="J10" s="195">
        <v>0.5</v>
      </c>
      <c r="K10" s="195">
        <v>0.5</v>
      </c>
      <c r="L10" s="199">
        <f>K10</f>
        <v>0.5</v>
      </c>
      <c r="M10" s="199">
        <f t="shared" ref="M10:P10" si="1808">L10</f>
        <v>0.5</v>
      </c>
      <c r="N10" s="199">
        <f t="shared" si="1808"/>
        <v>0.5</v>
      </c>
      <c r="O10" s="199">
        <f t="shared" si="1808"/>
        <v>0.5</v>
      </c>
      <c r="P10" s="199">
        <f t="shared" si="1808"/>
        <v>0.5</v>
      </c>
      <c r="Q10" s="111">
        <v>0.5</v>
      </c>
      <c r="R10" s="111">
        <f t="shared" si="1427"/>
        <v>0.5</v>
      </c>
      <c r="S10" s="111">
        <f t="shared" si="1427"/>
        <v>0.5</v>
      </c>
      <c r="T10" s="111">
        <f t="shared" si="1427"/>
        <v>0.5</v>
      </c>
      <c r="U10" s="111">
        <f t="shared" si="1427"/>
        <v>0.5</v>
      </c>
      <c r="V10" s="111">
        <f t="shared" si="1427"/>
        <v>0.5</v>
      </c>
      <c r="W10" s="111">
        <f t="shared" si="1427"/>
        <v>0.5</v>
      </c>
      <c r="X10" s="111">
        <f t="shared" si="1427"/>
        <v>0.5</v>
      </c>
      <c r="Y10" s="111">
        <f t="shared" si="1427"/>
        <v>0.5</v>
      </c>
      <c r="Z10" s="112">
        <f t="shared" si="1427"/>
        <v>0.5</v>
      </c>
      <c r="AA10" s="111">
        <f>+Q10</f>
        <v>0.5</v>
      </c>
      <c r="AB10" s="111">
        <f t="shared" si="1428"/>
        <v>0.5</v>
      </c>
      <c r="AC10" s="111">
        <f t="shared" si="1429"/>
        <v>0.5</v>
      </c>
      <c r="AD10" s="111">
        <f t="shared" si="1430"/>
        <v>0.5</v>
      </c>
      <c r="AE10" s="111">
        <f t="shared" si="1431"/>
        <v>0.5</v>
      </c>
      <c r="AF10" s="111">
        <f t="shared" si="1432"/>
        <v>0.5</v>
      </c>
      <c r="AG10" s="111">
        <f t="shared" si="1433"/>
        <v>0.5</v>
      </c>
      <c r="AH10" s="111">
        <f t="shared" si="1434"/>
        <v>0.5</v>
      </c>
      <c r="AI10" s="111">
        <f t="shared" si="1435"/>
        <v>0.5</v>
      </c>
      <c r="AJ10" s="112">
        <f t="shared" si="1436"/>
        <v>0.5</v>
      </c>
      <c r="AK10" s="111">
        <f>+AA10</f>
        <v>0.5</v>
      </c>
      <c r="AL10" s="111">
        <f t="shared" si="1437"/>
        <v>0.5</v>
      </c>
      <c r="AM10" s="111">
        <f t="shared" si="1438"/>
        <v>0.5</v>
      </c>
      <c r="AN10" s="111">
        <f t="shared" si="1439"/>
        <v>0.5</v>
      </c>
      <c r="AO10" s="111">
        <f t="shared" si="1440"/>
        <v>0.5</v>
      </c>
      <c r="AP10" s="111">
        <f t="shared" si="1441"/>
        <v>0.5</v>
      </c>
      <c r="AQ10" s="111">
        <f t="shared" si="1442"/>
        <v>0.5</v>
      </c>
      <c r="AR10" s="111">
        <f t="shared" si="1443"/>
        <v>0.5</v>
      </c>
      <c r="AS10" s="111">
        <f t="shared" si="1444"/>
        <v>0.5</v>
      </c>
      <c r="AT10" s="112">
        <f t="shared" si="1445"/>
        <v>0.5</v>
      </c>
      <c r="AU10" s="111">
        <f>+AK10</f>
        <v>0.5</v>
      </c>
      <c r="AV10" s="111">
        <f t="shared" si="1446"/>
        <v>0.5</v>
      </c>
      <c r="AW10" s="111">
        <f t="shared" si="1447"/>
        <v>0.5</v>
      </c>
      <c r="AX10" s="111">
        <f t="shared" si="1448"/>
        <v>0.5</v>
      </c>
      <c r="AY10" s="111">
        <f t="shared" si="1449"/>
        <v>0.5</v>
      </c>
      <c r="AZ10" s="111">
        <f t="shared" si="1450"/>
        <v>0.5</v>
      </c>
      <c r="BA10" s="111">
        <f t="shared" si="1451"/>
        <v>0.5</v>
      </c>
      <c r="BB10" s="111">
        <f t="shared" si="1452"/>
        <v>0.5</v>
      </c>
      <c r="BC10" s="111">
        <f t="shared" si="1453"/>
        <v>0.5</v>
      </c>
      <c r="BD10" s="112">
        <f t="shared" si="1454"/>
        <v>0.5</v>
      </c>
      <c r="BE10" s="111">
        <f>+AU10</f>
        <v>0.5</v>
      </c>
      <c r="BF10" s="111">
        <f t="shared" si="1455"/>
        <v>0.5</v>
      </c>
      <c r="BG10" s="111">
        <f t="shared" si="1456"/>
        <v>0.5</v>
      </c>
      <c r="BH10" s="111">
        <f t="shared" si="1457"/>
        <v>0.5</v>
      </c>
      <c r="BI10" s="111">
        <f t="shared" si="1458"/>
        <v>0.5</v>
      </c>
      <c r="BJ10" s="111">
        <f t="shared" si="1459"/>
        <v>0.5</v>
      </c>
      <c r="BK10" s="111">
        <f t="shared" si="1460"/>
        <v>0.5</v>
      </c>
      <c r="BL10" s="111">
        <f t="shared" si="1461"/>
        <v>0.5</v>
      </c>
      <c r="BM10" s="111">
        <f t="shared" si="1462"/>
        <v>0.5</v>
      </c>
      <c r="BN10" s="112">
        <f t="shared" si="1463"/>
        <v>0.5</v>
      </c>
      <c r="BO10" s="111">
        <f>+BE10</f>
        <v>0.5</v>
      </c>
      <c r="BP10" s="111">
        <f t="shared" si="1464"/>
        <v>0.5</v>
      </c>
      <c r="BQ10" s="111">
        <f t="shared" si="1465"/>
        <v>0.5</v>
      </c>
      <c r="BR10" s="111">
        <f t="shared" si="1466"/>
        <v>0.5</v>
      </c>
      <c r="BS10" s="111">
        <f t="shared" si="1467"/>
        <v>0.5</v>
      </c>
      <c r="BT10" s="111">
        <f t="shared" si="1468"/>
        <v>0.5</v>
      </c>
      <c r="BU10" s="111">
        <f t="shared" si="1469"/>
        <v>0.5</v>
      </c>
      <c r="BV10" s="111">
        <f t="shared" si="1470"/>
        <v>0.5</v>
      </c>
      <c r="BW10" s="111">
        <f t="shared" si="1471"/>
        <v>0.5</v>
      </c>
      <c r="BX10" s="112">
        <f t="shared" si="1472"/>
        <v>0.5</v>
      </c>
      <c r="BY10" s="111">
        <f>+BO10</f>
        <v>0.5</v>
      </c>
      <c r="BZ10" s="111">
        <f t="shared" si="1473"/>
        <v>0.5</v>
      </c>
      <c r="CA10" s="111">
        <f t="shared" si="1474"/>
        <v>0.5</v>
      </c>
      <c r="CB10" s="111">
        <f t="shared" si="1475"/>
        <v>0.5</v>
      </c>
      <c r="CC10" s="111">
        <f t="shared" si="1476"/>
        <v>0.5</v>
      </c>
      <c r="CD10" s="111">
        <f t="shared" si="1477"/>
        <v>0.5</v>
      </c>
      <c r="CE10" s="111">
        <f t="shared" si="1478"/>
        <v>0.5</v>
      </c>
      <c r="CF10" s="111">
        <f t="shared" si="1479"/>
        <v>0.5</v>
      </c>
      <c r="CG10" s="111">
        <f t="shared" si="1480"/>
        <v>0.5</v>
      </c>
      <c r="CH10" s="112">
        <f t="shared" si="1481"/>
        <v>0.5</v>
      </c>
      <c r="CI10" s="111">
        <f>+BY10</f>
        <v>0.5</v>
      </c>
      <c r="CJ10" s="111">
        <f t="shared" si="1482"/>
        <v>0.5</v>
      </c>
      <c r="CK10" s="111">
        <f t="shared" si="1483"/>
        <v>0.5</v>
      </c>
      <c r="CL10" s="111">
        <f t="shared" si="1484"/>
        <v>0.5</v>
      </c>
      <c r="CM10" s="111">
        <f t="shared" si="1485"/>
        <v>0.5</v>
      </c>
      <c r="CN10" s="111">
        <f t="shared" si="1486"/>
        <v>0.5</v>
      </c>
      <c r="CO10" s="111">
        <f t="shared" si="1487"/>
        <v>0.5</v>
      </c>
      <c r="CP10" s="111">
        <f t="shared" si="1488"/>
        <v>0.5</v>
      </c>
      <c r="CQ10" s="111">
        <f t="shared" si="1489"/>
        <v>0.5</v>
      </c>
      <c r="CR10" s="112">
        <f t="shared" si="1490"/>
        <v>0.5</v>
      </c>
      <c r="CS10" s="111">
        <f>+CI10</f>
        <v>0.5</v>
      </c>
      <c r="CT10" s="111">
        <f t="shared" si="1491"/>
        <v>0.5</v>
      </c>
      <c r="CU10" s="111">
        <f t="shared" si="1492"/>
        <v>0.5</v>
      </c>
      <c r="CV10" s="111">
        <f t="shared" si="1493"/>
        <v>0.5</v>
      </c>
      <c r="CW10" s="111">
        <f t="shared" si="1494"/>
        <v>0.5</v>
      </c>
      <c r="CX10" s="111">
        <f t="shared" si="1495"/>
        <v>0.5</v>
      </c>
      <c r="CY10" s="111">
        <f t="shared" si="1496"/>
        <v>0.5</v>
      </c>
      <c r="CZ10" s="111">
        <f t="shared" si="1497"/>
        <v>0.5</v>
      </c>
      <c r="DA10" s="111">
        <f t="shared" si="1498"/>
        <v>0.5</v>
      </c>
      <c r="DB10" s="112">
        <f t="shared" si="1499"/>
        <v>0.5</v>
      </c>
      <c r="DC10" s="111">
        <f>+CS10</f>
        <v>0.5</v>
      </c>
      <c r="DD10" s="111">
        <f t="shared" si="1500"/>
        <v>0.5</v>
      </c>
      <c r="DE10" s="111">
        <f t="shared" si="1501"/>
        <v>0.5</v>
      </c>
      <c r="DF10" s="111">
        <f t="shared" si="1502"/>
        <v>0.5</v>
      </c>
      <c r="DG10" s="111">
        <f t="shared" si="1503"/>
        <v>0.5</v>
      </c>
      <c r="DH10" s="111">
        <f t="shared" si="1504"/>
        <v>0.5</v>
      </c>
      <c r="DI10" s="111">
        <f t="shared" si="1505"/>
        <v>0.5</v>
      </c>
      <c r="DJ10" s="111">
        <f t="shared" si="1506"/>
        <v>0.5</v>
      </c>
      <c r="DK10" s="111">
        <f t="shared" si="1507"/>
        <v>0.5</v>
      </c>
      <c r="DL10" s="112">
        <f t="shared" si="1508"/>
        <v>0.5</v>
      </c>
      <c r="DM10" s="111">
        <f>+DC10</f>
        <v>0.5</v>
      </c>
      <c r="DN10" s="111">
        <f t="shared" si="1509"/>
        <v>0.5</v>
      </c>
      <c r="DO10" s="111">
        <f t="shared" si="1510"/>
        <v>0.5</v>
      </c>
      <c r="DP10" s="111">
        <f t="shared" si="1511"/>
        <v>0.5</v>
      </c>
      <c r="DQ10" s="111">
        <f t="shared" si="1512"/>
        <v>0.5</v>
      </c>
      <c r="DR10" s="111">
        <f t="shared" si="1513"/>
        <v>0.5</v>
      </c>
      <c r="DS10" s="111">
        <f t="shared" si="1514"/>
        <v>0.5</v>
      </c>
      <c r="DT10" s="111">
        <f t="shared" si="1515"/>
        <v>0.5</v>
      </c>
      <c r="DU10" s="111">
        <f t="shared" si="1516"/>
        <v>0.5</v>
      </c>
      <c r="DV10" s="112">
        <f t="shared" si="1517"/>
        <v>0.5</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518"/>
        <v>0</v>
      </c>
      <c r="EM10" s="111">
        <f t="shared" si="1518"/>
        <v>0.15</v>
      </c>
      <c r="EN10" s="111">
        <f t="shared" si="1518"/>
        <v>-0.15</v>
      </c>
      <c r="EO10" s="111">
        <f t="shared" si="1518"/>
        <v>0.19750000000000001</v>
      </c>
      <c r="EP10" s="112">
        <f t="shared" si="1518"/>
        <v>-0.19750000000000001</v>
      </c>
      <c r="EQ10" s="111">
        <f>+EG10</f>
        <v>0</v>
      </c>
      <c r="ER10" s="111">
        <f t="shared" si="1519"/>
        <v>0.15</v>
      </c>
      <c r="ES10" s="111">
        <f t="shared" si="1520"/>
        <v>-0.15</v>
      </c>
      <c r="ET10" s="111">
        <f t="shared" si="1521"/>
        <v>0.19750000000000001</v>
      </c>
      <c r="EU10" s="111">
        <f t="shared" si="1522"/>
        <v>-0.19750000000000001</v>
      </c>
      <c r="EV10" s="111">
        <f t="shared" si="1523"/>
        <v>0</v>
      </c>
      <c r="EW10" s="111">
        <f t="shared" si="1524"/>
        <v>0.15</v>
      </c>
      <c r="EX10" s="111">
        <f t="shared" si="1525"/>
        <v>-0.15</v>
      </c>
      <c r="EY10" s="111">
        <f t="shared" si="1526"/>
        <v>0.19750000000000001</v>
      </c>
      <c r="EZ10" s="112">
        <f t="shared" si="1527"/>
        <v>-0.19750000000000001</v>
      </c>
      <c r="FA10" s="111">
        <f>+EQ10</f>
        <v>0</v>
      </c>
      <c r="FB10" s="111">
        <f t="shared" si="1528"/>
        <v>0.15</v>
      </c>
      <c r="FC10" s="111">
        <f t="shared" si="1529"/>
        <v>-0.15</v>
      </c>
      <c r="FD10" s="111">
        <f t="shared" si="1530"/>
        <v>0.19750000000000001</v>
      </c>
      <c r="FE10" s="111">
        <f t="shared" si="1531"/>
        <v>-0.19750000000000001</v>
      </c>
      <c r="FF10" s="111">
        <f t="shared" si="1532"/>
        <v>0</v>
      </c>
      <c r="FG10" s="111">
        <f t="shared" si="1533"/>
        <v>0.15</v>
      </c>
      <c r="FH10" s="111">
        <f t="shared" si="1534"/>
        <v>-0.15</v>
      </c>
      <c r="FI10" s="111">
        <f t="shared" si="1535"/>
        <v>0.19750000000000001</v>
      </c>
      <c r="FJ10" s="112">
        <f t="shared" si="1536"/>
        <v>-0.19750000000000001</v>
      </c>
      <c r="FK10" s="111">
        <f t="shared" ref="FK10:FT10" si="1809">+FK9/2</f>
        <v>0</v>
      </c>
      <c r="FL10" s="111">
        <f t="shared" si="1809"/>
        <v>0</v>
      </c>
      <c r="FM10" s="111">
        <f t="shared" si="1809"/>
        <v>0</v>
      </c>
      <c r="FN10" s="111">
        <f t="shared" si="1809"/>
        <v>0</v>
      </c>
      <c r="FO10" s="111">
        <f t="shared" si="1809"/>
        <v>0</v>
      </c>
      <c r="FP10" s="111">
        <f t="shared" si="1809"/>
        <v>0</v>
      </c>
      <c r="FQ10" s="111">
        <f t="shared" ref="FQ10" si="1810">+FQ9/2</f>
        <v>0</v>
      </c>
      <c r="FR10" s="111">
        <f t="shared" ref="FR10" si="1811">+FR9/2</f>
        <v>0</v>
      </c>
      <c r="FS10" s="111">
        <f t="shared" si="1809"/>
        <v>0</v>
      </c>
      <c r="FT10" s="170">
        <f t="shared" si="1809"/>
        <v>0</v>
      </c>
      <c r="FU10">
        <v>0</v>
      </c>
      <c r="FV10">
        <v>0.15</v>
      </c>
      <c r="FW10">
        <v>-0.15</v>
      </c>
      <c r="FX10">
        <f>0.395/2</f>
        <v>0.19750000000000001</v>
      </c>
      <c r="FY10">
        <f>-0.395/2</f>
        <v>-0.19750000000000001</v>
      </c>
      <c r="FZ10" s="111">
        <f t="shared" si="1537"/>
        <v>0</v>
      </c>
      <c r="GA10" s="111">
        <f t="shared" si="1537"/>
        <v>0.15</v>
      </c>
      <c r="GB10" s="111">
        <f t="shared" si="1537"/>
        <v>-0.15</v>
      </c>
      <c r="GC10" s="111">
        <f t="shared" si="1537"/>
        <v>0.19750000000000001</v>
      </c>
      <c r="GD10" s="112">
        <f t="shared" si="1537"/>
        <v>-0.19750000000000001</v>
      </c>
      <c r="GE10" s="111">
        <f>+FU10</f>
        <v>0</v>
      </c>
      <c r="GF10" s="111">
        <f t="shared" si="1538"/>
        <v>0.15</v>
      </c>
      <c r="GG10" s="111">
        <f t="shared" si="1539"/>
        <v>-0.15</v>
      </c>
      <c r="GH10" s="111">
        <f t="shared" si="1540"/>
        <v>0.19750000000000001</v>
      </c>
      <c r="GI10" s="111">
        <f t="shared" si="1541"/>
        <v>-0.19750000000000001</v>
      </c>
      <c r="GJ10" s="111">
        <f t="shared" si="1542"/>
        <v>0</v>
      </c>
      <c r="GK10" s="111">
        <f t="shared" si="1543"/>
        <v>0.15</v>
      </c>
      <c r="GL10" s="111">
        <f t="shared" si="1544"/>
        <v>-0.15</v>
      </c>
      <c r="GM10" s="111">
        <f t="shared" si="1545"/>
        <v>0.19750000000000001</v>
      </c>
      <c r="GN10" s="112">
        <f t="shared" si="1546"/>
        <v>-0.19750000000000001</v>
      </c>
      <c r="GO10" s="111">
        <f>+GE10</f>
        <v>0</v>
      </c>
      <c r="GP10" s="111">
        <f t="shared" si="1547"/>
        <v>0.15</v>
      </c>
      <c r="GQ10" s="111">
        <f t="shared" si="1548"/>
        <v>-0.15</v>
      </c>
      <c r="GR10" s="111">
        <f t="shared" si="1549"/>
        <v>0.19750000000000001</v>
      </c>
      <c r="GS10" s="111">
        <f t="shared" si="1550"/>
        <v>-0.19750000000000001</v>
      </c>
      <c r="GT10" s="111">
        <f t="shared" si="1551"/>
        <v>0</v>
      </c>
      <c r="GU10" s="111">
        <f t="shared" si="1552"/>
        <v>0.15</v>
      </c>
      <c r="GV10" s="111">
        <f t="shared" si="1553"/>
        <v>-0.15</v>
      </c>
      <c r="GW10" s="111">
        <f t="shared" si="1554"/>
        <v>0.19750000000000001</v>
      </c>
      <c r="GX10" s="112">
        <f t="shared" si="1555"/>
        <v>-0.19750000000000001</v>
      </c>
      <c r="GY10">
        <v>0.5</v>
      </c>
      <c r="GZ10" s="111">
        <f>GY10</f>
        <v>0.5</v>
      </c>
      <c r="HA10" s="111">
        <f t="shared" ref="HA10:JL10" si="1812">GZ10</f>
        <v>0.5</v>
      </c>
      <c r="HB10" s="111">
        <f t="shared" si="1812"/>
        <v>0.5</v>
      </c>
      <c r="HC10" s="111">
        <f t="shared" si="1812"/>
        <v>0.5</v>
      </c>
      <c r="HD10" s="111">
        <f t="shared" si="1812"/>
        <v>0.5</v>
      </c>
      <c r="HE10" s="111">
        <f t="shared" si="1812"/>
        <v>0.5</v>
      </c>
      <c r="HF10" s="111">
        <f t="shared" si="1812"/>
        <v>0.5</v>
      </c>
      <c r="HG10" s="111">
        <f t="shared" si="1812"/>
        <v>0.5</v>
      </c>
      <c r="HH10" s="111">
        <f t="shared" si="1812"/>
        <v>0.5</v>
      </c>
      <c r="HI10" s="111">
        <f t="shared" si="1812"/>
        <v>0.5</v>
      </c>
      <c r="HJ10" s="111">
        <f t="shared" si="1812"/>
        <v>0.5</v>
      </c>
      <c r="HK10" s="111">
        <f t="shared" si="1812"/>
        <v>0.5</v>
      </c>
      <c r="HL10" s="111">
        <f t="shared" si="1812"/>
        <v>0.5</v>
      </c>
      <c r="HM10" s="111">
        <f t="shared" si="1812"/>
        <v>0.5</v>
      </c>
      <c r="HN10" s="111">
        <f t="shared" si="1812"/>
        <v>0.5</v>
      </c>
      <c r="HO10" s="111">
        <f t="shared" si="1812"/>
        <v>0.5</v>
      </c>
      <c r="HP10" s="111">
        <f t="shared" si="1812"/>
        <v>0.5</v>
      </c>
      <c r="HQ10" s="111">
        <f t="shared" si="1812"/>
        <v>0.5</v>
      </c>
      <c r="HR10" s="111">
        <f t="shared" si="1812"/>
        <v>0.5</v>
      </c>
      <c r="HS10" s="111">
        <f t="shared" si="1812"/>
        <v>0.5</v>
      </c>
      <c r="HT10" s="111">
        <f t="shared" si="1812"/>
        <v>0.5</v>
      </c>
      <c r="HU10" s="111">
        <f t="shared" si="1812"/>
        <v>0.5</v>
      </c>
      <c r="HV10" s="111">
        <f t="shared" si="1812"/>
        <v>0.5</v>
      </c>
      <c r="HW10" s="111">
        <f t="shared" si="1812"/>
        <v>0.5</v>
      </c>
      <c r="HX10" s="111">
        <f t="shared" si="1812"/>
        <v>0.5</v>
      </c>
      <c r="HY10" s="111">
        <f t="shared" si="1812"/>
        <v>0.5</v>
      </c>
      <c r="HZ10" s="111">
        <f t="shared" si="1812"/>
        <v>0.5</v>
      </c>
      <c r="IA10" s="111">
        <f t="shared" si="1812"/>
        <v>0.5</v>
      </c>
      <c r="IB10" s="111">
        <f t="shared" si="1812"/>
        <v>0.5</v>
      </c>
      <c r="IC10" s="111">
        <f t="shared" si="1812"/>
        <v>0.5</v>
      </c>
      <c r="ID10" s="111">
        <f t="shared" si="1812"/>
        <v>0.5</v>
      </c>
      <c r="IE10" s="111">
        <f t="shared" si="1812"/>
        <v>0.5</v>
      </c>
      <c r="IF10" s="111">
        <f t="shared" si="1812"/>
        <v>0.5</v>
      </c>
      <c r="IG10" s="111">
        <f t="shared" si="1812"/>
        <v>0.5</v>
      </c>
      <c r="IH10" s="111">
        <f t="shared" si="1812"/>
        <v>0.5</v>
      </c>
      <c r="II10" s="111">
        <f t="shared" si="1812"/>
        <v>0.5</v>
      </c>
      <c r="IJ10" s="111">
        <f t="shared" si="1812"/>
        <v>0.5</v>
      </c>
      <c r="IK10" s="111">
        <f t="shared" si="1812"/>
        <v>0.5</v>
      </c>
      <c r="IL10" s="111">
        <f t="shared" si="1812"/>
        <v>0.5</v>
      </c>
      <c r="IM10" s="111">
        <f t="shared" si="1812"/>
        <v>0.5</v>
      </c>
      <c r="IN10" s="111">
        <f t="shared" si="1812"/>
        <v>0.5</v>
      </c>
      <c r="IO10" s="111">
        <f t="shared" si="1812"/>
        <v>0.5</v>
      </c>
      <c r="IP10" s="111">
        <f t="shared" si="1812"/>
        <v>0.5</v>
      </c>
      <c r="IQ10" s="111">
        <f t="shared" si="1812"/>
        <v>0.5</v>
      </c>
      <c r="IR10" s="111">
        <f t="shared" si="1812"/>
        <v>0.5</v>
      </c>
      <c r="IS10" s="111">
        <f t="shared" si="1812"/>
        <v>0.5</v>
      </c>
      <c r="IT10" s="111">
        <f t="shared" si="1812"/>
        <v>0.5</v>
      </c>
      <c r="IU10" s="111">
        <f t="shared" si="1812"/>
        <v>0.5</v>
      </c>
      <c r="IV10" s="111">
        <f t="shared" si="1812"/>
        <v>0.5</v>
      </c>
      <c r="IW10" s="111">
        <f t="shared" si="1812"/>
        <v>0.5</v>
      </c>
      <c r="IX10" s="111">
        <f t="shared" si="1812"/>
        <v>0.5</v>
      </c>
      <c r="IY10" s="111">
        <f t="shared" si="1812"/>
        <v>0.5</v>
      </c>
      <c r="IZ10" s="111">
        <f t="shared" si="1812"/>
        <v>0.5</v>
      </c>
      <c r="JA10" s="111">
        <f t="shared" si="1812"/>
        <v>0.5</v>
      </c>
      <c r="JB10" s="111">
        <f t="shared" si="1812"/>
        <v>0.5</v>
      </c>
      <c r="JC10" s="111">
        <f t="shared" si="1812"/>
        <v>0.5</v>
      </c>
      <c r="JD10" s="111">
        <f t="shared" si="1812"/>
        <v>0.5</v>
      </c>
      <c r="JE10" s="111">
        <f t="shared" si="1812"/>
        <v>0.5</v>
      </c>
      <c r="JF10" s="111">
        <f t="shared" si="1812"/>
        <v>0.5</v>
      </c>
      <c r="JG10" s="111">
        <f t="shared" si="1812"/>
        <v>0.5</v>
      </c>
      <c r="JH10" s="111">
        <f t="shared" si="1812"/>
        <v>0.5</v>
      </c>
      <c r="JI10" s="111">
        <f t="shared" si="1812"/>
        <v>0.5</v>
      </c>
      <c r="JJ10" s="111">
        <f t="shared" si="1812"/>
        <v>0.5</v>
      </c>
      <c r="JK10" s="111">
        <f t="shared" si="1812"/>
        <v>0.5</v>
      </c>
      <c r="JL10" s="111">
        <f t="shared" si="1812"/>
        <v>0.5</v>
      </c>
      <c r="JM10" s="111">
        <f t="shared" ref="JM10:LX10" si="1813">JL10</f>
        <v>0.5</v>
      </c>
      <c r="JN10" s="111">
        <f t="shared" si="1813"/>
        <v>0.5</v>
      </c>
      <c r="JO10" s="111">
        <f t="shared" si="1813"/>
        <v>0.5</v>
      </c>
      <c r="JP10" s="111">
        <f t="shared" si="1813"/>
        <v>0.5</v>
      </c>
      <c r="JQ10" s="111">
        <f t="shared" si="1813"/>
        <v>0.5</v>
      </c>
      <c r="JR10" s="111">
        <f t="shared" si="1813"/>
        <v>0.5</v>
      </c>
      <c r="JS10" s="111">
        <f t="shared" si="1813"/>
        <v>0.5</v>
      </c>
      <c r="JT10" s="111">
        <f t="shared" si="1813"/>
        <v>0.5</v>
      </c>
      <c r="JU10" s="111">
        <f t="shared" si="1813"/>
        <v>0.5</v>
      </c>
      <c r="JV10" s="111">
        <f t="shared" si="1813"/>
        <v>0.5</v>
      </c>
      <c r="JW10" s="111">
        <f t="shared" si="1813"/>
        <v>0.5</v>
      </c>
      <c r="JX10" s="111">
        <f t="shared" si="1813"/>
        <v>0.5</v>
      </c>
      <c r="JY10" s="111">
        <f t="shared" si="1813"/>
        <v>0.5</v>
      </c>
      <c r="JZ10" s="111">
        <f t="shared" si="1813"/>
        <v>0.5</v>
      </c>
      <c r="KA10" s="111">
        <f t="shared" si="1813"/>
        <v>0.5</v>
      </c>
      <c r="KB10" s="111">
        <f t="shared" si="1813"/>
        <v>0.5</v>
      </c>
      <c r="KC10" s="111">
        <f t="shared" si="1813"/>
        <v>0.5</v>
      </c>
      <c r="KD10" s="111">
        <f t="shared" si="1813"/>
        <v>0.5</v>
      </c>
      <c r="KE10" s="111">
        <f t="shared" si="1813"/>
        <v>0.5</v>
      </c>
      <c r="KF10" s="111">
        <f t="shared" si="1813"/>
        <v>0.5</v>
      </c>
      <c r="KG10" s="111">
        <f t="shared" si="1813"/>
        <v>0.5</v>
      </c>
      <c r="KH10" s="111">
        <f t="shared" si="1813"/>
        <v>0.5</v>
      </c>
      <c r="KI10" s="111">
        <f t="shared" si="1813"/>
        <v>0.5</v>
      </c>
      <c r="KJ10" s="111">
        <f t="shared" si="1813"/>
        <v>0.5</v>
      </c>
      <c r="KK10" s="111">
        <f t="shared" si="1813"/>
        <v>0.5</v>
      </c>
      <c r="KL10" s="111">
        <f t="shared" si="1813"/>
        <v>0.5</v>
      </c>
      <c r="KM10" s="111">
        <f t="shared" si="1813"/>
        <v>0.5</v>
      </c>
      <c r="KN10" s="111">
        <f t="shared" si="1813"/>
        <v>0.5</v>
      </c>
      <c r="KO10" s="111">
        <f t="shared" si="1813"/>
        <v>0.5</v>
      </c>
      <c r="KP10" s="111">
        <f t="shared" si="1813"/>
        <v>0.5</v>
      </c>
      <c r="KQ10" s="111">
        <f t="shared" si="1813"/>
        <v>0.5</v>
      </c>
      <c r="KR10" s="111">
        <f t="shared" si="1813"/>
        <v>0.5</v>
      </c>
      <c r="KS10" s="111">
        <f t="shared" si="1813"/>
        <v>0.5</v>
      </c>
      <c r="KT10" s="111">
        <f t="shared" si="1813"/>
        <v>0.5</v>
      </c>
      <c r="KU10" s="111">
        <f t="shared" si="1813"/>
        <v>0.5</v>
      </c>
      <c r="KV10" s="111">
        <f t="shared" si="1813"/>
        <v>0.5</v>
      </c>
      <c r="KW10" s="111">
        <f t="shared" si="1813"/>
        <v>0.5</v>
      </c>
      <c r="KX10" s="111">
        <f t="shared" si="1813"/>
        <v>0.5</v>
      </c>
      <c r="KY10" s="111">
        <f t="shared" si="1813"/>
        <v>0.5</v>
      </c>
      <c r="KZ10" s="111">
        <f t="shared" si="1813"/>
        <v>0.5</v>
      </c>
      <c r="LA10" s="111">
        <f t="shared" si="1813"/>
        <v>0.5</v>
      </c>
      <c r="LB10" s="111">
        <f t="shared" si="1813"/>
        <v>0.5</v>
      </c>
      <c r="LC10" s="111">
        <f t="shared" si="1813"/>
        <v>0.5</v>
      </c>
      <c r="LD10" s="111">
        <f t="shared" si="1813"/>
        <v>0.5</v>
      </c>
      <c r="LE10" s="111">
        <f t="shared" si="1813"/>
        <v>0.5</v>
      </c>
      <c r="LF10" s="111">
        <f t="shared" si="1813"/>
        <v>0.5</v>
      </c>
      <c r="LG10" s="111">
        <f t="shared" si="1813"/>
        <v>0.5</v>
      </c>
      <c r="LH10" s="111">
        <f t="shared" si="1813"/>
        <v>0.5</v>
      </c>
      <c r="LI10" s="111">
        <f t="shared" si="1813"/>
        <v>0.5</v>
      </c>
      <c r="LJ10" s="111">
        <f t="shared" si="1813"/>
        <v>0.5</v>
      </c>
      <c r="LK10" s="111">
        <f t="shared" si="1813"/>
        <v>0.5</v>
      </c>
      <c r="LL10" s="111">
        <f t="shared" si="1813"/>
        <v>0.5</v>
      </c>
      <c r="LM10" s="111">
        <f t="shared" si="1813"/>
        <v>0.5</v>
      </c>
      <c r="LN10" s="111">
        <f t="shared" si="1813"/>
        <v>0.5</v>
      </c>
      <c r="LO10" s="111">
        <f t="shared" si="1813"/>
        <v>0.5</v>
      </c>
      <c r="LP10" s="111">
        <f t="shared" si="1813"/>
        <v>0.5</v>
      </c>
      <c r="LQ10" s="111">
        <f t="shared" si="1813"/>
        <v>0.5</v>
      </c>
      <c r="LR10" s="111">
        <f t="shared" si="1813"/>
        <v>0.5</v>
      </c>
      <c r="LS10" s="111">
        <f t="shared" si="1813"/>
        <v>0.5</v>
      </c>
      <c r="LT10" s="111">
        <f t="shared" si="1813"/>
        <v>0.5</v>
      </c>
      <c r="LU10" s="111">
        <f t="shared" si="1813"/>
        <v>0.5</v>
      </c>
      <c r="LV10" s="111">
        <f t="shared" si="1813"/>
        <v>0.5</v>
      </c>
      <c r="LW10" s="111">
        <f t="shared" si="1813"/>
        <v>0.5</v>
      </c>
      <c r="LX10" s="111">
        <f t="shared" si="1813"/>
        <v>0.5</v>
      </c>
      <c r="LY10" s="111">
        <f t="shared" ref="LY10:OJ10" si="1814">LX10</f>
        <v>0.5</v>
      </c>
      <c r="LZ10" s="111">
        <f t="shared" si="1814"/>
        <v>0.5</v>
      </c>
      <c r="MA10" s="111">
        <f t="shared" si="1814"/>
        <v>0.5</v>
      </c>
      <c r="MB10" s="111">
        <f t="shared" si="1814"/>
        <v>0.5</v>
      </c>
      <c r="MC10" s="111">
        <f t="shared" si="1814"/>
        <v>0.5</v>
      </c>
      <c r="MD10" s="111">
        <f t="shared" si="1814"/>
        <v>0.5</v>
      </c>
      <c r="ME10" s="111">
        <f t="shared" si="1814"/>
        <v>0.5</v>
      </c>
      <c r="MF10" s="111">
        <f t="shared" si="1814"/>
        <v>0.5</v>
      </c>
      <c r="MG10" s="111">
        <f t="shared" si="1814"/>
        <v>0.5</v>
      </c>
      <c r="MH10" s="111">
        <f t="shared" si="1814"/>
        <v>0.5</v>
      </c>
      <c r="MI10" s="111">
        <f t="shared" si="1814"/>
        <v>0.5</v>
      </c>
      <c r="MJ10" s="111">
        <f t="shared" si="1814"/>
        <v>0.5</v>
      </c>
      <c r="MK10" s="111">
        <f t="shared" si="1814"/>
        <v>0.5</v>
      </c>
      <c r="ML10" s="111">
        <f t="shared" si="1814"/>
        <v>0.5</v>
      </c>
      <c r="MM10" s="111">
        <f t="shared" si="1814"/>
        <v>0.5</v>
      </c>
      <c r="MN10" s="111">
        <f t="shared" si="1814"/>
        <v>0.5</v>
      </c>
      <c r="MO10" s="111">
        <f t="shared" si="1814"/>
        <v>0.5</v>
      </c>
      <c r="MP10" s="111">
        <f t="shared" si="1814"/>
        <v>0.5</v>
      </c>
      <c r="MQ10" s="111">
        <f t="shared" si="1814"/>
        <v>0.5</v>
      </c>
      <c r="MR10" s="111">
        <f t="shared" si="1814"/>
        <v>0.5</v>
      </c>
      <c r="MS10" s="111">
        <f t="shared" si="1814"/>
        <v>0.5</v>
      </c>
      <c r="MT10" s="111">
        <f t="shared" si="1814"/>
        <v>0.5</v>
      </c>
      <c r="MU10" s="111">
        <f t="shared" si="1814"/>
        <v>0.5</v>
      </c>
      <c r="MV10" s="111">
        <f t="shared" si="1814"/>
        <v>0.5</v>
      </c>
      <c r="MW10" s="111">
        <f t="shared" si="1814"/>
        <v>0.5</v>
      </c>
      <c r="MX10" s="111">
        <f t="shared" si="1814"/>
        <v>0.5</v>
      </c>
      <c r="MY10" s="111">
        <f t="shared" si="1814"/>
        <v>0.5</v>
      </c>
      <c r="MZ10" s="111">
        <f t="shared" si="1814"/>
        <v>0.5</v>
      </c>
      <c r="NA10" s="111">
        <f t="shared" si="1814"/>
        <v>0.5</v>
      </c>
      <c r="NB10" s="111">
        <f t="shared" si="1814"/>
        <v>0.5</v>
      </c>
      <c r="NC10" s="111">
        <f t="shared" si="1814"/>
        <v>0.5</v>
      </c>
      <c r="ND10" s="111">
        <f t="shared" si="1814"/>
        <v>0.5</v>
      </c>
      <c r="NE10" s="111">
        <f t="shared" si="1814"/>
        <v>0.5</v>
      </c>
      <c r="NF10" s="111">
        <f t="shared" si="1814"/>
        <v>0.5</v>
      </c>
      <c r="NG10" s="111">
        <f t="shared" si="1814"/>
        <v>0.5</v>
      </c>
      <c r="NH10" s="111">
        <f t="shared" si="1814"/>
        <v>0.5</v>
      </c>
      <c r="NI10" s="111">
        <f t="shared" si="1814"/>
        <v>0.5</v>
      </c>
      <c r="NJ10" s="111">
        <f t="shared" si="1814"/>
        <v>0.5</v>
      </c>
      <c r="NK10" s="111">
        <f t="shared" si="1814"/>
        <v>0.5</v>
      </c>
      <c r="NL10" s="111">
        <f t="shared" si="1814"/>
        <v>0.5</v>
      </c>
      <c r="NM10" s="111">
        <f t="shared" si="1814"/>
        <v>0.5</v>
      </c>
      <c r="NN10" s="111">
        <f t="shared" si="1814"/>
        <v>0.5</v>
      </c>
      <c r="NO10" s="111">
        <f t="shared" si="1814"/>
        <v>0.5</v>
      </c>
      <c r="NP10" s="111">
        <f t="shared" si="1814"/>
        <v>0.5</v>
      </c>
      <c r="NQ10" s="111">
        <f t="shared" si="1814"/>
        <v>0.5</v>
      </c>
      <c r="NR10" s="111">
        <f t="shared" si="1814"/>
        <v>0.5</v>
      </c>
      <c r="NS10" s="111">
        <f t="shared" si="1814"/>
        <v>0.5</v>
      </c>
      <c r="NT10" s="111">
        <f t="shared" si="1814"/>
        <v>0.5</v>
      </c>
      <c r="NU10" s="111">
        <f t="shared" si="1814"/>
        <v>0.5</v>
      </c>
      <c r="NV10" s="111">
        <f t="shared" si="1814"/>
        <v>0.5</v>
      </c>
      <c r="NW10" s="111">
        <f t="shared" si="1814"/>
        <v>0.5</v>
      </c>
      <c r="NX10" s="111">
        <f t="shared" si="1814"/>
        <v>0.5</v>
      </c>
      <c r="NY10" s="111">
        <f t="shared" si="1814"/>
        <v>0.5</v>
      </c>
      <c r="NZ10" s="111">
        <f t="shared" si="1814"/>
        <v>0.5</v>
      </c>
      <c r="OA10" s="111">
        <f t="shared" si="1814"/>
        <v>0.5</v>
      </c>
      <c r="OB10" s="111">
        <f t="shared" si="1814"/>
        <v>0.5</v>
      </c>
      <c r="OC10" s="111">
        <f t="shared" si="1814"/>
        <v>0.5</v>
      </c>
      <c r="OD10" s="111">
        <f t="shared" si="1814"/>
        <v>0.5</v>
      </c>
      <c r="OE10" s="111">
        <f t="shared" si="1814"/>
        <v>0.5</v>
      </c>
      <c r="OF10" s="111">
        <f t="shared" si="1814"/>
        <v>0.5</v>
      </c>
      <c r="OG10" s="111">
        <f t="shared" si="1814"/>
        <v>0.5</v>
      </c>
      <c r="OH10" s="111">
        <f t="shared" si="1814"/>
        <v>0.5</v>
      </c>
      <c r="OI10" s="111">
        <f t="shared" si="1814"/>
        <v>0.5</v>
      </c>
      <c r="OJ10" s="111">
        <f t="shared" si="1814"/>
        <v>0.5</v>
      </c>
      <c r="OK10" s="111">
        <f t="shared" ref="OK10:QV10" si="1815">OJ10</f>
        <v>0.5</v>
      </c>
      <c r="OL10" s="111">
        <f t="shared" si="1815"/>
        <v>0.5</v>
      </c>
      <c r="OM10" s="111">
        <f t="shared" si="1815"/>
        <v>0.5</v>
      </c>
      <c r="ON10" s="111">
        <f t="shared" si="1815"/>
        <v>0.5</v>
      </c>
      <c r="OO10" s="111">
        <f t="shared" si="1815"/>
        <v>0.5</v>
      </c>
      <c r="OP10" s="111">
        <f t="shared" si="1815"/>
        <v>0.5</v>
      </c>
      <c r="OQ10" s="111">
        <f t="shared" si="1815"/>
        <v>0.5</v>
      </c>
      <c r="OR10" s="111">
        <f t="shared" si="1815"/>
        <v>0.5</v>
      </c>
      <c r="OS10" s="111">
        <f t="shared" si="1815"/>
        <v>0.5</v>
      </c>
      <c r="OT10" s="111">
        <f t="shared" si="1815"/>
        <v>0.5</v>
      </c>
      <c r="OU10" s="111">
        <f t="shared" si="1815"/>
        <v>0.5</v>
      </c>
      <c r="OV10" s="111">
        <f t="shared" si="1815"/>
        <v>0.5</v>
      </c>
      <c r="OW10" s="111">
        <f t="shared" si="1815"/>
        <v>0.5</v>
      </c>
      <c r="OX10" s="111">
        <f t="shared" si="1815"/>
        <v>0.5</v>
      </c>
      <c r="OY10" s="111">
        <f t="shared" si="1815"/>
        <v>0.5</v>
      </c>
      <c r="OZ10" s="111">
        <f t="shared" si="1815"/>
        <v>0.5</v>
      </c>
      <c r="PA10" s="111">
        <f t="shared" si="1815"/>
        <v>0.5</v>
      </c>
      <c r="PB10" s="111">
        <f t="shared" si="1815"/>
        <v>0.5</v>
      </c>
      <c r="PC10" s="111">
        <f t="shared" si="1815"/>
        <v>0.5</v>
      </c>
      <c r="PD10" s="111">
        <f t="shared" si="1815"/>
        <v>0.5</v>
      </c>
      <c r="PE10" s="111">
        <f t="shared" si="1815"/>
        <v>0.5</v>
      </c>
      <c r="PF10" s="111">
        <f t="shared" si="1815"/>
        <v>0.5</v>
      </c>
      <c r="PG10" s="111">
        <f t="shared" si="1815"/>
        <v>0.5</v>
      </c>
      <c r="PH10" s="111">
        <f t="shared" si="1815"/>
        <v>0.5</v>
      </c>
      <c r="PI10" s="111">
        <f t="shared" si="1815"/>
        <v>0.5</v>
      </c>
      <c r="PJ10" s="111">
        <f t="shared" si="1815"/>
        <v>0.5</v>
      </c>
      <c r="PK10" s="111">
        <f t="shared" si="1815"/>
        <v>0.5</v>
      </c>
      <c r="PL10" s="111">
        <f t="shared" si="1815"/>
        <v>0.5</v>
      </c>
      <c r="PM10" s="111">
        <f t="shared" si="1815"/>
        <v>0.5</v>
      </c>
      <c r="PN10" s="111">
        <f t="shared" si="1815"/>
        <v>0.5</v>
      </c>
      <c r="PO10" s="111">
        <f t="shared" si="1815"/>
        <v>0.5</v>
      </c>
      <c r="PP10" s="111">
        <f t="shared" si="1815"/>
        <v>0.5</v>
      </c>
      <c r="PQ10" s="111">
        <f t="shared" si="1815"/>
        <v>0.5</v>
      </c>
      <c r="PR10" s="111">
        <f t="shared" si="1815"/>
        <v>0.5</v>
      </c>
      <c r="PS10" s="111">
        <f t="shared" si="1815"/>
        <v>0.5</v>
      </c>
      <c r="PT10" s="111">
        <f t="shared" si="1815"/>
        <v>0.5</v>
      </c>
      <c r="PU10" s="111">
        <f t="shared" si="1815"/>
        <v>0.5</v>
      </c>
      <c r="PV10" s="111">
        <f t="shared" si="1815"/>
        <v>0.5</v>
      </c>
      <c r="PW10" s="111">
        <f t="shared" si="1815"/>
        <v>0.5</v>
      </c>
      <c r="PX10" s="111">
        <f t="shared" si="1815"/>
        <v>0.5</v>
      </c>
      <c r="PY10" s="111">
        <f t="shared" si="1815"/>
        <v>0.5</v>
      </c>
      <c r="PZ10" s="111">
        <f t="shared" si="1815"/>
        <v>0.5</v>
      </c>
      <c r="QA10" s="111">
        <f t="shared" si="1815"/>
        <v>0.5</v>
      </c>
      <c r="QB10" s="111">
        <f t="shared" si="1815"/>
        <v>0.5</v>
      </c>
      <c r="QC10" s="111">
        <f t="shared" si="1815"/>
        <v>0.5</v>
      </c>
      <c r="QD10" s="111">
        <f t="shared" si="1815"/>
        <v>0.5</v>
      </c>
      <c r="QE10" s="111">
        <f t="shared" si="1815"/>
        <v>0.5</v>
      </c>
      <c r="QF10" s="111">
        <f t="shared" si="1815"/>
        <v>0.5</v>
      </c>
      <c r="QG10" s="111">
        <f t="shared" si="1815"/>
        <v>0.5</v>
      </c>
      <c r="QH10" s="111">
        <f t="shared" si="1815"/>
        <v>0.5</v>
      </c>
      <c r="QI10" s="111">
        <f t="shared" si="1815"/>
        <v>0.5</v>
      </c>
      <c r="QJ10" s="111">
        <f t="shared" si="1815"/>
        <v>0.5</v>
      </c>
      <c r="QK10" s="111">
        <f t="shared" si="1815"/>
        <v>0.5</v>
      </c>
      <c r="QL10" s="111">
        <f t="shared" si="1815"/>
        <v>0.5</v>
      </c>
      <c r="QM10" s="111">
        <f t="shared" si="1815"/>
        <v>0.5</v>
      </c>
      <c r="QN10" s="111">
        <f t="shared" si="1815"/>
        <v>0.5</v>
      </c>
      <c r="QO10" s="111">
        <f t="shared" si="1815"/>
        <v>0.5</v>
      </c>
      <c r="QP10" s="111">
        <f t="shared" si="1815"/>
        <v>0.5</v>
      </c>
      <c r="QQ10" s="111">
        <f t="shared" si="1815"/>
        <v>0.5</v>
      </c>
      <c r="QR10" s="111">
        <f t="shared" si="1815"/>
        <v>0.5</v>
      </c>
      <c r="QS10" s="111">
        <f t="shared" si="1815"/>
        <v>0.5</v>
      </c>
      <c r="QT10" s="111">
        <f t="shared" si="1815"/>
        <v>0.5</v>
      </c>
      <c r="QU10" s="111">
        <f t="shared" si="1815"/>
        <v>0.5</v>
      </c>
      <c r="QV10" s="111">
        <f t="shared" si="1815"/>
        <v>0.5</v>
      </c>
      <c r="QW10" s="111">
        <f t="shared" ref="QW10:TH10" si="1816">QV10</f>
        <v>0.5</v>
      </c>
      <c r="QX10" s="111">
        <f t="shared" si="1816"/>
        <v>0.5</v>
      </c>
      <c r="QY10" s="111">
        <f t="shared" si="1816"/>
        <v>0.5</v>
      </c>
      <c r="QZ10" s="111">
        <f t="shared" si="1816"/>
        <v>0.5</v>
      </c>
      <c r="RA10" s="111">
        <f t="shared" si="1816"/>
        <v>0.5</v>
      </c>
      <c r="RB10" s="111">
        <f t="shared" si="1816"/>
        <v>0.5</v>
      </c>
      <c r="RC10" s="111">
        <f t="shared" si="1816"/>
        <v>0.5</v>
      </c>
      <c r="RD10" s="111">
        <f t="shared" si="1816"/>
        <v>0.5</v>
      </c>
      <c r="RE10" s="111">
        <f t="shared" si="1816"/>
        <v>0.5</v>
      </c>
      <c r="RF10" s="111">
        <f t="shared" si="1816"/>
        <v>0.5</v>
      </c>
      <c r="RG10" s="111">
        <f t="shared" si="1816"/>
        <v>0.5</v>
      </c>
      <c r="RH10" s="111">
        <f t="shared" si="1816"/>
        <v>0.5</v>
      </c>
      <c r="RI10" s="111">
        <f t="shared" si="1816"/>
        <v>0.5</v>
      </c>
      <c r="RJ10" s="111">
        <f t="shared" si="1816"/>
        <v>0.5</v>
      </c>
      <c r="RK10" s="111">
        <f t="shared" si="1816"/>
        <v>0.5</v>
      </c>
      <c r="RL10" s="111">
        <f t="shared" si="1816"/>
        <v>0.5</v>
      </c>
      <c r="RM10" s="111">
        <f t="shared" si="1816"/>
        <v>0.5</v>
      </c>
      <c r="RN10" s="111">
        <f t="shared" si="1816"/>
        <v>0.5</v>
      </c>
      <c r="RO10" s="111">
        <f t="shared" si="1816"/>
        <v>0.5</v>
      </c>
      <c r="RP10" s="111">
        <f t="shared" si="1816"/>
        <v>0.5</v>
      </c>
      <c r="RQ10" s="111">
        <f t="shared" si="1816"/>
        <v>0.5</v>
      </c>
      <c r="RR10" s="111">
        <f t="shared" si="1816"/>
        <v>0.5</v>
      </c>
      <c r="RS10" s="111">
        <f t="shared" si="1816"/>
        <v>0.5</v>
      </c>
      <c r="RT10" s="111">
        <f t="shared" si="1816"/>
        <v>0.5</v>
      </c>
      <c r="RU10" s="111">
        <f t="shared" si="1816"/>
        <v>0.5</v>
      </c>
      <c r="RV10" s="111">
        <f t="shared" si="1816"/>
        <v>0.5</v>
      </c>
      <c r="RW10" s="111">
        <f t="shared" si="1816"/>
        <v>0.5</v>
      </c>
      <c r="RX10" s="111">
        <f t="shared" si="1816"/>
        <v>0.5</v>
      </c>
      <c r="RY10" s="111">
        <f t="shared" si="1816"/>
        <v>0.5</v>
      </c>
      <c r="RZ10" s="111">
        <f t="shared" si="1816"/>
        <v>0.5</v>
      </c>
      <c r="SA10" s="111">
        <f t="shared" si="1816"/>
        <v>0.5</v>
      </c>
      <c r="SB10" s="111">
        <f t="shared" si="1816"/>
        <v>0.5</v>
      </c>
      <c r="SC10" s="111">
        <f t="shared" si="1816"/>
        <v>0.5</v>
      </c>
      <c r="SD10" s="111">
        <f t="shared" si="1816"/>
        <v>0.5</v>
      </c>
      <c r="SE10" s="111">
        <f t="shared" si="1816"/>
        <v>0.5</v>
      </c>
      <c r="SF10" s="111">
        <f t="shared" si="1816"/>
        <v>0.5</v>
      </c>
      <c r="SG10" s="111">
        <f t="shared" si="1816"/>
        <v>0.5</v>
      </c>
      <c r="SH10" s="111">
        <f t="shared" si="1816"/>
        <v>0.5</v>
      </c>
      <c r="SI10" s="111">
        <f t="shared" si="1816"/>
        <v>0.5</v>
      </c>
      <c r="SJ10" s="111">
        <f t="shared" si="1816"/>
        <v>0.5</v>
      </c>
      <c r="SK10" s="111">
        <f t="shared" si="1816"/>
        <v>0.5</v>
      </c>
      <c r="SL10" s="111">
        <f t="shared" si="1816"/>
        <v>0.5</v>
      </c>
      <c r="SM10" s="111">
        <f t="shared" si="1816"/>
        <v>0.5</v>
      </c>
      <c r="SN10" s="111">
        <f t="shared" si="1816"/>
        <v>0.5</v>
      </c>
      <c r="SO10" s="111">
        <f t="shared" si="1816"/>
        <v>0.5</v>
      </c>
      <c r="SP10" s="111">
        <f t="shared" si="1816"/>
        <v>0.5</v>
      </c>
      <c r="SQ10" s="111">
        <f t="shared" si="1816"/>
        <v>0.5</v>
      </c>
      <c r="SR10" s="111">
        <f t="shared" si="1816"/>
        <v>0.5</v>
      </c>
      <c r="SS10" s="111">
        <f t="shared" si="1816"/>
        <v>0.5</v>
      </c>
      <c r="ST10" s="111">
        <f t="shared" si="1816"/>
        <v>0.5</v>
      </c>
      <c r="SU10" s="111">
        <f t="shared" si="1816"/>
        <v>0.5</v>
      </c>
      <c r="SV10" s="111">
        <f t="shared" si="1816"/>
        <v>0.5</v>
      </c>
      <c r="SW10" s="111">
        <f t="shared" si="1816"/>
        <v>0.5</v>
      </c>
      <c r="SX10" s="111">
        <f t="shared" si="1816"/>
        <v>0.5</v>
      </c>
      <c r="SY10" s="111">
        <f t="shared" si="1816"/>
        <v>0.5</v>
      </c>
      <c r="SZ10" s="111">
        <f t="shared" si="1816"/>
        <v>0.5</v>
      </c>
      <c r="TA10" s="111">
        <f t="shared" si="1816"/>
        <v>0.5</v>
      </c>
      <c r="TB10" s="111">
        <f t="shared" si="1816"/>
        <v>0.5</v>
      </c>
      <c r="TC10" s="111">
        <f t="shared" si="1816"/>
        <v>0.5</v>
      </c>
      <c r="TD10" s="111">
        <f t="shared" si="1816"/>
        <v>0.5</v>
      </c>
      <c r="TE10" s="111">
        <f t="shared" si="1816"/>
        <v>0.5</v>
      </c>
      <c r="TF10" s="111">
        <f t="shared" si="1816"/>
        <v>0.5</v>
      </c>
      <c r="TG10" s="111">
        <f t="shared" si="1816"/>
        <v>0.5</v>
      </c>
      <c r="TH10" s="111">
        <f t="shared" si="1816"/>
        <v>0.5</v>
      </c>
      <c r="TI10" s="111">
        <f t="shared" ref="TI10:UT10" si="1817">TH10</f>
        <v>0.5</v>
      </c>
      <c r="TJ10" s="111">
        <f t="shared" si="1817"/>
        <v>0.5</v>
      </c>
      <c r="TK10" s="111">
        <f t="shared" si="1817"/>
        <v>0.5</v>
      </c>
      <c r="TL10" s="111">
        <f t="shared" si="1817"/>
        <v>0.5</v>
      </c>
      <c r="TM10" s="111">
        <f t="shared" si="1817"/>
        <v>0.5</v>
      </c>
      <c r="TN10" s="111">
        <f t="shared" si="1817"/>
        <v>0.5</v>
      </c>
      <c r="TO10" s="111">
        <f t="shared" si="1817"/>
        <v>0.5</v>
      </c>
      <c r="TP10" s="111">
        <f t="shared" si="1817"/>
        <v>0.5</v>
      </c>
      <c r="TQ10" s="111">
        <f t="shared" si="1817"/>
        <v>0.5</v>
      </c>
      <c r="TR10" s="111">
        <f t="shared" si="1817"/>
        <v>0.5</v>
      </c>
      <c r="TS10" s="111">
        <f t="shared" si="1817"/>
        <v>0.5</v>
      </c>
      <c r="TT10" s="111">
        <f t="shared" si="1817"/>
        <v>0.5</v>
      </c>
      <c r="TU10" s="111">
        <f t="shared" si="1817"/>
        <v>0.5</v>
      </c>
      <c r="TV10" s="111">
        <f t="shared" si="1817"/>
        <v>0.5</v>
      </c>
      <c r="TW10" s="111">
        <f t="shared" si="1817"/>
        <v>0.5</v>
      </c>
      <c r="TX10" s="111">
        <f t="shared" si="1817"/>
        <v>0.5</v>
      </c>
      <c r="TY10" s="111">
        <f t="shared" si="1817"/>
        <v>0.5</v>
      </c>
      <c r="TZ10" s="111">
        <f t="shared" si="1817"/>
        <v>0.5</v>
      </c>
      <c r="UA10" s="111">
        <f t="shared" si="1817"/>
        <v>0.5</v>
      </c>
      <c r="UB10" s="111">
        <f t="shared" si="1817"/>
        <v>0.5</v>
      </c>
      <c r="UC10" s="111">
        <f t="shared" si="1817"/>
        <v>0.5</v>
      </c>
      <c r="UD10" s="111">
        <f t="shared" si="1817"/>
        <v>0.5</v>
      </c>
      <c r="UE10" s="111">
        <f t="shared" si="1817"/>
        <v>0.5</v>
      </c>
      <c r="UF10" s="111">
        <f t="shared" si="1817"/>
        <v>0.5</v>
      </c>
      <c r="UG10" s="111">
        <f t="shared" si="1817"/>
        <v>0.5</v>
      </c>
      <c r="UH10" s="111">
        <f t="shared" si="1817"/>
        <v>0.5</v>
      </c>
      <c r="UI10" s="111">
        <f t="shared" si="1817"/>
        <v>0.5</v>
      </c>
      <c r="UJ10" s="111">
        <f t="shared" si="1817"/>
        <v>0.5</v>
      </c>
      <c r="UK10" s="111">
        <f t="shared" si="1817"/>
        <v>0.5</v>
      </c>
      <c r="UL10" s="111">
        <f t="shared" si="1817"/>
        <v>0.5</v>
      </c>
      <c r="UM10" s="111">
        <f t="shared" si="1817"/>
        <v>0.5</v>
      </c>
      <c r="UN10" s="111">
        <f t="shared" si="1817"/>
        <v>0.5</v>
      </c>
      <c r="UO10" s="111">
        <f t="shared" si="1817"/>
        <v>0.5</v>
      </c>
      <c r="UP10" s="111">
        <f t="shared" si="1817"/>
        <v>0.5</v>
      </c>
      <c r="UQ10" s="111">
        <f t="shared" si="1817"/>
        <v>0.5</v>
      </c>
      <c r="UR10" s="111">
        <f t="shared" si="1817"/>
        <v>0.5</v>
      </c>
      <c r="US10" s="111">
        <f t="shared" si="1817"/>
        <v>0.5</v>
      </c>
      <c r="UT10" s="111">
        <f t="shared" si="1817"/>
        <v>0.5</v>
      </c>
    </row>
    <row r="11" spans="1:566" x14ac:dyDescent="0.25">
      <c r="F11" s="11" t="s">
        <v>304</v>
      </c>
      <c r="G11" s="111">
        <f>G37/1000</f>
        <v>1</v>
      </c>
      <c r="H11" s="111">
        <f t="shared" ref="H11:M11" si="1818">H37/1000</f>
        <v>1</v>
      </c>
      <c r="I11" s="111">
        <f t="shared" si="1818"/>
        <v>1</v>
      </c>
      <c r="J11" s="111">
        <f t="shared" ref="J11:K11" si="1819">J37/1000</f>
        <v>1</v>
      </c>
      <c r="K11" s="111">
        <f t="shared" si="1819"/>
        <v>1</v>
      </c>
      <c r="L11" s="111">
        <f t="shared" si="1818"/>
        <v>1</v>
      </c>
      <c r="M11" s="111">
        <f t="shared" si="1818"/>
        <v>1</v>
      </c>
      <c r="N11" s="111">
        <f t="shared" ref="N11" si="1820">N37/1000</f>
        <v>1</v>
      </c>
      <c r="O11" s="111">
        <f t="shared" ref="O11:P11" si="1821">O37/1000</f>
        <v>1</v>
      </c>
      <c r="P11" s="112">
        <f t="shared" si="1821"/>
        <v>1</v>
      </c>
      <c r="Q11" s="111">
        <f>Q37/1000</f>
        <v>1</v>
      </c>
      <c r="R11" s="111">
        <f t="shared" ref="R11:Z11" si="1822">R37/1000</f>
        <v>1</v>
      </c>
      <c r="S11" s="111">
        <f t="shared" si="1822"/>
        <v>1</v>
      </c>
      <c r="T11" s="111">
        <f t="shared" si="1822"/>
        <v>1</v>
      </c>
      <c r="U11" s="111">
        <f t="shared" si="1822"/>
        <v>1</v>
      </c>
      <c r="V11" s="111">
        <f t="shared" si="1822"/>
        <v>1</v>
      </c>
      <c r="W11" s="111">
        <f t="shared" si="1822"/>
        <v>1</v>
      </c>
      <c r="X11" s="111">
        <f t="shared" si="1822"/>
        <v>1</v>
      </c>
      <c r="Y11" s="111">
        <f t="shared" si="1822"/>
        <v>1</v>
      </c>
      <c r="Z11" s="112">
        <f t="shared" si="1822"/>
        <v>1</v>
      </c>
      <c r="AA11" s="111">
        <f>AA37/1000</f>
        <v>1</v>
      </c>
      <c r="AB11" s="111">
        <f t="shared" ref="AB11:AJ11" si="1823">AB37/1000</f>
        <v>1</v>
      </c>
      <c r="AC11" s="111">
        <f t="shared" si="1823"/>
        <v>1</v>
      </c>
      <c r="AD11" s="111">
        <f t="shared" si="1823"/>
        <v>1</v>
      </c>
      <c r="AE11" s="111">
        <f t="shared" si="1823"/>
        <v>1</v>
      </c>
      <c r="AF11" s="111">
        <f t="shared" si="1823"/>
        <v>1</v>
      </c>
      <c r="AG11" s="111">
        <f t="shared" si="1823"/>
        <v>1</v>
      </c>
      <c r="AH11" s="111">
        <f t="shared" si="1823"/>
        <v>1</v>
      </c>
      <c r="AI11" s="111">
        <f t="shared" si="1823"/>
        <v>1</v>
      </c>
      <c r="AJ11" s="112">
        <f t="shared" si="1823"/>
        <v>1</v>
      </c>
      <c r="AK11" s="111">
        <f>AK37/1000</f>
        <v>1</v>
      </c>
      <c r="AL11" s="111">
        <f t="shared" ref="AL11:AT11" si="1824">AL37/1000</f>
        <v>1</v>
      </c>
      <c r="AM11" s="111">
        <f t="shared" si="1824"/>
        <v>1</v>
      </c>
      <c r="AN11" s="111">
        <f t="shared" si="1824"/>
        <v>1</v>
      </c>
      <c r="AO11" s="111">
        <f t="shared" si="1824"/>
        <v>1</v>
      </c>
      <c r="AP11" s="111">
        <f t="shared" si="1824"/>
        <v>1</v>
      </c>
      <c r="AQ11" s="111">
        <f t="shared" si="1824"/>
        <v>1</v>
      </c>
      <c r="AR11" s="111">
        <f t="shared" si="1824"/>
        <v>1</v>
      </c>
      <c r="AS11" s="111">
        <f t="shared" si="1824"/>
        <v>1</v>
      </c>
      <c r="AT11" s="112">
        <f t="shared" si="1824"/>
        <v>1</v>
      </c>
      <c r="AU11" s="111">
        <f>AU37/1000</f>
        <v>1</v>
      </c>
      <c r="AV11" s="111">
        <f t="shared" ref="AV11:BD11" si="1825">AV37/1000</f>
        <v>1</v>
      </c>
      <c r="AW11" s="111">
        <f t="shared" si="1825"/>
        <v>1</v>
      </c>
      <c r="AX11" s="111">
        <f t="shared" si="1825"/>
        <v>1</v>
      </c>
      <c r="AY11" s="111">
        <f t="shared" si="1825"/>
        <v>1</v>
      </c>
      <c r="AZ11" s="111">
        <f t="shared" si="1825"/>
        <v>1</v>
      </c>
      <c r="BA11" s="111">
        <f t="shared" si="1825"/>
        <v>1</v>
      </c>
      <c r="BB11" s="111">
        <f t="shared" si="1825"/>
        <v>1</v>
      </c>
      <c r="BC11" s="111">
        <f t="shared" si="1825"/>
        <v>1</v>
      </c>
      <c r="BD11" s="112">
        <f t="shared" si="1825"/>
        <v>1</v>
      </c>
      <c r="BE11" s="111">
        <f>BE37/1000</f>
        <v>1</v>
      </c>
      <c r="BF11" s="111">
        <f t="shared" ref="BF11:BN11" si="1826">BF37/1000</f>
        <v>1</v>
      </c>
      <c r="BG11" s="111">
        <f t="shared" si="1826"/>
        <v>1</v>
      </c>
      <c r="BH11" s="111">
        <f t="shared" si="1826"/>
        <v>1</v>
      </c>
      <c r="BI11" s="111">
        <f t="shared" si="1826"/>
        <v>1</v>
      </c>
      <c r="BJ11" s="111">
        <f t="shared" si="1826"/>
        <v>1</v>
      </c>
      <c r="BK11" s="111">
        <f t="shared" si="1826"/>
        <v>1</v>
      </c>
      <c r="BL11" s="111">
        <f t="shared" si="1826"/>
        <v>1</v>
      </c>
      <c r="BM11" s="111">
        <f t="shared" si="1826"/>
        <v>1</v>
      </c>
      <c r="BN11" s="112">
        <f t="shared" si="1826"/>
        <v>1</v>
      </c>
      <c r="BO11" s="111">
        <f>BO37/1000</f>
        <v>1</v>
      </c>
      <c r="BP11" s="111">
        <f t="shared" ref="BP11:BX11" si="1827">BP37/1000</f>
        <v>1</v>
      </c>
      <c r="BQ11" s="111">
        <f t="shared" si="1827"/>
        <v>1</v>
      </c>
      <c r="BR11" s="111">
        <f t="shared" si="1827"/>
        <v>1</v>
      </c>
      <c r="BS11" s="111">
        <f t="shared" si="1827"/>
        <v>1</v>
      </c>
      <c r="BT11" s="111">
        <f t="shared" si="1827"/>
        <v>1</v>
      </c>
      <c r="BU11" s="111">
        <f t="shared" si="1827"/>
        <v>1</v>
      </c>
      <c r="BV11" s="111">
        <f t="shared" si="1827"/>
        <v>1</v>
      </c>
      <c r="BW11" s="111">
        <f t="shared" si="1827"/>
        <v>1</v>
      </c>
      <c r="BX11" s="112">
        <f t="shared" si="1827"/>
        <v>1</v>
      </c>
      <c r="BY11" s="111">
        <f>BY37/1000</f>
        <v>1</v>
      </c>
      <c r="BZ11" s="111">
        <f t="shared" ref="BZ11:CH11" si="1828">BZ37/1000</f>
        <v>1</v>
      </c>
      <c r="CA11" s="111">
        <f t="shared" si="1828"/>
        <v>1</v>
      </c>
      <c r="CB11" s="111">
        <f t="shared" si="1828"/>
        <v>1</v>
      </c>
      <c r="CC11" s="111">
        <f t="shared" si="1828"/>
        <v>1</v>
      </c>
      <c r="CD11" s="111">
        <f t="shared" si="1828"/>
        <v>1</v>
      </c>
      <c r="CE11" s="111">
        <f t="shared" si="1828"/>
        <v>1</v>
      </c>
      <c r="CF11" s="111">
        <f t="shared" si="1828"/>
        <v>1</v>
      </c>
      <c r="CG11" s="111">
        <f t="shared" si="1828"/>
        <v>1</v>
      </c>
      <c r="CH11" s="112">
        <f t="shared" si="1828"/>
        <v>1</v>
      </c>
      <c r="CI11" s="111">
        <f>CI37/1000</f>
        <v>1</v>
      </c>
      <c r="CJ11" s="111">
        <f t="shared" ref="CJ11:CR11" si="1829">CJ37/1000</f>
        <v>1</v>
      </c>
      <c r="CK11" s="111">
        <f t="shared" si="1829"/>
        <v>1</v>
      </c>
      <c r="CL11" s="111">
        <f t="shared" si="1829"/>
        <v>1</v>
      </c>
      <c r="CM11" s="111">
        <f t="shared" si="1829"/>
        <v>1</v>
      </c>
      <c r="CN11" s="111">
        <f t="shared" si="1829"/>
        <v>1</v>
      </c>
      <c r="CO11" s="111">
        <f t="shared" si="1829"/>
        <v>1</v>
      </c>
      <c r="CP11" s="111">
        <f t="shared" si="1829"/>
        <v>1</v>
      </c>
      <c r="CQ11" s="111">
        <f t="shared" si="1829"/>
        <v>1</v>
      </c>
      <c r="CR11" s="112">
        <f t="shared" si="1829"/>
        <v>1</v>
      </c>
      <c r="CS11" s="111">
        <f>CS37/1000</f>
        <v>1</v>
      </c>
      <c r="CT11" s="111">
        <f t="shared" ref="CT11:DB11" si="1830">CT37/1000</f>
        <v>1</v>
      </c>
      <c r="CU11" s="111">
        <f t="shared" si="1830"/>
        <v>1</v>
      </c>
      <c r="CV11" s="111">
        <f t="shared" si="1830"/>
        <v>1</v>
      </c>
      <c r="CW11" s="111">
        <f t="shared" si="1830"/>
        <v>1</v>
      </c>
      <c r="CX11" s="111">
        <f t="shared" si="1830"/>
        <v>1</v>
      </c>
      <c r="CY11" s="111">
        <f t="shared" si="1830"/>
        <v>1</v>
      </c>
      <c r="CZ11" s="111">
        <f t="shared" si="1830"/>
        <v>1</v>
      </c>
      <c r="DA11" s="111">
        <f t="shared" si="1830"/>
        <v>1</v>
      </c>
      <c r="DB11" s="112">
        <f t="shared" si="1830"/>
        <v>1</v>
      </c>
      <c r="DC11" s="111">
        <f>DC37/1000</f>
        <v>1</v>
      </c>
      <c r="DD11" s="111">
        <f t="shared" ref="DD11:DL11" si="1831">DD37/1000</f>
        <v>1</v>
      </c>
      <c r="DE11" s="111">
        <f t="shared" si="1831"/>
        <v>1</v>
      </c>
      <c r="DF11" s="111">
        <f t="shared" si="1831"/>
        <v>1</v>
      </c>
      <c r="DG11" s="111">
        <f t="shared" si="1831"/>
        <v>1</v>
      </c>
      <c r="DH11" s="111">
        <f t="shared" si="1831"/>
        <v>1</v>
      </c>
      <c r="DI11" s="111">
        <f t="shared" si="1831"/>
        <v>1</v>
      </c>
      <c r="DJ11" s="111">
        <f t="shared" si="1831"/>
        <v>1</v>
      </c>
      <c r="DK11" s="111">
        <f t="shared" si="1831"/>
        <v>1</v>
      </c>
      <c r="DL11" s="112">
        <f t="shared" si="1831"/>
        <v>1</v>
      </c>
      <c r="DM11" s="111">
        <f>DM37/1000</f>
        <v>1</v>
      </c>
      <c r="DN11" s="111">
        <f t="shared" ref="DN11:DV11" si="1832">DN37/1000</f>
        <v>1</v>
      </c>
      <c r="DO11" s="111">
        <f t="shared" si="1832"/>
        <v>1</v>
      </c>
      <c r="DP11" s="111">
        <f t="shared" si="1832"/>
        <v>1</v>
      </c>
      <c r="DQ11" s="111">
        <f t="shared" si="1832"/>
        <v>1</v>
      </c>
      <c r="DR11" s="111">
        <f t="shared" si="1832"/>
        <v>1</v>
      </c>
      <c r="DS11" s="111">
        <f t="shared" si="1832"/>
        <v>1</v>
      </c>
      <c r="DT11" s="111">
        <f t="shared" si="1832"/>
        <v>1</v>
      </c>
      <c r="DU11" s="111">
        <f t="shared" si="1832"/>
        <v>1</v>
      </c>
      <c r="DV11" s="112">
        <f t="shared" si="1832"/>
        <v>1</v>
      </c>
      <c r="DW11" s="111">
        <f t="shared" ref="DW11:EG11" si="1833">DW37/1000</f>
        <v>1</v>
      </c>
      <c r="DX11" s="111">
        <f t="shared" si="1833"/>
        <v>1</v>
      </c>
      <c r="DY11" s="111">
        <f t="shared" si="1833"/>
        <v>0.5</v>
      </c>
      <c r="DZ11" s="111">
        <f t="shared" si="1833"/>
        <v>0.5</v>
      </c>
      <c r="EA11" s="111">
        <f t="shared" si="1833"/>
        <v>0.5</v>
      </c>
      <c r="EB11" s="111">
        <f t="shared" si="1833"/>
        <v>0.5</v>
      </c>
      <c r="EC11" s="111">
        <f t="shared" si="1833"/>
        <v>0.05</v>
      </c>
      <c r="ED11" s="111">
        <f t="shared" si="1833"/>
        <v>0.05</v>
      </c>
      <c r="EE11" s="111">
        <f t="shared" ref="EE11:EF11" si="1834">EE37/1000</f>
        <v>1</v>
      </c>
      <c r="EF11" s="170">
        <f t="shared" si="1834"/>
        <v>1</v>
      </c>
      <c r="EG11" s="111">
        <f t="shared" si="1833"/>
        <v>1</v>
      </c>
      <c r="EH11" s="111">
        <f t="shared" ref="EH11:EP11" si="1835">EH37/1000</f>
        <v>1</v>
      </c>
      <c r="EI11" s="111">
        <f t="shared" si="1835"/>
        <v>1</v>
      </c>
      <c r="EJ11" s="111">
        <f t="shared" si="1835"/>
        <v>1</v>
      </c>
      <c r="EK11" s="111">
        <f t="shared" si="1835"/>
        <v>1</v>
      </c>
      <c r="EL11" s="111">
        <f t="shared" si="1835"/>
        <v>1</v>
      </c>
      <c r="EM11" s="111">
        <f t="shared" si="1835"/>
        <v>1</v>
      </c>
      <c r="EN11" s="111">
        <f t="shared" si="1835"/>
        <v>1</v>
      </c>
      <c r="EO11" s="111">
        <f t="shared" si="1835"/>
        <v>1</v>
      </c>
      <c r="EP11" s="112">
        <f t="shared" si="1835"/>
        <v>1</v>
      </c>
      <c r="EQ11" s="111">
        <f>EQ37/1000</f>
        <v>1</v>
      </c>
      <c r="ER11" s="111">
        <f t="shared" ref="ER11:EZ11" si="1836">ER37/1000</f>
        <v>1</v>
      </c>
      <c r="ES11" s="111">
        <f t="shared" si="1836"/>
        <v>1</v>
      </c>
      <c r="ET11" s="111">
        <f t="shared" si="1836"/>
        <v>1</v>
      </c>
      <c r="EU11" s="111">
        <f t="shared" si="1836"/>
        <v>1</v>
      </c>
      <c r="EV11" s="111">
        <f t="shared" si="1836"/>
        <v>1</v>
      </c>
      <c r="EW11" s="111">
        <f t="shared" si="1836"/>
        <v>1</v>
      </c>
      <c r="EX11" s="111">
        <f t="shared" si="1836"/>
        <v>1</v>
      </c>
      <c r="EY11" s="111">
        <f t="shared" si="1836"/>
        <v>1</v>
      </c>
      <c r="EZ11" s="112">
        <f t="shared" si="1836"/>
        <v>1</v>
      </c>
      <c r="FA11" s="111">
        <f>FA37/1000</f>
        <v>1</v>
      </c>
      <c r="FB11" s="111">
        <f t="shared" ref="FB11:FJ11" si="1837">FB37/1000</f>
        <v>1</v>
      </c>
      <c r="FC11" s="111">
        <f t="shared" si="1837"/>
        <v>1</v>
      </c>
      <c r="FD11" s="111">
        <f t="shared" si="1837"/>
        <v>1</v>
      </c>
      <c r="FE11" s="111">
        <f t="shared" si="1837"/>
        <v>1</v>
      </c>
      <c r="FF11" s="111">
        <f t="shared" si="1837"/>
        <v>1</v>
      </c>
      <c r="FG11" s="111">
        <f t="shared" si="1837"/>
        <v>1</v>
      </c>
      <c r="FH11" s="111">
        <f t="shared" si="1837"/>
        <v>1</v>
      </c>
      <c r="FI11" s="111">
        <f t="shared" si="1837"/>
        <v>1</v>
      </c>
      <c r="FJ11" s="112">
        <f t="shared" si="1837"/>
        <v>1</v>
      </c>
      <c r="FK11" s="111">
        <f t="shared" ref="FK11:FU11" si="1838">FK37/1000</f>
        <v>1</v>
      </c>
      <c r="FL11" s="111">
        <f t="shared" si="1838"/>
        <v>1</v>
      </c>
      <c r="FM11" s="111">
        <f t="shared" si="1838"/>
        <v>1</v>
      </c>
      <c r="FN11" s="111">
        <f t="shared" si="1838"/>
        <v>1</v>
      </c>
      <c r="FO11" s="111">
        <f t="shared" si="1838"/>
        <v>1</v>
      </c>
      <c r="FP11" s="111">
        <f t="shared" si="1838"/>
        <v>1</v>
      </c>
      <c r="FQ11" s="111">
        <f t="shared" ref="FQ11:FR11" si="1839">FQ37/1000</f>
        <v>1</v>
      </c>
      <c r="FR11" s="111">
        <f t="shared" si="1839"/>
        <v>1</v>
      </c>
      <c r="FS11" s="111">
        <f t="shared" si="1838"/>
        <v>1</v>
      </c>
      <c r="FT11" s="170">
        <f t="shared" si="1838"/>
        <v>1</v>
      </c>
      <c r="FU11" s="111">
        <f t="shared" si="1838"/>
        <v>1</v>
      </c>
      <c r="FV11" s="111">
        <f t="shared" ref="FV11:GD11" si="1840">FV37/1000</f>
        <v>1</v>
      </c>
      <c r="FW11" s="111">
        <f t="shared" si="1840"/>
        <v>1</v>
      </c>
      <c r="FX11" s="111">
        <f t="shared" si="1840"/>
        <v>1</v>
      </c>
      <c r="FY11" s="111">
        <f t="shared" si="1840"/>
        <v>1</v>
      </c>
      <c r="FZ11" s="111">
        <f t="shared" si="1840"/>
        <v>1</v>
      </c>
      <c r="GA11" s="111">
        <f t="shared" si="1840"/>
        <v>1</v>
      </c>
      <c r="GB11" s="111">
        <f t="shared" si="1840"/>
        <v>1</v>
      </c>
      <c r="GC11" s="111">
        <f t="shared" si="1840"/>
        <v>1</v>
      </c>
      <c r="GD11" s="112">
        <f t="shared" si="1840"/>
        <v>1</v>
      </c>
      <c r="GE11" s="111">
        <f>GE37/1000</f>
        <v>1</v>
      </c>
      <c r="GF11" s="111">
        <f t="shared" ref="GF11:GN11" si="1841">GF37/1000</f>
        <v>1</v>
      </c>
      <c r="GG11" s="111">
        <f t="shared" si="1841"/>
        <v>1</v>
      </c>
      <c r="GH11" s="111">
        <f t="shared" si="1841"/>
        <v>1</v>
      </c>
      <c r="GI11" s="111">
        <f t="shared" si="1841"/>
        <v>1</v>
      </c>
      <c r="GJ11" s="111">
        <f t="shared" si="1841"/>
        <v>1</v>
      </c>
      <c r="GK11" s="111">
        <f t="shared" si="1841"/>
        <v>1</v>
      </c>
      <c r="GL11" s="111">
        <f t="shared" si="1841"/>
        <v>1</v>
      </c>
      <c r="GM11" s="111">
        <f t="shared" si="1841"/>
        <v>1</v>
      </c>
      <c r="GN11" s="112">
        <f t="shared" si="1841"/>
        <v>1</v>
      </c>
      <c r="GO11" s="111">
        <f>GO37/1000</f>
        <v>1</v>
      </c>
      <c r="GP11" s="111">
        <f t="shared" ref="GP11:GX11" si="1842">GP37/1000</f>
        <v>1</v>
      </c>
      <c r="GQ11" s="111">
        <f t="shared" si="1842"/>
        <v>1</v>
      </c>
      <c r="GR11" s="111">
        <f t="shared" si="1842"/>
        <v>1</v>
      </c>
      <c r="GS11" s="111">
        <f t="shared" si="1842"/>
        <v>1</v>
      </c>
      <c r="GT11" s="111">
        <f t="shared" si="1842"/>
        <v>1</v>
      </c>
      <c r="GU11" s="111">
        <f t="shared" si="1842"/>
        <v>1</v>
      </c>
      <c r="GV11" s="111">
        <f t="shared" si="1842"/>
        <v>1</v>
      </c>
      <c r="GW11" s="111">
        <f t="shared" si="1842"/>
        <v>1</v>
      </c>
      <c r="GX11" s="112">
        <f t="shared" si="1842"/>
        <v>1</v>
      </c>
      <c r="GY11" s="111">
        <f>GY37/1000</f>
        <v>1</v>
      </c>
      <c r="GZ11" s="111">
        <f t="shared" ref="GZ11:HC11" si="1843">GZ37/1000</f>
        <v>1</v>
      </c>
      <c r="HA11" s="111">
        <f t="shared" si="1843"/>
        <v>1</v>
      </c>
      <c r="HB11" s="111">
        <f t="shared" si="1843"/>
        <v>1</v>
      </c>
      <c r="HC11" s="111">
        <f t="shared" si="1843"/>
        <v>1</v>
      </c>
      <c r="HD11" s="111">
        <f>HD37/1000</f>
        <v>1</v>
      </c>
      <c r="HE11" s="111">
        <f t="shared" ref="HE11:HH11" si="1844">HE37/1000</f>
        <v>1</v>
      </c>
      <c r="HF11" s="111">
        <f t="shared" si="1844"/>
        <v>1</v>
      </c>
      <c r="HG11" s="111">
        <f t="shared" si="1844"/>
        <v>1</v>
      </c>
      <c r="HH11" s="111">
        <f t="shared" si="1844"/>
        <v>1</v>
      </c>
      <c r="HI11" s="111">
        <f>HI37/1000</f>
        <v>1</v>
      </c>
      <c r="HJ11" s="111">
        <f t="shared" ref="HJ11:HM11" si="1845">HJ37/1000</f>
        <v>1</v>
      </c>
      <c r="HK11" s="111">
        <f t="shared" si="1845"/>
        <v>1</v>
      </c>
      <c r="HL11" s="111">
        <f t="shared" si="1845"/>
        <v>1</v>
      </c>
      <c r="HM11" s="111">
        <f t="shared" si="1845"/>
        <v>1</v>
      </c>
      <c r="HN11" s="111">
        <f>HN37/1000</f>
        <v>1</v>
      </c>
      <c r="HO11" s="111">
        <f t="shared" ref="HO11:HR11" si="1846">HO37/1000</f>
        <v>1</v>
      </c>
      <c r="HP11" s="111">
        <f t="shared" si="1846"/>
        <v>1</v>
      </c>
      <c r="HQ11" s="111">
        <f t="shared" si="1846"/>
        <v>1</v>
      </c>
      <c r="HR11" s="111">
        <f t="shared" si="1846"/>
        <v>1</v>
      </c>
      <c r="HS11" s="111">
        <f>HS37/1000</f>
        <v>1</v>
      </c>
      <c r="HT11" s="111">
        <f t="shared" ref="HT11:HW11" si="1847">HT37/1000</f>
        <v>1</v>
      </c>
      <c r="HU11" s="111">
        <f t="shared" si="1847"/>
        <v>1</v>
      </c>
      <c r="HV11" s="111">
        <f t="shared" si="1847"/>
        <v>1</v>
      </c>
      <c r="HW11" s="111">
        <f t="shared" si="1847"/>
        <v>1</v>
      </c>
      <c r="HX11" s="111">
        <f>HX37/1000</f>
        <v>1</v>
      </c>
      <c r="HY11" s="111">
        <f t="shared" ref="HY11:IB11" si="1848">HY37/1000</f>
        <v>1</v>
      </c>
      <c r="HZ11" s="111">
        <f t="shared" si="1848"/>
        <v>1</v>
      </c>
      <c r="IA11" s="111">
        <f t="shared" si="1848"/>
        <v>1</v>
      </c>
      <c r="IB11" s="111">
        <f t="shared" si="1848"/>
        <v>1</v>
      </c>
      <c r="IC11" s="111">
        <f>IC37/1000</f>
        <v>1</v>
      </c>
      <c r="ID11" s="111">
        <f t="shared" ref="ID11:IG11" si="1849">ID37/1000</f>
        <v>1</v>
      </c>
      <c r="IE11" s="111">
        <f t="shared" si="1849"/>
        <v>1</v>
      </c>
      <c r="IF11" s="111">
        <f t="shared" si="1849"/>
        <v>1</v>
      </c>
      <c r="IG11" s="111">
        <f t="shared" si="1849"/>
        <v>1</v>
      </c>
      <c r="IH11" s="111">
        <f>IH37/1000</f>
        <v>1</v>
      </c>
      <c r="II11" s="111">
        <f t="shared" ref="II11:IL11" si="1850">II37/1000</f>
        <v>1</v>
      </c>
      <c r="IJ11" s="111">
        <f t="shared" si="1850"/>
        <v>1</v>
      </c>
      <c r="IK11" s="111">
        <f t="shared" si="1850"/>
        <v>1</v>
      </c>
      <c r="IL11" s="111">
        <f t="shared" si="1850"/>
        <v>1</v>
      </c>
      <c r="IM11" s="111">
        <f>IM37/1000</f>
        <v>1</v>
      </c>
      <c r="IN11" s="111">
        <f t="shared" ref="IN11:IQ11" si="1851">IN37/1000</f>
        <v>1</v>
      </c>
      <c r="IO11" s="111">
        <f t="shared" si="1851"/>
        <v>1</v>
      </c>
      <c r="IP11" s="111">
        <f t="shared" si="1851"/>
        <v>1</v>
      </c>
      <c r="IQ11" s="111">
        <f t="shared" si="1851"/>
        <v>1</v>
      </c>
      <c r="IR11" s="111">
        <f>IR37/1000</f>
        <v>1</v>
      </c>
      <c r="IS11" s="111">
        <f t="shared" ref="IS11:IV11" si="1852">IS37/1000</f>
        <v>1</v>
      </c>
      <c r="IT11" s="111">
        <f t="shared" si="1852"/>
        <v>1</v>
      </c>
      <c r="IU11" s="111">
        <f t="shared" si="1852"/>
        <v>1</v>
      </c>
      <c r="IV11" s="111">
        <f t="shared" si="1852"/>
        <v>1</v>
      </c>
      <c r="IW11" s="111">
        <f>IW37/1000</f>
        <v>1</v>
      </c>
      <c r="IX11" s="111">
        <f t="shared" ref="IX11:JA11" si="1853">IX37/1000</f>
        <v>1</v>
      </c>
      <c r="IY11" s="111">
        <f t="shared" si="1853"/>
        <v>1</v>
      </c>
      <c r="IZ11" s="111">
        <f t="shared" si="1853"/>
        <v>1</v>
      </c>
      <c r="JA11" s="111">
        <f t="shared" si="1853"/>
        <v>1</v>
      </c>
      <c r="JB11" s="111">
        <f>JB37/1000</f>
        <v>1</v>
      </c>
      <c r="JC11" s="111">
        <f t="shared" ref="JC11:JF11" si="1854">JC37/1000</f>
        <v>1</v>
      </c>
      <c r="JD11" s="111">
        <f t="shared" si="1854"/>
        <v>1</v>
      </c>
      <c r="JE11" s="111">
        <f t="shared" si="1854"/>
        <v>1</v>
      </c>
      <c r="JF11" s="111">
        <f t="shared" si="1854"/>
        <v>1</v>
      </c>
      <c r="JG11" s="111">
        <f>JG37/1000</f>
        <v>1</v>
      </c>
      <c r="JH11" s="111">
        <f t="shared" ref="JH11:JK11" si="1855">JH37/1000</f>
        <v>1</v>
      </c>
      <c r="JI11" s="111">
        <f t="shared" si="1855"/>
        <v>1</v>
      </c>
      <c r="JJ11" s="111">
        <f t="shared" si="1855"/>
        <v>1</v>
      </c>
      <c r="JK11" s="111">
        <f t="shared" si="1855"/>
        <v>1</v>
      </c>
      <c r="JL11" s="111">
        <f>JL37/1000</f>
        <v>1</v>
      </c>
      <c r="JM11" s="111">
        <f t="shared" ref="JM11:JP11" si="1856">JM37/1000</f>
        <v>1</v>
      </c>
      <c r="JN11" s="111">
        <f t="shared" si="1856"/>
        <v>1</v>
      </c>
      <c r="JO11" s="111">
        <f t="shared" si="1856"/>
        <v>1</v>
      </c>
      <c r="JP11" s="111">
        <f t="shared" si="1856"/>
        <v>1</v>
      </c>
      <c r="JQ11" s="111">
        <f>JQ37/1000</f>
        <v>1</v>
      </c>
      <c r="JR11" s="111">
        <f t="shared" ref="JR11:JU11" si="1857">JR37/1000</f>
        <v>1</v>
      </c>
      <c r="JS11" s="111">
        <f t="shared" si="1857"/>
        <v>1</v>
      </c>
      <c r="JT11" s="111">
        <f t="shared" si="1857"/>
        <v>1</v>
      </c>
      <c r="JU11" s="111">
        <f t="shared" si="1857"/>
        <v>1</v>
      </c>
      <c r="JV11" s="111">
        <f>JV37/1000</f>
        <v>1</v>
      </c>
      <c r="JW11" s="111">
        <f t="shared" ref="JW11:JZ11" si="1858">JW37/1000</f>
        <v>1</v>
      </c>
      <c r="JX11" s="111">
        <f t="shared" si="1858"/>
        <v>1</v>
      </c>
      <c r="JY11" s="111">
        <f t="shared" si="1858"/>
        <v>1</v>
      </c>
      <c r="JZ11" s="111">
        <f t="shared" si="1858"/>
        <v>1</v>
      </c>
      <c r="KA11" s="111">
        <f>KA37/1000</f>
        <v>1</v>
      </c>
      <c r="KB11" s="111">
        <f t="shared" ref="KB11:KE11" si="1859">KB37/1000</f>
        <v>1</v>
      </c>
      <c r="KC11" s="111">
        <f t="shared" si="1859"/>
        <v>1</v>
      </c>
      <c r="KD11" s="111">
        <f t="shared" si="1859"/>
        <v>1</v>
      </c>
      <c r="KE11" s="111">
        <f t="shared" si="1859"/>
        <v>1</v>
      </c>
      <c r="KF11" s="111">
        <f>KF37/1000</f>
        <v>1</v>
      </c>
      <c r="KG11" s="111">
        <f t="shared" ref="KG11:KJ11" si="1860">KG37/1000</f>
        <v>1</v>
      </c>
      <c r="KH11" s="111">
        <f t="shared" si="1860"/>
        <v>1</v>
      </c>
      <c r="KI11" s="111">
        <f t="shared" si="1860"/>
        <v>1</v>
      </c>
      <c r="KJ11" s="111">
        <f t="shared" si="1860"/>
        <v>1</v>
      </c>
      <c r="KK11" s="111">
        <f>KK37/1000</f>
        <v>1</v>
      </c>
      <c r="KL11" s="111">
        <f t="shared" ref="KL11:KO11" si="1861">KL37/1000</f>
        <v>1</v>
      </c>
      <c r="KM11" s="111">
        <f t="shared" si="1861"/>
        <v>1</v>
      </c>
      <c r="KN11" s="111">
        <f t="shared" si="1861"/>
        <v>1</v>
      </c>
      <c r="KO11" s="111">
        <f t="shared" si="1861"/>
        <v>1</v>
      </c>
      <c r="KP11" s="111">
        <f>KP37/1000</f>
        <v>1</v>
      </c>
      <c r="KQ11" s="111">
        <f t="shared" ref="KQ11:KT11" si="1862">KQ37/1000</f>
        <v>1</v>
      </c>
      <c r="KR11" s="111">
        <f t="shared" si="1862"/>
        <v>1</v>
      </c>
      <c r="KS11" s="111">
        <f t="shared" si="1862"/>
        <v>1</v>
      </c>
      <c r="KT11" s="111">
        <f t="shared" si="1862"/>
        <v>1</v>
      </c>
      <c r="KU11" s="111">
        <f>KU37/1000</f>
        <v>1</v>
      </c>
      <c r="KV11" s="111">
        <f t="shared" ref="KV11:KY11" si="1863">KV37/1000</f>
        <v>1</v>
      </c>
      <c r="KW11" s="111">
        <f t="shared" si="1863"/>
        <v>1</v>
      </c>
      <c r="KX11" s="111">
        <f t="shared" si="1863"/>
        <v>1</v>
      </c>
      <c r="KY11" s="111">
        <f t="shared" si="1863"/>
        <v>1</v>
      </c>
      <c r="KZ11" s="111">
        <f>KZ37/1000</f>
        <v>1</v>
      </c>
      <c r="LA11" s="111">
        <f t="shared" ref="LA11:LD11" si="1864">LA37/1000</f>
        <v>1</v>
      </c>
      <c r="LB11" s="111">
        <f t="shared" si="1864"/>
        <v>1</v>
      </c>
      <c r="LC11" s="111">
        <f t="shared" si="1864"/>
        <v>1</v>
      </c>
      <c r="LD11" s="111">
        <f t="shared" si="1864"/>
        <v>1</v>
      </c>
      <c r="LE11" s="111">
        <f>LE37/1000</f>
        <v>1</v>
      </c>
      <c r="LF11" s="111">
        <f t="shared" ref="LF11:LI11" si="1865">LF37/1000</f>
        <v>1</v>
      </c>
      <c r="LG11" s="111">
        <f t="shared" si="1865"/>
        <v>1</v>
      </c>
      <c r="LH11" s="111">
        <f t="shared" si="1865"/>
        <v>1</v>
      </c>
      <c r="LI11" s="111">
        <f t="shared" si="1865"/>
        <v>1</v>
      </c>
      <c r="LJ11" s="111">
        <f>LJ37/1000</f>
        <v>1</v>
      </c>
      <c r="LK11" s="111">
        <f t="shared" ref="LK11:LN11" si="1866">LK37/1000</f>
        <v>1</v>
      </c>
      <c r="LL11" s="111">
        <f t="shared" si="1866"/>
        <v>1</v>
      </c>
      <c r="LM11" s="111">
        <f t="shared" si="1866"/>
        <v>1</v>
      </c>
      <c r="LN11" s="111">
        <f t="shared" si="1866"/>
        <v>1</v>
      </c>
      <c r="LO11" s="111">
        <f>LO37/1000</f>
        <v>1</v>
      </c>
      <c r="LP11" s="111">
        <f t="shared" ref="LP11:LS11" si="1867">LP37/1000</f>
        <v>1</v>
      </c>
      <c r="LQ11" s="111">
        <f t="shared" si="1867"/>
        <v>1</v>
      </c>
      <c r="LR11" s="111">
        <f t="shared" si="1867"/>
        <v>1</v>
      </c>
      <c r="LS11" s="111">
        <f t="shared" si="1867"/>
        <v>1</v>
      </c>
      <c r="LT11" s="111">
        <f>LT37/1000</f>
        <v>1</v>
      </c>
      <c r="LU11" s="111">
        <f t="shared" ref="LU11:LX11" si="1868">LU37/1000</f>
        <v>1</v>
      </c>
      <c r="LV11" s="111">
        <f t="shared" si="1868"/>
        <v>1</v>
      </c>
      <c r="LW11" s="111">
        <f t="shared" si="1868"/>
        <v>1</v>
      </c>
      <c r="LX11" s="111">
        <f t="shared" si="1868"/>
        <v>1</v>
      </c>
      <c r="LY11" s="111">
        <f>LY37/1000</f>
        <v>1</v>
      </c>
      <c r="LZ11" s="111">
        <f t="shared" ref="LZ11:MC11" si="1869">LZ37/1000</f>
        <v>1</v>
      </c>
      <c r="MA11" s="111">
        <f t="shared" si="1869"/>
        <v>1</v>
      </c>
      <c r="MB11" s="111">
        <f t="shared" si="1869"/>
        <v>1</v>
      </c>
      <c r="MC11" s="111">
        <f t="shared" si="1869"/>
        <v>1</v>
      </c>
      <c r="MD11" s="111">
        <f>MD37/1000</f>
        <v>1</v>
      </c>
      <c r="ME11" s="111">
        <f t="shared" ref="ME11:MH11" si="1870">ME37/1000</f>
        <v>1</v>
      </c>
      <c r="MF11" s="111">
        <f t="shared" si="1870"/>
        <v>1</v>
      </c>
      <c r="MG11" s="111">
        <f t="shared" si="1870"/>
        <v>1</v>
      </c>
      <c r="MH11" s="111">
        <f t="shared" si="1870"/>
        <v>1</v>
      </c>
      <c r="MI11" s="111">
        <f>MI37/1000</f>
        <v>1</v>
      </c>
      <c r="MJ11" s="111">
        <f t="shared" ref="MJ11:MM11" si="1871">MJ37/1000</f>
        <v>1</v>
      </c>
      <c r="MK11" s="111">
        <f t="shared" si="1871"/>
        <v>1</v>
      </c>
      <c r="ML11" s="111">
        <f t="shared" si="1871"/>
        <v>1</v>
      </c>
      <c r="MM11" s="111">
        <f t="shared" si="1871"/>
        <v>1</v>
      </c>
      <c r="MN11" s="111">
        <f>MN37/1000</f>
        <v>1</v>
      </c>
      <c r="MO11" s="111">
        <f t="shared" ref="MO11:MR11" si="1872">MO37/1000</f>
        <v>1</v>
      </c>
      <c r="MP11" s="111">
        <f t="shared" si="1872"/>
        <v>1</v>
      </c>
      <c r="MQ11" s="111">
        <f t="shared" si="1872"/>
        <v>1</v>
      </c>
      <c r="MR11" s="111">
        <f t="shared" si="1872"/>
        <v>1</v>
      </c>
      <c r="MS11" s="111">
        <f>MS37/1000</f>
        <v>1</v>
      </c>
      <c r="MT11" s="111">
        <f t="shared" ref="MT11:MW11" si="1873">MT37/1000</f>
        <v>1</v>
      </c>
      <c r="MU11" s="111">
        <f t="shared" si="1873"/>
        <v>1</v>
      </c>
      <c r="MV11" s="111">
        <f t="shared" si="1873"/>
        <v>1</v>
      </c>
      <c r="MW11" s="111">
        <f t="shared" si="1873"/>
        <v>1</v>
      </c>
      <c r="MX11" s="111">
        <f>MX37/1000</f>
        <v>1</v>
      </c>
      <c r="MY11" s="111">
        <f t="shared" ref="MY11:NB11" si="1874">MY37/1000</f>
        <v>1</v>
      </c>
      <c r="MZ11" s="111">
        <f t="shared" si="1874"/>
        <v>1</v>
      </c>
      <c r="NA11" s="111">
        <f t="shared" si="1874"/>
        <v>1</v>
      </c>
      <c r="NB11" s="111">
        <f t="shared" si="1874"/>
        <v>1</v>
      </c>
      <c r="NC11" s="111">
        <f>NC37/1000</f>
        <v>1</v>
      </c>
      <c r="ND11" s="111">
        <f t="shared" ref="ND11:NG11" si="1875">ND37/1000</f>
        <v>1</v>
      </c>
      <c r="NE11" s="111">
        <f t="shared" si="1875"/>
        <v>1</v>
      </c>
      <c r="NF11" s="111">
        <f t="shared" si="1875"/>
        <v>1</v>
      </c>
      <c r="NG11" s="111">
        <f t="shared" si="1875"/>
        <v>1</v>
      </c>
      <c r="NH11" s="111">
        <f>NH37/1000</f>
        <v>1</v>
      </c>
      <c r="NI11" s="111">
        <f t="shared" ref="NI11:NL11" si="1876">NI37/1000</f>
        <v>1</v>
      </c>
      <c r="NJ11" s="111">
        <f t="shared" si="1876"/>
        <v>1</v>
      </c>
      <c r="NK11" s="111">
        <f t="shared" si="1876"/>
        <v>1</v>
      </c>
      <c r="NL11" s="111">
        <f t="shared" si="1876"/>
        <v>1</v>
      </c>
      <c r="NM11" s="111">
        <f>NM37/1000</f>
        <v>1</v>
      </c>
      <c r="NN11" s="111">
        <f t="shared" ref="NN11:NQ11" si="1877">NN37/1000</f>
        <v>1</v>
      </c>
      <c r="NO11" s="111">
        <f t="shared" si="1877"/>
        <v>1</v>
      </c>
      <c r="NP11" s="111">
        <f t="shared" si="1877"/>
        <v>1</v>
      </c>
      <c r="NQ11" s="111">
        <f t="shared" si="1877"/>
        <v>1</v>
      </c>
      <c r="NR11" s="111">
        <f>NR37/1000</f>
        <v>1</v>
      </c>
      <c r="NS11" s="111">
        <f t="shared" ref="NS11:NV11" si="1878">NS37/1000</f>
        <v>1</v>
      </c>
      <c r="NT11" s="111">
        <f t="shared" si="1878"/>
        <v>1</v>
      </c>
      <c r="NU11" s="111">
        <f t="shared" si="1878"/>
        <v>1</v>
      </c>
      <c r="NV11" s="111">
        <f t="shared" si="1878"/>
        <v>1</v>
      </c>
      <c r="NW11" s="111">
        <f>NW37/1000</f>
        <v>1</v>
      </c>
      <c r="NX11" s="111">
        <f t="shared" ref="NX11:OA11" si="1879">NX37/1000</f>
        <v>1</v>
      </c>
      <c r="NY11" s="111">
        <f t="shared" si="1879"/>
        <v>1</v>
      </c>
      <c r="NZ11" s="111">
        <f t="shared" si="1879"/>
        <v>1</v>
      </c>
      <c r="OA11" s="111">
        <f t="shared" si="1879"/>
        <v>1</v>
      </c>
      <c r="OB11" s="111">
        <f>OB37/1000</f>
        <v>1</v>
      </c>
      <c r="OC11" s="111">
        <f t="shared" ref="OC11:OF11" si="1880">OC37/1000</f>
        <v>1</v>
      </c>
      <c r="OD11" s="111">
        <f t="shared" si="1880"/>
        <v>1</v>
      </c>
      <c r="OE11" s="111">
        <f t="shared" si="1880"/>
        <v>1</v>
      </c>
      <c r="OF11" s="111">
        <f t="shared" si="1880"/>
        <v>1</v>
      </c>
      <c r="OG11" s="111">
        <f>OG37/1000</f>
        <v>1</v>
      </c>
      <c r="OH11" s="111">
        <f t="shared" ref="OH11:OK11" si="1881">OH37/1000</f>
        <v>1</v>
      </c>
      <c r="OI11" s="111">
        <f t="shared" si="1881"/>
        <v>1</v>
      </c>
      <c r="OJ11" s="111">
        <f t="shared" si="1881"/>
        <v>1</v>
      </c>
      <c r="OK11" s="111">
        <f t="shared" si="1881"/>
        <v>1</v>
      </c>
      <c r="OL11" s="111">
        <f>OL37/1000</f>
        <v>1</v>
      </c>
      <c r="OM11" s="111">
        <f t="shared" ref="OM11:OP11" si="1882">OM37/1000</f>
        <v>1</v>
      </c>
      <c r="ON11" s="111">
        <f t="shared" si="1882"/>
        <v>1</v>
      </c>
      <c r="OO11" s="111">
        <f t="shared" si="1882"/>
        <v>1</v>
      </c>
      <c r="OP11" s="111">
        <f t="shared" si="1882"/>
        <v>1</v>
      </c>
      <c r="OQ11" s="111">
        <f>OQ37/1000</f>
        <v>1</v>
      </c>
      <c r="OR11" s="111">
        <f t="shared" ref="OR11:OU11" si="1883">OR37/1000</f>
        <v>1</v>
      </c>
      <c r="OS11" s="111">
        <f t="shared" si="1883"/>
        <v>1</v>
      </c>
      <c r="OT11" s="111">
        <f t="shared" si="1883"/>
        <v>1</v>
      </c>
      <c r="OU11" s="111">
        <f t="shared" si="1883"/>
        <v>1</v>
      </c>
      <c r="OV11" s="111">
        <f>OV37/1000</f>
        <v>1</v>
      </c>
      <c r="OW11" s="111">
        <f t="shared" ref="OW11:OZ11" si="1884">OW37/1000</f>
        <v>1</v>
      </c>
      <c r="OX11" s="111">
        <f t="shared" si="1884"/>
        <v>1</v>
      </c>
      <c r="OY11" s="111">
        <f t="shared" si="1884"/>
        <v>1</v>
      </c>
      <c r="OZ11" s="111">
        <f t="shared" si="1884"/>
        <v>1</v>
      </c>
      <c r="PA11" s="111">
        <f>PA37/1000</f>
        <v>1</v>
      </c>
      <c r="PB11" s="111">
        <f t="shared" ref="PB11:PE11" si="1885">PB37/1000</f>
        <v>1</v>
      </c>
      <c r="PC11" s="111">
        <f t="shared" si="1885"/>
        <v>1</v>
      </c>
      <c r="PD11" s="111">
        <f t="shared" si="1885"/>
        <v>1</v>
      </c>
      <c r="PE11" s="111">
        <f t="shared" si="1885"/>
        <v>1</v>
      </c>
      <c r="PF11" s="111">
        <f>PF37/1000</f>
        <v>1</v>
      </c>
      <c r="PG11" s="111">
        <f t="shared" ref="PG11:PJ11" si="1886">PG37/1000</f>
        <v>1</v>
      </c>
      <c r="PH11" s="111">
        <f t="shared" si="1886"/>
        <v>1</v>
      </c>
      <c r="PI11" s="111">
        <f t="shared" si="1886"/>
        <v>1</v>
      </c>
      <c r="PJ11" s="111">
        <f t="shared" si="1886"/>
        <v>1</v>
      </c>
      <c r="PK11" s="111">
        <f>PK37/1000</f>
        <v>1</v>
      </c>
      <c r="PL11" s="111">
        <f t="shared" ref="PL11:PO11" si="1887">PL37/1000</f>
        <v>1</v>
      </c>
      <c r="PM11" s="111">
        <f t="shared" si="1887"/>
        <v>1</v>
      </c>
      <c r="PN11" s="111">
        <f t="shared" si="1887"/>
        <v>1</v>
      </c>
      <c r="PO11" s="111">
        <f t="shared" si="1887"/>
        <v>1</v>
      </c>
      <c r="PP11" s="111">
        <f>PP37/1000</f>
        <v>1</v>
      </c>
      <c r="PQ11" s="111">
        <f t="shared" ref="PQ11:PT11" si="1888">PQ37/1000</f>
        <v>1</v>
      </c>
      <c r="PR11" s="111">
        <f t="shared" si="1888"/>
        <v>1</v>
      </c>
      <c r="PS11" s="111">
        <f t="shared" si="1888"/>
        <v>1</v>
      </c>
      <c r="PT11" s="111">
        <f t="shared" si="1888"/>
        <v>1</v>
      </c>
      <c r="PU11" s="111">
        <f>PU37/1000</f>
        <v>1</v>
      </c>
      <c r="PV11" s="111">
        <f t="shared" ref="PV11:PY11" si="1889">PV37/1000</f>
        <v>1</v>
      </c>
      <c r="PW11" s="111">
        <f t="shared" si="1889"/>
        <v>1</v>
      </c>
      <c r="PX11" s="111">
        <f t="shared" si="1889"/>
        <v>1</v>
      </c>
      <c r="PY11" s="111">
        <f t="shared" si="1889"/>
        <v>1</v>
      </c>
      <c r="PZ11" s="111">
        <f>PZ37/1000</f>
        <v>1</v>
      </c>
      <c r="QA11" s="111">
        <f t="shared" ref="QA11:QD11" si="1890">QA37/1000</f>
        <v>1</v>
      </c>
      <c r="QB11" s="111">
        <f t="shared" si="1890"/>
        <v>1</v>
      </c>
      <c r="QC11" s="111">
        <f t="shared" si="1890"/>
        <v>1</v>
      </c>
      <c r="QD11" s="111">
        <f t="shared" si="1890"/>
        <v>1</v>
      </c>
      <c r="QE11" s="111">
        <f>QE37/1000</f>
        <v>1</v>
      </c>
      <c r="QF11" s="111">
        <f t="shared" ref="QF11:QI11" si="1891">QF37/1000</f>
        <v>1</v>
      </c>
      <c r="QG11" s="111">
        <f t="shared" si="1891"/>
        <v>1</v>
      </c>
      <c r="QH11" s="111">
        <f t="shared" si="1891"/>
        <v>1</v>
      </c>
      <c r="QI11" s="111">
        <f t="shared" si="1891"/>
        <v>1</v>
      </c>
      <c r="QJ11" s="111">
        <f>QJ37/1000</f>
        <v>1</v>
      </c>
      <c r="QK11" s="111">
        <f t="shared" ref="QK11:QN11" si="1892">QK37/1000</f>
        <v>1</v>
      </c>
      <c r="QL11" s="111">
        <f t="shared" si="1892"/>
        <v>1</v>
      </c>
      <c r="QM11" s="111">
        <f t="shared" si="1892"/>
        <v>1</v>
      </c>
      <c r="QN11" s="111">
        <f t="shared" si="1892"/>
        <v>1</v>
      </c>
      <c r="QO11" s="111">
        <f>QO37/1000</f>
        <v>1</v>
      </c>
      <c r="QP11" s="111">
        <f t="shared" ref="QP11:QS11" si="1893">QP37/1000</f>
        <v>1</v>
      </c>
      <c r="QQ11" s="111">
        <f t="shared" si="1893"/>
        <v>1</v>
      </c>
      <c r="QR11" s="111">
        <f t="shared" si="1893"/>
        <v>1</v>
      </c>
      <c r="QS11" s="111">
        <f t="shared" si="1893"/>
        <v>1</v>
      </c>
      <c r="QT11" s="111">
        <f>QT37/1000</f>
        <v>1</v>
      </c>
      <c r="QU11" s="111">
        <f t="shared" ref="QU11:QX11" si="1894">QU37/1000</f>
        <v>1</v>
      </c>
      <c r="QV11" s="111">
        <f t="shared" si="1894"/>
        <v>1</v>
      </c>
      <c r="QW11" s="111">
        <f t="shared" si="1894"/>
        <v>1</v>
      </c>
      <c r="QX11" s="111">
        <f t="shared" si="1894"/>
        <v>1</v>
      </c>
      <c r="QY11" s="111">
        <f>QY37/1000</f>
        <v>1</v>
      </c>
      <c r="QZ11" s="111">
        <f t="shared" ref="QZ11:RC11" si="1895">QZ37/1000</f>
        <v>1</v>
      </c>
      <c r="RA11" s="111">
        <f t="shared" si="1895"/>
        <v>1</v>
      </c>
      <c r="RB11" s="111">
        <f t="shared" si="1895"/>
        <v>1</v>
      </c>
      <c r="RC11" s="111">
        <f t="shared" si="1895"/>
        <v>1</v>
      </c>
      <c r="RD11" s="111">
        <f>RD37/1000</f>
        <v>1</v>
      </c>
      <c r="RE11" s="111">
        <f t="shared" ref="RE11:RH11" si="1896">RE37/1000</f>
        <v>1</v>
      </c>
      <c r="RF11" s="111">
        <f t="shared" si="1896"/>
        <v>1</v>
      </c>
      <c r="RG11" s="111">
        <f t="shared" si="1896"/>
        <v>1</v>
      </c>
      <c r="RH11" s="111">
        <f t="shared" si="1896"/>
        <v>1</v>
      </c>
      <c r="RI11" s="111">
        <f>RI37/1000</f>
        <v>1</v>
      </c>
      <c r="RJ11" s="111">
        <f t="shared" ref="RJ11:RM11" si="1897">RJ37/1000</f>
        <v>1</v>
      </c>
      <c r="RK11" s="111">
        <f t="shared" si="1897"/>
        <v>1</v>
      </c>
      <c r="RL11" s="111">
        <f t="shared" si="1897"/>
        <v>1</v>
      </c>
      <c r="RM11" s="111">
        <f t="shared" si="1897"/>
        <v>1</v>
      </c>
      <c r="RN11" s="111">
        <f>RN37/1000</f>
        <v>1</v>
      </c>
      <c r="RO11" s="111">
        <f t="shared" ref="RO11:RR11" si="1898">RO37/1000</f>
        <v>1</v>
      </c>
      <c r="RP11" s="111">
        <f t="shared" si="1898"/>
        <v>1</v>
      </c>
      <c r="RQ11" s="111">
        <f t="shared" si="1898"/>
        <v>1</v>
      </c>
      <c r="RR11" s="111">
        <f t="shared" si="1898"/>
        <v>1</v>
      </c>
      <c r="RS11" s="111">
        <f>RS37/1000</f>
        <v>1</v>
      </c>
      <c r="RT11" s="111">
        <f t="shared" ref="RT11:RW11" si="1899">RT37/1000</f>
        <v>1</v>
      </c>
      <c r="RU11" s="111">
        <f t="shared" si="1899"/>
        <v>1</v>
      </c>
      <c r="RV11" s="111">
        <f t="shared" si="1899"/>
        <v>1</v>
      </c>
      <c r="RW11" s="111">
        <f t="shared" si="1899"/>
        <v>1</v>
      </c>
      <c r="RX11" s="111">
        <f>RX37/1000</f>
        <v>1</v>
      </c>
      <c r="RY11" s="111">
        <f t="shared" ref="RY11:SB11" si="1900">RY37/1000</f>
        <v>1</v>
      </c>
      <c r="RZ11" s="111">
        <f t="shared" si="1900"/>
        <v>1</v>
      </c>
      <c r="SA11" s="111">
        <f t="shared" si="1900"/>
        <v>1</v>
      </c>
      <c r="SB11" s="111">
        <f t="shared" si="1900"/>
        <v>1</v>
      </c>
      <c r="SC11" s="111">
        <f>SC37/1000</f>
        <v>1</v>
      </c>
      <c r="SD11" s="111">
        <f t="shared" ref="SD11:SG11" si="1901">SD37/1000</f>
        <v>1</v>
      </c>
      <c r="SE11" s="111">
        <f t="shared" si="1901"/>
        <v>1</v>
      </c>
      <c r="SF11" s="111">
        <f t="shared" si="1901"/>
        <v>1</v>
      </c>
      <c r="SG11" s="111">
        <f t="shared" si="1901"/>
        <v>1</v>
      </c>
      <c r="SH11" s="111">
        <f>SH37/1000</f>
        <v>1</v>
      </c>
      <c r="SI11" s="111">
        <f t="shared" ref="SI11:SL11" si="1902">SI37/1000</f>
        <v>1</v>
      </c>
      <c r="SJ11" s="111">
        <f t="shared" si="1902"/>
        <v>1</v>
      </c>
      <c r="SK11" s="111">
        <f t="shared" si="1902"/>
        <v>1</v>
      </c>
      <c r="SL11" s="111">
        <f t="shared" si="1902"/>
        <v>1</v>
      </c>
      <c r="SM11" s="111">
        <f>SM37/1000</f>
        <v>1</v>
      </c>
      <c r="SN11" s="111">
        <f t="shared" ref="SN11:SQ11" si="1903">SN37/1000</f>
        <v>1</v>
      </c>
      <c r="SO11" s="111">
        <f t="shared" si="1903"/>
        <v>1</v>
      </c>
      <c r="SP11" s="111">
        <f t="shared" si="1903"/>
        <v>1</v>
      </c>
      <c r="SQ11" s="111">
        <f t="shared" si="1903"/>
        <v>1</v>
      </c>
      <c r="SR11" s="111">
        <f>SR37/1000</f>
        <v>1</v>
      </c>
      <c r="SS11" s="111">
        <f t="shared" ref="SS11:SV11" si="1904">SS37/1000</f>
        <v>1</v>
      </c>
      <c r="ST11" s="111">
        <f t="shared" si="1904"/>
        <v>1</v>
      </c>
      <c r="SU11" s="111">
        <f t="shared" si="1904"/>
        <v>1</v>
      </c>
      <c r="SV11" s="111">
        <f t="shared" si="1904"/>
        <v>1</v>
      </c>
      <c r="SW11" s="111">
        <f>SW37/1000</f>
        <v>1</v>
      </c>
      <c r="SX11" s="111">
        <f t="shared" ref="SX11:TA11" si="1905">SX37/1000</f>
        <v>1</v>
      </c>
      <c r="SY11" s="111">
        <f t="shared" si="1905"/>
        <v>1</v>
      </c>
      <c r="SZ11" s="111">
        <f t="shared" si="1905"/>
        <v>1</v>
      </c>
      <c r="TA11" s="111">
        <f t="shared" si="1905"/>
        <v>1</v>
      </c>
      <c r="TB11" s="111">
        <f>TB37/1000</f>
        <v>1</v>
      </c>
      <c r="TC11" s="111">
        <f t="shared" ref="TC11:TF11" si="1906">TC37/1000</f>
        <v>1</v>
      </c>
      <c r="TD11" s="111">
        <f t="shared" si="1906"/>
        <v>1</v>
      </c>
      <c r="TE11" s="111">
        <f t="shared" si="1906"/>
        <v>1</v>
      </c>
      <c r="TF11" s="111">
        <f t="shared" si="1906"/>
        <v>1</v>
      </c>
      <c r="TG11" s="111">
        <f>TG37/1000</f>
        <v>1</v>
      </c>
      <c r="TH11" s="111">
        <f t="shared" ref="TH11:TK11" si="1907">TH37/1000</f>
        <v>1</v>
      </c>
      <c r="TI11" s="111">
        <f t="shared" si="1907"/>
        <v>1</v>
      </c>
      <c r="TJ11" s="111">
        <f t="shared" si="1907"/>
        <v>1</v>
      </c>
      <c r="TK11" s="111">
        <f t="shared" si="1907"/>
        <v>1</v>
      </c>
      <c r="TL11" s="111">
        <f>TL37/1000</f>
        <v>1</v>
      </c>
      <c r="TM11" s="111">
        <f t="shared" ref="TM11:TP11" si="1908">TM37/1000</f>
        <v>1</v>
      </c>
      <c r="TN11" s="111">
        <f t="shared" si="1908"/>
        <v>1</v>
      </c>
      <c r="TO11" s="111">
        <f t="shared" si="1908"/>
        <v>1</v>
      </c>
      <c r="TP11" s="111">
        <f t="shared" si="1908"/>
        <v>1</v>
      </c>
      <c r="TQ11" s="111">
        <f>TQ37/1000</f>
        <v>1</v>
      </c>
      <c r="TR11" s="111">
        <f t="shared" ref="TR11:TU11" si="1909">TR37/1000</f>
        <v>1</v>
      </c>
      <c r="TS11" s="111">
        <f t="shared" si="1909"/>
        <v>1</v>
      </c>
      <c r="TT11" s="111">
        <f t="shared" si="1909"/>
        <v>1</v>
      </c>
      <c r="TU11" s="111">
        <f t="shared" si="1909"/>
        <v>1</v>
      </c>
      <c r="TV11" s="111">
        <f>TV37/1000</f>
        <v>1</v>
      </c>
      <c r="TW11" s="111">
        <f t="shared" ref="TW11:TZ11" si="1910">TW37/1000</f>
        <v>1</v>
      </c>
      <c r="TX11" s="111">
        <f t="shared" si="1910"/>
        <v>1</v>
      </c>
      <c r="TY11" s="111">
        <f t="shared" si="1910"/>
        <v>1</v>
      </c>
      <c r="TZ11" s="111">
        <f t="shared" si="1910"/>
        <v>1</v>
      </c>
      <c r="UA11" s="111">
        <f>UA37/1000</f>
        <v>1</v>
      </c>
      <c r="UB11" s="111">
        <f t="shared" ref="UB11:UE11" si="1911">UB37/1000</f>
        <v>1</v>
      </c>
      <c r="UC11" s="111">
        <f t="shared" si="1911"/>
        <v>1</v>
      </c>
      <c r="UD11" s="111">
        <f t="shared" si="1911"/>
        <v>1</v>
      </c>
      <c r="UE11" s="111">
        <f t="shared" si="1911"/>
        <v>1</v>
      </c>
      <c r="UF11" s="111">
        <f>UF37/1000</f>
        <v>1</v>
      </c>
      <c r="UG11" s="111">
        <f t="shared" ref="UG11:UJ11" si="1912">UG37/1000</f>
        <v>1</v>
      </c>
      <c r="UH11" s="111">
        <f t="shared" si="1912"/>
        <v>1</v>
      </c>
      <c r="UI11" s="111">
        <f t="shared" si="1912"/>
        <v>1</v>
      </c>
      <c r="UJ11" s="111">
        <f t="shared" si="1912"/>
        <v>1</v>
      </c>
      <c r="UK11" s="111">
        <f>UK37/1000</f>
        <v>1</v>
      </c>
      <c r="UL11" s="111">
        <f t="shared" ref="UL11:UO11" si="1913">UL37/1000</f>
        <v>1</v>
      </c>
      <c r="UM11" s="111">
        <f t="shared" si="1913"/>
        <v>1</v>
      </c>
      <c r="UN11" s="111">
        <f t="shared" si="1913"/>
        <v>1</v>
      </c>
      <c r="UO11" s="111">
        <f t="shared" si="1913"/>
        <v>1</v>
      </c>
      <c r="UP11" s="111">
        <f>UP37/1000</f>
        <v>1</v>
      </c>
      <c r="UQ11" s="111">
        <f t="shared" ref="UQ11:UT11" si="1914">UQ37/1000</f>
        <v>1</v>
      </c>
      <c r="UR11" s="111">
        <f t="shared" si="1914"/>
        <v>1</v>
      </c>
      <c r="US11" s="111">
        <f t="shared" si="1914"/>
        <v>1</v>
      </c>
      <c r="UT11" s="111">
        <f t="shared" si="1914"/>
        <v>1</v>
      </c>
    </row>
    <row r="12" spans="1:566" x14ac:dyDescent="0.25">
      <c r="A12" s="85"/>
      <c r="B12" s="85"/>
      <c r="C12" s="85"/>
      <c r="D12" s="85"/>
      <c r="E12" s="97"/>
      <c r="F12" s="11" t="s">
        <v>70</v>
      </c>
      <c r="G12">
        <v>1.02</v>
      </c>
      <c r="H12" s="111">
        <f t="shared" ref="H12" si="1915">G12</f>
        <v>1.02</v>
      </c>
      <c r="I12" s="111">
        <f t="shared" ref="I12:N12" si="1916">H12</f>
        <v>1.02</v>
      </c>
      <c r="J12" s="111">
        <f t="shared" ref="J12" si="1917">I12</f>
        <v>1.02</v>
      </c>
      <c r="K12" s="111">
        <f t="shared" ref="K12" si="1918">J12</f>
        <v>1.02</v>
      </c>
      <c r="L12" s="111">
        <f>I12</f>
        <v>1.02</v>
      </c>
      <c r="M12" s="111">
        <f t="shared" si="1916"/>
        <v>1.02</v>
      </c>
      <c r="N12" s="111">
        <f t="shared" si="1916"/>
        <v>1.02</v>
      </c>
      <c r="O12" s="111">
        <f t="shared" ref="O12" si="1919">N12</f>
        <v>1.02</v>
      </c>
      <c r="P12" s="112">
        <f t="shared" ref="P12" si="1920">O12</f>
        <v>1.02</v>
      </c>
      <c r="Q12" s="111">
        <f>+G12</f>
        <v>1.02</v>
      </c>
      <c r="R12" s="111">
        <f t="shared" ref="R12" si="1921">Q12</f>
        <v>1.02</v>
      </c>
      <c r="S12" s="111">
        <f t="shared" ref="S12" si="1922">R12</f>
        <v>1.02</v>
      </c>
      <c r="T12" s="111">
        <f t="shared" ref="T12" si="1923">S12</f>
        <v>1.02</v>
      </c>
      <c r="U12" s="111">
        <f t="shared" ref="U12" si="1924">T12</f>
        <v>1.02</v>
      </c>
      <c r="V12" s="111">
        <f>S12</f>
        <v>1.02</v>
      </c>
      <c r="W12" s="111">
        <f t="shared" ref="W12" si="1925">V12</f>
        <v>1.02</v>
      </c>
      <c r="X12" s="111">
        <f t="shared" ref="X12" si="1926">W12</f>
        <v>1.02</v>
      </c>
      <c r="Y12" s="111">
        <f t="shared" ref="Y12" si="1927">X12</f>
        <v>1.02</v>
      </c>
      <c r="Z12" s="112">
        <f t="shared" ref="Z12" si="1928">Y12</f>
        <v>1.02</v>
      </c>
      <c r="AA12" s="111">
        <f>+Q12</f>
        <v>1.02</v>
      </c>
      <c r="AB12" s="111">
        <f t="shared" ref="AB12" si="1929">AA12</f>
        <v>1.02</v>
      </c>
      <c r="AC12" s="111">
        <f t="shared" ref="AC12" si="1930">AB12</f>
        <v>1.02</v>
      </c>
      <c r="AD12" s="111">
        <f t="shared" ref="AD12" si="1931">AC12</f>
        <v>1.02</v>
      </c>
      <c r="AE12" s="111">
        <f t="shared" ref="AE12" si="1932">AD12</f>
        <v>1.02</v>
      </c>
      <c r="AF12" s="111">
        <f>AC12</f>
        <v>1.02</v>
      </c>
      <c r="AG12" s="111">
        <f t="shared" ref="AG12" si="1933">AF12</f>
        <v>1.02</v>
      </c>
      <c r="AH12" s="111">
        <f t="shared" ref="AH12" si="1934">AG12</f>
        <v>1.02</v>
      </c>
      <c r="AI12" s="111">
        <f t="shared" ref="AI12" si="1935">AH12</f>
        <v>1.02</v>
      </c>
      <c r="AJ12" s="112">
        <f t="shared" ref="AJ12" si="1936">AI12</f>
        <v>1.02</v>
      </c>
      <c r="AK12" s="111">
        <f>+AA12</f>
        <v>1.02</v>
      </c>
      <c r="AL12" s="111">
        <f t="shared" ref="AL12" si="1937">AK12</f>
        <v>1.02</v>
      </c>
      <c r="AM12" s="111">
        <f t="shared" ref="AM12" si="1938">AL12</f>
        <v>1.02</v>
      </c>
      <c r="AN12" s="111">
        <f t="shared" ref="AN12" si="1939">AM12</f>
        <v>1.02</v>
      </c>
      <c r="AO12" s="111">
        <f t="shared" ref="AO12" si="1940">AN12</f>
        <v>1.02</v>
      </c>
      <c r="AP12" s="111">
        <f>AM12</f>
        <v>1.02</v>
      </c>
      <c r="AQ12" s="111">
        <f t="shared" ref="AQ12" si="1941">AP12</f>
        <v>1.02</v>
      </c>
      <c r="AR12" s="111">
        <f t="shared" ref="AR12" si="1942">AQ12</f>
        <v>1.02</v>
      </c>
      <c r="AS12" s="111">
        <f t="shared" ref="AS12" si="1943">AR12</f>
        <v>1.02</v>
      </c>
      <c r="AT12" s="112">
        <f t="shared" ref="AT12" si="1944">AS12</f>
        <v>1.02</v>
      </c>
      <c r="AU12" s="111">
        <f>+AK12</f>
        <v>1.02</v>
      </c>
      <c r="AV12" s="111">
        <f t="shared" ref="AV12" si="1945">AU12</f>
        <v>1.02</v>
      </c>
      <c r="AW12" s="111">
        <f t="shared" ref="AW12" si="1946">AV12</f>
        <v>1.02</v>
      </c>
      <c r="AX12" s="111">
        <f t="shared" ref="AX12" si="1947">AW12</f>
        <v>1.02</v>
      </c>
      <c r="AY12" s="111">
        <f t="shared" ref="AY12" si="1948">AX12</f>
        <v>1.02</v>
      </c>
      <c r="AZ12" s="111">
        <f>AW12</f>
        <v>1.02</v>
      </c>
      <c r="BA12" s="111">
        <f t="shared" ref="BA12" si="1949">AZ12</f>
        <v>1.02</v>
      </c>
      <c r="BB12" s="111">
        <f t="shared" ref="BB12" si="1950">BA12</f>
        <v>1.02</v>
      </c>
      <c r="BC12" s="111">
        <f t="shared" ref="BC12" si="1951">BB12</f>
        <v>1.02</v>
      </c>
      <c r="BD12" s="112">
        <f t="shared" ref="BD12" si="1952">BC12</f>
        <v>1.02</v>
      </c>
      <c r="BE12" s="111">
        <f>+AU12</f>
        <v>1.02</v>
      </c>
      <c r="BF12" s="111">
        <f t="shared" ref="BF12" si="1953">BE12</f>
        <v>1.02</v>
      </c>
      <c r="BG12" s="111">
        <f t="shared" ref="BG12" si="1954">BF12</f>
        <v>1.02</v>
      </c>
      <c r="BH12" s="111">
        <f t="shared" ref="BH12" si="1955">BG12</f>
        <v>1.02</v>
      </c>
      <c r="BI12" s="111">
        <f t="shared" ref="BI12" si="1956">BH12</f>
        <v>1.02</v>
      </c>
      <c r="BJ12" s="111">
        <f>BG12</f>
        <v>1.02</v>
      </c>
      <c r="BK12" s="111">
        <f t="shared" ref="BK12" si="1957">BJ12</f>
        <v>1.02</v>
      </c>
      <c r="BL12" s="111">
        <f t="shared" ref="BL12" si="1958">BK12</f>
        <v>1.02</v>
      </c>
      <c r="BM12" s="111">
        <f t="shared" ref="BM12" si="1959">BL12</f>
        <v>1.02</v>
      </c>
      <c r="BN12" s="112">
        <f t="shared" ref="BN12" si="1960">BM12</f>
        <v>1.02</v>
      </c>
      <c r="BO12" s="111">
        <f>+BE12</f>
        <v>1.02</v>
      </c>
      <c r="BP12" s="111">
        <f t="shared" ref="BP12" si="1961">BO12</f>
        <v>1.02</v>
      </c>
      <c r="BQ12" s="111">
        <f t="shared" ref="BQ12" si="1962">BP12</f>
        <v>1.02</v>
      </c>
      <c r="BR12" s="111">
        <f t="shared" ref="BR12" si="1963">BQ12</f>
        <v>1.02</v>
      </c>
      <c r="BS12" s="111">
        <f t="shared" ref="BS12" si="1964">BR12</f>
        <v>1.02</v>
      </c>
      <c r="BT12" s="111">
        <f>BQ12</f>
        <v>1.02</v>
      </c>
      <c r="BU12" s="111">
        <f t="shared" ref="BU12" si="1965">BT12</f>
        <v>1.02</v>
      </c>
      <c r="BV12" s="111">
        <f t="shared" ref="BV12" si="1966">BU12</f>
        <v>1.02</v>
      </c>
      <c r="BW12" s="111">
        <f t="shared" ref="BW12" si="1967">BV12</f>
        <v>1.02</v>
      </c>
      <c r="BX12" s="112">
        <f t="shared" ref="BX12" si="1968">BW12</f>
        <v>1.02</v>
      </c>
      <c r="BY12" s="111">
        <f>+BO12</f>
        <v>1.02</v>
      </c>
      <c r="BZ12" s="111">
        <f t="shared" ref="BZ12" si="1969">BY12</f>
        <v>1.02</v>
      </c>
      <c r="CA12" s="111">
        <f t="shared" ref="CA12" si="1970">BZ12</f>
        <v>1.02</v>
      </c>
      <c r="CB12" s="111">
        <f t="shared" ref="CB12" si="1971">CA12</f>
        <v>1.02</v>
      </c>
      <c r="CC12" s="111">
        <f t="shared" ref="CC12" si="1972">CB12</f>
        <v>1.02</v>
      </c>
      <c r="CD12" s="111">
        <f>CA12</f>
        <v>1.02</v>
      </c>
      <c r="CE12" s="111">
        <f t="shared" ref="CE12" si="1973">CD12</f>
        <v>1.02</v>
      </c>
      <c r="CF12" s="111">
        <f t="shared" ref="CF12" si="1974">CE12</f>
        <v>1.02</v>
      </c>
      <c r="CG12" s="111">
        <f t="shared" ref="CG12" si="1975">CF12</f>
        <v>1.02</v>
      </c>
      <c r="CH12" s="112">
        <f t="shared" ref="CH12" si="1976">CG12</f>
        <v>1.02</v>
      </c>
      <c r="CI12" s="111">
        <f>+BY12</f>
        <v>1.02</v>
      </c>
      <c r="CJ12" s="111">
        <f t="shared" ref="CJ12" si="1977">CI12</f>
        <v>1.02</v>
      </c>
      <c r="CK12" s="111">
        <f t="shared" ref="CK12" si="1978">CJ12</f>
        <v>1.02</v>
      </c>
      <c r="CL12" s="111">
        <f t="shared" ref="CL12" si="1979">CK12</f>
        <v>1.02</v>
      </c>
      <c r="CM12" s="111">
        <f t="shared" ref="CM12" si="1980">CL12</f>
        <v>1.02</v>
      </c>
      <c r="CN12" s="111">
        <f>CK12</f>
        <v>1.02</v>
      </c>
      <c r="CO12" s="111">
        <f t="shared" ref="CO12" si="1981">CN12</f>
        <v>1.02</v>
      </c>
      <c r="CP12" s="111">
        <f t="shared" ref="CP12" si="1982">CO12</f>
        <v>1.02</v>
      </c>
      <c r="CQ12" s="111">
        <f t="shared" ref="CQ12" si="1983">CP12</f>
        <v>1.02</v>
      </c>
      <c r="CR12" s="112">
        <f t="shared" ref="CR12" si="1984">CQ12</f>
        <v>1.02</v>
      </c>
      <c r="CS12" s="111">
        <f>+CI12</f>
        <v>1.02</v>
      </c>
      <c r="CT12" s="111">
        <f t="shared" ref="CT12" si="1985">CS12</f>
        <v>1.02</v>
      </c>
      <c r="CU12" s="111">
        <f t="shared" ref="CU12" si="1986">CT12</f>
        <v>1.02</v>
      </c>
      <c r="CV12" s="111">
        <f t="shared" ref="CV12" si="1987">CU12</f>
        <v>1.02</v>
      </c>
      <c r="CW12" s="111">
        <f t="shared" ref="CW12" si="1988">CV12</f>
        <v>1.02</v>
      </c>
      <c r="CX12" s="111">
        <f>CU12</f>
        <v>1.02</v>
      </c>
      <c r="CY12" s="111">
        <f t="shared" ref="CY12" si="1989">CX12</f>
        <v>1.02</v>
      </c>
      <c r="CZ12" s="111">
        <f t="shared" ref="CZ12" si="1990">CY12</f>
        <v>1.02</v>
      </c>
      <c r="DA12" s="111">
        <f t="shared" ref="DA12" si="1991">CZ12</f>
        <v>1.02</v>
      </c>
      <c r="DB12" s="112">
        <f t="shared" ref="DB12" si="1992">DA12</f>
        <v>1.02</v>
      </c>
      <c r="DC12" s="111">
        <f>+CS12</f>
        <v>1.02</v>
      </c>
      <c r="DD12" s="111">
        <f t="shared" ref="DD12" si="1993">DC12</f>
        <v>1.02</v>
      </c>
      <c r="DE12" s="111">
        <f t="shared" ref="DE12" si="1994">DD12</f>
        <v>1.02</v>
      </c>
      <c r="DF12" s="111">
        <f t="shared" ref="DF12" si="1995">DE12</f>
        <v>1.02</v>
      </c>
      <c r="DG12" s="111">
        <f t="shared" ref="DG12" si="1996">DF12</f>
        <v>1.02</v>
      </c>
      <c r="DH12" s="111">
        <f>DE12</f>
        <v>1.02</v>
      </c>
      <c r="DI12" s="111">
        <f t="shared" ref="DI12" si="1997">DH12</f>
        <v>1.02</v>
      </c>
      <c r="DJ12" s="111">
        <f t="shared" ref="DJ12" si="1998">DI12</f>
        <v>1.02</v>
      </c>
      <c r="DK12" s="111">
        <f t="shared" ref="DK12" si="1999">DJ12</f>
        <v>1.02</v>
      </c>
      <c r="DL12" s="112">
        <f t="shared" ref="DL12" si="2000">DK12</f>
        <v>1.02</v>
      </c>
      <c r="DM12" s="111">
        <f>+DC12</f>
        <v>1.02</v>
      </c>
      <c r="DN12" s="111">
        <f t="shared" ref="DN12" si="2001">DM12</f>
        <v>1.02</v>
      </c>
      <c r="DO12" s="111">
        <f t="shared" ref="DO12" si="2002">DN12</f>
        <v>1.02</v>
      </c>
      <c r="DP12" s="111">
        <f t="shared" ref="DP12" si="2003">DO12</f>
        <v>1.02</v>
      </c>
      <c r="DQ12" s="111">
        <f t="shared" ref="DQ12" si="2004">DP12</f>
        <v>1.02</v>
      </c>
      <c r="DR12" s="111">
        <f>DO12</f>
        <v>1.02</v>
      </c>
      <c r="DS12" s="111">
        <f t="shared" ref="DS12" si="2005">DR12</f>
        <v>1.02</v>
      </c>
      <c r="DT12" s="111">
        <f t="shared" ref="DT12" si="2006">DS12</f>
        <v>1.02</v>
      </c>
      <c r="DU12" s="111">
        <f t="shared" ref="DU12" si="2007">DT12</f>
        <v>1.02</v>
      </c>
      <c r="DV12" s="112">
        <f t="shared" ref="DV12" si="2008">DU12</f>
        <v>1.02</v>
      </c>
      <c r="DW12" s="111">
        <f t="shared" ref="DW12:EF12" si="2009">+DM12</f>
        <v>1.02</v>
      </c>
      <c r="DX12" s="111">
        <f t="shared" si="2009"/>
        <v>1.02</v>
      </c>
      <c r="DY12" s="111">
        <f t="shared" si="2009"/>
        <v>1.02</v>
      </c>
      <c r="DZ12" s="111">
        <f t="shared" si="2009"/>
        <v>1.02</v>
      </c>
      <c r="EA12" s="111">
        <f t="shared" si="2009"/>
        <v>1.02</v>
      </c>
      <c r="EB12" s="111">
        <f t="shared" si="2009"/>
        <v>1.02</v>
      </c>
      <c r="EC12" s="111">
        <f t="shared" si="2009"/>
        <v>1.02</v>
      </c>
      <c r="ED12" s="111">
        <f t="shared" si="2009"/>
        <v>1.02</v>
      </c>
      <c r="EE12" s="111">
        <f t="shared" si="2009"/>
        <v>1.02</v>
      </c>
      <c r="EF12" s="170">
        <f t="shared" si="2009"/>
        <v>1.02</v>
      </c>
      <c r="EG12">
        <v>1.02</v>
      </c>
      <c r="EH12" s="111">
        <f t="shared" ref="EH12" si="2010">EG12</f>
        <v>1.02</v>
      </c>
      <c r="EI12" s="111">
        <f t="shared" ref="EI12" si="2011">EH12</f>
        <v>1.02</v>
      </c>
      <c r="EJ12" s="111">
        <f t="shared" ref="EJ12" si="2012">EI12</f>
        <v>1.02</v>
      </c>
      <c r="EK12" s="111">
        <f t="shared" ref="EK12" si="2013">EJ12</f>
        <v>1.02</v>
      </c>
      <c r="EL12" s="111">
        <f>EI12</f>
        <v>1.02</v>
      </c>
      <c r="EM12" s="111">
        <f t="shared" ref="EM12" si="2014">EL12</f>
        <v>1.02</v>
      </c>
      <c r="EN12" s="111">
        <f t="shared" ref="EN12" si="2015">EM12</f>
        <v>1.02</v>
      </c>
      <c r="EO12" s="111">
        <f t="shared" ref="EO12" si="2016">EN12</f>
        <v>1.02</v>
      </c>
      <c r="EP12" s="112">
        <f t="shared" ref="EP12" si="2017">EO12</f>
        <v>1.02</v>
      </c>
      <c r="EQ12" s="111">
        <f>+EG12</f>
        <v>1.02</v>
      </c>
      <c r="ER12" s="111">
        <f t="shared" ref="ER12" si="2018">EQ12</f>
        <v>1.02</v>
      </c>
      <c r="ES12" s="111">
        <f t="shared" ref="ES12" si="2019">ER12</f>
        <v>1.02</v>
      </c>
      <c r="ET12" s="111">
        <f t="shared" ref="ET12" si="2020">ES12</f>
        <v>1.02</v>
      </c>
      <c r="EU12" s="111">
        <f t="shared" ref="EU12" si="2021">ET12</f>
        <v>1.02</v>
      </c>
      <c r="EV12" s="111">
        <f>ES12</f>
        <v>1.02</v>
      </c>
      <c r="EW12" s="111">
        <f t="shared" ref="EW12" si="2022">EV12</f>
        <v>1.02</v>
      </c>
      <c r="EX12" s="111">
        <f t="shared" ref="EX12" si="2023">EW12</f>
        <v>1.02</v>
      </c>
      <c r="EY12" s="111">
        <f t="shared" ref="EY12" si="2024">EX12</f>
        <v>1.02</v>
      </c>
      <c r="EZ12" s="112">
        <f t="shared" ref="EZ12" si="2025">EY12</f>
        <v>1.02</v>
      </c>
      <c r="FA12" s="111">
        <f>+EQ12</f>
        <v>1.02</v>
      </c>
      <c r="FB12" s="111">
        <f t="shared" ref="FB12" si="2026">FA12</f>
        <v>1.02</v>
      </c>
      <c r="FC12" s="111">
        <f t="shared" ref="FC12" si="2027">FB12</f>
        <v>1.02</v>
      </c>
      <c r="FD12" s="111">
        <f t="shared" ref="FD12" si="2028">FC12</f>
        <v>1.02</v>
      </c>
      <c r="FE12" s="111">
        <f t="shared" ref="FE12" si="2029">FD12</f>
        <v>1.02</v>
      </c>
      <c r="FF12" s="111">
        <f>FC12</f>
        <v>1.02</v>
      </c>
      <c r="FG12" s="111">
        <f t="shared" ref="FG12" si="2030">FF12</f>
        <v>1.02</v>
      </c>
      <c r="FH12" s="111">
        <f t="shared" ref="FH12" si="2031">FG12</f>
        <v>1.02</v>
      </c>
      <c r="FI12" s="111">
        <f t="shared" ref="FI12" si="2032">FH12</f>
        <v>1.02</v>
      </c>
      <c r="FJ12" s="112">
        <f t="shared" ref="FJ12" si="2033">FI12</f>
        <v>1.02</v>
      </c>
      <c r="FK12" s="111">
        <f t="shared" ref="FK12:FP12" si="2034">+FA12</f>
        <v>1.02</v>
      </c>
      <c r="FL12" s="111">
        <f t="shared" si="2034"/>
        <v>1.02</v>
      </c>
      <c r="FM12" s="111">
        <f t="shared" si="2034"/>
        <v>1.02</v>
      </c>
      <c r="FN12" s="111">
        <f t="shared" si="2034"/>
        <v>1.02</v>
      </c>
      <c r="FO12" s="111">
        <f t="shared" si="2034"/>
        <v>1.02</v>
      </c>
      <c r="FP12" s="111">
        <f t="shared" si="2034"/>
        <v>1.02</v>
      </c>
      <c r="FQ12" s="111">
        <f t="shared" ref="FQ12" si="2035">+FG12</f>
        <v>1.02</v>
      </c>
      <c r="FR12" s="111">
        <f t="shared" ref="FR12" si="2036">+FH12</f>
        <v>1.02</v>
      </c>
      <c r="FS12" s="111">
        <f>+FG12</f>
        <v>1.02</v>
      </c>
      <c r="FT12" s="170">
        <f>+FH12</f>
        <v>1.02</v>
      </c>
      <c r="FU12">
        <v>1.02</v>
      </c>
      <c r="FV12" s="111">
        <f t="shared" ref="FV12" si="2037">FU12</f>
        <v>1.02</v>
      </c>
      <c r="FW12" s="111">
        <f t="shared" ref="FW12" si="2038">FV12</f>
        <v>1.02</v>
      </c>
      <c r="FX12" s="111">
        <f t="shared" ref="FX12" si="2039">FW12</f>
        <v>1.02</v>
      </c>
      <c r="FY12" s="111">
        <f t="shared" ref="FY12" si="2040">FX12</f>
        <v>1.02</v>
      </c>
      <c r="FZ12" s="111">
        <f>FW12</f>
        <v>1.02</v>
      </c>
      <c r="GA12" s="111">
        <f t="shared" ref="GA12" si="2041">FZ12</f>
        <v>1.02</v>
      </c>
      <c r="GB12" s="111">
        <f t="shared" ref="GB12" si="2042">GA12</f>
        <v>1.02</v>
      </c>
      <c r="GC12" s="111">
        <f t="shared" ref="GC12" si="2043">GB12</f>
        <v>1.02</v>
      </c>
      <c r="GD12" s="112">
        <f t="shared" ref="GD12" si="2044">GC12</f>
        <v>1.02</v>
      </c>
      <c r="GE12" s="111">
        <f>+FU12</f>
        <v>1.02</v>
      </c>
      <c r="GF12" s="111">
        <f t="shared" ref="GF12" si="2045">GE12</f>
        <v>1.02</v>
      </c>
      <c r="GG12" s="111">
        <f t="shared" ref="GG12" si="2046">GF12</f>
        <v>1.02</v>
      </c>
      <c r="GH12" s="111">
        <f t="shared" ref="GH12" si="2047">GG12</f>
        <v>1.02</v>
      </c>
      <c r="GI12" s="111">
        <f t="shared" ref="GI12" si="2048">GH12</f>
        <v>1.02</v>
      </c>
      <c r="GJ12" s="111">
        <f>GG12</f>
        <v>1.02</v>
      </c>
      <c r="GK12" s="111">
        <f t="shared" ref="GK12" si="2049">GJ12</f>
        <v>1.02</v>
      </c>
      <c r="GL12" s="111">
        <f t="shared" ref="GL12" si="2050">GK12</f>
        <v>1.02</v>
      </c>
      <c r="GM12" s="111">
        <f t="shared" ref="GM12" si="2051">GL12</f>
        <v>1.02</v>
      </c>
      <c r="GN12" s="112">
        <f t="shared" ref="GN12" si="2052">GM12</f>
        <v>1.02</v>
      </c>
      <c r="GO12" s="111">
        <f>+GE12</f>
        <v>1.02</v>
      </c>
      <c r="GP12" s="111">
        <f t="shared" ref="GP12" si="2053">GO12</f>
        <v>1.02</v>
      </c>
      <c r="GQ12" s="111">
        <f t="shared" ref="GQ12" si="2054">GP12</f>
        <v>1.02</v>
      </c>
      <c r="GR12" s="111">
        <f t="shared" ref="GR12" si="2055">GQ12</f>
        <v>1.02</v>
      </c>
      <c r="GS12" s="111">
        <f t="shared" ref="GS12" si="2056">GR12</f>
        <v>1.02</v>
      </c>
      <c r="GT12" s="111">
        <f>GQ12</f>
        <v>1.02</v>
      </c>
      <c r="GU12" s="111">
        <f t="shared" ref="GU12" si="2057">GT12</f>
        <v>1.02</v>
      </c>
      <c r="GV12" s="111">
        <f t="shared" ref="GV12" si="2058">GU12</f>
        <v>1.02</v>
      </c>
      <c r="GW12" s="111">
        <f t="shared" ref="GW12" si="2059">GV12</f>
        <v>1.02</v>
      </c>
      <c r="GX12" s="112">
        <f t="shared" ref="GX12" si="2060">GW12</f>
        <v>1.02</v>
      </c>
      <c r="GY12">
        <v>1.02</v>
      </c>
      <c r="GZ12" s="111">
        <f>GY12</f>
        <v>1.02</v>
      </c>
      <c r="HA12" s="111">
        <f t="shared" ref="HA12:JL12" si="2061">GZ12</f>
        <v>1.02</v>
      </c>
      <c r="HB12" s="111">
        <f t="shared" si="2061"/>
        <v>1.02</v>
      </c>
      <c r="HC12" s="111">
        <f t="shared" si="2061"/>
        <v>1.02</v>
      </c>
      <c r="HD12" s="111">
        <f t="shared" si="2061"/>
        <v>1.02</v>
      </c>
      <c r="HE12" s="111">
        <f t="shared" si="2061"/>
        <v>1.02</v>
      </c>
      <c r="HF12" s="111">
        <f t="shared" si="2061"/>
        <v>1.02</v>
      </c>
      <c r="HG12" s="111">
        <f t="shared" si="2061"/>
        <v>1.02</v>
      </c>
      <c r="HH12" s="111">
        <f t="shared" si="2061"/>
        <v>1.02</v>
      </c>
      <c r="HI12" s="111">
        <f t="shared" si="2061"/>
        <v>1.02</v>
      </c>
      <c r="HJ12" s="111">
        <f t="shared" si="2061"/>
        <v>1.02</v>
      </c>
      <c r="HK12" s="111">
        <f t="shared" si="2061"/>
        <v>1.02</v>
      </c>
      <c r="HL12" s="111">
        <f t="shared" si="2061"/>
        <v>1.02</v>
      </c>
      <c r="HM12" s="111">
        <f t="shared" si="2061"/>
        <v>1.02</v>
      </c>
      <c r="HN12" s="111">
        <f t="shared" si="2061"/>
        <v>1.02</v>
      </c>
      <c r="HO12" s="111">
        <f t="shared" si="2061"/>
        <v>1.02</v>
      </c>
      <c r="HP12" s="111">
        <f t="shared" si="2061"/>
        <v>1.02</v>
      </c>
      <c r="HQ12" s="111">
        <f t="shared" si="2061"/>
        <v>1.02</v>
      </c>
      <c r="HR12" s="111">
        <f t="shared" si="2061"/>
        <v>1.02</v>
      </c>
      <c r="HS12" s="111">
        <f t="shared" si="2061"/>
        <v>1.02</v>
      </c>
      <c r="HT12" s="111">
        <f t="shared" si="2061"/>
        <v>1.02</v>
      </c>
      <c r="HU12" s="111">
        <f t="shared" si="2061"/>
        <v>1.02</v>
      </c>
      <c r="HV12" s="111">
        <f t="shared" si="2061"/>
        <v>1.02</v>
      </c>
      <c r="HW12" s="111">
        <f t="shared" si="2061"/>
        <v>1.02</v>
      </c>
      <c r="HX12" s="111">
        <f t="shared" si="2061"/>
        <v>1.02</v>
      </c>
      <c r="HY12" s="111">
        <f t="shared" si="2061"/>
        <v>1.02</v>
      </c>
      <c r="HZ12" s="111">
        <f t="shared" si="2061"/>
        <v>1.02</v>
      </c>
      <c r="IA12" s="111">
        <f t="shared" si="2061"/>
        <v>1.02</v>
      </c>
      <c r="IB12" s="111">
        <f t="shared" si="2061"/>
        <v>1.02</v>
      </c>
      <c r="IC12" s="111">
        <f t="shared" si="2061"/>
        <v>1.02</v>
      </c>
      <c r="ID12" s="111">
        <f t="shared" si="2061"/>
        <v>1.02</v>
      </c>
      <c r="IE12" s="111">
        <f t="shared" si="2061"/>
        <v>1.02</v>
      </c>
      <c r="IF12" s="111">
        <f t="shared" si="2061"/>
        <v>1.02</v>
      </c>
      <c r="IG12" s="111">
        <f t="shared" si="2061"/>
        <v>1.02</v>
      </c>
      <c r="IH12" s="111">
        <f t="shared" si="2061"/>
        <v>1.02</v>
      </c>
      <c r="II12" s="111">
        <f t="shared" si="2061"/>
        <v>1.02</v>
      </c>
      <c r="IJ12" s="111">
        <f t="shared" si="2061"/>
        <v>1.02</v>
      </c>
      <c r="IK12" s="111">
        <f t="shared" si="2061"/>
        <v>1.02</v>
      </c>
      <c r="IL12" s="111">
        <f t="shared" si="2061"/>
        <v>1.02</v>
      </c>
      <c r="IM12" s="111">
        <f t="shared" si="2061"/>
        <v>1.02</v>
      </c>
      <c r="IN12" s="111">
        <f t="shared" si="2061"/>
        <v>1.02</v>
      </c>
      <c r="IO12" s="111">
        <f t="shared" si="2061"/>
        <v>1.02</v>
      </c>
      <c r="IP12" s="111">
        <f t="shared" si="2061"/>
        <v>1.02</v>
      </c>
      <c r="IQ12" s="111">
        <f t="shared" si="2061"/>
        <v>1.02</v>
      </c>
      <c r="IR12" s="111">
        <f t="shared" si="2061"/>
        <v>1.02</v>
      </c>
      <c r="IS12" s="111">
        <f t="shared" si="2061"/>
        <v>1.02</v>
      </c>
      <c r="IT12" s="111">
        <f t="shared" si="2061"/>
        <v>1.02</v>
      </c>
      <c r="IU12" s="111">
        <f t="shared" si="2061"/>
        <v>1.02</v>
      </c>
      <c r="IV12" s="111">
        <f t="shared" si="2061"/>
        <v>1.02</v>
      </c>
      <c r="IW12" s="111">
        <f t="shared" si="2061"/>
        <v>1.02</v>
      </c>
      <c r="IX12" s="111">
        <f t="shared" si="2061"/>
        <v>1.02</v>
      </c>
      <c r="IY12" s="111">
        <f t="shared" si="2061"/>
        <v>1.02</v>
      </c>
      <c r="IZ12" s="111">
        <f t="shared" si="2061"/>
        <v>1.02</v>
      </c>
      <c r="JA12" s="111">
        <f t="shared" si="2061"/>
        <v>1.02</v>
      </c>
      <c r="JB12" s="111">
        <f t="shared" si="2061"/>
        <v>1.02</v>
      </c>
      <c r="JC12" s="111">
        <f t="shared" si="2061"/>
        <v>1.02</v>
      </c>
      <c r="JD12" s="111">
        <f t="shared" si="2061"/>
        <v>1.02</v>
      </c>
      <c r="JE12" s="111">
        <f t="shared" si="2061"/>
        <v>1.02</v>
      </c>
      <c r="JF12" s="111">
        <f t="shared" si="2061"/>
        <v>1.02</v>
      </c>
      <c r="JG12" s="111">
        <f t="shared" si="2061"/>
        <v>1.02</v>
      </c>
      <c r="JH12" s="111">
        <f t="shared" si="2061"/>
        <v>1.02</v>
      </c>
      <c r="JI12" s="111">
        <f t="shared" si="2061"/>
        <v>1.02</v>
      </c>
      <c r="JJ12" s="111">
        <f t="shared" si="2061"/>
        <v>1.02</v>
      </c>
      <c r="JK12" s="111">
        <f t="shared" si="2061"/>
        <v>1.02</v>
      </c>
      <c r="JL12" s="111">
        <f t="shared" si="2061"/>
        <v>1.02</v>
      </c>
      <c r="JM12" s="111">
        <f t="shared" ref="JM12:LX12" si="2062">JL12</f>
        <v>1.02</v>
      </c>
      <c r="JN12" s="111">
        <f t="shared" si="2062"/>
        <v>1.02</v>
      </c>
      <c r="JO12" s="111">
        <f t="shared" si="2062"/>
        <v>1.02</v>
      </c>
      <c r="JP12" s="111">
        <f t="shared" si="2062"/>
        <v>1.02</v>
      </c>
      <c r="JQ12" s="111">
        <f t="shared" si="2062"/>
        <v>1.02</v>
      </c>
      <c r="JR12" s="111">
        <f t="shared" si="2062"/>
        <v>1.02</v>
      </c>
      <c r="JS12" s="111">
        <f t="shared" si="2062"/>
        <v>1.02</v>
      </c>
      <c r="JT12" s="111">
        <f t="shared" si="2062"/>
        <v>1.02</v>
      </c>
      <c r="JU12" s="111">
        <f t="shared" si="2062"/>
        <v>1.02</v>
      </c>
      <c r="JV12" s="111">
        <f t="shared" si="2062"/>
        <v>1.02</v>
      </c>
      <c r="JW12" s="111">
        <f t="shared" si="2062"/>
        <v>1.02</v>
      </c>
      <c r="JX12" s="111">
        <f t="shared" si="2062"/>
        <v>1.02</v>
      </c>
      <c r="JY12" s="111">
        <f t="shared" si="2062"/>
        <v>1.02</v>
      </c>
      <c r="JZ12" s="111">
        <f t="shared" si="2062"/>
        <v>1.02</v>
      </c>
      <c r="KA12" s="111">
        <f t="shared" si="2062"/>
        <v>1.02</v>
      </c>
      <c r="KB12" s="111">
        <f t="shared" si="2062"/>
        <v>1.02</v>
      </c>
      <c r="KC12" s="111">
        <f t="shared" si="2062"/>
        <v>1.02</v>
      </c>
      <c r="KD12" s="111">
        <f t="shared" si="2062"/>
        <v>1.02</v>
      </c>
      <c r="KE12" s="111">
        <f t="shared" si="2062"/>
        <v>1.02</v>
      </c>
      <c r="KF12" s="111">
        <f t="shared" si="2062"/>
        <v>1.02</v>
      </c>
      <c r="KG12" s="111">
        <f t="shared" si="2062"/>
        <v>1.02</v>
      </c>
      <c r="KH12" s="111">
        <f t="shared" si="2062"/>
        <v>1.02</v>
      </c>
      <c r="KI12" s="111">
        <f t="shared" si="2062"/>
        <v>1.02</v>
      </c>
      <c r="KJ12" s="111">
        <f t="shared" si="2062"/>
        <v>1.02</v>
      </c>
      <c r="KK12" s="111">
        <f t="shared" si="2062"/>
        <v>1.02</v>
      </c>
      <c r="KL12" s="111">
        <f t="shared" si="2062"/>
        <v>1.02</v>
      </c>
      <c r="KM12" s="111">
        <f t="shared" si="2062"/>
        <v>1.02</v>
      </c>
      <c r="KN12" s="111">
        <f t="shared" si="2062"/>
        <v>1.02</v>
      </c>
      <c r="KO12" s="111">
        <f t="shared" si="2062"/>
        <v>1.02</v>
      </c>
      <c r="KP12" s="111">
        <f t="shared" si="2062"/>
        <v>1.02</v>
      </c>
      <c r="KQ12" s="111">
        <f t="shared" si="2062"/>
        <v>1.02</v>
      </c>
      <c r="KR12" s="111">
        <f t="shared" si="2062"/>
        <v>1.02</v>
      </c>
      <c r="KS12" s="111">
        <f t="shared" si="2062"/>
        <v>1.02</v>
      </c>
      <c r="KT12" s="111">
        <f t="shared" si="2062"/>
        <v>1.02</v>
      </c>
      <c r="KU12" s="111">
        <f t="shared" si="2062"/>
        <v>1.02</v>
      </c>
      <c r="KV12" s="111">
        <f t="shared" si="2062"/>
        <v>1.02</v>
      </c>
      <c r="KW12" s="111">
        <f t="shared" si="2062"/>
        <v>1.02</v>
      </c>
      <c r="KX12" s="111">
        <f t="shared" si="2062"/>
        <v>1.02</v>
      </c>
      <c r="KY12" s="111">
        <f t="shared" si="2062"/>
        <v>1.02</v>
      </c>
      <c r="KZ12" s="111">
        <f t="shared" si="2062"/>
        <v>1.02</v>
      </c>
      <c r="LA12" s="111">
        <f t="shared" si="2062"/>
        <v>1.02</v>
      </c>
      <c r="LB12" s="111">
        <f t="shared" si="2062"/>
        <v>1.02</v>
      </c>
      <c r="LC12" s="111">
        <f t="shared" si="2062"/>
        <v>1.02</v>
      </c>
      <c r="LD12" s="111">
        <f t="shared" si="2062"/>
        <v>1.02</v>
      </c>
      <c r="LE12" s="111">
        <f t="shared" si="2062"/>
        <v>1.02</v>
      </c>
      <c r="LF12" s="111">
        <f t="shared" si="2062"/>
        <v>1.02</v>
      </c>
      <c r="LG12" s="111">
        <f t="shared" si="2062"/>
        <v>1.02</v>
      </c>
      <c r="LH12" s="111">
        <f t="shared" si="2062"/>
        <v>1.02</v>
      </c>
      <c r="LI12" s="111">
        <f t="shared" si="2062"/>
        <v>1.02</v>
      </c>
      <c r="LJ12" s="111">
        <f t="shared" si="2062"/>
        <v>1.02</v>
      </c>
      <c r="LK12" s="111">
        <f t="shared" si="2062"/>
        <v>1.02</v>
      </c>
      <c r="LL12" s="111">
        <f t="shared" si="2062"/>
        <v>1.02</v>
      </c>
      <c r="LM12" s="111">
        <f t="shared" si="2062"/>
        <v>1.02</v>
      </c>
      <c r="LN12" s="111">
        <f t="shared" si="2062"/>
        <v>1.02</v>
      </c>
      <c r="LO12" s="111">
        <f t="shared" si="2062"/>
        <v>1.02</v>
      </c>
      <c r="LP12" s="111">
        <f t="shared" si="2062"/>
        <v>1.02</v>
      </c>
      <c r="LQ12" s="111">
        <f t="shared" si="2062"/>
        <v>1.02</v>
      </c>
      <c r="LR12" s="111">
        <f t="shared" si="2062"/>
        <v>1.02</v>
      </c>
      <c r="LS12" s="111">
        <f t="shared" si="2062"/>
        <v>1.02</v>
      </c>
      <c r="LT12" s="111">
        <f t="shared" si="2062"/>
        <v>1.02</v>
      </c>
      <c r="LU12" s="111">
        <f t="shared" si="2062"/>
        <v>1.02</v>
      </c>
      <c r="LV12" s="111">
        <f t="shared" si="2062"/>
        <v>1.02</v>
      </c>
      <c r="LW12" s="111">
        <f t="shared" si="2062"/>
        <v>1.02</v>
      </c>
      <c r="LX12" s="111">
        <f t="shared" si="2062"/>
        <v>1.02</v>
      </c>
      <c r="LY12" s="111">
        <f t="shared" ref="LY12:OJ12" si="2063">LX12</f>
        <v>1.02</v>
      </c>
      <c r="LZ12" s="111">
        <f t="shared" si="2063"/>
        <v>1.02</v>
      </c>
      <c r="MA12" s="111">
        <f t="shared" si="2063"/>
        <v>1.02</v>
      </c>
      <c r="MB12" s="111">
        <f t="shared" si="2063"/>
        <v>1.02</v>
      </c>
      <c r="MC12" s="111">
        <f t="shared" si="2063"/>
        <v>1.02</v>
      </c>
      <c r="MD12" s="111">
        <f t="shared" si="2063"/>
        <v>1.02</v>
      </c>
      <c r="ME12" s="111">
        <f t="shared" si="2063"/>
        <v>1.02</v>
      </c>
      <c r="MF12" s="111">
        <f t="shared" si="2063"/>
        <v>1.02</v>
      </c>
      <c r="MG12" s="111">
        <f t="shared" si="2063"/>
        <v>1.02</v>
      </c>
      <c r="MH12" s="111">
        <f t="shared" si="2063"/>
        <v>1.02</v>
      </c>
      <c r="MI12" s="111">
        <f t="shared" si="2063"/>
        <v>1.02</v>
      </c>
      <c r="MJ12" s="111">
        <f t="shared" si="2063"/>
        <v>1.02</v>
      </c>
      <c r="MK12" s="111">
        <f t="shared" si="2063"/>
        <v>1.02</v>
      </c>
      <c r="ML12" s="111">
        <f t="shared" si="2063"/>
        <v>1.02</v>
      </c>
      <c r="MM12" s="111">
        <f t="shared" si="2063"/>
        <v>1.02</v>
      </c>
      <c r="MN12" s="111">
        <f t="shared" si="2063"/>
        <v>1.02</v>
      </c>
      <c r="MO12" s="111">
        <f t="shared" si="2063"/>
        <v>1.02</v>
      </c>
      <c r="MP12" s="111">
        <f t="shared" si="2063"/>
        <v>1.02</v>
      </c>
      <c r="MQ12" s="111">
        <f t="shared" si="2063"/>
        <v>1.02</v>
      </c>
      <c r="MR12" s="111">
        <f t="shared" si="2063"/>
        <v>1.02</v>
      </c>
      <c r="MS12" s="111">
        <f t="shared" si="2063"/>
        <v>1.02</v>
      </c>
      <c r="MT12" s="111">
        <f t="shared" si="2063"/>
        <v>1.02</v>
      </c>
      <c r="MU12" s="111">
        <f t="shared" si="2063"/>
        <v>1.02</v>
      </c>
      <c r="MV12" s="111">
        <f t="shared" si="2063"/>
        <v>1.02</v>
      </c>
      <c r="MW12" s="111">
        <f t="shared" si="2063"/>
        <v>1.02</v>
      </c>
      <c r="MX12" s="111">
        <f t="shared" si="2063"/>
        <v>1.02</v>
      </c>
      <c r="MY12" s="111">
        <f t="shared" si="2063"/>
        <v>1.02</v>
      </c>
      <c r="MZ12" s="111">
        <f t="shared" si="2063"/>
        <v>1.02</v>
      </c>
      <c r="NA12" s="111">
        <f t="shared" si="2063"/>
        <v>1.02</v>
      </c>
      <c r="NB12" s="111">
        <f t="shared" si="2063"/>
        <v>1.02</v>
      </c>
      <c r="NC12" s="111">
        <f t="shared" si="2063"/>
        <v>1.02</v>
      </c>
      <c r="ND12" s="111">
        <f t="shared" si="2063"/>
        <v>1.02</v>
      </c>
      <c r="NE12" s="111">
        <f t="shared" si="2063"/>
        <v>1.02</v>
      </c>
      <c r="NF12" s="111">
        <f t="shared" si="2063"/>
        <v>1.02</v>
      </c>
      <c r="NG12" s="111">
        <f t="shared" si="2063"/>
        <v>1.02</v>
      </c>
      <c r="NH12" s="111">
        <f t="shared" si="2063"/>
        <v>1.02</v>
      </c>
      <c r="NI12" s="111">
        <f t="shared" si="2063"/>
        <v>1.02</v>
      </c>
      <c r="NJ12" s="111">
        <f t="shared" si="2063"/>
        <v>1.02</v>
      </c>
      <c r="NK12" s="111">
        <f t="shared" si="2063"/>
        <v>1.02</v>
      </c>
      <c r="NL12" s="111">
        <f t="shared" si="2063"/>
        <v>1.02</v>
      </c>
      <c r="NM12" s="111">
        <f t="shared" si="2063"/>
        <v>1.02</v>
      </c>
      <c r="NN12" s="111">
        <f t="shared" si="2063"/>
        <v>1.02</v>
      </c>
      <c r="NO12" s="111">
        <f t="shared" si="2063"/>
        <v>1.02</v>
      </c>
      <c r="NP12" s="111">
        <f t="shared" si="2063"/>
        <v>1.02</v>
      </c>
      <c r="NQ12" s="111">
        <f t="shared" si="2063"/>
        <v>1.02</v>
      </c>
      <c r="NR12" s="111">
        <f t="shared" si="2063"/>
        <v>1.02</v>
      </c>
      <c r="NS12" s="111">
        <f t="shared" si="2063"/>
        <v>1.02</v>
      </c>
      <c r="NT12" s="111">
        <f t="shared" si="2063"/>
        <v>1.02</v>
      </c>
      <c r="NU12" s="111">
        <f t="shared" si="2063"/>
        <v>1.02</v>
      </c>
      <c r="NV12" s="111">
        <f t="shared" si="2063"/>
        <v>1.02</v>
      </c>
      <c r="NW12" s="111">
        <f t="shared" si="2063"/>
        <v>1.02</v>
      </c>
      <c r="NX12" s="111">
        <f t="shared" si="2063"/>
        <v>1.02</v>
      </c>
      <c r="NY12" s="111">
        <f t="shared" si="2063"/>
        <v>1.02</v>
      </c>
      <c r="NZ12" s="111">
        <f t="shared" si="2063"/>
        <v>1.02</v>
      </c>
      <c r="OA12" s="111">
        <f t="shared" si="2063"/>
        <v>1.02</v>
      </c>
      <c r="OB12" s="111">
        <f t="shared" si="2063"/>
        <v>1.02</v>
      </c>
      <c r="OC12" s="111">
        <f t="shared" si="2063"/>
        <v>1.02</v>
      </c>
      <c r="OD12" s="111">
        <f t="shared" si="2063"/>
        <v>1.02</v>
      </c>
      <c r="OE12" s="111">
        <f t="shared" si="2063"/>
        <v>1.02</v>
      </c>
      <c r="OF12" s="111">
        <f t="shared" si="2063"/>
        <v>1.02</v>
      </c>
      <c r="OG12" s="111">
        <f t="shared" si="2063"/>
        <v>1.02</v>
      </c>
      <c r="OH12" s="111">
        <f t="shared" si="2063"/>
        <v>1.02</v>
      </c>
      <c r="OI12" s="111">
        <f t="shared" si="2063"/>
        <v>1.02</v>
      </c>
      <c r="OJ12" s="111">
        <f t="shared" si="2063"/>
        <v>1.02</v>
      </c>
      <c r="OK12" s="111">
        <f t="shared" ref="OK12:QV12" si="2064">OJ12</f>
        <v>1.02</v>
      </c>
      <c r="OL12" s="111">
        <f t="shared" si="2064"/>
        <v>1.02</v>
      </c>
      <c r="OM12" s="111">
        <f t="shared" si="2064"/>
        <v>1.02</v>
      </c>
      <c r="ON12" s="111">
        <f t="shared" si="2064"/>
        <v>1.02</v>
      </c>
      <c r="OO12" s="111">
        <f t="shared" si="2064"/>
        <v>1.02</v>
      </c>
      <c r="OP12" s="111">
        <f t="shared" si="2064"/>
        <v>1.02</v>
      </c>
      <c r="OQ12" s="111">
        <f t="shared" si="2064"/>
        <v>1.02</v>
      </c>
      <c r="OR12" s="111">
        <f t="shared" si="2064"/>
        <v>1.02</v>
      </c>
      <c r="OS12" s="111">
        <f t="shared" si="2064"/>
        <v>1.02</v>
      </c>
      <c r="OT12" s="111">
        <f t="shared" si="2064"/>
        <v>1.02</v>
      </c>
      <c r="OU12" s="111">
        <f t="shared" si="2064"/>
        <v>1.02</v>
      </c>
      <c r="OV12" s="111">
        <f t="shared" si="2064"/>
        <v>1.02</v>
      </c>
      <c r="OW12" s="111">
        <f t="shared" si="2064"/>
        <v>1.02</v>
      </c>
      <c r="OX12" s="111">
        <f t="shared" si="2064"/>
        <v>1.02</v>
      </c>
      <c r="OY12" s="111">
        <f t="shared" si="2064"/>
        <v>1.02</v>
      </c>
      <c r="OZ12" s="111">
        <f t="shared" si="2064"/>
        <v>1.02</v>
      </c>
      <c r="PA12" s="111">
        <f t="shared" si="2064"/>
        <v>1.02</v>
      </c>
      <c r="PB12" s="111">
        <f t="shared" si="2064"/>
        <v>1.02</v>
      </c>
      <c r="PC12" s="111">
        <f t="shared" si="2064"/>
        <v>1.02</v>
      </c>
      <c r="PD12" s="111">
        <f t="shared" si="2064"/>
        <v>1.02</v>
      </c>
      <c r="PE12" s="111">
        <f t="shared" si="2064"/>
        <v>1.02</v>
      </c>
      <c r="PF12" s="111">
        <f t="shared" si="2064"/>
        <v>1.02</v>
      </c>
      <c r="PG12" s="111">
        <f t="shared" si="2064"/>
        <v>1.02</v>
      </c>
      <c r="PH12" s="111">
        <f t="shared" si="2064"/>
        <v>1.02</v>
      </c>
      <c r="PI12" s="111">
        <f t="shared" si="2064"/>
        <v>1.02</v>
      </c>
      <c r="PJ12" s="111">
        <f t="shared" si="2064"/>
        <v>1.02</v>
      </c>
      <c r="PK12" s="111">
        <f t="shared" si="2064"/>
        <v>1.02</v>
      </c>
      <c r="PL12" s="111">
        <f t="shared" si="2064"/>
        <v>1.02</v>
      </c>
      <c r="PM12" s="111">
        <f t="shared" si="2064"/>
        <v>1.02</v>
      </c>
      <c r="PN12" s="111">
        <f t="shared" si="2064"/>
        <v>1.02</v>
      </c>
      <c r="PO12" s="111">
        <f t="shared" si="2064"/>
        <v>1.02</v>
      </c>
      <c r="PP12" s="111">
        <f t="shared" si="2064"/>
        <v>1.02</v>
      </c>
      <c r="PQ12" s="111">
        <f t="shared" si="2064"/>
        <v>1.02</v>
      </c>
      <c r="PR12" s="111">
        <f t="shared" si="2064"/>
        <v>1.02</v>
      </c>
      <c r="PS12" s="111">
        <f t="shared" si="2064"/>
        <v>1.02</v>
      </c>
      <c r="PT12" s="111">
        <f t="shared" si="2064"/>
        <v>1.02</v>
      </c>
      <c r="PU12" s="111">
        <f t="shared" si="2064"/>
        <v>1.02</v>
      </c>
      <c r="PV12" s="111">
        <f t="shared" si="2064"/>
        <v>1.02</v>
      </c>
      <c r="PW12" s="111">
        <f t="shared" si="2064"/>
        <v>1.02</v>
      </c>
      <c r="PX12" s="111">
        <f t="shared" si="2064"/>
        <v>1.02</v>
      </c>
      <c r="PY12" s="111">
        <f t="shared" si="2064"/>
        <v>1.02</v>
      </c>
      <c r="PZ12" s="111">
        <f t="shared" si="2064"/>
        <v>1.02</v>
      </c>
      <c r="QA12" s="111">
        <f t="shared" si="2064"/>
        <v>1.02</v>
      </c>
      <c r="QB12" s="111">
        <f t="shared" si="2064"/>
        <v>1.02</v>
      </c>
      <c r="QC12" s="111">
        <f t="shared" si="2064"/>
        <v>1.02</v>
      </c>
      <c r="QD12" s="111">
        <f t="shared" si="2064"/>
        <v>1.02</v>
      </c>
      <c r="QE12" s="111">
        <f t="shared" si="2064"/>
        <v>1.02</v>
      </c>
      <c r="QF12" s="111">
        <f t="shared" si="2064"/>
        <v>1.02</v>
      </c>
      <c r="QG12" s="111">
        <f t="shared" si="2064"/>
        <v>1.02</v>
      </c>
      <c r="QH12" s="111">
        <f t="shared" si="2064"/>
        <v>1.02</v>
      </c>
      <c r="QI12" s="111">
        <f t="shared" si="2064"/>
        <v>1.02</v>
      </c>
      <c r="QJ12" s="111">
        <f t="shared" si="2064"/>
        <v>1.02</v>
      </c>
      <c r="QK12" s="111">
        <f t="shared" si="2064"/>
        <v>1.02</v>
      </c>
      <c r="QL12" s="111">
        <f t="shared" si="2064"/>
        <v>1.02</v>
      </c>
      <c r="QM12" s="111">
        <f t="shared" si="2064"/>
        <v>1.02</v>
      </c>
      <c r="QN12" s="111">
        <f t="shared" si="2064"/>
        <v>1.02</v>
      </c>
      <c r="QO12" s="111">
        <f t="shared" si="2064"/>
        <v>1.02</v>
      </c>
      <c r="QP12" s="111">
        <f t="shared" si="2064"/>
        <v>1.02</v>
      </c>
      <c r="QQ12" s="111">
        <f t="shared" si="2064"/>
        <v>1.02</v>
      </c>
      <c r="QR12" s="111">
        <f t="shared" si="2064"/>
        <v>1.02</v>
      </c>
      <c r="QS12" s="111">
        <f t="shared" si="2064"/>
        <v>1.02</v>
      </c>
      <c r="QT12" s="111">
        <f t="shared" si="2064"/>
        <v>1.02</v>
      </c>
      <c r="QU12" s="111">
        <f t="shared" si="2064"/>
        <v>1.02</v>
      </c>
      <c r="QV12" s="111">
        <f t="shared" si="2064"/>
        <v>1.02</v>
      </c>
      <c r="QW12" s="111">
        <f t="shared" ref="QW12:TH12" si="2065">QV12</f>
        <v>1.02</v>
      </c>
      <c r="QX12" s="111">
        <f t="shared" si="2065"/>
        <v>1.02</v>
      </c>
      <c r="QY12" s="111">
        <f t="shared" si="2065"/>
        <v>1.02</v>
      </c>
      <c r="QZ12" s="111">
        <f t="shared" si="2065"/>
        <v>1.02</v>
      </c>
      <c r="RA12" s="111">
        <f t="shared" si="2065"/>
        <v>1.02</v>
      </c>
      <c r="RB12" s="111">
        <f t="shared" si="2065"/>
        <v>1.02</v>
      </c>
      <c r="RC12" s="111">
        <f t="shared" si="2065"/>
        <v>1.02</v>
      </c>
      <c r="RD12" s="111">
        <f t="shared" si="2065"/>
        <v>1.02</v>
      </c>
      <c r="RE12" s="111">
        <f t="shared" si="2065"/>
        <v>1.02</v>
      </c>
      <c r="RF12" s="111">
        <f t="shared" si="2065"/>
        <v>1.02</v>
      </c>
      <c r="RG12" s="111">
        <f t="shared" si="2065"/>
        <v>1.02</v>
      </c>
      <c r="RH12" s="111">
        <f t="shared" si="2065"/>
        <v>1.02</v>
      </c>
      <c r="RI12" s="111">
        <f t="shared" si="2065"/>
        <v>1.02</v>
      </c>
      <c r="RJ12" s="111">
        <f t="shared" si="2065"/>
        <v>1.02</v>
      </c>
      <c r="RK12" s="111">
        <f t="shared" si="2065"/>
        <v>1.02</v>
      </c>
      <c r="RL12" s="111">
        <f t="shared" si="2065"/>
        <v>1.02</v>
      </c>
      <c r="RM12" s="111">
        <f t="shared" si="2065"/>
        <v>1.02</v>
      </c>
      <c r="RN12" s="111">
        <f t="shared" si="2065"/>
        <v>1.02</v>
      </c>
      <c r="RO12" s="111">
        <f t="shared" si="2065"/>
        <v>1.02</v>
      </c>
      <c r="RP12" s="111">
        <f t="shared" si="2065"/>
        <v>1.02</v>
      </c>
      <c r="RQ12" s="111">
        <f t="shared" si="2065"/>
        <v>1.02</v>
      </c>
      <c r="RR12" s="111">
        <f t="shared" si="2065"/>
        <v>1.02</v>
      </c>
      <c r="RS12" s="111">
        <f t="shared" si="2065"/>
        <v>1.02</v>
      </c>
      <c r="RT12" s="111">
        <f t="shared" si="2065"/>
        <v>1.02</v>
      </c>
      <c r="RU12" s="111">
        <f t="shared" si="2065"/>
        <v>1.02</v>
      </c>
      <c r="RV12" s="111">
        <f t="shared" si="2065"/>
        <v>1.02</v>
      </c>
      <c r="RW12" s="111">
        <f t="shared" si="2065"/>
        <v>1.02</v>
      </c>
      <c r="RX12" s="111">
        <f t="shared" si="2065"/>
        <v>1.02</v>
      </c>
      <c r="RY12" s="111">
        <f t="shared" si="2065"/>
        <v>1.02</v>
      </c>
      <c r="RZ12" s="111">
        <f t="shared" si="2065"/>
        <v>1.02</v>
      </c>
      <c r="SA12" s="111">
        <f t="shared" si="2065"/>
        <v>1.02</v>
      </c>
      <c r="SB12" s="111">
        <f t="shared" si="2065"/>
        <v>1.02</v>
      </c>
      <c r="SC12" s="111">
        <f t="shared" si="2065"/>
        <v>1.02</v>
      </c>
      <c r="SD12" s="111">
        <f t="shared" si="2065"/>
        <v>1.02</v>
      </c>
      <c r="SE12" s="111">
        <f t="shared" si="2065"/>
        <v>1.02</v>
      </c>
      <c r="SF12" s="111">
        <f t="shared" si="2065"/>
        <v>1.02</v>
      </c>
      <c r="SG12" s="111">
        <f t="shared" si="2065"/>
        <v>1.02</v>
      </c>
      <c r="SH12" s="111">
        <f t="shared" si="2065"/>
        <v>1.02</v>
      </c>
      <c r="SI12" s="111">
        <f t="shared" si="2065"/>
        <v>1.02</v>
      </c>
      <c r="SJ12" s="111">
        <f t="shared" si="2065"/>
        <v>1.02</v>
      </c>
      <c r="SK12" s="111">
        <f t="shared" si="2065"/>
        <v>1.02</v>
      </c>
      <c r="SL12" s="111">
        <f t="shared" si="2065"/>
        <v>1.02</v>
      </c>
      <c r="SM12" s="111">
        <f t="shared" si="2065"/>
        <v>1.02</v>
      </c>
      <c r="SN12" s="111">
        <f t="shared" si="2065"/>
        <v>1.02</v>
      </c>
      <c r="SO12" s="111">
        <f t="shared" si="2065"/>
        <v>1.02</v>
      </c>
      <c r="SP12" s="111">
        <f t="shared" si="2065"/>
        <v>1.02</v>
      </c>
      <c r="SQ12" s="111">
        <f t="shared" si="2065"/>
        <v>1.02</v>
      </c>
      <c r="SR12" s="111">
        <f t="shared" si="2065"/>
        <v>1.02</v>
      </c>
      <c r="SS12" s="111">
        <f t="shared" si="2065"/>
        <v>1.02</v>
      </c>
      <c r="ST12" s="111">
        <f t="shared" si="2065"/>
        <v>1.02</v>
      </c>
      <c r="SU12" s="111">
        <f t="shared" si="2065"/>
        <v>1.02</v>
      </c>
      <c r="SV12" s="111">
        <f t="shared" si="2065"/>
        <v>1.02</v>
      </c>
      <c r="SW12" s="111">
        <f t="shared" si="2065"/>
        <v>1.02</v>
      </c>
      <c r="SX12" s="111">
        <f t="shared" si="2065"/>
        <v>1.02</v>
      </c>
      <c r="SY12" s="111">
        <f t="shared" si="2065"/>
        <v>1.02</v>
      </c>
      <c r="SZ12" s="111">
        <f t="shared" si="2065"/>
        <v>1.02</v>
      </c>
      <c r="TA12" s="111">
        <f t="shared" si="2065"/>
        <v>1.02</v>
      </c>
      <c r="TB12" s="111">
        <f t="shared" si="2065"/>
        <v>1.02</v>
      </c>
      <c r="TC12" s="111">
        <f t="shared" si="2065"/>
        <v>1.02</v>
      </c>
      <c r="TD12" s="111">
        <f t="shared" si="2065"/>
        <v>1.02</v>
      </c>
      <c r="TE12" s="111">
        <f t="shared" si="2065"/>
        <v>1.02</v>
      </c>
      <c r="TF12" s="111">
        <f t="shared" si="2065"/>
        <v>1.02</v>
      </c>
      <c r="TG12" s="111">
        <f t="shared" si="2065"/>
        <v>1.02</v>
      </c>
      <c r="TH12" s="111">
        <f t="shared" si="2065"/>
        <v>1.02</v>
      </c>
      <c r="TI12" s="111">
        <f t="shared" ref="TI12:UT12" si="2066">TH12</f>
        <v>1.02</v>
      </c>
      <c r="TJ12" s="111">
        <f t="shared" si="2066"/>
        <v>1.02</v>
      </c>
      <c r="TK12" s="111">
        <f t="shared" si="2066"/>
        <v>1.02</v>
      </c>
      <c r="TL12" s="111">
        <f t="shared" si="2066"/>
        <v>1.02</v>
      </c>
      <c r="TM12" s="111">
        <f t="shared" si="2066"/>
        <v>1.02</v>
      </c>
      <c r="TN12" s="111">
        <f t="shared" si="2066"/>
        <v>1.02</v>
      </c>
      <c r="TO12" s="111">
        <f t="shared" si="2066"/>
        <v>1.02</v>
      </c>
      <c r="TP12" s="111">
        <f t="shared" si="2066"/>
        <v>1.02</v>
      </c>
      <c r="TQ12" s="111">
        <f t="shared" si="2066"/>
        <v>1.02</v>
      </c>
      <c r="TR12" s="111">
        <f t="shared" si="2066"/>
        <v>1.02</v>
      </c>
      <c r="TS12" s="111">
        <f t="shared" si="2066"/>
        <v>1.02</v>
      </c>
      <c r="TT12" s="111">
        <f t="shared" si="2066"/>
        <v>1.02</v>
      </c>
      <c r="TU12" s="111">
        <f t="shared" si="2066"/>
        <v>1.02</v>
      </c>
      <c r="TV12" s="111">
        <f t="shared" si="2066"/>
        <v>1.02</v>
      </c>
      <c r="TW12" s="111">
        <f t="shared" si="2066"/>
        <v>1.02</v>
      </c>
      <c r="TX12" s="111">
        <f t="shared" si="2066"/>
        <v>1.02</v>
      </c>
      <c r="TY12" s="111">
        <f t="shared" si="2066"/>
        <v>1.02</v>
      </c>
      <c r="TZ12" s="111">
        <f t="shared" si="2066"/>
        <v>1.02</v>
      </c>
      <c r="UA12" s="111">
        <f t="shared" si="2066"/>
        <v>1.02</v>
      </c>
      <c r="UB12" s="111">
        <f t="shared" si="2066"/>
        <v>1.02</v>
      </c>
      <c r="UC12" s="111">
        <f t="shared" si="2066"/>
        <v>1.02</v>
      </c>
      <c r="UD12" s="111">
        <f t="shared" si="2066"/>
        <v>1.02</v>
      </c>
      <c r="UE12" s="111">
        <f t="shared" si="2066"/>
        <v>1.02</v>
      </c>
      <c r="UF12" s="111">
        <f t="shared" si="2066"/>
        <v>1.02</v>
      </c>
      <c r="UG12" s="111">
        <f t="shared" si="2066"/>
        <v>1.02</v>
      </c>
      <c r="UH12" s="111">
        <f t="shared" si="2066"/>
        <v>1.02</v>
      </c>
      <c r="UI12" s="111">
        <f t="shared" si="2066"/>
        <v>1.02</v>
      </c>
      <c r="UJ12" s="111">
        <f t="shared" si="2066"/>
        <v>1.02</v>
      </c>
      <c r="UK12" s="111">
        <f t="shared" si="2066"/>
        <v>1.02</v>
      </c>
      <c r="UL12" s="111">
        <f t="shared" si="2066"/>
        <v>1.02</v>
      </c>
      <c r="UM12" s="111">
        <f t="shared" si="2066"/>
        <v>1.02</v>
      </c>
      <c r="UN12" s="111">
        <f t="shared" si="2066"/>
        <v>1.02</v>
      </c>
      <c r="UO12" s="111">
        <f t="shared" si="2066"/>
        <v>1.02</v>
      </c>
      <c r="UP12" s="111">
        <f t="shared" si="2066"/>
        <v>1.02</v>
      </c>
      <c r="UQ12" s="111">
        <f t="shared" si="2066"/>
        <v>1.02</v>
      </c>
      <c r="UR12" s="111">
        <f t="shared" si="2066"/>
        <v>1.02</v>
      </c>
      <c r="US12" s="111">
        <f t="shared" si="2066"/>
        <v>1.02</v>
      </c>
      <c r="UT12" s="111">
        <f t="shared" si="2066"/>
        <v>1.02</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DW8*ProjectDetails!$D$24+$B$26/2*ProjectDetails!$D$24</f>
        <v>29.95</v>
      </c>
      <c r="DX15" s="119">
        <f>DX8*ProjectDetails!$D$24+$B$26/2*ProjectDetails!$D$24</f>
        <v>29.95</v>
      </c>
      <c r="DY15" s="119">
        <f>DY8*ProjectDetails!$D$24+$B$26/2*ProjectDetails!$D$24</f>
        <v>29.95</v>
      </c>
      <c r="DZ15" s="119">
        <f>DZ8*ProjectDetails!$D$24+$B$26/2*ProjectDetails!$D$24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067">+GZ13-GZ19</f>
        <v>119</v>
      </c>
      <c r="HA15" s="119">
        <f t="shared" si="2067"/>
        <v>119</v>
      </c>
      <c r="HB15" s="119">
        <f t="shared" si="2067"/>
        <v>119</v>
      </c>
      <c r="HC15" s="119">
        <f t="shared" si="2067"/>
        <v>119</v>
      </c>
      <c r="HD15" s="119">
        <f>+HD13-HD19</f>
        <v>60</v>
      </c>
      <c r="HE15" s="119">
        <f t="shared" ref="HE15:HH15" si="2068">+HE13-HE19</f>
        <v>60</v>
      </c>
      <c r="HF15" s="119">
        <f t="shared" si="2068"/>
        <v>60</v>
      </c>
      <c r="HG15" s="119">
        <f t="shared" si="2068"/>
        <v>60</v>
      </c>
      <c r="HH15" s="119">
        <f t="shared" si="2068"/>
        <v>60</v>
      </c>
      <c r="HI15" s="119">
        <f>+HI13-HI19</f>
        <v>0</v>
      </c>
      <c r="HJ15" s="119">
        <f t="shared" ref="HJ15:HM15" si="2069">+HJ13-HJ19</f>
        <v>0</v>
      </c>
      <c r="HK15" s="119">
        <f t="shared" si="2069"/>
        <v>0</v>
      </c>
      <c r="HL15" s="119">
        <f t="shared" si="2069"/>
        <v>0</v>
      </c>
      <c r="HM15" s="119">
        <f t="shared" si="2069"/>
        <v>0</v>
      </c>
      <c r="HN15" s="119">
        <f>+HN13-HN19</f>
        <v>119</v>
      </c>
      <c r="HO15" s="119">
        <f t="shared" ref="HO15:HR15" si="2070">+HO13-HO19</f>
        <v>119</v>
      </c>
      <c r="HP15" s="119">
        <f t="shared" si="2070"/>
        <v>119</v>
      </c>
      <c r="HQ15" s="119">
        <f t="shared" si="2070"/>
        <v>119</v>
      </c>
      <c r="HR15" s="119">
        <f t="shared" si="2070"/>
        <v>119</v>
      </c>
      <c r="HS15" s="119">
        <f>+HS13-HS19</f>
        <v>0</v>
      </c>
      <c r="HT15" s="119">
        <f t="shared" ref="HT15:HW15" si="2071">+HT13-HT19</f>
        <v>0</v>
      </c>
      <c r="HU15" s="119">
        <f t="shared" si="2071"/>
        <v>0</v>
      </c>
      <c r="HV15" s="119">
        <f t="shared" si="2071"/>
        <v>0</v>
      </c>
      <c r="HW15" s="119">
        <f t="shared" si="2071"/>
        <v>0</v>
      </c>
      <c r="HX15" s="119">
        <f>+HX13-HX19</f>
        <v>100</v>
      </c>
      <c r="HY15" s="119">
        <f t="shared" ref="HY15:IB15" si="2072">+HY13-HY19</f>
        <v>100</v>
      </c>
      <c r="HZ15" s="119">
        <f t="shared" si="2072"/>
        <v>100</v>
      </c>
      <c r="IA15" s="119">
        <f t="shared" si="2072"/>
        <v>100</v>
      </c>
      <c r="IB15" s="119">
        <f t="shared" si="2072"/>
        <v>100</v>
      </c>
      <c r="IC15" s="119">
        <f>+IC13-IC19</f>
        <v>50</v>
      </c>
      <c r="ID15" s="119">
        <f t="shared" ref="ID15:IG15" si="2073">+ID13-ID19</f>
        <v>50</v>
      </c>
      <c r="IE15" s="119">
        <f t="shared" si="2073"/>
        <v>50</v>
      </c>
      <c r="IF15" s="119">
        <f t="shared" si="2073"/>
        <v>50</v>
      </c>
      <c r="IG15" s="119">
        <f t="shared" si="2073"/>
        <v>50</v>
      </c>
      <c r="IH15" s="119">
        <f>+IH13-IH19</f>
        <v>0</v>
      </c>
      <c r="II15" s="119">
        <f t="shared" ref="II15:IL15" si="2074">+II13-II19</f>
        <v>0</v>
      </c>
      <c r="IJ15" s="119">
        <f t="shared" si="2074"/>
        <v>0</v>
      </c>
      <c r="IK15" s="119">
        <f t="shared" si="2074"/>
        <v>0</v>
      </c>
      <c r="IL15" s="119">
        <f t="shared" si="2074"/>
        <v>0</v>
      </c>
      <c r="IM15" s="119">
        <f>+IM13-IM19</f>
        <v>119</v>
      </c>
      <c r="IN15" s="119">
        <f t="shared" ref="IN15:IQ15" si="2075">+IN13-IN19</f>
        <v>119</v>
      </c>
      <c r="IO15" s="119">
        <f t="shared" si="2075"/>
        <v>119</v>
      </c>
      <c r="IP15" s="119">
        <f t="shared" si="2075"/>
        <v>119</v>
      </c>
      <c r="IQ15" s="119">
        <f t="shared" si="2075"/>
        <v>119</v>
      </c>
      <c r="IR15" s="119">
        <f>+IR13-IR19</f>
        <v>60</v>
      </c>
      <c r="IS15" s="119">
        <f t="shared" ref="IS15:IV15" si="2076">+IS13-IS19</f>
        <v>60</v>
      </c>
      <c r="IT15" s="119">
        <f t="shared" si="2076"/>
        <v>60</v>
      </c>
      <c r="IU15" s="119">
        <f t="shared" si="2076"/>
        <v>60</v>
      </c>
      <c r="IV15" s="119">
        <f t="shared" si="2076"/>
        <v>60</v>
      </c>
      <c r="IW15" s="119">
        <f>+IW13-IW19</f>
        <v>0</v>
      </c>
      <c r="IX15" s="119">
        <f t="shared" ref="IX15:JA15" si="2077">+IX13-IX19</f>
        <v>0</v>
      </c>
      <c r="IY15" s="119">
        <f t="shared" si="2077"/>
        <v>0</v>
      </c>
      <c r="IZ15" s="119">
        <f t="shared" si="2077"/>
        <v>0</v>
      </c>
      <c r="JA15" s="119">
        <f t="shared" si="2077"/>
        <v>0</v>
      </c>
      <c r="JB15" s="119">
        <f>+JB13-JB19</f>
        <v>119</v>
      </c>
      <c r="JC15" s="119">
        <f t="shared" ref="JC15:JF15" si="2078">+JC13-JC19</f>
        <v>119</v>
      </c>
      <c r="JD15" s="119">
        <f t="shared" si="2078"/>
        <v>119</v>
      </c>
      <c r="JE15" s="119">
        <f t="shared" si="2078"/>
        <v>119</v>
      </c>
      <c r="JF15" s="119">
        <f t="shared" si="2078"/>
        <v>119</v>
      </c>
      <c r="JG15" s="119">
        <f>+JG13-JG19</f>
        <v>0</v>
      </c>
      <c r="JH15" s="119">
        <f t="shared" ref="JH15:JK15" si="2079">+JH13-JH19</f>
        <v>0</v>
      </c>
      <c r="JI15" s="119">
        <f t="shared" si="2079"/>
        <v>0</v>
      </c>
      <c r="JJ15" s="119">
        <f t="shared" si="2079"/>
        <v>0</v>
      </c>
      <c r="JK15" s="119">
        <f t="shared" si="2079"/>
        <v>0</v>
      </c>
      <c r="JL15" s="119">
        <f>+JL13-JL19</f>
        <v>100</v>
      </c>
      <c r="JM15" s="119">
        <f t="shared" ref="JM15:JP15" si="2080">+JM13-JM19</f>
        <v>100</v>
      </c>
      <c r="JN15" s="119">
        <f t="shared" si="2080"/>
        <v>100</v>
      </c>
      <c r="JO15" s="119">
        <f t="shared" si="2080"/>
        <v>100</v>
      </c>
      <c r="JP15" s="119">
        <f t="shared" si="2080"/>
        <v>100</v>
      </c>
      <c r="JQ15" s="119">
        <f>+JQ13-JQ19</f>
        <v>50</v>
      </c>
      <c r="JR15" s="119">
        <f t="shared" ref="JR15:JU15" si="2081">+JR13-JR19</f>
        <v>50</v>
      </c>
      <c r="JS15" s="119">
        <f t="shared" si="2081"/>
        <v>50</v>
      </c>
      <c r="JT15" s="119">
        <f t="shared" si="2081"/>
        <v>50</v>
      </c>
      <c r="JU15" s="119">
        <f t="shared" si="2081"/>
        <v>50</v>
      </c>
      <c r="JV15" s="119">
        <f>+JV13-JV19</f>
        <v>0</v>
      </c>
      <c r="JW15" s="119">
        <f t="shared" ref="JW15:JZ15" si="2082">+JW13-JW19</f>
        <v>0</v>
      </c>
      <c r="JX15" s="119">
        <f t="shared" si="2082"/>
        <v>0</v>
      </c>
      <c r="JY15" s="119">
        <f t="shared" si="2082"/>
        <v>0</v>
      </c>
      <c r="JZ15" s="119">
        <f t="shared" si="2082"/>
        <v>0</v>
      </c>
      <c r="KA15" s="119">
        <f>+KA13-KA19</f>
        <v>119</v>
      </c>
      <c r="KB15" s="119">
        <f t="shared" ref="KB15:KE15" si="2083">+KB13-KB19</f>
        <v>119</v>
      </c>
      <c r="KC15" s="119">
        <f t="shared" si="2083"/>
        <v>119</v>
      </c>
      <c r="KD15" s="119">
        <f t="shared" si="2083"/>
        <v>119</v>
      </c>
      <c r="KE15" s="119">
        <f t="shared" si="2083"/>
        <v>119</v>
      </c>
      <c r="KF15" s="119">
        <f>+KF13-KF19</f>
        <v>60</v>
      </c>
      <c r="KG15" s="119">
        <f t="shared" ref="KG15:KJ15" si="2084">+KG13-KG19</f>
        <v>60</v>
      </c>
      <c r="KH15" s="119">
        <f t="shared" si="2084"/>
        <v>60</v>
      </c>
      <c r="KI15" s="119">
        <f t="shared" si="2084"/>
        <v>60</v>
      </c>
      <c r="KJ15" s="119">
        <f t="shared" si="2084"/>
        <v>60</v>
      </c>
      <c r="KK15" s="119">
        <f>+KK13-KK19</f>
        <v>0</v>
      </c>
      <c r="KL15" s="119">
        <f t="shared" ref="KL15:KO15" si="2085">+KL13-KL19</f>
        <v>0</v>
      </c>
      <c r="KM15" s="119">
        <f t="shared" si="2085"/>
        <v>0</v>
      </c>
      <c r="KN15" s="119">
        <f t="shared" si="2085"/>
        <v>0</v>
      </c>
      <c r="KO15" s="119">
        <f t="shared" si="2085"/>
        <v>0</v>
      </c>
      <c r="KP15" s="119">
        <f>+KP13-KP19</f>
        <v>119</v>
      </c>
      <c r="KQ15" s="119">
        <f t="shared" ref="KQ15:KT15" si="2086">+KQ13-KQ19</f>
        <v>119</v>
      </c>
      <c r="KR15" s="119">
        <f t="shared" si="2086"/>
        <v>119</v>
      </c>
      <c r="KS15" s="119">
        <f t="shared" si="2086"/>
        <v>119</v>
      </c>
      <c r="KT15" s="119">
        <f t="shared" si="2086"/>
        <v>119</v>
      </c>
      <c r="KU15" s="119">
        <f>+KU13-KU19</f>
        <v>0</v>
      </c>
      <c r="KV15" s="119">
        <f t="shared" ref="KV15:KY15" si="2087">+KV13-KV19</f>
        <v>0</v>
      </c>
      <c r="KW15" s="119">
        <f t="shared" si="2087"/>
        <v>0</v>
      </c>
      <c r="KX15" s="119">
        <f t="shared" si="2087"/>
        <v>0</v>
      </c>
      <c r="KY15" s="119">
        <f t="shared" si="2087"/>
        <v>0</v>
      </c>
      <c r="KZ15" s="119">
        <f>+KZ13-KZ19</f>
        <v>100</v>
      </c>
      <c r="LA15" s="119">
        <f t="shared" ref="LA15:LD15" si="2088">+LA13-LA19</f>
        <v>100</v>
      </c>
      <c r="LB15" s="119">
        <f t="shared" si="2088"/>
        <v>100</v>
      </c>
      <c r="LC15" s="119">
        <f t="shared" si="2088"/>
        <v>100</v>
      </c>
      <c r="LD15" s="119">
        <f t="shared" si="2088"/>
        <v>100</v>
      </c>
      <c r="LE15" s="119">
        <f>+LE13-LE19</f>
        <v>50</v>
      </c>
      <c r="LF15" s="119">
        <f t="shared" ref="LF15:LI15" si="2089">+LF13-LF19</f>
        <v>50</v>
      </c>
      <c r="LG15" s="119">
        <f t="shared" si="2089"/>
        <v>50</v>
      </c>
      <c r="LH15" s="119">
        <f t="shared" si="2089"/>
        <v>50</v>
      </c>
      <c r="LI15" s="119">
        <f t="shared" si="2089"/>
        <v>50</v>
      </c>
      <c r="LJ15" s="119">
        <f>+LJ13-LJ19</f>
        <v>0</v>
      </c>
      <c r="LK15" s="119">
        <f t="shared" ref="LK15:LN15" si="2090">+LK13-LK19</f>
        <v>0</v>
      </c>
      <c r="LL15" s="119">
        <f t="shared" si="2090"/>
        <v>0</v>
      </c>
      <c r="LM15" s="119">
        <f t="shared" si="2090"/>
        <v>0</v>
      </c>
      <c r="LN15" s="119">
        <f t="shared" si="2090"/>
        <v>0</v>
      </c>
      <c r="LO15" s="119">
        <f>+LO13-LO19</f>
        <v>119</v>
      </c>
      <c r="LP15" s="119">
        <f t="shared" ref="LP15:LS15" si="2091">+LP13-LP19</f>
        <v>119</v>
      </c>
      <c r="LQ15" s="119">
        <f t="shared" si="2091"/>
        <v>119</v>
      </c>
      <c r="LR15" s="119">
        <f t="shared" si="2091"/>
        <v>119</v>
      </c>
      <c r="LS15" s="119">
        <f t="shared" si="2091"/>
        <v>119</v>
      </c>
      <c r="LT15" s="119">
        <f>+LT13-LT19</f>
        <v>60</v>
      </c>
      <c r="LU15" s="119">
        <f t="shared" ref="LU15:LX15" si="2092">+LU13-LU19</f>
        <v>60</v>
      </c>
      <c r="LV15" s="119">
        <f t="shared" si="2092"/>
        <v>60</v>
      </c>
      <c r="LW15" s="119">
        <f t="shared" si="2092"/>
        <v>60</v>
      </c>
      <c r="LX15" s="119">
        <f t="shared" si="2092"/>
        <v>60</v>
      </c>
      <c r="LY15" s="119">
        <f>+LY13-LY19</f>
        <v>0</v>
      </c>
      <c r="LZ15" s="119">
        <f t="shared" ref="LZ15:MC15" si="2093">+LZ13-LZ19</f>
        <v>0</v>
      </c>
      <c r="MA15" s="119">
        <f t="shared" si="2093"/>
        <v>0</v>
      </c>
      <c r="MB15" s="119">
        <f t="shared" si="2093"/>
        <v>0</v>
      </c>
      <c r="MC15" s="119">
        <f t="shared" si="2093"/>
        <v>0</v>
      </c>
      <c r="MD15" s="119">
        <f>+MD13-MD19</f>
        <v>119</v>
      </c>
      <c r="ME15" s="119">
        <f t="shared" ref="ME15:MH15" si="2094">+ME13-ME19</f>
        <v>119</v>
      </c>
      <c r="MF15" s="119">
        <f t="shared" si="2094"/>
        <v>119</v>
      </c>
      <c r="MG15" s="119">
        <f t="shared" si="2094"/>
        <v>119</v>
      </c>
      <c r="MH15" s="119">
        <f t="shared" si="2094"/>
        <v>119</v>
      </c>
      <c r="MI15" s="119">
        <f>+MI13-MI19</f>
        <v>0</v>
      </c>
      <c r="MJ15" s="119">
        <f t="shared" ref="MJ15:MM15" si="2095">+MJ13-MJ19</f>
        <v>0</v>
      </c>
      <c r="MK15" s="119">
        <f t="shared" si="2095"/>
        <v>0</v>
      </c>
      <c r="ML15" s="119">
        <f t="shared" si="2095"/>
        <v>0</v>
      </c>
      <c r="MM15" s="119">
        <f t="shared" si="2095"/>
        <v>0</v>
      </c>
      <c r="MN15" s="119">
        <f>+MN13-MN19</f>
        <v>100</v>
      </c>
      <c r="MO15" s="119">
        <f t="shared" ref="MO15:MR15" si="2096">+MO13-MO19</f>
        <v>100</v>
      </c>
      <c r="MP15" s="119">
        <f t="shared" si="2096"/>
        <v>100</v>
      </c>
      <c r="MQ15" s="119">
        <f t="shared" si="2096"/>
        <v>100</v>
      </c>
      <c r="MR15" s="119">
        <f t="shared" si="2096"/>
        <v>100</v>
      </c>
      <c r="MS15" s="119">
        <f>+MS13-MS19</f>
        <v>50</v>
      </c>
      <c r="MT15" s="119">
        <f t="shared" ref="MT15:MW15" si="2097">+MT13-MT19</f>
        <v>50</v>
      </c>
      <c r="MU15" s="119">
        <f t="shared" si="2097"/>
        <v>50</v>
      </c>
      <c r="MV15" s="119">
        <f t="shared" si="2097"/>
        <v>50</v>
      </c>
      <c r="MW15" s="119">
        <f t="shared" si="2097"/>
        <v>50</v>
      </c>
      <c r="MX15" s="119">
        <f>+MX13-MX19</f>
        <v>0</v>
      </c>
      <c r="MY15" s="119">
        <f t="shared" ref="MY15:NB15" si="2098">+MY13-MY19</f>
        <v>0</v>
      </c>
      <c r="MZ15" s="119">
        <f t="shared" si="2098"/>
        <v>0</v>
      </c>
      <c r="NA15" s="119">
        <f t="shared" si="2098"/>
        <v>0</v>
      </c>
      <c r="NB15" s="119">
        <f t="shared" si="2098"/>
        <v>0</v>
      </c>
      <c r="NC15" s="119">
        <f>+NC13-NC19</f>
        <v>119</v>
      </c>
      <c r="ND15" s="119">
        <f t="shared" ref="ND15:NG15" si="2099">+ND13-ND19</f>
        <v>119</v>
      </c>
      <c r="NE15" s="119">
        <f t="shared" si="2099"/>
        <v>119</v>
      </c>
      <c r="NF15" s="119">
        <f t="shared" si="2099"/>
        <v>119</v>
      </c>
      <c r="NG15" s="119">
        <f t="shared" si="2099"/>
        <v>119</v>
      </c>
      <c r="NH15" s="119">
        <f>+NH13-NH19</f>
        <v>60</v>
      </c>
      <c r="NI15" s="119">
        <f t="shared" ref="NI15:NL15" si="2100">+NI13-NI19</f>
        <v>60</v>
      </c>
      <c r="NJ15" s="119">
        <f t="shared" si="2100"/>
        <v>60</v>
      </c>
      <c r="NK15" s="119">
        <f t="shared" si="2100"/>
        <v>60</v>
      </c>
      <c r="NL15" s="119">
        <f t="shared" si="2100"/>
        <v>60</v>
      </c>
      <c r="NM15" s="119">
        <f>+NM13-NM19</f>
        <v>0</v>
      </c>
      <c r="NN15" s="119">
        <f t="shared" ref="NN15:NQ15" si="2101">+NN13-NN19</f>
        <v>0</v>
      </c>
      <c r="NO15" s="119">
        <f t="shared" si="2101"/>
        <v>0</v>
      </c>
      <c r="NP15" s="119">
        <f t="shared" si="2101"/>
        <v>0</v>
      </c>
      <c r="NQ15" s="119">
        <f t="shared" si="2101"/>
        <v>0</v>
      </c>
      <c r="NR15" s="119">
        <f>+NR13-NR19</f>
        <v>119</v>
      </c>
      <c r="NS15" s="119">
        <f t="shared" ref="NS15:NV15" si="2102">+NS13-NS19</f>
        <v>119</v>
      </c>
      <c r="NT15" s="119">
        <f t="shared" si="2102"/>
        <v>119</v>
      </c>
      <c r="NU15" s="119">
        <f t="shared" si="2102"/>
        <v>119</v>
      </c>
      <c r="NV15" s="119">
        <f t="shared" si="2102"/>
        <v>119</v>
      </c>
      <c r="NW15" s="119">
        <f>+NW13-NW19</f>
        <v>0</v>
      </c>
      <c r="NX15" s="119">
        <f t="shared" ref="NX15:OA15" si="2103">+NX13-NX19</f>
        <v>0</v>
      </c>
      <c r="NY15" s="119">
        <f t="shared" si="2103"/>
        <v>0</v>
      </c>
      <c r="NZ15" s="119">
        <f t="shared" si="2103"/>
        <v>0</v>
      </c>
      <c r="OA15" s="119">
        <f t="shared" si="2103"/>
        <v>0</v>
      </c>
      <c r="OB15" s="119">
        <f>+OB13-OB19</f>
        <v>100</v>
      </c>
      <c r="OC15" s="119">
        <f t="shared" ref="OC15:OF15" si="2104">+OC13-OC19</f>
        <v>100</v>
      </c>
      <c r="OD15" s="119">
        <f t="shared" si="2104"/>
        <v>100</v>
      </c>
      <c r="OE15" s="119">
        <f t="shared" si="2104"/>
        <v>100</v>
      </c>
      <c r="OF15" s="119">
        <f t="shared" si="2104"/>
        <v>100</v>
      </c>
      <c r="OG15" s="119">
        <f>+OG13-OG19</f>
        <v>50</v>
      </c>
      <c r="OH15" s="119">
        <f t="shared" ref="OH15:OK15" si="2105">+OH13-OH19</f>
        <v>50</v>
      </c>
      <c r="OI15" s="119">
        <f t="shared" si="2105"/>
        <v>50</v>
      </c>
      <c r="OJ15" s="119">
        <f t="shared" si="2105"/>
        <v>50</v>
      </c>
      <c r="OK15" s="119">
        <f t="shared" si="2105"/>
        <v>50</v>
      </c>
      <c r="OL15" s="119">
        <f>+OL13-OL19</f>
        <v>0</v>
      </c>
      <c r="OM15" s="119">
        <f t="shared" ref="OM15:OP15" si="2106">+OM13-OM19</f>
        <v>0</v>
      </c>
      <c r="ON15" s="119">
        <f t="shared" si="2106"/>
        <v>0</v>
      </c>
      <c r="OO15" s="119">
        <f t="shared" si="2106"/>
        <v>0</v>
      </c>
      <c r="OP15" s="119">
        <f t="shared" si="2106"/>
        <v>0</v>
      </c>
      <c r="OQ15" s="119">
        <f>+OQ13-OQ19</f>
        <v>119</v>
      </c>
      <c r="OR15" s="119">
        <f t="shared" ref="OR15:OU15" si="2107">+OR13-OR19</f>
        <v>119</v>
      </c>
      <c r="OS15" s="119">
        <f t="shared" si="2107"/>
        <v>119</v>
      </c>
      <c r="OT15" s="119">
        <f t="shared" si="2107"/>
        <v>119</v>
      </c>
      <c r="OU15" s="119">
        <f t="shared" si="2107"/>
        <v>119</v>
      </c>
      <c r="OV15" s="119">
        <f>+OV13-OV19</f>
        <v>60</v>
      </c>
      <c r="OW15" s="119">
        <f t="shared" ref="OW15:OZ15" si="2108">+OW13-OW19</f>
        <v>60</v>
      </c>
      <c r="OX15" s="119">
        <f t="shared" si="2108"/>
        <v>60</v>
      </c>
      <c r="OY15" s="119">
        <f t="shared" si="2108"/>
        <v>60</v>
      </c>
      <c r="OZ15" s="119">
        <f t="shared" si="2108"/>
        <v>60</v>
      </c>
      <c r="PA15" s="119">
        <f>+PA13-PA19</f>
        <v>0</v>
      </c>
      <c r="PB15" s="119">
        <f t="shared" ref="PB15:PE15" si="2109">+PB13-PB19</f>
        <v>0</v>
      </c>
      <c r="PC15" s="119">
        <f t="shared" si="2109"/>
        <v>0</v>
      </c>
      <c r="PD15" s="119">
        <f t="shared" si="2109"/>
        <v>0</v>
      </c>
      <c r="PE15" s="119">
        <f t="shared" si="2109"/>
        <v>0</v>
      </c>
      <c r="PF15" s="119">
        <f>+PF13-PF19</f>
        <v>119</v>
      </c>
      <c r="PG15" s="119">
        <f t="shared" ref="PG15:PJ15" si="2110">+PG13-PG19</f>
        <v>119</v>
      </c>
      <c r="PH15" s="119">
        <f t="shared" si="2110"/>
        <v>119</v>
      </c>
      <c r="PI15" s="119">
        <f t="shared" si="2110"/>
        <v>119</v>
      </c>
      <c r="PJ15" s="119">
        <f t="shared" si="2110"/>
        <v>119</v>
      </c>
      <c r="PK15" s="119">
        <f>+PK13-PK19</f>
        <v>0</v>
      </c>
      <c r="PL15" s="119">
        <f t="shared" ref="PL15:PO15" si="2111">+PL13-PL19</f>
        <v>0</v>
      </c>
      <c r="PM15" s="119">
        <f t="shared" si="2111"/>
        <v>0</v>
      </c>
      <c r="PN15" s="119">
        <f t="shared" si="2111"/>
        <v>0</v>
      </c>
      <c r="PO15" s="119">
        <f t="shared" si="2111"/>
        <v>0</v>
      </c>
      <c r="PP15" s="119">
        <f>+PP13-PP19</f>
        <v>100</v>
      </c>
      <c r="PQ15" s="119">
        <f t="shared" ref="PQ15:PT15" si="2112">+PQ13-PQ19</f>
        <v>100</v>
      </c>
      <c r="PR15" s="119">
        <f t="shared" si="2112"/>
        <v>100</v>
      </c>
      <c r="PS15" s="119">
        <f t="shared" si="2112"/>
        <v>100</v>
      </c>
      <c r="PT15" s="119">
        <f t="shared" si="2112"/>
        <v>100</v>
      </c>
      <c r="PU15" s="119">
        <f>+PU13-PU19</f>
        <v>50</v>
      </c>
      <c r="PV15" s="119">
        <f t="shared" ref="PV15:PY15" si="2113">+PV13-PV19</f>
        <v>50</v>
      </c>
      <c r="PW15" s="119">
        <f t="shared" si="2113"/>
        <v>50</v>
      </c>
      <c r="PX15" s="119">
        <f t="shared" si="2113"/>
        <v>50</v>
      </c>
      <c r="PY15" s="119">
        <f t="shared" si="2113"/>
        <v>50</v>
      </c>
      <c r="PZ15" s="119">
        <f>+PZ13-PZ19</f>
        <v>0</v>
      </c>
      <c r="QA15" s="119">
        <f t="shared" ref="QA15:QD15" si="2114">+QA13-QA19</f>
        <v>0</v>
      </c>
      <c r="QB15" s="119">
        <f t="shared" si="2114"/>
        <v>0</v>
      </c>
      <c r="QC15" s="119">
        <f t="shared" si="2114"/>
        <v>0</v>
      </c>
      <c r="QD15" s="119">
        <f t="shared" si="2114"/>
        <v>0</v>
      </c>
      <c r="QE15" s="119">
        <f>+QE13-QE19</f>
        <v>119</v>
      </c>
      <c r="QF15" s="119">
        <f t="shared" ref="QF15:QI15" si="2115">+QF13-QF19</f>
        <v>119</v>
      </c>
      <c r="QG15" s="119">
        <f t="shared" si="2115"/>
        <v>119</v>
      </c>
      <c r="QH15" s="119">
        <f t="shared" si="2115"/>
        <v>119</v>
      </c>
      <c r="QI15" s="119">
        <f t="shared" si="2115"/>
        <v>119</v>
      </c>
      <c r="QJ15" s="119">
        <f>+QJ13-QJ19</f>
        <v>60</v>
      </c>
      <c r="QK15" s="119">
        <f t="shared" ref="QK15:QN15" si="2116">+QK13-QK19</f>
        <v>60</v>
      </c>
      <c r="QL15" s="119">
        <f t="shared" si="2116"/>
        <v>60</v>
      </c>
      <c r="QM15" s="119">
        <f t="shared" si="2116"/>
        <v>60</v>
      </c>
      <c r="QN15" s="119">
        <f t="shared" si="2116"/>
        <v>60</v>
      </c>
      <c r="QO15" s="119">
        <f>+QO13-QO19</f>
        <v>0</v>
      </c>
      <c r="QP15" s="119">
        <f t="shared" ref="QP15:QS15" si="2117">+QP13-QP19</f>
        <v>0</v>
      </c>
      <c r="QQ15" s="119">
        <f t="shared" si="2117"/>
        <v>0</v>
      </c>
      <c r="QR15" s="119">
        <f t="shared" si="2117"/>
        <v>0</v>
      </c>
      <c r="QS15" s="119">
        <f t="shared" si="2117"/>
        <v>0</v>
      </c>
      <c r="QT15" s="119">
        <f>+QT13-QT19</f>
        <v>119</v>
      </c>
      <c r="QU15" s="119">
        <f t="shared" ref="QU15:QX15" si="2118">+QU13-QU19</f>
        <v>119</v>
      </c>
      <c r="QV15" s="119">
        <f t="shared" si="2118"/>
        <v>119</v>
      </c>
      <c r="QW15" s="119">
        <f t="shared" si="2118"/>
        <v>119</v>
      </c>
      <c r="QX15" s="119">
        <f t="shared" si="2118"/>
        <v>119</v>
      </c>
      <c r="QY15" s="119">
        <f>+QY13-QY19</f>
        <v>0</v>
      </c>
      <c r="QZ15" s="119">
        <f t="shared" ref="QZ15:RC15" si="2119">+QZ13-QZ19</f>
        <v>0</v>
      </c>
      <c r="RA15" s="119">
        <f t="shared" si="2119"/>
        <v>0</v>
      </c>
      <c r="RB15" s="119">
        <f t="shared" si="2119"/>
        <v>0</v>
      </c>
      <c r="RC15" s="119">
        <f t="shared" si="2119"/>
        <v>0</v>
      </c>
      <c r="RD15" s="119">
        <f>+RD13-RD19</f>
        <v>100</v>
      </c>
      <c r="RE15" s="119">
        <f t="shared" ref="RE15:RH15" si="2120">+RE13-RE19</f>
        <v>100</v>
      </c>
      <c r="RF15" s="119">
        <f t="shared" si="2120"/>
        <v>100</v>
      </c>
      <c r="RG15" s="119">
        <f t="shared" si="2120"/>
        <v>100</v>
      </c>
      <c r="RH15" s="119">
        <f t="shared" si="2120"/>
        <v>100</v>
      </c>
      <c r="RI15" s="119">
        <f>+RI13-RI19</f>
        <v>50</v>
      </c>
      <c r="RJ15" s="119">
        <f t="shared" ref="RJ15:RM15" si="2121">+RJ13-RJ19</f>
        <v>50</v>
      </c>
      <c r="RK15" s="119">
        <f t="shared" si="2121"/>
        <v>50</v>
      </c>
      <c r="RL15" s="119">
        <f t="shared" si="2121"/>
        <v>50</v>
      </c>
      <c r="RM15" s="119">
        <f t="shared" si="2121"/>
        <v>50</v>
      </c>
      <c r="RN15" s="119">
        <f>+RN13-RN19</f>
        <v>0</v>
      </c>
      <c r="RO15" s="119">
        <f t="shared" ref="RO15:RR15" si="2122">+RO13-RO19</f>
        <v>0</v>
      </c>
      <c r="RP15" s="119">
        <f t="shared" si="2122"/>
        <v>0</v>
      </c>
      <c r="RQ15" s="119">
        <f t="shared" si="2122"/>
        <v>0</v>
      </c>
      <c r="RR15" s="119">
        <f t="shared" si="2122"/>
        <v>0</v>
      </c>
      <c r="RS15" s="119">
        <f>+RS13-RS19</f>
        <v>119</v>
      </c>
      <c r="RT15" s="119">
        <f t="shared" ref="RT15:RW15" si="2123">+RT13-RT19</f>
        <v>119</v>
      </c>
      <c r="RU15" s="119">
        <f t="shared" si="2123"/>
        <v>119</v>
      </c>
      <c r="RV15" s="119">
        <f t="shared" si="2123"/>
        <v>119</v>
      </c>
      <c r="RW15" s="119">
        <f t="shared" si="2123"/>
        <v>119</v>
      </c>
      <c r="RX15" s="119">
        <f>+RX13-RX19</f>
        <v>60</v>
      </c>
      <c r="RY15" s="119">
        <f t="shared" ref="RY15:SB15" si="2124">+RY13-RY19</f>
        <v>60</v>
      </c>
      <c r="RZ15" s="119">
        <f t="shared" si="2124"/>
        <v>60</v>
      </c>
      <c r="SA15" s="119">
        <f t="shared" si="2124"/>
        <v>60</v>
      </c>
      <c r="SB15" s="119">
        <f t="shared" si="2124"/>
        <v>60</v>
      </c>
      <c r="SC15" s="119">
        <f>+SC13-SC19</f>
        <v>0</v>
      </c>
      <c r="SD15" s="119">
        <f t="shared" ref="SD15:SG15" si="2125">+SD13-SD19</f>
        <v>0</v>
      </c>
      <c r="SE15" s="119">
        <f t="shared" si="2125"/>
        <v>0</v>
      </c>
      <c r="SF15" s="119">
        <f t="shared" si="2125"/>
        <v>0</v>
      </c>
      <c r="SG15" s="119">
        <f t="shared" si="2125"/>
        <v>0</v>
      </c>
      <c r="SH15" s="119">
        <f>+SH13-SH19</f>
        <v>119</v>
      </c>
      <c r="SI15" s="119">
        <f t="shared" ref="SI15:SL15" si="2126">+SI13-SI19</f>
        <v>119</v>
      </c>
      <c r="SJ15" s="119">
        <f t="shared" si="2126"/>
        <v>119</v>
      </c>
      <c r="SK15" s="119">
        <f t="shared" si="2126"/>
        <v>119</v>
      </c>
      <c r="SL15" s="119">
        <f t="shared" si="2126"/>
        <v>119</v>
      </c>
      <c r="SM15" s="119">
        <f>+SM13-SM19</f>
        <v>0</v>
      </c>
      <c r="SN15" s="119">
        <f t="shared" ref="SN15:SQ15" si="2127">+SN13-SN19</f>
        <v>0</v>
      </c>
      <c r="SO15" s="119">
        <f t="shared" si="2127"/>
        <v>0</v>
      </c>
      <c r="SP15" s="119">
        <f t="shared" si="2127"/>
        <v>0</v>
      </c>
      <c r="SQ15" s="119">
        <f t="shared" si="2127"/>
        <v>0</v>
      </c>
      <c r="SR15" s="119">
        <f>+SR13-SR19</f>
        <v>100</v>
      </c>
      <c r="SS15" s="119">
        <f t="shared" ref="SS15:SV15" si="2128">+SS13-SS19</f>
        <v>100</v>
      </c>
      <c r="ST15" s="119">
        <f t="shared" si="2128"/>
        <v>100</v>
      </c>
      <c r="SU15" s="119">
        <f t="shared" si="2128"/>
        <v>100</v>
      </c>
      <c r="SV15" s="119">
        <f t="shared" si="2128"/>
        <v>100</v>
      </c>
      <c r="SW15" s="119">
        <f>+SW13-SW19</f>
        <v>50</v>
      </c>
      <c r="SX15" s="119">
        <f t="shared" ref="SX15:TA15" si="2129">+SX13-SX19</f>
        <v>50</v>
      </c>
      <c r="SY15" s="119">
        <f t="shared" si="2129"/>
        <v>50</v>
      </c>
      <c r="SZ15" s="119">
        <f t="shared" si="2129"/>
        <v>50</v>
      </c>
      <c r="TA15" s="119">
        <f t="shared" si="2129"/>
        <v>50</v>
      </c>
      <c r="TB15" s="119">
        <f>+TB13-TB19</f>
        <v>0</v>
      </c>
      <c r="TC15" s="119">
        <f t="shared" ref="TC15:TF15" si="2130">+TC13-TC19</f>
        <v>0</v>
      </c>
      <c r="TD15" s="119">
        <f t="shared" si="2130"/>
        <v>0</v>
      </c>
      <c r="TE15" s="119">
        <f t="shared" si="2130"/>
        <v>0</v>
      </c>
      <c r="TF15" s="119">
        <f t="shared" si="2130"/>
        <v>0</v>
      </c>
      <c r="TG15" s="119">
        <f>+TG13-TG19</f>
        <v>119</v>
      </c>
      <c r="TH15" s="119">
        <f t="shared" ref="TH15:TK15" si="2131">+TH13-TH19</f>
        <v>119</v>
      </c>
      <c r="TI15" s="119">
        <f t="shared" si="2131"/>
        <v>119</v>
      </c>
      <c r="TJ15" s="119">
        <f t="shared" si="2131"/>
        <v>119</v>
      </c>
      <c r="TK15" s="119">
        <f t="shared" si="2131"/>
        <v>119</v>
      </c>
      <c r="TL15" s="119">
        <f>+TL13-TL19</f>
        <v>60</v>
      </c>
      <c r="TM15" s="119">
        <f t="shared" ref="TM15:TP15" si="2132">+TM13-TM19</f>
        <v>60</v>
      </c>
      <c r="TN15" s="119">
        <f t="shared" si="2132"/>
        <v>60</v>
      </c>
      <c r="TO15" s="119">
        <f t="shared" si="2132"/>
        <v>60</v>
      </c>
      <c r="TP15" s="119">
        <f t="shared" si="2132"/>
        <v>60</v>
      </c>
      <c r="TQ15" s="119">
        <f>+TQ13-TQ19</f>
        <v>0</v>
      </c>
      <c r="TR15" s="119">
        <f t="shared" ref="TR15:TU15" si="2133">+TR13-TR19</f>
        <v>0</v>
      </c>
      <c r="TS15" s="119">
        <f t="shared" si="2133"/>
        <v>0</v>
      </c>
      <c r="TT15" s="119">
        <f t="shared" si="2133"/>
        <v>0</v>
      </c>
      <c r="TU15" s="119">
        <f t="shared" si="2133"/>
        <v>0</v>
      </c>
      <c r="TV15" s="119">
        <f>+TV13-TV19</f>
        <v>119</v>
      </c>
      <c r="TW15" s="119">
        <f t="shared" ref="TW15:TZ15" si="2134">+TW13-TW19</f>
        <v>119</v>
      </c>
      <c r="TX15" s="119">
        <f t="shared" si="2134"/>
        <v>119</v>
      </c>
      <c r="TY15" s="119">
        <f t="shared" si="2134"/>
        <v>119</v>
      </c>
      <c r="TZ15" s="119">
        <f t="shared" si="2134"/>
        <v>119</v>
      </c>
      <c r="UA15" s="119">
        <f>+UA13-UA19</f>
        <v>0</v>
      </c>
      <c r="UB15" s="119">
        <f t="shared" ref="UB15:UE15" si="2135">+UB13-UB19</f>
        <v>0</v>
      </c>
      <c r="UC15" s="119">
        <f t="shared" si="2135"/>
        <v>0</v>
      </c>
      <c r="UD15" s="119">
        <f t="shared" si="2135"/>
        <v>0</v>
      </c>
      <c r="UE15" s="119">
        <f t="shared" si="2135"/>
        <v>0</v>
      </c>
      <c r="UF15" s="119">
        <f>+UF13-UF19</f>
        <v>100</v>
      </c>
      <c r="UG15" s="119">
        <f t="shared" ref="UG15:UJ15" si="2136">+UG13-UG19</f>
        <v>100</v>
      </c>
      <c r="UH15" s="119">
        <f t="shared" si="2136"/>
        <v>100</v>
      </c>
      <c r="UI15" s="119">
        <f t="shared" si="2136"/>
        <v>100</v>
      </c>
      <c r="UJ15" s="119">
        <f t="shared" si="2136"/>
        <v>100</v>
      </c>
      <c r="UK15" s="119">
        <f>+UK13-UK19</f>
        <v>50</v>
      </c>
      <c r="UL15" s="119">
        <f t="shared" ref="UL15:UO15" si="2137">+UL13-UL19</f>
        <v>50</v>
      </c>
      <c r="UM15" s="119">
        <f t="shared" si="2137"/>
        <v>50</v>
      </c>
      <c r="UN15" s="119">
        <f t="shared" si="2137"/>
        <v>50</v>
      </c>
      <c r="UO15" s="119">
        <f t="shared" si="2137"/>
        <v>50</v>
      </c>
      <c r="UP15" s="119">
        <f>+UP13-UP19</f>
        <v>0</v>
      </c>
      <c r="UQ15" s="119">
        <f t="shared" ref="UQ15:UT15" si="2138">+UQ13-UQ19</f>
        <v>0</v>
      </c>
      <c r="UR15" s="119">
        <f t="shared" si="2138"/>
        <v>0</v>
      </c>
      <c r="US15" s="119">
        <f t="shared" si="2138"/>
        <v>0</v>
      </c>
      <c r="UT15" s="119">
        <f t="shared" si="2138"/>
        <v>0</v>
      </c>
    </row>
    <row r="16" spans="1:566" x14ac:dyDescent="0.25">
      <c r="A16" s="88"/>
      <c r="B16" s="85"/>
      <c r="C16" s="85"/>
      <c r="D16" s="85"/>
      <c r="E16" s="85"/>
      <c r="F16" s="11" t="s">
        <v>286</v>
      </c>
      <c r="G16" s="102">
        <f>G10*ProjectDetails!$D$24+$B$19/2*ProjectDetails!$D$24</f>
        <v>60.45</v>
      </c>
      <c r="H16" s="102">
        <f>H10*ProjectDetails!$D$24+$C$19/2*ProjectDetails!$D$24</f>
        <v>61.95</v>
      </c>
      <c r="I16" s="102">
        <f>I10*ProjectDetails!$D$24+$D$19/2*ProjectDetails!$D$24</f>
        <v>60.6</v>
      </c>
      <c r="J16" s="102">
        <f>J10*ProjectDetails!$D$24+$E$19/2*ProjectDetails!$D$24</f>
        <v>62.5</v>
      </c>
      <c r="K16" s="102">
        <f>K10*ProjectDetails!$D$24+$D$19/2*ProjectDetails!$D$24</f>
        <v>60.6</v>
      </c>
      <c r="L16" s="102">
        <f>L10*ProjectDetails!$D$24+$B$23/2*ProjectDetails!$D$24</f>
        <v>52.3</v>
      </c>
      <c r="M16" s="102">
        <f>M10*ProjectDetails!$D$24+$C$23/2*ProjectDetails!$D$24</f>
        <v>52.9</v>
      </c>
      <c r="N16" s="102">
        <f>N10*ProjectDetails!$D$24+$D$23/2*ProjectDetails!$D$24</f>
        <v>53.2</v>
      </c>
      <c r="O16" s="102">
        <f>O10*ProjectDetails!$D$24+$C$23/2*ProjectDetails!$D$24</f>
        <v>52.9</v>
      </c>
      <c r="P16" s="103">
        <f>P10*ProjectDetails!$D$24+$D$23/2*ProjectDetails!$D$24</f>
        <v>53.2</v>
      </c>
      <c r="Q16" s="102">
        <f>+G16</f>
        <v>60.45</v>
      </c>
      <c r="R16" s="102">
        <f t="shared" ref="R16:Z16" si="2139">+H16</f>
        <v>61.95</v>
      </c>
      <c r="S16" s="102">
        <f t="shared" si="2139"/>
        <v>60.6</v>
      </c>
      <c r="T16" s="102">
        <f t="shared" si="2139"/>
        <v>62.5</v>
      </c>
      <c r="U16" s="102">
        <f t="shared" si="2139"/>
        <v>60.6</v>
      </c>
      <c r="V16" s="102">
        <f t="shared" si="2139"/>
        <v>52.3</v>
      </c>
      <c r="W16" s="102">
        <f t="shared" si="2139"/>
        <v>52.9</v>
      </c>
      <c r="X16" s="102">
        <f t="shared" si="2139"/>
        <v>53.2</v>
      </c>
      <c r="Y16" s="102">
        <f t="shared" si="2139"/>
        <v>52.9</v>
      </c>
      <c r="Z16" s="102">
        <f t="shared" si="2139"/>
        <v>53.2</v>
      </c>
      <c r="AA16" s="102">
        <f>+Q16</f>
        <v>60.45</v>
      </c>
      <c r="AB16" s="102">
        <f t="shared" ref="AB16" si="2140">+R16</f>
        <v>61.95</v>
      </c>
      <c r="AC16" s="102">
        <f t="shared" ref="AC16" si="2141">+S16</f>
        <v>60.6</v>
      </c>
      <c r="AD16" s="102">
        <f t="shared" ref="AD16" si="2142">+T16</f>
        <v>62.5</v>
      </c>
      <c r="AE16" s="102">
        <f t="shared" ref="AE16" si="2143">+U16</f>
        <v>60.6</v>
      </c>
      <c r="AF16" s="102">
        <f t="shared" ref="AF16" si="2144">+V16</f>
        <v>52.3</v>
      </c>
      <c r="AG16" s="102">
        <f t="shared" ref="AG16" si="2145">+W16</f>
        <v>52.9</v>
      </c>
      <c r="AH16" s="102">
        <f t="shared" ref="AH16" si="2146">+X16</f>
        <v>53.2</v>
      </c>
      <c r="AI16" s="102">
        <f t="shared" ref="AI16" si="2147">+Y16</f>
        <v>52.9</v>
      </c>
      <c r="AJ16" s="102">
        <f t="shared" ref="AJ16" si="2148">+Z16</f>
        <v>53.2</v>
      </c>
      <c r="AK16" s="102">
        <f>+AA16</f>
        <v>60.45</v>
      </c>
      <c r="AL16" s="102">
        <f t="shared" ref="AL16" si="2149">+AB16</f>
        <v>61.95</v>
      </c>
      <c r="AM16" s="102">
        <f t="shared" ref="AM16" si="2150">+AC16</f>
        <v>60.6</v>
      </c>
      <c r="AN16" s="102">
        <f t="shared" ref="AN16" si="2151">+AD16</f>
        <v>62.5</v>
      </c>
      <c r="AO16" s="102">
        <f t="shared" ref="AO16" si="2152">+AE16</f>
        <v>60.6</v>
      </c>
      <c r="AP16" s="102">
        <f t="shared" ref="AP16" si="2153">+AF16</f>
        <v>52.3</v>
      </c>
      <c r="AQ16" s="102">
        <f t="shared" ref="AQ16" si="2154">+AG16</f>
        <v>52.9</v>
      </c>
      <c r="AR16" s="102">
        <f t="shared" ref="AR16" si="2155">+AH16</f>
        <v>53.2</v>
      </c>
      <c r="AS16" s="102">
        <f t="shared" ref="AS16" si="2156">+AI16</f>
        <v>52.9</v>
      </c>
      <c r="AT16" s="102">
        <f t="shared" ref="AT16" si="2157">+AJ16</f>
        <v>53.2</v>
      </c>
      <c r="AU16" s="102">
        <f>+AK16</f>
        <v>60.45</v>
      </c>
      <c r="AV16" s="102">
        <f t="shared" ref="AV16" si="2158">+AL16</f>
        <v>61.95</v>
      </c>
      <c r="AW16" s="102">
        <f t="shared" ref="AW16" si="2159">+AM16</f>
        <v>60.6</v>
      </c>
      <c r="AX16" s="102">
        <f t="shared" ref="AX16" si="2160">+AN16</f>
        <v>62.5</v>
      </c>
      <c r="AY16" s="102">
        <f t="shared" ref="AY16" si="2161">+AO16</f>
        <v>60.6</v>
      </c>
      <c r="AZ16" s="102">
        <f t="shared" ref="AZ16" si="2162">+AP16</f>
        <v>52.3</v>
      </c>
      <c r="BA16" s="102">
        <f t="shared" ref="BA16" si="2163">+AQ16</f>
        <v>52.9</v>
      </c>
      <c r="BB16" s="102">
        <f t="shared" ref="BB16" si="2164">+AR16</f>
        <v>53.2</v>
      </c>
      <c r="BC16" s="102">
        <f t="shared" ref="BC16" si="2165">+AS16</f>
        <v>52.9</v>
      </c>
      <c r="BD16" s="102">
        <f t="shared" ref="BD16" si="2166">+AT16</f>
        <v>53.2</v>
      </c>
      <c r="BE16" s="102">
        <f>+AU16</f>
        <v>60.45</v>
      </c>
      <c r="BF16" s="102">
        <f t="shared" ref="BF16" si="2167">+AV16</f>
        <v>61.95</v>
      </c>
      <c r="BG16" s="102">
        <f t="shared" ref="BG16" si="2168">+AW16</f>
        <v>60.6</v>
      </c>
      <c r="BH16" s="102">
        <f t="shared" ref="BH16" si="2169">+AX16</f>
        <v>62.5</v>
      </c>
      <c r="BI16" s="102">
        <f t="shared" ref="BI16" si="2170">+AY16</f>
        <v>60.6</v>
      </c>
      <c r="BJ16" s="102">
        <f t="shared" ref="BJ16" si="2171">+AZ16</f>
        <v>52.3</v>
      </c>
      <c r="BK16" s="102">
        <f t="shared" ref="BK16" si="2172">+BA16</f>
        <v>52.9</v>
      </c>
      <c r="BL16" s="102">
        <f t="shared" ref="BL16" si="2173">+BB16</f>
        <v>53.2</v>
      </c>
      <c r="BM16" s="102">
        <f t="shared" ref="BM16" si="2174">+BC16</f>
        <v>52.9</v>
      </c>
      <c r="BN16" s="102">
        <f t="shared" ref="BN16" si="2175">+BD16</f>
        <v>53.2</v>
      </c>
      <c r="BO16" s="102">
        <f>+BE16</f>
        <v>60.45</v>
      </c>
      <c r="BP16" s="102">
        <f t="shared" ref="BP16" si="2176">+BF16</f>
        <v>61.95</v>
      </c>
      <c r="BQ16" s="102">
        <f t="shared" ref="BQ16" si="2177">+BG16</f>
        <v>60.6</v>
      </c>
      <c r="BR16" s="102">
        <f t="shared" ref="BR16" si="2178">+BH16</f>
        <v>62.5</v>
      </c>
      <c r="BS16" s="102">
        <f t="shared" ref="BS16" si="2179">+BI16</f>
        <v>60.6</v>
      </c>
      <c r="BT16" s="102">
        <f t="shared" ref="BT16" si="2180">+BJ16</f>
        <v>52.3</v>
      </c>
      <c r="BU16" s="102">
        <f t="shared" ref="BU16" si="2181">+BK16</f>
        <v>52.9</v>
      </c>
      <c r="BV16" s="102">
        <f t="shared" ref="BV16" si="2182">+BL16</f>
        <v>53.2</v>
      </c>
      <c r="BW16" s="102">
        <f t="shared" ref="BW16" si="2183">+BM16</f>
        <v>52.9</v>
      </c>
      <c r="BX16" s="102">
        <f t="shared" ref="BX16" si="2184">+BN16</f>
        <v>53.2</v>
      </c>
      <c r="BY16" s="102">
        <f>+BO16</f>
        <v>60.45</v>
      </c>
      <c r="BZ16" s="102">
        <f t="shared" ref="BZ16" si="2185">+BP16</f>
        <v>61.95</v>
      </c>
      <c r="CA16" s="102">
        <f t="shared" ref="CA16" si="2186">+BQ16</f>
        <v>60.6</v>
      </c>
      <c r="CB16" s="102">
        <f t="shared" ref="CB16" si="2187">+BR16</f>
        <v>62.5</v>
      </c>
      <c r="CC16" s="102">
        <f t="shared" ref="CC16" si="2188">+BS16</f>
        <v>60.6</v>
      </c>
      <c r="CD16" s="102">
        <f t="shared" ref="CD16" si="2189">+BT16</f>
        <v>52.3</v>
      </c>
      <c r="CE16" s="102">
        <f t="shared" ref="CE16" si="2190">+BU16</f>
        <v>52.9</v>
      </c>
      <c r="CF16" s="102">
        <f t="shared" ref="CF16" si="2191">+BV16</f>
        <v>53.2</v>
      </c>
      <c r="CG16" s="102">
        <f t="shared" ref="CG16" si="2192">+BW16</f>
        <v>52.9</v>
      </c>
      <c r="CH16" s="102">
        <f t="shared" ref="CH16" si="2193">+BX16</f>
        <v>53.2</v>
      </c>
      <c r="CI16" s="102">
        <f>+BY16</f>
        <v>60.45</v>
      </c>
      <c r="CJ16" s="102">
        <f t="shared" ref="CJ16" si="2194">+BZ16</f>
        <v>61.95</v>
      </c>
      <c r="CK16" s="102">
        <f t="shared" ref="CK16" si="2195">+CA16</f>
        <v>60.6</v>
      </c>
      <c r="CL16" s="102">
        <f t="shared" ref="CL16" si="2196">+CB16</f>
        <v>62.5</v>
      </c>
      <c r="CM16" s="102">
        <f t="shared" ref="CM16" si="2197">+CC16</f>
        <v>60.6</v>
      </c>
      <c r="CN16" s="102">
        <f t="shared" ref="CN16" si="2198">+CD16</f>
        <v>52.3</v>
      </c>
      <c r="CO16" s="102">
        <f t="shared" ref="CO16" si="2199">+CE16</f>
        <v>52.9</v>
      </c>
      <c r="CP16" s="102">
        <f t="shared" ref="CP16" si="2200">+CF16</f>
        <v>53.2</v>
      </c>
      <c r="CQ16" s="102">
        <f t="shared" ref="CQ16" si="2201">+CG16</f>
        <v>52.9</v>
      </c>
      <c r="CR16" s="102">
        <f t="shared" ref="CR16" si="2202">+CH16</f>
        <v>53.2</v>
      </c>
      <c r="CS16" s="102">
        <f>+CI16</f>
        <v>60.45</v>
      </c>
      <c r="CT16" s="102">
        <f t="shared" ref="CT16" si="2203">+CJ16</f>
        <v>61.95</v>
      </c>
      <c r="CU16" s="102">
        <f t="shared" ref="CU16" si="2204">+CK16</f>
        <v>60.6</v>
      </c>
      <c r="CV16" s="102">
        <f t="shared" ref="CV16" si="2205">+CL16</f>
        <v>62.5</v>
      </c>
      <c r="CW16" s="102">
        <f t="shared" ref="CW16" si="2206">+CM16</f>
        <v>60.6</v>
      </c>
      <c r="CX16" s="102">
        <f t="shared" ref="CX16" si="2207">+CN16</f>
        <v>52.3</v>
      </c>
      <c r="CY16" s="102">
        <f t="shared" ref="CY16" si="2208">+CO16</f>
        <v>52.9</v>
      </c>
      <c r="CZ16" s="102">
        <f t="shared" ref="CZ16" si="2209">+CP16</f>
        <v>53.2</v>
      </c>
      <c r="DA16" s="102">
        <f t="shared" ref="DA16" si="2210">+CQ16</f>
        <v>52.9</v>
      </c>
      <c r="DB16" s="102">
        <f t="shared" ref="DB16" si="2211">+CR16</f>
        <v>53.2</v>
      </c>
      <c r="DC16" s="102">
        <f>+CS16</f>
        <v>60.45</v>
      </c>
      <c r="DD16" s="102">
        <f t="shared" ref="DD16" si="2212">+CT16</f>
        <v>61.95</v>
      </c>
      <c r="DE16" s="102">
        <f t="shared" ref="DE16" si="2213">+CU16</f>
        <v>60.6</v>
      </c>
      <c r="DF16" s="102">
        <f t="shared" ref="DF16" si="2214">+CV16</f>
        <v>62.5</v>
      </c>
      <c r="DG16" s="102">
        <f t="shared" ref="DG16" si="2215">+CW16</f>
        <v>60.6</v>
      </c>
      <c r="DH16" s="102">
        <f t="shared" ref="DH16" si="2216">+CX16</f>
        <v>52.3</v>
      </c>
      <c r="DI16" s="102">
        <f t="shared" ref="DI16" si="2217">+CY16</f>
        <v>52.9</v>
      </c>
      <c r="DJ16" s="102">
        <f t="shared" ref="DJ16" si="2218">+CZ16</f>
        <v>53.2</v>
      </c>
      <c r="DK16" s="102">
        <f t="shared" ref="DK16" si="2219">+DA16</f>
        <v>52.9</v>
      </c>
      <c r="DL16" s="102">
        <f t="shared" ref="DL16" si="2220">+DB16</f>
        <v>53.2</v>
      </c>
      <c r="DM16" s="102">
        <f>+DC16</f>
        <v>60.45</v>
      </c>
      <c r="DN16" s="102">
        <f t="shared" ref="DN16" si="2221">+DD16</f>
        <v>61.95</v>
      </c>
      <c r="DO16" s="102">
        <f t="shared" ref="DO16" si="2222">+DE16</f>
        <v>60.6</v>
      </c>
      <c r="DP16" s="102">
        <f t="shared" ref="DP16" si="2223">+DF16</f>
        <v>62.5</v>
      </c>
      <c r="DQ16" s="102">
        <f t="shared" ref="DQ16" si="2224">+DG16</f>
        <v>60.6</v>
      </c>
      <c r="DR16" s="102">
        <f t="shared" ref="DR16" si="2225">+DH16</f>
        <v>52.3</v>
      </c>
      <c r="DS16" s="102">
        <f t="shared" ref="DS16" si="2226">+DI16</f>
        <v>52.9</v>
      </c>
      <c r="DT16" s="102">
        <f t="shared" ref="DT16" si="2227">+DJ16</f>
        <v>53.2</v>
      </c>
      <c r="DU16" s="102">
        <f t="shared" ref="DU16" si="2228">+DK16</f>
        <v>52.9</v>
      </c>
      <c r="DV16" s="102">
        <f t="shared" ref="DV16" si="2229">+DL16</f>
        <v>53.2</v>
      </c>
      <c r="DW16" s="102">
        <f>DW10*ProjectDetails!$D$24+$B$27/2*ProjectDetails!$D$24</f>
        <v>-5.15</v>
      </c>
      <c r="DX16" s="102">
        <f>DX10*ProjectDetails!$D$24+$B$27/2*ProjectDetails!$D$24</f>
        <v>-5.15</v>
      </c>
      <c r="DY16" s="102">
        <f>DY10*ProjectDetails!$D$24+$B$27/2*ProjectDetails!$D$24</f>
        <v>-5.15</v>
      </c>
      <c r="DZ16" s="102">
        <f>DZ10*ProjectDetails!$D$24+$B$27/2*ProjectDetails!$D$24</f>
        <v>-5.15</v>
      </c>
      <c r="EA16" s="102">
        <f>EA10*ProjectDetails!$D$24+$B$23/2*ProjectDetails!$D$24</f>
        <v>-7.2</v>
      </c>
      <c r="EB16" s="102">
        <f>EB10*ProjectDetails!$D$24+$B$23/2*ProjectDetails!$D$24</f>
        <v>-7.2</v>
      </c>
      <c r="EC16" s="102">
        <f>EC10*ProjectDetails!$D$24+$B$23/2*ProjectDetails!$D$24</f>
        <v>-7.2</v>
      </c>
      <c r="ED16" s="102">
        <f>ED10*ProjectDetails!$D$24+$B$23/2*ProjectDetails!$D$24</f>
        <v>-7.2</v>
      </c>
      <c r="EE16" s="102">
        <f>EE10*ProjectDetails!$D$24+$B$27/2*ProjectDetails!$D$24</f>
        <v>-5.15</v>
      </c>
      <c r="EF16" s="102">
        <f>EF10*ProjectDetails!$D$24+$B$27/2*ProjectDetails!$D$24</f>
        <v>-5.15</v>
      </c>
      <c r="EG16" s="102">
        <f>G16</f>
        <v>60.45</v>
      </c>
      <c r="EH16" s="102">
        <f t="shared" ref="EH16:EN16" si="2230">H16</f>
        <v>61.95</v>
      </c>
      <c r="EI16" s="102">
        <f t="shared" si="2230"/>
        <v>60.6</v>
      </c>
      <c r="EJ16" s="102">
        <f t="shared" si="2230"/>
        <v>62.5</v>
      </c>
      <c r="EK16" s="102">
        <f t="shared" si="2230"/>
        <v>60.6</v>
      </c>
      <c r="EL16" s="102">
        <f t="shared" si="2230"/>
        <v>52.3</v>
      </c>
      <c r="EM16" s="102">
        <f t="shared" si="2230"/>
        <v>52.9</v>
      </c>
      <c r="EN16" s="102">
        <f t="shared" si="2230"/>
        <v>53.2</v>
      </c>
      <c r="EO16" s="102">
        <f>O16</f>
        <v>52.9</v>
      </c>
      <c r="EP16" s="102">
        <f t="shared" ref="EP16" si="2231">P16</f>
        <v>53.2</v>
      </c>
      <c r="EQ16" s="102">
        <f>EG16</f>
        <v>60.45</v>
      </c>
      <c r="ER16" s="102">
        <f t="shared" ref="ER16:EZ16" si="2232">EH16</f>
        <v>61.95</v>
      </c>
      <c r="ES16" s="102">
        <f t="shared" si="2232"/>
        <v>60.6</v>
      </c>
      <c r="ET16" s="102">
        <f t="shared" si="2232"/>
        <v>62.5</v>
      </c>
      <c r="EU16" s="102">
        <f t="shared" si="2232"/>
        <v>60.6</v>
      </c>
      <c r="EV16" s="102">
        <f t="shared" si="2232"/>
        <v>52.3</v>
      </c>
      <c r="EW16" s="102">
        <f t="shared" si="2232"/>
        <v>52.9</v>
      </c>
      <c r="EX16" s="102">
        <f t="shared" si="2232"/>
        <v>53.2</v>
      </c>
      <c r="EY16" s="102">
        <f t="shared" si="2232"/>
        <v>52.9</v>
      </c>
      <c r="EZ16" s="102">
        <f t="shared" si="2232"/>
        <v>53.2</v>
      </c>
      <c r="FA16" s="102">
        <f>EQ16</f>
        <v>60.45</v>
      </c>
      <c r="FB16" s="102">
        <f t="shared" ref="FB16:FJ16" si="2233">ER16</f>
        <v>61.95</v>
      </c>
      <c r="FC16" s="102">
        <f t="shared" si="2233"/>
        <v>60.6</v>
      </c>
      <c r="FD16" s="102">
        <f t="shared" si="2233"/>
        <v>62.5</v>
      </c>
      <c r="FE16" s="102">
        <f t="shared" si="2233"/>
        <v>60.6</v>
      </c>
      <c r="FF16" s="102">
        <f t="shared" si="2233"/>
        <v>52.3</v>
      </c>
      <c r="FG16" s="102">
        <f t="shared" si="2233"/>
        <v>52.9</v>
      </c>
      <c r="FH16" s="102">
        <f t="shared" si="2233"/>
        <v>53.2</v>
      </c>
      <c r="FI16" s="102">
        <f t="shared" si="2233"/>
        <v>52.9</v>
      </c>
      <c r="FJ16" s="102">
        <f t="shared" si="2233"/>
        <v>53.2</v>
      </c>
      <c r="FK16" s="102">
        <f>DW16</f>
        <v>-5.15</v>
      </c>
      <c r="FL16" s="102">
        <f t="shared" ref="FL16:FN16" si="2234">DX16</f>
        <v>-5.15</v>
      </c>
      <c r="FM16" s="102">
        <f t="shared" si="2234"/>
        <v>-5.15</v>
      </c>
      <c r="FN16" s="102">
        <f t="shared" si="2234"/>
        <v>-5.15</v>
      </c>
      <c r="FO16" s="102">
        <f t="shared" ref="FO16" si="2235">EA16</f>
        <v>-7.2</v>
      </c>
      <c r="FP16" s="102">
        <f t="shared" ref="FP16:FQ16" si="2236">EB16</f>
        <v>-7.2</v>
      </c>
      <c r="FQ16" s="102">
        <f t="shared" si="2236"/>
        <v>-7.2</v>
      </c>
      <c r="FR16" s="102">
        <f>ED16</f>
        <v>-7.2</v>
      </c>
      <c r="FS16" s="102">
        <f t="shared" ref="FS16:FT16" si="2237">EE16</f>
        <v>-5.15</v>
      </c>
      <c r="FT16" s="102">
        <f t="shared" si="2237"/>
        <v>-5.15</v>
      </c>
      <c r="FU16" s="102">
        <f>G16</f>
        <v>60.45</v>
      </c>
      <c r="FV16" s="102">
        <f t="shared" ref="FV16:GD16" si="2238">H16</f>
        <v>61.95</v>
      </c>
      <c r="FW16" s="102">
        <f t="shared" si="2238"/>
        <v>60.6</v>
      </c>
      <c r="FX16" s="102">
        <f t="shared" si="2238"/>
        <v>62.5</v>
      </c>
      <c r="FY16" s="102">
        <f t="shared" si="2238"/>
        <v>60.6</v>
      </c>
      <c r="FZ16" s="102">
        <f t="shared" si="2238"/>
        <v>52.3</v>
      </c>
      <c r="GA16" s="102">
        <f t="shared" si="2238"/>
        <v>52.9</v>
      </c>
      <c r="GB16" s="102">
        <f t="shared" si="2238"/>
        <v>53.2</v>
      </c>
      <c r="GC16" s="102">
        <f t="shared" si="2238"/>
        <v>52.9</v>
      </c>
      <c r="GD16" s="102">
        <f t="shared" si="2238"/>
        <v>53.2</v>
      </c>
      <c r="GE16" s="102">
        <f>FU16</f>
        <v>60.45</v>
      </c>
      <c r="GF16" s="102">
        <f t="shared" ref="GF16:GN16" si="2239">FV16</f>
        <v>61.95</v>
      </c>
      <c r="GG16" s="102">
        <f t="shared" si="2239"/>
        <v>60.6</v>
      </c>
      <c r="GH16" s="102">
        <f t="shared" si="2239"/>
        <v>62.5</v>
      </c>
      <c r="GI16" s="102">
        <f t="shared" si="2239"/>
        <v>60.6</v>
      </c>
      <c r="GJ16" s="102">
        <f t="shared" si="2239"/>
        <v>52.3</v>
      </c>
      <c r="GK16" s="102">
        <f t="shared" si="2239"/>
        <v>52.9</v>
      </c>
      <c r="GL16" s="102">
        <f t="shared" si="2239"/>
        <v>53.2</v>
      </c>
      <c r="GM16" s="102">
        <f t="shared" si="2239"/>
        <v>52.9</v>
      </c>
      <c r="GN16" s="102">
        <f t="shared" si="2239"/>
        <v>53.2</v>
      </c>
      <c r="GO16" s="102">
        <f>GE16</f>
        <v>60.45</v>
      </c>
      <c r="GP16" s="102">
        <f t="shared" ref="GP16:GW16" si="2240">GF16</f>
        <v>61.95</v>
      </c>
      <c r="GQ16" s="102">
        <f t="shared" si="2240"/>
        <v>60.6</v>
      </c>
      <c r="GR16" s="102">
        <f t="shared" si="2240"/>
        <v>62.5</v>
      </c>
      <c r="GS16" s="102">
        <f t="shared" si="2240"/>
        <v>60.6</v>
      </c>
      <c r="GT16" s="102">
        <f t="shared" si="2240"/>
        <v>52.3</v>
      </c>
      <c r="GU16" s="102">
        <f t="shared" si="2240"/>
        <v>52.9</v>
      </c>
      <c r="GV16" s="102">
        <f t="shared" si="2240"/>
        <v>53.2</v>
      </c>
      <c r="GW16" s="102">
        <f t="shared" si="2240"/>
        <v>52.9</v>
      </c>
      <c r="GX16" s="103">
        <f>GX10*ProjectDetails!$D$24+$D$23/2*ProjectDetails!$D$24</f>
        <v>-29.802500000000002</v>
      </c>
      <c r="GY16" s="102">
        <f>+GY14/2</f>
        <v>0</v>
      </c>
      <c r="GZ16" s="102">
        <f t="shared" ref="GZ16:HC16" si="2241">+GZ14/2</f>
        <v>17.849999999999998</v>
      </c>
      <c r="HA16" s="102">
        <f t="shared" si="2241"/>
        <v>-17.849999999999998</v>
      </c>
      <c r="HB16" s="102">
        <f t="shared" si="2241"/>
        <v>23.502500000000001</v>
      </c>
      <c r="HC16" s="102">
        <f t="shared" si="2241"/>
        <v>-23.502500000000001</v>
      </c>
      <c r="HD16" s="102">
        <f>+HD14/2</f>
        <v>0</v>
      </c>
      <c r="HE16" s="102">
        <f t="shared" ref="HE16:HH16" si="2242">+HE14/2</f>
        <v>17.849999999999998</v>
      </c>
      <c r="HF16" s="102">
        <f t="shared" si="2242"/>
        <v>-17.849999999999998</v>
      </c>
      <c r="HG16" s="102">
        <f t="shared" si="2242"/>
        <v>23.502500000000001</v>
      </c>
      <c r="HH16" s="102">
        <f t="shared" si="2242"/>
        <v>-23.502500000000001</v>
      </c>
      <c r="HI16" s="102">
        <f>+HI14/2</f>
        <v>0</v>
      </c>
      <c r="HJ16" s="102">
        <f t="shared" ref="HJ16:HM16" si="2243">+HJ14/2</f>
        <v>17.849999999999998</v>
      </c>
      <c r="HK16" s="102">
        <f t="shared" si="2243"/>
        <v>-17.849999999999998</v>
      </c>
      <c r="HL16" s="102">
        <f t="shared" si="2243"/>
        <v>23.502500000000001</v>
      </c>
      <c r="HM16" s="102">
        <f t="shared" si="2243"/>
        <v>-23.502500000000001</v>
      </c>
      <c r="HN16" s="102">
        <f>+HN14/2</f>
        <v>0</v>
      </c>
      <c r="HO16" s="102">
        <f t="shared" ref="HO16:HR16" si="2244">+HO14/2</f>
        <v>17.849999999999998</v>
      </c>
      <c r="HP16" s="102">
        <f t="shared" si="2244"/>
        <v>-17.849999999999998</v>
      </c>
      <c r="HQ16" s="102">
        <f t="shared" si="2244"/>
        <v>23.502500000000001</v>
      </c>
      <c r="HR16" s="102">
        <f t="shared" si="2244"/>
        <v>-23.502500000000001</v>
      </c>
      <c r="HS16" s="102">
        <f>+HS14/2</f>
        <v>0</v>
      </c>
      <c r="HT16" s="102">
        <f t="shared" ref="HT16:HW16" si="2245">+HT14/2</f>
        <v>17.849999999999998</v>
      </c>
      <c r="HU16" s="102">
        <f t="shared" si="2245"/>
        <v>-17.849999999999998</v>
      </c>
      <c r="HV16" s="102">
        <f t="shared" si="2245"/>
        <v>23.502500000000001</v>
      </c>
      <c r="HW16" s="102">
        <f t="shared" si="2245"/>
        <v>-23.502500000000001</v>
      </c>
      <c r="HX16" s="102">
        <f>+HX14/2</f>
        <v>0</v>
      </c>
      <c r="HY16" s="102">
        <f t="shared" ref="HY16:IB16" si="2246">+HY14/2</f>
        <v>17.849999999999998</v>
      </c>
      <c r="HZ16" s="102">
        <f t="shared" si="2246"/>
        <v>-17.849999999999998</v>
      </c>
      <c r="IA16" s="102">
        <f t="shared" si="2246"/>
        <v>23.502500000000001</v>
      </c>
      <c r="IB16" s="102">
        <f t="shared" si="2246"/>
        <v>-23.502500000000001</v>
      </c>
      <c r="IC16" s="102">
        <f>+IC14/2</f>
        <v>0</v>
      </c>
      <c r="ID16" s="102">
        <f t="shared" ref="ID16:IG16" si="2247">+ID14/2</f>
        <v>17.849999999999998</v>
      </c>
      <c r="IE16" s="102">
        <f t="shared" si="2247"/>
        <v>-17.849999999999998</v>
      </c>
      <c r="IF16" s="102">
        <f t="shared" si="2247"/>
        <v>23.502500000000001</v>
      </c>
      <c r="IG16" s="102">
        <f t="shared" si="2247"/>
        <v>-23.502500000000001</v>
      </c>
      <c r="IH16" s="102">
        <f>+IH14/2</f>
        <v>0</v>
      </c>
      <c r="II16" s="102">
        <f t="shared" ref="II16:IL16" si="2248">+II14/2</f>
        <v>17.849999999999998</v>
      </c>
      <c r="IJ16" s="102">
        <f t="shared" si="2248"/>
        <v>-17.849999999999998</v>
      </c>
      <c r="IK16" s="102">
        <f t="shared" si="2248"/>
        <v>23.502500000000001</v>
      </c>
      <c r="IL16" s="102">
        <f t="shared" si="2248"/>
        <v>-23.502500000000001</v>
      </c>
      <c r="IM16" s="102">
        <f>+IM14/2</f>
        <v>0</v>
      </c>
      <c r="IN16" s="102">
        <f t="shared" ref="IN16:IQ16" si="2249">+IN14/2</f>
        <v>17.849999999999998</v>
      </c>
      <c r="IO16" s="102">
        <f t="shared" si="2249"/>
        <v>-17.849999999999998</v>
      </c>
      <c r="IP16" s="102">
        <f t="shared" si="2249"/>
        <v>23.502500000000001</v>
      </c>
      <c r="IQ16" s="102">
        <f t="shared" si="2249"/>
        <v>-23.502500000000001</v>
      </c>
      <c r="IR16" s="102">
        <f>+IR14/2</f>
        <v>0</v>
      </c>
      <c r="IS16" s="102">
        <f t="shared" ref="IS16:IV16" si="2250">+IS14/2</f>
        <v>17.849999999999998</v>
      </c>
      <c r="IT16" s="102">
        <f t="shared" si="2250"/>
        <v>-17.849999999999998</v>
      </c>
      <c r="IU16" s="102">
        <f t="shared" si="2250"/>
        <v>23.502500000000001</v>
      </c>
      <c r="IV16" s="102">
        <f t="shared" si="2250"/>
        <v>-23.502500000000001</v>
      </c>
      <c r="IW16" s="102">
        <f>+IW14/2</f>
        <v>0</v>
      </c>
      <c r="IX16" s="102">
        <f t="shared" ref="IX16:JA16" si="2251">+IX14/2</f>
        <v>17.849999999999998</v>
      </c>
      <c r="IY16" s="102">
        <f t="shared" si="2251"/>
        <v>-17.849999999999998</v>
      </c>
      <c r="IZ16" s="102">
        <f t="shared" si="2251"/>
        <v>23.502500000000001</v>
      </c>
      <c r="JA16" s="102">
        <f t="shared" si="2251"/>
        <v>-23.502500000000001</v>
      </c>
      <c r="JB16" s="102">
        <f>+JB14/2</f>
        <v>0</v>
      </c>
      <c r="JC16" s="102">
        <f t="shared" ref="JC16:JF16" si="2252">+JC14/2</f>
        <v>17.849999999999998</v>
      </c>
      <c r="JD16" s="102">
        <f t="shared" si="2252"/>
        <v>-17.849999999999998</v>
      </c>
      <c r="JE16" s="102">
        <f t="shared" si="2252"/>
        <v>23.502500000000001</v>
      </c>
      <c r="JF16" s="102">
        <f t="shared" si="2252"/>
        <v>-23.502500000000001</v>
      </c>
      <c r="JG16" s="102">
        <f>+JG14/2</f>
        <v>0</v>
      </c>
      <c r="JH16" s="102">
        <f t="shared" ref="JH16:JK16" si="2253">+JH14/2</f>
        <v>17.849999999999998</v>
      </c>
      <c r="JI16" s="102">
        <f t="shared" si="2253"/>
        <v>-17.849999999999998</v>
      </c>
      <c r="JJ16" s="102">
        <f t="shared" si="2253"/>
        <v>23.502500000000001</v>
      </c>
      <c r="JK16" s="102">
        <f t="shared" si="2253"/>
        <v>-23.502500000000001</v>
      </c>
      <c r="JL16" s="102">
        <f>+JL14/2</f>
        <v>0</v>
      </c>
      <c r="JM16" s="102">
        <f t="shared" ref="JM16:JP16" si="2254">+JM14/2</f>
        <v>17.849999999999998</v>
      </c>
      <c r="JN16" s="102">
        <f t="shared" si="2254"/>
        <v>-17.849999999999998</v>
      </c>
      <c r="JO16" s="102">
        <f t="shared" si="2254"/>
        <v>23.502500000000001</v>
      </c>
      <c r="JP16" s="102">
        <f t="shared" si="2254"/>
        <v>-23.502500000000001</v>
      </c>
      <c r="JQ16" s="102">
        <f>+JQ14/2</f>
        <v>0</v>
      </c>
      <c r="JR16" s="102">
        <f t="shared" ref="JR16:JU16" si="2255">+JR14/2</f>
        <v>17.849999999999998</v>
      </c>
      <c r="JS16" s="102">
        <f t="shared" si="2255"/>
        <v>-17.849999999999998</v>
      </c>
      <c r="JT16" s="102">
        <f t="shared" si="2255"/>
        <v>23.502500000000001</v>
      </c>
      <c r="JU16" s="102">
        <f t="shared" si="2255"/>
        <v>-23.502500000000001</v>
      </c>
      <c r="JV16" s="102">
        <f>+JV14/2</f>
        <v>0</v>
      </c>
      <c r="JW16" s="102">
        <f t="shared" ref="JW16:JZ16" si="2256">+JW14/2</f>
        <v>17.849999999999998</v>
      </c>
      <c r="JX16" s="102">
        <f t="shared" si="2256"/>
        <v>-17.849999999999998</v>
      </c>
      <c r="JY16" s="102">
        <f t="shared" si="2256"/>
        <v>23.502500000000001</v>
      </c>
      <c r="JZ16" s="102">
        <f t="shared" si="2256"/>
        <v>-23.502500000000001</v>
      </c>
      <c r="KA16" s="102">
        <f>+KA14/2</f>
        <v>0</v>
      </c>
      <c r="KB16" s="102">
        <f t="shared" ref="KB16:KE16" si="2257">+KB14/2</f>
        <v>17.849999999999998</v>
      </c>
      <c r="KC16" s="102">
        <f t="shared" si="2257"/>
        <v>-17.849999999999998</v>
      </c>
      <c r="KD16" s="102">
        <f t="shared" si="2257"/>
        <v>23.502500000000001</v>
      </c>
      <c r="KE16" s="102">
        <f t="shared" si="2257"/>
        <v>-23.502500000000001</v>
      </c>
      <c r="KF16" s="102">
        <f>+KF14/2</f>
        <v>0</v>
      </c>
      <c r="KG16" s="102">
        <f t="shared" ref="KG16:KJ16" si="2258">+KG14/2</f>
        <v>17.849999999999998</v>
      </c>
      <c r="KH16" s="102">
        <f t="shared" si="2258"/>
        <v>-17.849999999999998</v>
      </c>
      <c r="KI16" s="102">
        <f t="shared" si="2258"/>
        <v>23.502500000000001</v>
      </c>
      <c r="KJ16" s="102">
        <f t="shared" si="2258"/>
        <v>-23.502500000000001</v>
      </c>
      <c r="KK16" s="102">
        <f>+KK14/2</f>
        <v>0</v>
      </c>
      <c r="KL16" s="102">
        <f t="shared" ref="KL16:KO16" si="2259">+KL14/2</f>
        <v>17.849999999999998</v>
      </c>
      <c r="KM16" s="102">
        <f t="shared" si="2259"/>
        <v>-17.849999999999998</v>
      </c>
      <c r="KN16" s="102">
        <f t="shared" si="2259"/>
        <v>23.502500000000001</v>
      </c>
      <c r="KO16" s="102">
        <f t="shared" si="2259"/>
        <v>-23.502500000000001</v>
      </c>
      <c r="KP16" s="102">
        <f>+KP14/2</f>
        <v>0</v>
      </c>
      <c r="KQ16" s="102">
        <f t="shared" ref="KQ16:KT16" si="2260">+KQ14/2</f>
        <v>17.849999999999998</v>
      </c>
      <c r="KR16" s="102">
        <f t="shared" si="2260"/>
        <v>-17.849999999999998</v>
      </c>
      <c r="KS16" s="102">
        <f t="shared" si="2260"/>
        <v>23.502500000000001</v>
      </c>
      <c r="KT16" s="102">
        <f t="shared" si="2260"/>
        <v>-23.502500000000001</v>
      </c>
      <c r="KU16" s="102">
        <f>+KU14/2</f>
        <v>0</v>
      </c>
      <c r="KV16" s="102">
        <f t="shared" ref="KV16:KY16" si="2261">+KV14/2</f>
        <v>17.849999999999998</v>
      </c>
      <c r="KW16" s="102">
        <f t="shared" si="2261"/>
        <v>-17.849999999999998</v>
      </c>
      <c r="KX16" s="102">
        <f t="shared" si="2261"/>
        <v>23.502500000000001</v>
      </c>
      <c r="KY16" s="102">
        <f t="shared" si="2261"/>
        <v>-23.502500000000001</v>
      </c>
      <c r="KZ16" s="102">
        <f>+KZ14/2</f>
        <v>0</v>
      </c>
      <c r="LA16" s="102">
        <f t="shared" ref="LA16:LD16" si="2262">+LA14/2</f>
        <v>17.849999999999998</v>
      </c>
      <c r="LB16" s="102">
        <f t="shared" si="2262"/>
        <v>-17.849999999999998</v>
      </c>
      <c r="LC16" s="102">
        <f t="shared" si="2262"/>
        <v>23.502500000000001</v>
      </c>
      <c r="LD16" s="102">
        <f t="shared" si="2262"/>
        <v>-23.502500000000001</v>
      </c>
      <c r="LE16" s="102">
        <f>+LE14/2</f>
        <v>0</v>
      </c>
      <c r="LF16" s="102">
        <f t="shared" ref="LF16:LI16" si="2263">+LF14/2</f>
        <v>17.849999999999998</v>
      </c>
      <c r="LG16" s="102">
        <f t="shared" si="2263"/>
        <v>-17.849999999999998</v>
      </c>
      <c r="LH16" s="102">
        <f t="shared" si="2263"/>
        <v>23.502500000000001</v>
      </c>
      <c r="LI16" s="102">
        <f t="shared" si="2263"/>
        <v>-23.502500000000001</v>
      </c>
      <c r="LJ16" s="102">
        <f>+LJ14/2</f>
        <v>0</v>
      </c>
      <c r="LK16" s="102">
        <f t="shared" ref="LK16:LN16" si="2264">+LK14/2</f>
        <v>17.849999999999998</v>
      </c>
      <c r="LL16" s="102">
        <f t="shared" si="2264"/>
        <v>-17.849999999999998</v>
      </c>
      <c r="LM16" s="102">
        <f t="shared" si="2264"/>
        <v>23.502500000000001</v>
      </c>
      <c r="LN16" s="102">
        <f t="shared" si="2264"/>
        <v>-23.502500000000001</v>
      </c>
      <c r="LO16" s="102">
        <f>+LO14/2</f>
        <v>0</v>
      </c>
      <c r="LP16" s="102">
        <f t="shared" ref="LP16:LS16" si="2265">+LP14/2</f>
        <v>17.849999999999998</v>
      </c>
      <c r="LQ16" s="102">
        <f t="shared" si="2265"/>
        <v>-17.849999999999998</v>
      </c>
      <c r="LR16" s="102">
        <f t="shared" si="2265"/>
        <v>23.502500000000001</v>
      </c>
      <c r="LS16" s="102">
        <f t="shared" si="2265"/>
        <v>-23.502500000000001</v>
      </c>
      <c r="LT16" s="102">
        <f>+LT14/2</f>
        <v>0</v>
      </c>
      <c r="LU16" s="102">
        <f t="shared" ref="LU16:LX16" si="2266">+LU14/2</f>
        <v>17.849999999999998</v>
      </c>
      <c r="LV16" s="102">
        <f t="shared" si="2266"/>
        <v>-17.849999999999998</v>
      </c>
      <c r="LW16" s="102">
        <f t="shared" si="2266"/>
        <v>23.502500000000001</v>
      </c>
      <c r="LX16" s="102">
        <f t="shared" si="2266"/>
        <v>-23.502500000000001</v>
      </c>
      <c r="LY16" s="102">
        <f>+LY14/2</f>
        <v>0</v>
      </c>
      <c r="LZ16" s="102">
        <f t="shared" ref="LZ16:MC16" si="2267">+LZ14/2</f>
        <v>17.849999999999998</v>
      </c>
      <c r="MA16" s="102">
        <f t="shared" si="2267"/>
        <v>-17.849999999999998</v>
      </c>
      <c r="MB16" s="102">
        <f t="shared" si="2267"/>
        <v>23.502500000000001</v>
      </c>
      <c r="MC16" s="102">
        <f t="shared" si="2267"/>
        <v>-23.502500000000001</v>
      </c>
      <c r="MD16" s="102">
        <f>+MD14/2</f>
        <v>0</v>
      </c>
      <c r="ME16" s="102">
        <f t="shared" ref="ME16:MH16" si="2268">+ME14/2</f>
        <v>17.849999999999998</v>
      </c>
      <c r="MF16" s="102">
        <f t="shared" si="2268"/>
        <v>-17.849999999999998</v>
      </c>
      <c r="MG16" s="102">
        <f t="shared" si="2268"/>
        <v>23.502500000000001</v>
      </c>
      <c r="MH16" s="102">
        <f t="shared" si="2268"/>
        <v>-23.502500000000001</v>
      </c>
      <c r="MI16" s="102">
        <f>+MI14/2</f>
        <v>0</v>
      </c>
      <c r="MJ16" s="102">
        <f t="shared" ref="MJ16:MM16" si="2269">+MJ14/2</f>
        <v>17.849999999999998</v>
      </c>
      <c r="MK16" s="102">
        <f t="shared" si="2269"/>
        <v>-17.849999999999998</v>
      </c>
      <c r="ML16" s="102">
        <f t="shared" si="2269"/>
        <v>23.502500000000001</v>
      </c>
      <c r="MM16" s="102">
        <f t="shared" si="2269"/>
        <v>-23.502500000000001</v>
      </c>
      <c r="MN16" s="102">
        <f>+MN14/2</f>
        <v>0</v>
      </c>
      <c r="MO16" s="102">
        <f t="shared" ref="MO16:MR16" si="2270">+MO14/2</f>
        <v>17.849999999999998</v>
      </c>
      <c r="MP16" s="102">
        <f t="shared" si="2270"/>
        <v>-17.849999999999998</v>
      </c>
      <c r="MQ16" s="102">
        <f t="shared" si="2270"/>
        <v>23.502500000000001</v>
      </c>
      <c r="MR16" s="102">
        <f t="shared" si="2270"/>
        <v>-23.502500000000001</v>
      </c>
      <c r="MS16" s="102">
        <f>+MS14/2</f>
        <v>0</v>
      </c>
      <c r="MT16" s="102">
        <f t="shared" ref="MT16:MW16" si="2271">+MT14/2</f>
        <v>17.849999999999998</v>
      </c>
      <c r="MU16" s="102">
        <f t="shared" si="2271"/>
        <v>-17.849999999999998</v>
      </c>
      <c r="MV16" s="102">
        <f t="shared" si="2271"/>
        <v>23.502500000000001</v>
      </c>
      <c r="MW16" s="102">
        <f t="shared" si="2271"/>
        <v>-23.502500000000001</v>
      </c>
      <c r="MX16" s="102">
        <f>+MX14/2</f>
        <v>0</v>
      </c>
      <c r="MY16" s="102">
        <f t="shared" ref="MY16:NB16" si="2272">+MY14/2</f>
        <v>17.849999999999998</v>
      </c>
      <c r="MZ16" s="102">
        <f t="shared" si="2272"/>
        <v>-17.849999999999998</v>
      </c>
      <c r="NA16" s="102">
        <f t="shared" si="2272"/>
        <v>23.502500000000001</v>
      </c>
      <c r="NB16" s="102">
        <f t="shared" si="2272"/>
        <v>-23.502500000000001</v>
      </c>
      <c r="NC16" s="102">
        <f>+NC14/2</f>
        <v>0</v>
      </c>
      <c r="ND16" s="102">
        <f t="shared" ref="ND16:NG16" si="2273">+ND14/2</f>
        <v>17.849999999999998</v>
      </c>
      <c r="NE16" s="102">
        <f t="shared" si="2273"/>
        <v>-17.849999999999998</v>
      </c>
      <c r="NF16" s="102">
        <f t="shared" si="2273"/>
        <v>23.502500000000001</v>
      </c>
      <c r="NG16" s="102">
        <f t="shared" si="2273"/>
        <v>-23.502500000000001</v>
      </c>
      <c r="NH16" s="102">
        <f>+NH14/2</f>
        <v>0</v>
      </c>
      <c r="NI16" s="102">
        <f t="shared" ref="NI16:NL16" si="2274">+NI14/2</f>
        <v>17.849999999999998</v>
      </c>
      <c r="NJ16" s="102">
        <f t="shared" si="2274"/>
        <v>-17.849999999999998</v>
      </c>
      <c r="NK16" s="102">
        <f t="shared" si="2274"/>
        <v>23.502500000000001</v>
      </c>
      <c r="NL16" s="102">
        <f t="shared" si="2274"/>
        <v>-23.502500000000001</v>
      </c>
      <c r="NM16" s="102">
        <f>+NM14/2</f>
        <v>0</v>
      </c>
      <c r="NN16" s="102">
        <f t="shared" ref="NN16:NQ16" si="2275">+NN14/2</f>
        <v>17.849999999999998</v>
      </c>
      <c r="NO16" s="102">
        <f t="shared" si="2275"/>
        <v>-17.849999999999998</v>
      </c>
      <c r="NP16" s="102">
        <f t="shared" si="2275"/>
        <v>23.502500000000001</v>
      </c>
      <c r="NQ16" s="102">
        <f t="shared" si="2275"/>
        <v>-23.502500000000001</v>
      </c>
      <c r="NR16" s="102">
        <f>+NR14/2</f>
        <v>0</v>
      </c>
      <c r="NS16" s="102">
        <f t="shared" ref="NS16:NV16" si="2276">+NS14/2</f>
        <v>17.849999999999998</v>
      </c>
      <c r="NT16" s="102">
        <f t="shared" si="2276"/>
        <v>-17.849999999999998</v>
      </c>
      <c r="NU16" s="102">
        <f t="shared" si="2276"/>
        <v>23.502500000000001</v>
      </c>
      <c r="NV16" s="102">
        <f t="shared" si="2276"/>
        <v>-23.502500000000001</v>
      </c>
      <c r="NW16" s="102">
        <f>+NW14/2</f>
        <v>0</v>
      </c>
      <c r="NX16" s="102">
        <f t="shared" ref="NX16:OA16" si="2277">+NX14/2</f>
        <v>17.849999999999998</v>
      </c>
      <c r="NY16" s="102">
        <f t="shared" si="2277"/>
        <v>-17.849999999999998</v>
      </c>
      <c r="NZ16" s="102">
        <f t="shared" si="2277"/>
        <v>23.502500000000001</v>
      </c>
      <c r="OA16" s="102">
        <f t="shared" si="2277"/>
        <v>-23.502500000000001</v>
      </c>
      <c r="OB16" s="102">
        <f>+OB14/2</f>
        <v>0</v>
      </c>
      <c r="OC16" s="102">
        <f t="shared" ref="OC16:OF16" si="2278">+OC14/2</f>
        <v>17.849999999999998</v>
      </c>
      <c r="OD16" s="102">
        <f t="shared" si="2278"/>
        <v>-17.849999999999998</v>
      </c>
      <c r="OE16" s="102">
        <f t="shared" si="2278"/>
        <v>23.502500000000001</v>
      </c>
      <c r="OF16" s="102">
        <f t="shared" si="2278"/>
        <v>-23.502500000000001</v>
      </c>
      <c r="OG16" s="102">
        <f>+OG14/2</f>
        <v>0</v>
      </c>
      <c r="OH16" s="102">
        <f t="shared" ref="OH16:OK16" si="2279">+OH14/2</f>
        <v>17.849999999999998</v>
      </c>
      <c r="OI16" s="102">
        <f t="shared" si="2279"/>
        <v>-17.849999999999998</v>
      </c>
      <c r="OJ16" s="102">
        <f t="shared" si="2279"/>
        <v>23.502500000000001</v>
      </c>
      <c r="OK16" s="102">
        <f t="shared" si="2279"/>
        <v>-23.502500000000001</v>
      </c>
      <c r="OL16" s="102">
        <f>+OL14/2</f>
        <v>0</v>
      </c>
      <c r="OM16" s="102">
        <f t="shared" ref="OM16:OP16" si="2280">+OM14/2</f>
        <v>17.849999999999998</v>
      </c>
      <c r="ON16" s="102">
        <f t="shared" si="2280"/>
        <v>-17.849999999999998</v>
      </c>
      <c r="OO16" s="102">
        <f t="shared" si="2280"/>
        <v>23.502500000000001</v>
      </c>
      <c r="OP16" s="102">
        <f t="shared" si="2280"/>
        <v>-23.502500000000001</v>
      </c>
      <c r="OQ16" s="102">
        <f>+OQ14/2</f>
        <v>0</v>
      </c>
      <c r="OR16" s="102">
        <f t="shared" ref="OR16:OU16" si="2281">+OR14/2</f>
        <v>17.849999999999998</v>
      </c>
      <c r="OS16" s="102">
        <f t="shared" si="2281"/>
        <v>-17.849999999999998</v>
      </c>
      <c r="OT16" s="102">
        <f t="shared" si="2281"/>
        <v>23.502500000000001</v>
      </c>
      <c r="OU16" s="102">
        <f t="shared" si="2281"/>
        <v>-23.502500000000001</v>
      </c>
      <c r="OV16" s="102">
        <f>+OV14/2</f>
        <v>0</v>
      </c>
      <c r="OW16" s="102">
        <f t="shared" ref="OW16:OZ16" si="2282">+OW14/2</f>
        <v>17.849999999999998</v>
      </c>
      <c r="OX16" s="102">
        <f t="shared" si="2282"/>
        <v>-17.849999999999998</v>
      </c>
      <c r="OY16" s="102">
        <f t="shared" si="2282"/>
        <v>23.502500000000001</v>
      </c>
      <c r="OZ16" s="102">
        <f t="shared" si="2282"/>
        <v>-23.502500000000001</v>
      </c>
      <c r="PA16" s="102">
        <f>+PA14/2</f>
        <v>0</v>
      </c>
      <c r="PB16" s="102">
        <f t="shared" ref="PB16:PE16" si="2283">+PB14/2</f>
        <v>17.849999999999998</v>
      </c>
      <c r="PC16" s="102">
        <f t="shared" si="2283"/>
        <v>-17.849999999999998</v>
      </c>
      <c r="PD16" s="102">
        <f t="shared" si="2283"/>
        <v>23.502500000000001</v>
      </c>
      <c r="PE16" s="102">
        <f t="shared" si="2283"/>
        <v>-23.502500000000001</v>
      </c>
      <c r="PF16" s="102">
        <f>+PF14/2</f>
        <v>0</v>
      </c>
      <c r="PG16" s="102">
        <f t="shared" ref="PG16:PJ16" si="2284">+PG14/2</f>
        <v>17.849999999999998</v>
      </c>
      <c r="PH16" s="102">
        <f t="shared" si="2284"/>
        <v>-17.849999999999998</v>
      </c>
      <c r="PI16" s="102">
        <f t="shared" si="2284"/>
        <v>23.502500000000001</v>
      </c>
      <c r="PJ16" s="102">
        <f t="shared" si="2284"/>
        <v>-23.502500000000001</v>
      </c>
      <c r="PK16" s="102">
        <f>+PK14/2</f>
        <v>0</v>
      </c>
      <c r="PL16" s="102">
        <f t="shared" ref="PL16:PO16" si="2285">+PL14/2</f>
        <v>17.849999999999998</v>
      </c>
      <c r="PM16" s="102">
        <f t="shared" si="2285"/>
        <v>-17.849999999999998</v>
      </c>
      <c r="PN16" s="102">
        <f t="shared" si="2285"/>
        <v>23.502500000000001</v>
      </c>
      <c r="PO16" s="102">
        <f t="shared" si="2285"/>
        <v>-23.502500000000001</v>
      </c>
      <c r="PP16" s="102">
        <f>+PP14/2</f>
        <v>0</v>
      </c>
      <c r="PQ16" s="102">
        <f t="shared" ref="PQ16:PT16" si="2286">+PQ14/2</f>
        <v>17.849999999999998</v>
      </c>
      <c r="PR16" s="102">
        <f t="shared" si="2286"/>
        <v>-17.849999999999998</v>
      </c>
      <c r="PS16" s="102">
        <f t="shared" si="2286"/>
        <v>23.502500000000001</v>
      </c>
      <c r="PT16" s="102">
        <f t="shared" si="2286"/>
        <v>-23.502500000000001</v>
      </c>
      <c r="PU16" s="102">
        <f>+PU14/2</f>
        <v>0</v>
      </c>
      <c r="PV16" s="102">
        <f t="shared" ref="PV16:PY16" si="2287">+PV14/2</f>
        <v>17.849999999999998</v>
      </c>
      <c r="PW16" s="102">
        <f t="shared" si="2287"/>
        <v>-17.849999999999998</v>
      </c>
      <c r="PX16" s="102">
        <f t="shared" si="2287"/>
        <v>23.502500000000001</v>
      </c>
      <c r="PY16" s="102">
        <f t="shared" si="2287"/>
        <v>-23.502500000000001</v>
      </c>
      <c r="PZ16" s="102">
        <f>+PZ14/2</f>
        <v>0</v>
      </c>
      <c r="QA16" s="102">
        <f t="shared" ref="QA16:QD16" si="2288">+QA14/2</f>
        <v>17.849999999999998</v>
      </c>
      <c r="QB16" s="102">
        <f t="shared" si="2288"/>
        <v>-17.849999999999998</v>
      </c>
      <c r="QC16" s="102">
        <f t="shared" si="2288"/>
        <v>23.502500000000001</v>
      </c>
      <c r="QD16" s="102">
        <f t="shared" si="2288"/>
        <v>-23.502500000000001</v>
      </c>
      <c r="QE16" s="102">
        <f>+QE14/2</f>
        <v>0</v>
      </c>
      <c r="QF16" s="102">
        <f t="shared" ref="QF16:QI16" si="2289">+QF14/2</f>
        <v>17.849999999999998</v>
      </c>
      <c r="QG16" s="102">
        <f t="shared" si="2289"/>
        <v>-17.849999999999998</v>
      </c>
      <c r="QH16" s="102">
        <f t="shared" si="2289"/>
        <v>23.502500000000001</v>
      </c>
      <c r="QI16" s="102">
        <f t="shared" si="2289"/>
        <v>-23.502500000000001</v>
      </c>
      <c r="QJ16" s="102">
        <f>+QJ14/2</f>
        <v>0</v>
      </c>
      <c r="QK16" s="102">
        <f t="shared" ref="QK16:QN16" si="2290">+QK14/2</f>
        <v>17.849999999999998</v>
      </c>
      <c r="QL16" s="102">
        <f t="shared" si="2290"/>
        <v>-17.849999999999998</v>
      </c>
      <c r="QM16" s="102">
        <f t="shared" si="2290"/>
        <v>23.502500000000001</v>
      </c>
      <c r="QN16" s="102">
        <f t="shared" si="2290"/>
        <v>-23.502500000000001</v>
      </c>
      <c r="QO16" s="102">
        <f>+QO14/2</f>
        <v>0</v>
      </c>
      <c r="QP16" s="102">
        <f t="shared" ref="QP16:QS16" si="2291">+QP14/2</f>
        <v>17.849999999999998</v>
      </c>
      <c r="QQ16" s="102">
        <f t="shared" si="2291"/>
        <v>-17.849999999999998</v>
      </c>
      <c r="QR16" s="102">
        <f t="shared" si="2291"/>
        <v>23.502500000000001</v>
      </c>
      <c r="QS16" s="102">
        <f t="shared" si="2291"/>
        <v>-23.502500000000001</v>
      </c>
      <c r="QT16" s="102">
        <f>+QT14/2</f>
        <v>0</v>
      </c>
      <c r="QU16" s="102">
        <f t="shared" ref="QU16:QX16" si="2292">+QU14/2</f>
        <v>17.849999999999998</v>
      </c>
      <c r="QV16" s="102">
        <f t="shared" si="2292"/>
        <v>-17.849999999999998</v>
      </c>
      <c r="QW16" s="102">
        <f t="shared" si="2292"/>
        <v>23.502500000000001</v>
      </c>
      <c r="QX16" s="102">
        <f t="shared" si="2292"/>
        <v>-23.502500000000001</v>
      </c>
      <c r="QY16" s="102">
        <f>+QY14/2</f>
        <v>0</v>
      </c>
      <c r="QZ16" s="102">
        <f t="shared" ref="QZ16:RC16" si="2293">+QZ14/2</f>
        <v>17.849999999999998</v>
      </c>
      <c r="RA16" s="102">
        <f t="shared" si="2293"/>
        <v>-17.849999999999998</v>
      </c>
      <c r="RB16" s="102">
        <f t="shared" si="2293"/>
        <v>23.502500000000001</v>
      </c>
      <c r="RC16" s="102">
        <f t="shared" si="2293"/>
        <v>-23.502500000000001</v>
      </c>
      <c r="RD16" s="102">
        <f>+RD14/2</f>
        <v>0</v>
      </c>
      <c r="RE16" s="102">
        <f t="shared" ref="RE16:RH16" si="2294">+RE14/2</f>
        <v>17.849999999999998</v>
      </c>
      <c r="RF16" s="102">
        <f t="shared" si="2294"/>
        <v>-17.849999999999998</v>
      </c>
      <c r="RG16" s="102">
        <f t="shared" si="2294"/>
        <v>23.502500000000001</v>
      </c>
      <c r="RH16" s="102">
        <f t="shared" si="2294"/>
        <v>-23.502500000000001</v>
      </c>
      <c r="RI16" s="102">
        <f>+RI14/2</f>
        <v>0</v>
      </c>
      <c r="RJ16" s="102">
        <f t="shared" ref="RJ16:RM16" si="2295">+RJ14/2</f>
        <v>17.849999999999998</v>
      </c>
      <c r="RK16" s="102">
        <f t="shared" si="2295"/>
        <v>-17.849999999999998</v>
      </c>
      <c r="RL16" s="102">
        <f t="shared" si="2295"/>
        <v>23.502500000000001</v>
      </c>
      <c r="RM16" s="102">
        <f t="shared" si="2295"/>
        <v>-23.502500000000001</v>
      </c>
      <c r="RN16" s="102">
        <f>+RN14/2</f>
        <v>0</v>
      </c>
      <c r="RO16" s="102">
        <f t="shared" ref="RO16:RR16" si="2296">+RO14/2</f>
        <v>17.849999999999998</v>
      </c>
      <c r="RP16" s="102">
        <f t="shared" si="2296"/>
        <v>-17.849999999999998</v>
      </c>
      <c r="RQ16" s="102">
        <f t="shared" si="2296"/>
        <v>23.502500000000001</v>
      </c>
      <c r="RR16" s="102">
        <f t="shared" si="2296"/>
        <v>-23.502500000000001</v>
      </c>
      <c r="RS16" s="102">
        <f>+RS14/2</f>
        <v>0</v>
      </c>
      <c r="RT16" s="102">
        <f t="shared" ref="RT16:RW16" si="2297">+RT14/2</f>
        <v>17.849999999999998</v>
      </c>
      <c r="RU16" s="102">
        <f t="shared" si="2297"/>
        <v>-17.849999999999998</v>
      </c>
      <c r="RV16" s="102">
        <f t="shared" si="2297"/>
        <v>23.502500000000001</v>
      </c>
      <c r="RW16" s="102">
        <f t="shared" si="2297"/>
        <v>-23.502500000000001</v>
      </c>
      <c r="RX16" s="102">
        <f>+RX14/2</f>
        <v>0</v>
      </c>
      <c r="RY16" s="102">
        <f t="shared" ref="RY16:SB16" si="2298">+RY14/2</f>
        <v>17.849999999999998</v>
      </c>
      <c r="RZ16" s="102">
        <f t="shared" si="2298"/>
        <v>-17.849999999999998</v>
      </c>
      <c r="SA16" s="102">
        <f t="shared" si="2298"/>
        <v>23.502500000000001</v>
      </c>
      <c r="SB16" s="102">
        <f t="shared" si="2298"/>
        <v>-23.502500000000001</v>
      </c>
      <c r="SC16" s="102">
        <f>+SC14/2</f>
        <v>0</v>
      </c>
      <c r="SD16" s="102">
        <f t="shared" ref="SD16:SG16" si="2299">+SD14/2</f>
        <v>17.849999999999998</v>
      </c>
      <c r="SE16" s="102">
        <f t="shared" si="2299"/>
        <v>-17.849999999999998</v>
      </c>
      <c r="SF16" s="102">
        <f t="shared" si="2299"/>
        <v>23.502500000000001</v>
      </c>
      <c r="SG16" s="102">
        <f t="shared" si="2299"/>
        <v>-23.502500000000001</v>
      </c>
      <c r="SH16" s="102">
        <f>+SH14/2</f>
        <v>0</v>
      </c>
      <c r="SI16" s="102">
        <f t="shared" ref="SI16:SL16" si="2300">+SI14/2</f>
        <v>17.849999999999998</v>
      </c>
      <c r="SJ16" s="102">
        <f t="shared" si="2300"/>
        <v>-17.849999999999998</v>
      </c>
      <c r="SK16" s="102">
        <f t="shared" si="2300"/>
        <v>23.502500000000001</v>
      </c>
      <c r="SL16" s="102">
        <f t="shared" si="2300"/>
        <v>-23.502500000000001</v>
      </c>
      <c r="SM16" s="102">
        <f>+SM14/2</f>
        <v>0</v>
      </c>
      <c r="SN16" s="102">
        <f t="shared" ref="SN16:SQ16" si="2301">+SN14/2</f>
        <v>17.849999999999998</v>
      </c>
      <c r="SO16" s="102">
        <f t="shared" si="2301"/>
        <v>-17.849999999999998</v>
      </c>
      <c r="SP16" s="102">
        <f t="shared" si="2301"/>
        <v>23.502500000000001</v>
      </c>
      <c r="SQ16" s="102">
        <f t="shared" si="2301"/>
        <v>-23.502500000000001</v>
      </c>
      <c r="SR16" s="102">
        <f>+SR14/2</f>
        <v>0</v>
      </c>
      <c r="SS16" s="102">
        <f t="shared" ref="SS16:SV16" si="2302">+SS14/2</f>
        <v>17.849999999999998</v>
      </c>
      <c r="ST16" s="102">
        <f t="shared" si="2302"/>
        <v>-17.849999999999998</v>
      </c>
      <c r="SU16" s="102">
        <f t="shared" si="2302"/>
        <v>23.502500000000001</v>
      </c>
      <c r="SV16" s="102">
        <f t="shared" si="2302"/>
        <v>-23.502500000000001</v>
      </c>
      <c r="SW16" s="102">
        <f>+SW14/2</f>
        <v>0</v>
      </c>
      <c r="SX16" s="102">
        <f t="shared" ref="SX16:TA16" si="2303">+SX14/2</f>
        <v>17.849999999999998</v>
      </c>
      <c r="SY16" s="102">
        <f t="shared" si="2303"/>
        <v>-17.849999999999998</v>
      </c>
      <c r="SZ16" s="102">
        <f t="shared" si="2303"/>
        <v>23.502500000000001</v>
      </c>
      <c r="TA16" s="102">
        <f t="shared" si="2303"/>
        <v>-23.502500000000001</v>
      </c>
      <c r="TB16" s="102">
        <f>+TB14/2</f>
        <v>0</v>
      </c>
      <c r="TC16" s="102">
        <f t="shared" ref="TC16:TF16" si="2304">+TC14/2</f>
        <v>17.849999999999998</v>
      </c>
      <c r="TD16" s="102">
        <f t="shared" si="2304"/>
        <v>-17.849999999999998</v>
      </c>
      <c r="TE16" s="102">
        <f t="shared" si="2304"/>
        <v>23.502500000000001</v>
      </c>
      <c r="TF16" s="102">
        <f t="shared" si="2304"/>
        <v>-23.502500000000001</v>
      </c>
      <c r="TG16" s="102">
        <f>+TG14/2</f>
        <v>0</v>
      </c>
      <c r="TH16" s="102">
        <f t="shared" ref="TH16:TK16" si="2305">+TH14/2</f>
        <v>17.849999999999998</v>
      </c>
      <c r="TI16" s="102">
        <f t="shared" si="2305"/>
        <v>-17.849999999999998</v>
      </c>
      <c r="TJ16" s="102">
        <f t="shared" si="2305"/>
        <v>23.502500000000001</v>
      </c>
      <c r="TK16" s="102">
        <f t="shared" si="2305"/>
        <v>-23.502500000000001</v>
      </c>
      <c r="TL16" s="102">
        <f>+TL14/2</f>
        <v>0</v>
      </c>
      <c r="TM16" s="102">
        <f t="shared" ref="TM16:TP16" si="2306">+TM14/2</f>
        <v>17.849999999999998</v>
      </c>
      <c r="TN16" s="102">
        <f t="shared" si="2306"/>
        <v>-17.849999999999998</v>
      </c>
      <c r="TO16" s="102">
        <f t="shared" si="2306"/>
        <v>23.502500000000001</v>
      </c>
      <c r="TP16" s="102">
        <f t="shared" si="2306"/>
        <v>-23.502500000000001</v>
      </c>
      <c r="TQ16" s="102">
        <f>+TQ14/2</f>
        <v>0</v>
      </c>
      <c r="TR16" s="102">
        <f t="shared" ref="TR16:TU16" si="2307">+TR14/2</f>
        <v>17.849999999999998</v>
      </c>
      <c r="TS16" s="102">
        <f t="shared" si="2307"/>
        <v>-17.849999999999998</v>
      </c>
      <c r="TT16" s="102">
        <f t="shared" si="2307"/>
        <v>23.502500000000001</v>
      </c>
      <c r="TU16" s="102">
        <f t="shared" si="2307"/>
        <v>-23.502500000000001</v>
      </c>
      <c r="TV16" s="102">
        <f>+TV14/2</f>
        <v>0</v>
      </c>
      <c r="TW16" s="102">
        <f t="shared" ref="TW16:TZ16" si="2308">+TW14/2</f>
        <v>17.849999999999998</v>
      </c>
      <c r="TX16" s="102">
        <f t="shared" si="2308"/>
        <v>-17.849999999999998</v>
      </c>
      <c r="TY16" s="102">
        <f t="shared" si="2308"/>
        <v>23.502500000000001</v>
      </c>
      <c r="TZ16" s="102">
        <f t="shared" si="2308"/>
        <v>-23.502500000000001</v>
      </c>
      <c r="UA16" s="102">
        <f>+UA14/2</f>
        <v>0</v>
      </c>
      <c r="UB16" s="102">
        <f t="shared" ref="UB16:UE16" si="2309">+UB14/2</f>
        <v>17.849999999999998</v>
      </c>
      <c r="UC16" s="102">
        <f t="shared" si="2309"/>
        <v>-17.849999999999998</v>
      </c>
      <c r="UD16" s="102">
        <f t="shared" si="2309"/>
        <v>23.502500000000001</v>
      </c>
      <c r="UE16" s="102">
        <f t="shared" si="2309"/>
        <v>-23.502500000000001</v>
      </c>
      <c r="UF16" s="102">
        <f>+UF14/2</f>
        <v>0</v>
      </c>
      <c r="UG16" s="102">
        <f t="shared" ref="UG16:UJ16" si="2310">+UG14/2</f>
        <v>17.849999999999998</v>
      </c>
      <c r="UH16" s="102">
        <f t="shared" si="2310"/>
        <v>-17.849999999999998</v>
      </c>
      <c r="UI16" s="102">
        <f t="shared" si="2310"/>
        <v>23.502500000000001</v>
      </c>
      <c r="UJ16" s="102">
        <f t="shared" si="2310"/>
        <v>-23.502500000000001</v>
      </c>
      <c r="UK16" s="102">
        <f>+UK14/2</f>
        <v>0</v>
      </c>
      <c r="UL16" s="102">
        <f t="shared" ref="UL16:UO16" si="2311">+UL14/2</f>
        <v>17.849999999999998</v>
      </c>
      <c r="UM16" s="102">
        <f t="shared" si="2311"/>
        <v>-17.849999999999998</v>
      </c>
      <c r="UN16" s="102">
        <f t="shared" si="2311"/>
        <v>23.502500000000001</v>
      </c>
      <c r="UO16" s="102">
        <f t="shared" si="2311"/>
        <v>-23.502500000000001</v>
      </c>
      <c r="UP16" s="102">
        <f>+UP14/2</f>
        <v>0</v>
      </c>
      <c r="UQ16" s="102">
        <f t="shared" ref="UQ16:UT16" si="2312">+UQ14/2</f>
        <v>17.849999999999998</v>
      </c>
      <c r="UR16" s="102">
        <f t="shared" si="2312"/>
        <v>-17.849999999999998</v>
      </c>
      <c r="US16" s="102">
        <f t="shared" si="2312"/>
        <v>23.502500000000001</v>
      </c>
      <c r="UT16" s="102">
        <f t="shared" si="2312"/>
        <v>-23.502500000000001</v>
      </c>
    </row>
    <row r="17" spans="1:566" x14ac:dyDescent="0.25">
      <c r="A17" s="2" t="s">
        <v>32</v>
      </c>
      <c r="B17" s="2" t="s">
        <v>654</v>
      </c>
      <c r="C17" s="2" t="s">
        <v>662</v>
      </c>
      <c r="D17" s="2" t="s">
        <v>663</v>
      </c>
      <c r="E17" s="85" t="s">
        <v>655</v>
      </c>
      <c r="F17" s="11" t="s">
        <v>283</v>
      </c>
      <c r="G17" t="s">
        <v>325</v>
      </c>
      <c r="H17" s="111" t="str">
        <f t="shared" ref="H17:H18" si="2313">G17</f>
        <v>MV1</v>
      </c>
      <c r="I17" s="111" t="str">
        <f t="shared" ref="I17:I18" si="2314">H17</f>
        <v>MV1</v>
      </c>
      <c r="J17" s="111" t="str">
        <f t="shared" ref="J17:J18" si="2315">I17</f>
        <v>MV1</v>
      </c>
      <c r="K17" s="111" t="str">
        <f t="shared" ref="K17:K18" si="2316">J17</f>
        <v>MV1</v>
      </c>
      <c r="L17" s="111" t="str">
        <f t="shared" ref="L17:L18" si="2317">K17</f>
        <v>MV1</v>
      </c>
      <c r="M17" s="111" t="str">
        <f t="shared" ref="M17:M18" si="2318">L17</f>
        <v>MV1</v>
      </c>
      <c r="N17" s="111" t="str">
        <f t="shared" ref="N17:N18" si="2319">M17</f>
        <v>MV1</v>
      </c>
      <c r="O17" s="111" t="str">
        <f t="shared" ref="O17:O18" si="2320">N17</f>
        <v>MV1</v>
      </c>
      <c r="P17" s="112" t="str">
        <f t="shared" ref="P17:P18" si="2321">O17</f>
        <v>MV1</v>
      </c>
      <c r="Q17" s="102" t="str">
        <f>+G17</f>
        <v>MV1</v>
      </c>
      <c r="R17" s="111" t="str">
        <f t="shared" ref="R17:R18" si="2322">Q17</f>
        <v>MV1</v>
      </c>
      <c r="S17" s="111" t="str">
        <f t="shared" ref="S17:S18" si="2323">R17</f>
        <v>MV1</v>
      </c>
      <c r="T17" s="111" t="str">
        <f t="shared" ref="T17:T18" si="2324">S17</f>
        <v>MV1</v>
      </c>
      <c r="U17" s="111" t="str">
        <f t="shared" ref="U17:U18" si="2325">T17</f>
        <v>MV1</v>
      </c>
      <c r="V17" s="111" t="str">
        <f t="shared" ref="V17:V18" si="2326">U17</f>
        <v>MV1</v>
      </c>
      <c r="W17" s="111" t="str">
        <f t="shared" ref="W17:W18" si="2327">V17</f>
        <v>MV1</v>
      </c>
      <c r="X17" s="111" t="str">
        <f t="shared" ref="X17:X18" si="2328">W17</f>
        <v>MV1</v>
      </c>
      <c r="Y17" s="111" t="str">
        <f t="shared" ref="Y17:Y18" si="2329">X17</f>
        <v>MV1</v>
      </c>
      <c r="Z17" s="112" t="str">
        <f t="shared" ref="Z17:Z18" si="2330">Y17</f>
        <v>MV1</v>
      </c>
      <c r="AA17" s="102" t="str">
        <f>+Q17</f>
        <v>MV1</v>
      </c>
      <c r="AB17" s="111" t="str">
        <f t="shared" ref="AB17:AB18" si="2331">AA17</f>
        <v>MV1</v>
      </c>
      <c r="AC17" s="111" t="str">
        <f t="shared" ref="AC17:AC18" si="2332">AB17</f>
        <v>MV1</v>
      </c>
      <c r="AD17" s="111" t="str">
        <f t="shared" ref="AD17:AD18" si="2333">AC17</f>
        <v>MV1</v>
      </c>
      <c r="AE17" s="111" t="str">
        <f t="shared" ref="AE17:AE18" si="2334">AD17</f>
        <v>MV1</v>
      </c>
      <c r="AF17" s="111" t="str">
        <f t="shared" ref="AF17:AF18" si="2335">AE17</f>
        <v>MV1</v>
      </c>
      <c r="AG17" s="111" t="str">
        <f t="shared" ref="AG17:AG18" si="2336">AF17</f>
        <v>MV1</v>
      </c>
      <c r="AH17" s="111" t="str">
        <f t="shared" ref="AH17:AH18" si="2337">AG17</f>
        <v>MV1</v>
      </c>
      <c r="AI17" s="111" t="str">
        <f t="shared" ref="AI17:AI18" si="2338">AH17</f>
        <v>MV1</v>
      </c>
      <c r="AJ17" s="112" t="str">
        <f t="shared" ref="AJ17:AJ18" si="2339">AI17</f>
        <v>MV1</v>
      </c>
      <c r="AK17" s="102" t="str">
        <f>+AA17</f>
        <v>MV1</v>
      </c>
      <c r="AL17" s="111" t="str">
        <f t="shared" ref="AL17:AL18" si="2340">AK17</f>
        <v>MV1</v>
      </c>
      <c r="AM17" s="111" t="str">
        <f t="shared" ref="AM17:AM18" si="2341">AL17</f>
        <v>MV1</v>
      </c>
      <c r="AN17" s="111" t="str">
        <f t="shared" ref="AN17:AN18" si="2342">AM17</f>
        <v>MV1</v>
      </c>
      <c r="AO17" s="111" t="str">
        <f t="shared" ref="AO17:AO18" si="2343">AN17</f>
        <v>MV1</v>
      </c>
      <c r="AP17" s="111" t="str">
        <f t="shared" ref="AP17:AP18" si="2344">AO17</f>
        <v>MV1</v>
      </c>
      <c r="AQ17" s="111" t="str">
        <f t="shared" ref="AQ17:AQ18" si="2345">AP17</f>
        <v>MV1</v>
      </c>
      <c r="AR17" s="111" t="str">
        <f t="shared" ref="AR17:AR18" si="2346">AQ17</f>
        <v>MV1</v>
      </c>
      <c r="AS17" s="111" t="str">
        <f t="shared" ref="AS17:AS18" si="2347">AR17</f>
        <v>MV1</v>
      </c>
      <c r="AT17" s="112" t="str">
        <f t="shared" ref="AT17:AT18" si="2348">AS17</f>
        <v>MV1</v>
      </c>
      <c r="AU17" s="102" t="str">
        <f>+AK17</f>
        <v>MV1</v>
      </c>
      <c r="AV17" s="111" t="str">
        <f t="shared" ref="AV17:AV18" si="2349">AU17</f>
        <v>MV1</v>
      </c>
      <c r="AW17" s="111" t="str">
        <f t="shared" ref="AW17:AW18" si="2350">AV17</f>
        <v>MV1</v>
      </c>
      <c r="AX17" s="111" t="str">
        <f t="shared" ref="AX17:AX18" si="2351">AW17</f>
        <v>MV1</v>
      </c>
      <c r="AY17" s="111" t="str">
        <f t="shared" ref="AY17:AY18" si="2352">AX17</f>
        <v>MV1</v>
      </c>
      <c r="AZ17" s="111" t="str">
        <f t="shared" ref="AZ17:AZ18" si="2353">AY17</f>
        <v>MV1</v>
      </c>
      <c r="BA17" s="111" t="str">
        <f t="shared" ref="BA17:BA18" si="2354">AZ17</f>
        <v>MV1</v>
      </c>
      <c r="BB17" s="111" t="str">
        <f t="shared" ref="BB17:BB18" si="2355">BA17</f>
        <v>MV1</v>
      </c>
      <c r="BC17" s="111" t="str">
        <f t="shared" ref="BC17:BC18" si="2356">BB17</f>
        <v>MV1</v>
      </c>
      <c r="BD17" s="112" t="str">
        <f t="shared" ref="BD17:BD18" si="2357">BC17</f>
        <v>MV1</v>
      </c>
      <c r="BE17" s="102" t="str">
        <f>+AU17</f>
        <v>MV1</v>
      </c>
      <c r="BF17" s="111" t="str">
        <f t="shared" ref="BF17:BF18" si="2358">BE17</f>
        <v>MV1</v>
      </c>
      <c r="BG17" s="111" t="str">
        <f t="shared" ref="BG17:BG18" si="2359">BF17</f>
        <v>MV1</v>
      </c>
      <c r="BH17" s="111" t="str">
        <f t="shared" ref="BH17:BH18" si="2360">BG17</f>
        <v>MV1</v>
      </c>
      <c r="BI17" s="111" t="str">
        <f t="shared" ref="BI17:BI18" si="2361">BH17</f>
        <v>MV1</v>
      </c>
      <c r="BJ17" s="111" t="str">
        <f t="shared" ref="BJ17:BJ18" si="2362">BI17</f>
        <v>MV1</v>
      </c>
      <c r="BK17" s="111" t="str">
        <f t="shared" ref="BK17:BK18" si="2363">BJ17</f>
        <v>MV1</v>
      </c>
      <c r="BL17" s="111" t="str">
        <f t="shared" ref="BL17:BL18" si="2364">BK17</f>
        <v>MV1</v>
      </c>
      <c r="BM17" s="111" t="str">
        <f t="shared" ref="BM17:BM18" si="2365">BL17</f>
        <v>MV1</v>
      </c>
      <c r="BN17" s="112" t="str">
        <f t="shared" ref="BN17:BN18" si="2366">BM17</f>
        <v>MV1</v>
      </c>
      <c r="BO17" s="102" t="str">
        <f>+BE17</f>
        <v>MV1</v>
      </c>
      <c r="BP17" s="111" t="str">
        <f t="shared" ref="BP17:BP18" si="2367">BO17</f>
        <v>MV1</v>
      </c>
      <c r="BQ17" s="111" t="str">
        <f t="shared" ref="BQ17:BQ18" si="2368">BP17</f>
        <v>MV1</v>
      </c>
      <c r="BR17" s="111" t="str">
        <f t="shared" ref="BR17:BR18" si="2369">BQ17</f>
        <v>MV1</v>
      </c>
      <c r="BS17" s="111" t="str">
        <f t="shared" ref="BS17:BS18" si="2370">BR17</f>
        <v>MV1</v>
      </c>
      <c r="BT17" s="111" t="str">
        <f t="shared" ref="BT17:BT18" si="2371">BS17</f>
        <v>MV1</v>
      </c>
      <c r="BU17" s="111" t="str">
        <f t="shared" ref="BU17:BU18" si="2372">BT17</f>
        <v>MV1</v>
      </c>
      <c r="BV17" s="111" t="str">
        <f t="shared" ref="BV17:BV18" si="2373">BU17</f>
        <v>MV1</v>
      </c>
      <c r="BW17" s="111" t="str">
        <f t="shared" ref="BW17:BW18" si="2374">BV17</f>
        <v>MV1</v>
      </c>
      <c r="BX17" s="112" t="str">
        <f t="shared" ref="BX17:BX18" si="2375">BW17</f>
        <v>MV1</v>
      </c>
      <c r="BY17" s="102" t="str">
        <f>+BO17</f>
        <v>MV1</v>
      </c>
      <c r="BZ17" s="111" t="str">
        <f t="shared" ref="BZ17:BZ18" si="2376">BY17</f>
        <v>MV1</v>
      </c>
      <c r="CA17" s="111" t="str">
        <f t="shared" ref="CA17:CA18" si="2377">BZ17</f>
        <v>MV1</v>
      </c>
      <c r="CB17" s="111" t="str">
        <f t="shared" ref="CB17:CB18" si="2378">CA17</f>
        <v>MV1</v>
      </c>
      <c r="CC17" s="111" t="str">
        <f t="shared" ref="CC17:CC18" si="2379">CB17</f>
        <v>MV1</v>
      </c>
      <c r="CD17" s="111" t="str">
        <f t="shared" ref="CD17:CD18" si="2380">CC17</f>
        <v>MV1</v>
      </c>
      <c r="CE17" s="111" t="str">
        <f t="shared" ref="CE17:CE18" si="2381">CD17</f>
        <v>MV1</v>
      </c>
      <c r="CF17" s="111" t="str">
        <f t="shared" ref="CF17:CF18" si="2382">CE17</f>
        <v>MV1</v>
      </c>
      <c r="CG17" s="111" t="str">
        <f t="shared" ref="CG17:CG18" si="2383">CF17</f>
        <v>MV1</v>
      </c>
      <c r="CH17" s="112" t="str">
        <f t="shared" ref="CH17:CH18" si="2384">CG17</f>
        <v>MV1</v>
      </c>
      <c r="CI17" s="102" t="str">
        <f>+BY17</f>
        <v>MV1</v>
      </c>
      <c r="CJ17" s="111" t="str">
        <f t="shared" ref="CJ17:CJ18" si="2385">CI17</f>
        <v>MV1</v>
      </c>
      <c r="CK17" s="111" t="str">
        <f t="shared" ref="CK17:CK18" si="2386">CJ17</f>
        <v>MV1</v>
      </c>
      <c r="CL17" s="111" t="str">
        <f t="shared" ref="CL17:CL18" si="2387">CK17</f>
        <v>MV1</v>
      </c>
      <c r="CM17" s="111" t="str">
        <f t="shared" ref="CM17:CM18" si="2388">CL17</f>
        <v>MV1</v>
      </c>
      <c r="CN17" s="111" t="str">
        <f t="shared" ref="CN17:CN18" si="2389">CM17</f>
        <v>MV1</v>
      </c>
      <c r="CO17" s="111" t="str">
        <f t="shared" ref="CO17:CO18" si="2390">CN17</f>
        <v>MV1</v>
      </c>
      <c r="CP17" s="111" t="str">
        <f t="shared" ref="CP17:CP18" si="2391">CO17</f>
        <v>MV1</v>
      </c>
      <c r="CQ17" s="111" t="str">
        <f t="shared" ref="CQ17:CQ18" si="2392">CP17</f>
        <v>MV1</v>
      </c>
      <c r="CR17" s="112" t="str">
        <f t="shared" ref="CR17:CR18" si="2393">CQ17</f>
        <v>MV1</v>
      </c>
      <c r="CS17" s="102" t="str">
        <f>+CI17</f>
        <v>MV1</v>
      </c>
      <c r="CT17" s="111" t="str">
        <f t="shared" ref="CT17:CT18" si="2394">CS17</f>
        <v>MV1</v>
      </c>
      <c r="CU17" s="111" t="str">
        <f t="shared" ref="CU17:CU18" si="2395">CT17</f>
        <v>MV1</v>
      </c>
      <c r="CV17" s="111" t="str">
        <f t="shared" ref="CV17:CV18" si="2396">CU17</f>
        <v>MV1</v>
      </c>
      <c r="CW17" s="111" t="str">
        <f t="shared" ref="CW17:CW18" si="2397">CV17</f>
        <v>MV1</v>
      </c>
      <c r="CX17" s="111" t="str">
        <f t="shared" ref="CX17:CX18" si="2398">CW17</f>
        <v>MV1</v>
      </c>
      <c r="CY17" s="111" t="str">
        <f t="shared" ref="CY17:CY18" si="2399">CX17</f>
        <v>MV1</v>
      </c>
      <c r="CZ17" s="111" t="str">
        <f t="shared" ref="CZ17:CZ18" si="2400">CY17</f>
        <v>MV1</v>
      </c>
      <c r="DA17" s="111" t="str">
        <f t="shared" ref="DA17:DA18" si="2401">CZ17</f>
        <v>MV1</v>
      </c>
      <c r="DB17" s="112" t="str">
        <f t="shared" ref="DB17:DB18" si="2402">DA17</f>
        <v>MV1</v>
      </c>
      <c r="DC17" s="102" t="str">
        <f>+CS17</f>
        <v>MV1</v>
      </c>
      <c r="DD17" s="111" t="str">
        <f t="shared" ref="DD17:DD18" si="2403">DC17</f>
        <v>MV1</v>
      </c>
      <c r="DE17" s="111" t="str">
        <f t="shared" ref="DE17:DE18" si="2404">DD17</f>
        <v>MV1</v>
      </c>
      <c r="DF17" s="111" t="str">
        <f t="shared" ref="DF17:DF18" si="2405">DE17</f>
        <v>MV1</v>
      </c>
      <c r="DG17" s="111" t="str">
        <f t="shared" ref="DG17:DG18" si="2406">DF17</f>
        <v>MV1</v>
      </c>
      <c r="DH17" s="111" t="str">
        <f t="shared" ref="DH17:DH18" si="2407">DG17</f>
        <v>MV1</v>
      </c>
      <c r="DI17" s="111" t="str">
        <f t="shared" ref="DI17:DI18" si="2408">DH17</f>
        <v>MV1</v>
      </c>
      <c r="DJ17" s="111" t="str">
        <f t="shared" ref="DJ17:DJ18" si="2409">DI17</f>
        <v>MV1</v>
      </c>
      <c r="DK17" s="111" t="str">
        <f t="shared" ref="DK17:DK18" si="2410">DJ17</f>
        <v>MV1</v>
      </c>
      <c r="DL17" s="112" t="str">
        <f t="shared" ref="DL17:DL18" si="2411">DK17</f>
        <v>MV1</v>
      </c>
      <c r="DM17" s="102" t="str">
        <f>+DC17</f>
        <v>MV1</v>
      </c>
      <c r="DN17" s="111" t="str">
        <f t="shared" ref="DN17:DN18" si="2412">DM17</f>
        <v>MV1</v>
      </c>
      <c r="DO17" s="111" t="str">
        <f t="shared" ref="DO17:DO18" si="2413">DN17</f>
        <v>MV1</v>
      </c>
      <c r="DP17" s="111" t="str">
        <f t="shared" ref="DP17:DP18" si="2414">DO17</f>
        <v>MV1</v>
      </c>
      <c r="DQ17" s="111" t="str">
        <f t="shared" ref="DQ17:DQ18" si="2415">DP17</f>
        <v>MV1</v>
      </c>
      <c r="DR17" s="111" t="str">
        <f t="shared" ref="DR17:DR18" si="2416">DQ17</f>
        <v>MV1</v>
      </c>
      <c r="DS17" s="111" t="str">
        <f t="shared" ref="DS17:DS18" si="2417">DR17</f>
        <v>MV1</v>
      </c>
      <c r="DT17" s="111" t="str">
        <f t="shared" ref="DT17:DT18" si="2418">DS17</f>
        <v>MV1</v>
      </c>
      <c r="DU17" s="111" t="str">
        <f t="shared" ref="DU17:DU18" si="2419">DT17</f>
        <v>MV1</v>
      </c>
      <c r="DV17" s="112" t="str">
        <f t="shared" ref="DV17:DV18" si="2420">DU17</f>
        <v>MV1</v>
      </c>
      <c r="DW17" s="102" t="str">
        <f>+DM17</f>
        <v>MV1</v>
      </c>
      <c r="DX17" s="111" t="str">
        <f t="shared" ref="DX17:DX18" si="2421">DW17</f>
        <v>MV1</v>
      </c>
      <c r="DY17" s="111" t="str">
        <f t="shared" ref="DY17:DY18" si="2422">DX17</f>
        <v>MV1</v>
      </c>
      <c r="DZ17" s="111" t="str">
        <f t="shared" ref="DZ17:DZ18" si="2423">DY17</f>
        <v>MV1</v>
      </c>
      <c r="EA17" s="111" t="str">
        <f t="shared" ref="EA17:EA18" si="2424">DZ17</f>
        <v>MV1</v>
      </c>
      <c r="EB17" s="111" t="str">
        <f t="shared" ref="EB17:EB18" si="2425">EA17</f>
        <v>MV1</v>
      </c>
      <c r="EC17" s="111" t="str">
        <f t="shared" ref="EC17:EC18" si="2426">EB17</f>
        <v>MV1</v>
      </c>
      <c r="ED17" s="111" t="str">
        <f t="shared" ref="ED17:ED18" si="2427">EC17</f>
        <v>MV1</v>
      </c>
      <c r="EE17" s="111" t="str">
        <f t="shared" ref="EE17:EE18" si="2428">ED17</f>
        <v>MV1</v>
      </c>
      <c r="EF17" s="112" t="str">
        <f t="shared" ref="EF17:EF18" si="2429">EE17</f>
        <v>MV1</v>
      </c>
      <c r="EG17" s="102" t="str">
        <f>+DW17</f>
        <v>MV1</v>
      </c>
      <c r="EH17" s="111" t="str">
        <f t="shared" ref="EH17:EH18" si="2430">EG17</f>
        <v>MV1</v>
      </c>
      <c r="EI17" s="111" t="str">
        <f t="shared" ref="EI17:EI18" si="2431">EH17</f>
        <v>MV1</v>
      </c>
      <c r="EJ17" s="111" t="str">
        <f t="shared" ref="EJ17:EJ18" si="2432">EI17</f>
        <v>MV1</v>
      </c>
      <c r="EK17" s="111" t="str">
        <f t="shared" ref="EK17:EK18" si="2433">EJ17</f>
        <v>MV1</v>
      </c>
      <c r="EL17" s="111" t="str">
        <f t="shared" ref="EL17:EL18" si="2434">EK17</f>
        <v>MV1</v>
      </c>
      <c r="EM17" s="111" t="str">
        <f t="shared" ref="EM17:EM18" si="2435">EL17</f>
        <v>MV1</v>
      </c>
      <c r="EN17" s="111" t="str">
        <f t="shared" ref="EN17:EN18" si="2436">EM17</f>
        <v>MV1</v>
      </c>
      <c r="EO17" s="111" t="str">
        <f t="shared" ref="EO17:EO18" si="2437">EN17</f>
        <v>MV1</v>
      </c>
      <c r="EP17" s="112" t="str">
        <f t="shared" ref="EP17:EP18" si="2438">EO17</f>
        <v>MV1</v>
      </c>
      <c r="EQ17" s="102" t="str">
        <f>+EG17</f>
        <v>MV1</v>
      </c>
      <c r="ER17" s="111" t="str">
        <f t="shared" ref="ER17:ER18" si="2439">EQ17</f>
        <v>MV1</v>
      </c>
      <c r="ES17" s="111" t="str">
        <f t="shared" ref="ES17:ES18" si="2440">ER17</f>
        <v>MV1</v>
      </c>
      <c r="ET17" s="111" t="str">
        <f t="shared" ref="ET17:ET18" si="2441">ES17</f>
        <v>MV1</v>
      </c>
      <c r="EU17" s="111" t="str">
        <f t="shared" ref="EU17:EU18" si="2442">ET17</f>
        <v>MV1</v>
      </c>
      <c r="EV17" s="111" t="str">
        <f t="shared" ref="EV17:EV18" si="2443">EU17</f>
        <v>MV1</v>
      </c>
      <c r="EW17" s="111" t="str">
        <f t="shared" ref="EW17:EW18" si="2444">EV17</f>
        <v>MV1</v>
      </c>
      <c r="EX17" s="111" t="str">
        <f t="shared" ref="EX17:EX18" si="2445">EW17</f>
        <v>MV1</v>
      </c>
      <c r="EY17" s="111" t="str">
        <f t="shared" ref="EY17:EY18" si="2446">EX17</f>
        <v>MV1</v>
      </c>
      <c r="EZ17" s="112" t="str">
        <f t="shared" ref="EZ17:EZ18" si="2447">EY17</f>
        <v>MV1</v>
      </c>
      <c r="FA17" s="102" t="str">
        <f>+EQ17</f>
        <v>MV1</v>
      </c>
      <c r="FB17" s="111" t="str">
        <f t="shared" ref="FB17:FB18" si="2448">FA17</f>
        <v>MV1</v>
      </c>
      <c r="FC17" s="111" t="str">
        <f t="shared" ref="FC17:FC18" si="2449">FB17</f>
        <v>MV1</v>
      </c>
      <c r="FD17" s="111" t="str">
        <f t="shared" ref="FD17:FD18" si="2450">FC17</f>
        <v>MV1</v>
      </c>
      <c r="FE17" s="111" t="str">
        <f t="shared" ref="FE17:FE18" si="2451">FD17</f>
        <v>MV1</v>
      </c>
      <c r="FF17" s="111" t="str">
        <f t="shared" ref="FF17:FF18" si="2452">FE17</f>
        <v>MV1</v>
      </c>
      <c r="FG17" s="111" t="str">
        <f t="shared" ref="FG17:FG18" si="2453">FF17</f>
        <v>MV1</v>
      </c>
      <c r="FH17" s="111" t="str">
        <f t="shared" ref="FH17:FH18" si="2454">FG17</f>
        <v>MV1</v>
      </c>
      <c r="FI17" s="111" t="str">
        <f t="shared" ref="FI17:FI18" si="2455">FH17</f>
        <v>MV1</v>
      </c>
      <c r="FJ17" s="112" t="str">
        <f t="shared" ref="FJ17:FJ18" si="2456">FI17</f>
        <v>MV1</v>
      </c>
      <c r="FK17" s="102" t="str">
        <f>+FA17</f>
        <v>MV1</v>
      </c>
      <c r="FL17" s="111" t="str">
        <f t="shared" ref="FL17:FL18" si="2457">FK17</f>
        <v>MV1</v>
      </c>
      <c r="FM17" s="111" t="str">
        <f t="shared" ref="FM17:FM18" si="2458">FL17</f>
        <v>MV1</v>
      </c>
      <c r="FN17" s="111" t="str">
        <f t="shared" ref="FN17:FN18" si="2459">FM17</f>
        <v>MV1</v>
      </c>
      <c r="FO17" s="111" t="str">
        <f t="shared" ref="FO17:FO18" si="2460">FN17</f>
        <v>MV1</v>
      </c>
      <c r="FP17" s="111" t="str">
        <f t="shared" ref="FP17:FP18" si="2461">FO17</f>
        <v>MV1</v>
      </c>
      <c r="FQ17" s="111" t="str">
        <f t="shared" ref="FQ17:FQ18" si="2462">FP17</f>
        <v>MV1</v>
      </c>
      <c r="FR17" s="111" t="str">
        <f t="shared" ref="FR17:FR18" si="2463">FQ17</f>
        <v>MV1</v>
      </c>
      <c r="FS17" s="111" t="str">
        <f t="shared" ref="FS17:FS18" si="2464">FR17</f>
        <v>MV1</v>
      </c>
      <c r="FT17" s="112" t="str">
        <f t="shared" ref="FT17:FT18" si="2465">FS17</f>
        <v>MV1</v>
      </c>
      <c r="FU17" s="102" t="str">
        <f>+FK17</f>
        <v>MV1</v>
      </c>
      <c r="FV17" s="111" t="str">
        <f t="shared" ref="FV17:FV18" si="2466">FU17</f>
        <v>MV1</v>
      </c>
      <c r="FW17" s="111" t="str">
        <f t="shared" ref="FW17:FW18" si="2467">FV17</f>
        <v>MV1</v>
      </c>
      <c r="FX17" s="111" t="str">
        <f t="shared" ref="FX17:FX18" si="2468">FW17</f>
        <v>MV1</v>
      </c>
      <c r="FY17" s="111" t="str">
        <f t="shared" ref="FY17:FY18" si="2469">FX17</f>
        <v>MV1</v>
      </c>
      <c r="FZ17" s="111" t="str">
        <f t="shared" ref="FZ17:FZ18" si="2470">FY17</f>
        <v>MV1</v>
      </c>
      <c r="GA17" s="111" t="str">
        <f t="shared" ref="GA17:GA18" si="2471">FZ17</f>
        <v>MV1</v>
      </c>
      <c r="GB17" s="111" t="str">
        <f t="shared" ref="GB17:GB18" si="2472">GA17</f>
        <v>MV1</v>
      </c>
      <c r="GC17" s="111" t="str">
        <f t="shared" ref="GC17:GC18" si="2473">GB17</f>
        <v>MV1</v>
      </c>
      <c r="GD17" s="112" t="str">
        <f t="shared" ref="GD17:GD18" si="2474">GC17</f>
        <v>MV1</v>
      </c>
      <c r="GE17" s="102" t="str">
        <f>+FU17</f>
        <v>MV1</v>
      </c>
      <c r="GF17" s="111" t="str">
        <f t="shared" ref="GF17:GF18" si="2475">GE17</f>
        <v>MV1</v>
      </c>
      <c r="GG17" s="111" t="str">
        <f t="shared" ref="GG17:GG18" si="2476">GF17</f>
        <v>MV1</v>
      </c>
      <c r="GH17" s="111" t="str">
        <f t="shared" ref="GH17:GH18" si="2477">GG17</f>
        <v>MV1</v>
      </c>
      <c r="GI17" s="111" t="str">
        <f t="shared" ref="GI17:GI18" si="2478">GH17</f>
        <v>MV1</v>
      </c>
      <c r="GJ17" s="111" t="str">
        <f t="shared" ref="GJ17:GJ18" si="2479">GI17</f>
        <v>MV1</v>
      </c>
      <c r="GK17" s="111" t="str">
        <f t="shared" ref="GK17:GK18" si="2480">GJ17</f>
        <v>MV1</v>
      </c>
      <c r="GL17" s="111" t="str">
        <f t="shared" ref="GL17:GL18" si="2481">GK17</f>
        <v>MV1</v>
      </c>
      <c r="GM17" s="111" t="str">
        <f t="shared" ref="GM17:GM18" si="2482">GL17</f>
        <v>MV1</v>
      </c>
      <c r="GN17" s="112" t="str">
        <f t="shared" ref="GN17:GN18" si="2483">GM17</f>
        <v>MV1</v>
      </c>
      <c r="GO17" s="102" t="str">
        <f>+GE17</f>
        <v>MV1</v>
      </c>
      <c r="GP17" s="111" t="str">
        <f t="shared" ref="GP17:GP18" si="2484">GO17</f>
        <v>MV1</v>
      </c>
      <c r="GQ17" s="111" t="str">
        <f t="shared" ref="GQ17:GQ18" si="2485">GP17</f>
        <v>MV1</v>
      </c>
      <c r="GR17" s="111" t="str">
        <f t="shared" ref="GR17:GR18" si="2486">GQ17</f>
        <v>MV1</v>
      </c>
      <c r="GS17" s="111" t="str">
        <f t="shared" ref="GS17:GS18" si="2487">GR17</f>
        <v>MV1</v>
      </c>
      <c r="GT17" s="111" t="str">
        <f t="shared" ref="GT17:GT18" si="2488">GS17</f>
        <v>MV1</v>
      </c>
      <c r="GU17" s="111" t="str">
        <f t="shared" ref="GU17:GU18" si="2489">GT17</f>
        <v>MV1</v>
      </c>
      <c r="GV17" s="111" t="str">
        <f t="shared" ref="GV17:GV18" si="2490">GU17</f>
        <v>MV1</v>
      </c>
      <c r="GW17" s="111" t="str">
        <f t="shared" ref="GW17:GW18" si="2491">GV17</f>
        <v>MV1</v>
      </c>
      <c r="GX17" s="112" t="str">
        <f t="shared" ref="GX17:GX18" si="2492">GW17</f>
        <v>MV1</v>
      </c>
      <c r="GY17" t="s">
        <v>325</v>
      </c>
      <c r="GZ17" s="111" t="str">
        <f t="shared" ref="GZ17:GZ18" si="2493">GY17</f>
        <v>MV1</v>
      </c>
      <c r="HA17" s="111" t="str">
        <f t="shared" ref="HA17:HA18" si="2494">GZ17</f>
        <v>MV1</v>
      </c>
      <c r="HB17" s="111" t="str">
        <f t="shared" ref="HB17:HB18" si="2495">HA17</f>
        <v>MV1</v>
      </c>
      <c r="HC17" s="111" t="str">
        <f t="shared" ref="HC17:HC18" si="2496">HB17</f>
        <v>MV1</v>
      </c>
      <c r="HD17" s="111" t="str">
        <f>GY17</f>
        <v>MV1</v>
      </c>
      <c r="HE17" s="111" t="str">
        <f t="shared" ref="HE17:JP17" si="2497">GZ17</f>
        <v>MV1</v>
      </c>
      <c r="HF17" s="111" t="str">
        <f t="shared" si="2497"/>
        <v>MV1</v>
      </c>
      <c r="HG17" s="111" t="str">
        <f t="shared" si="2497"/>
        <v>MV1</v>
      </c>
      <c r="HH17" s="111" t="str">
        <f t="shared" si="2497"/>
        <v>MV1</v>
      </c>
      <c r="HI17" s="111" t="str">
        <f t="shared" si="2497"/>
        <v>MV1</v>
      </c>
      <c r="HJ17" s="111" t="str">
        <f t="shared" si="2497"/>
        <v>MV1</v>
      </c>
      <c r="HK17" s="111" t="str">
        <f t="shared" si="2497"/>
        <v>MV1</v>
      </c>
      <c r="HL17" s="111" t="str">
        <f t="shared" si="2497"/>
        <v>MV1</v>
      </c>
      <c r="HM17" s="111" t="str">
        <f t="shared" si="2497"/>
        <v>MV1</v>
      </c>
      <c r="HN17" s="111" t="str">
        <f t="shared" si="2497"/>
        <v>MV1</v>
      </c>
      <c r="HO17" s="111" t="str">
        <f t="shared" si="2497"/>
        <v>MV1</v>
      </c>
      <c r="HP17" s="111" t="str">
        <f t="shared" si="2497"/>
        <v>MV1</v>
      </c>
      <c r="HQ17" s="111" t="str">
        <f t="shared" si="2497"/>
        <v>MV1</v>
      </c>
      <c r="HR17" s="111" t="str">
        <f t="shared" si="2497"/>
        <v>MV1</v>
      </c>
      <c r="HS17" s="111" t="str">
        <f t="shared" si="2497"/>
        <v>MV1</v>
      </c>
      <c r="HT17" s="111" t="str">
        <f t="shared" si="2497"/>
        <v>MV1</v>
      </c>
      <c r="HU17" s="111" t="str">
        <f t="shared" si="2497"/>
        <v>MV1</v>
      </c>
      <c r="HV17" s="111" t="str">
        <f t="shared" si="2497"/>
        <v>MV1</v>
      </c>
      <c r="HW17" s="111" t="str">
        <f t="shared" si="2497"/>
        <v>MV1</v>
      </c>
      <c r="HX17" s="111" t="str">
        <f t="shared" si="2497"/>
        <v>MV1</v>
      </c>
      <c r="HY17" s="111" t="str">
        <f t="shared" si="2497"/>
        <v>MV1</v>
      </c>
      <c r="HZ17" s="111" t="str">
        <f t="shared" si="2497"/>
        <v>MV1</v>
      </c>
      <c r="IA17" s="111" t="str">
        <f t="shared" si="2497"/>
        <v>MV1</v>
      </c>
      <c r="IB17" s="111" t="str">
        <f t="shared" si="2497"/>
        <v>MV1</v>
      </c>
      <c r="IC17" s="111" t="str">
        <f t="shared" si="2497"/>
        <v>MV1</v>
      </c>
      <c r="ID17" s="111" t="str">
        <f t="shared" si="2497"/>
        <v>MV1</v>
      </c>
      <c r="IE17" s="111" t="str">
        <f t="shared" si="2497"/>
        <v>MV1</v>
      </c>
      <c r="IF17" s="111" t="str">
        <f t="shared" si="2497"/>
        <v>MV1</v>
      </c>
      <c r="IG17" s="111" t="str">
        <f t="shared" si="2497"/>
        <v>MV1</v>
      </c>
      <c r="IH17" s="111" t="str">
        <f t="shared" si="2497"/>
        <v>MV1</v>
      </c>
      <c r="II17" s="111" t="str">
        <f t="shared" si="2497"/>
        <v>MV1</v>
      </c>
      <c r="IJ17" s="111" t="str">
        <f t="shared" si="2497"/>
        <v>MV1</v>
      </c>
      <c r="IK17" s="111" t="str">
        <f t="shared" si="2497"/>
        <v>MV1</v>
      </c>
      <c r="IL17" s="111" t="str">
        <f t="shared" si="2497"/>
        <v>MV1</v>
      </c>
      <c r="IM17" s="111" t="str">
        <f t="shared" si="2497"/>
        <v>MV1</v>
      </c>
      <c r="IN17" s="111" t="str">
        <f t="shared" si="2497"/>
        <v>MV1</v>
      </c>
      <c r="IO17" s="111" t="str">
        <f t="shared" si="2497"/>
        <v>MV1</v>
      </c>
      <c r="IP17" s="111" t="str">
        <f t="shared" si="2497"/>
        <v>MV1</v>
      </c>
      <c r="IQ17" s="111" t="str">
        <f t="shared" si="2497"/>
        <v>MV1</v>
      </c>
      <c r="IR17" s="111" t="str">
        <f t="shared" si="2497"/>
        <v>MV1</v>
      </c>
      <c r="IS17" s="111" t="str">
        <f t="shared" si="2497"/>
        <v>MV1</v>
      </c>
      <c r="IT17" s="111" t="str">
        <f t="shared" si="2497"/>
        <v>MV1</v>
      </c>
      <c r="IU17" s="111" t="str">
        <f t="shared" si="2497"/>
        <v>MV1</v>
      </c>
      <c r="IV17" s="111" t="str">
        <f t="shared" si="2497"/>
        <v>MV1</v>
      </c>
      <c r="IW17" s="111" t="str">
        <f t="shared" si="2497"/>
        <v>MV1</v>
      </c>
      <c r="IX17" s="111" t="str">
        <f t="shared" si="2497"/>
        <v>MV1</v>
      </c>
      <c r="IY17" s="111" t="str">
        <f t="shared" si="2497"/>
        <v>MV1</v>
      </c>
      <c r="IZ17" s="111" t="str">
        <f t="shared" si="2497"/>
        <v>MV1</v>
      </c>
      <c r="JA17" s="111" t="str">
        <f t="shared" si="2497"/>
        <v>MV1</v>
      </c>
      <c r="JB17" s="111" t="str">
        <f t="shared" si="2497"/>
        <v>MV1</v>
      </c>
      <c r="JC17" s="111" t="str">
        <f t="shared" si="2497"/>
        <v>MV1</v>
      </c>
      <c r="JD17" s="111" t="str">
        <f t="shared" si="2497"/>
        <v>MV1</v>
      </c>
      <c r="JE17" s="111" t="str">
        <f t="shared" si="2497"/>
        <v>MV1</v>
      </c>
      <c r="JF17" s="111" t="str">
        <f t="shared" si="2497"/>
        <v>MV1</v>
      </c>
      <c r="JG17" s="111" t="str">
        <f t="shared" si="2497"/>
        <v>MV1</v>
      </c>
      <c r="JH17" s="111" t="str">
        <f t="shared" si="2497"/>
        <v>MV1</v>
      </c>
      <c r="JI17" s="111" t="str">
        <f t="shared" si="2497"/>
        <v>MV1</v>
      </c>
      <c r="JJ17" s="111" t="str">
        <f t="shared" si="2497"/>
        <v>MV1</v>
      </c>
      <c r="JK17" s="111" t="str">
        <f t="shared" si="2497"/>
        <v>MV1</v>
      </c>
      <c r="JL17" s="111" t="str">
        <f t="shared" si="2497"/>
        <v>MV1</v>
      </c>
      <c r="JM17" s="111" t="str">
        <f t="shared" si="2497"/>
        <v>MV1</v>
      </c>
      <c r="JN17" s="111" t="str">
        <f t="shared" si="2497"/>
        <v>MV1</v>
      </c>
      <c r="JO17" s="111" t="str">
        <f t="shared" si="2497"/>
        <v>MV1</v>
      </c>
      <c r="JP17" s="111" t="str">
        <f t="shared" si="2497"/>
        <v>MV1</v>
      </c>
      <c r="JQ17" s="111" t="str">
        <f t="shared" ref="JQ17:LN17" si="2498">JL17</f>
        <v>MV1</v>
      </c>
      <c r="JR17" s="111" t="str">
        <f t="shared" si="2498"/>
        <v>MV1</v>
      </c>
      <c r="JS17" s="111" t="str">
        <f t="shared" si="2498"/>
        <v>MV1</v>
      </c>
      <c r="JT17" s="111" t="str">
        <f t="shared" si="2498"/>
        <v>MV1</v>
      </c>
      <c r="JU17" s="111" t="str">
        <f t="shared" si="2498"/>
        <v>MV1</v>
      </c>
      <c r="JV17" s="111" t="str">
        <f t="shared" si="2498"/>
        <v>MV1</v>
      </c>
      <c r="JW17" s="111" t="str">
        <f t="shared" si="2498"/>
        <v>MV1</v>
      </c>
      <c r="JX17" s="111" t="str">
        <f t="shared" si="2498"/>
        <v>MV1</v>
      </c>
      <c r="JY17" s="111" t="str">
        <f t="shared" si="2498"/>
        <v>MV1</v>
      </c>
      <c r="JZ17" s="111" t="str">
        <f t="shared" si="2498"/>
        <v>MV1</v>
      </c>
      <c r="KA17" s="111" t="str">
        <f t="shared" si="2498"/>
        <v>MV1</v>
      </c>
      <c r="KB17" s="111" t="str">
        <f t="shared" si="2498"/>
        <v>MV1</v>
      </c>
      <c r="KC17" s="111" t="str">
        <f t="shared" si="2498"/>
        <v>MV1</v>
      </c>
      <c r="KD17" s="111" t="str">
        <f t="shared" si="2498"/>
        <v>MV1</v>
      </c>
      <c r="KE17" s="111" t="str">
        <f t="shared" si="2498"/>
        <v>MV1</v>
      </c>
      <c r="KF17" s="111" t="str">
        <f t="shared" si="2498"/>
        <v>MV1</v>
      </c>
      <c r="KG17" s="111" t="str">
        <f t="shared" si="2498"/>
        <v>MV1</v>
      </c>
      <c r="KH17" s="111" t="str">
        <f t="shared" si="2498"/>
        <v>MV1</v>
      </c>
      <c r="KI17" s="111" t="str">
        <f t="shared" si="2498"/>
        <v>MV1</v>
      </c>
      <c r="KJ17" s="111" t="str">
        <f t="shared" si="2498"/>
        <v>MV1</v>
      </c>
      <c r="KK17" s="111" t="str">
        <f t="shared" si="2498"/>
        <v>MV1</v>
      </c>
      <c r="KL17" s="111" t="str">
        <f t="shared" si="2498"/>
        <v>MV1</v>
      </c>
      <c r="KM17" s="111" t="str">
        <f t="shared" si="2498"/>
        <v>MV1</v>
      </c>
      <c r="KN17" s="111" t="str">
        <f t="shared" si="2498"/>
        <v>MV1</v>
      </c>
      <c r="KO17" s="111" t="str">
        <f t="shared" si="2498"/>
        <v>MV1</v>
      </c>
      <c r="KP17" s="111" t="str">
        <f t="shared" si="2498"/>
        <v>MV1</v>
      </c>
      <c r="KQ17" s="111" t="str">
        <f t="shared" si="2498"/>
        <v>MV1</v>
      </c>
      <c r="KR17" s="111" t="str">
        <f t="shared" si="2498"/>
        <v>MV1</v>
      </c>
      <c r="KS17" s="111" t="str">
        <f t="shared" si="2498"/>
        <v>MV1</v>
      </c>
      <c r="KT17" s="111" t="str">
        <f t="shared" si="2498"/>
        <v>MV1</v>
      </c>
      <c r="KU17" s="111" t="str">
        <f t="shared" si="2498"/>
        <v>MV1</v>
      </c>
      <c r="KV17" s="111" t="str">
        <f t="shared" si="2498"/>
        <v>MV1</v>
      </c>
      <c r="KW17" s="111" t="str">
        <f t="shared" si="2498"/>
        <v>MV1</v>
      </c>
      <c r="KX17" s="111" t="str">
        <f t="shared" si="2498"/>
        <v>MV1</v>
      </c>
      <c r="KY17" s="111" t="str">
        <f t="shared" si="2498"/>
        <v>MV1</v>
      </c>
      <c r="KZ17" s="111" t="str">
        <f t="shared" si="2498"/>
        <v>MV1</v>
      </c>
      <c r="LA17" s="111" t="str">
        <f t="shared" si="2498"/>
        <v>MV1</v>
      </c>
      <c r="LB17" s="111" t="str">
        <f t="shared" si="2498"/>
        <v>MV1</v>
      </c>
      <c r="LC17" s="111" t="str">
        <f t="shared" si="2498"/>
        <v>MV1</v>
      </c>
      <c r="LD17" s="111" t="str">
        <f t="shared" si="2498"/>
        <v>MV1</v>
      </c>
      <c r="LE17" s="111" t="str">
        <f t="shared" si="2498"/>
        <v>MV1</v>
      </c>
      <c r="LF17" s="111" t="str">
        <f t="shared" si="2498"/>
        <v>MV1</v>
      </c>
      <c r="LG17" s="111" t="str">
        <f t="shared" si="2498"/>
        <v>MV1</v>
      </c>
      <c r="LH17" s="111" t="str">
        <f t="shared" si="2498"/>
        <v>MV1</v>
      </c>
      <c r="LI17" s="111" t="str">
        <f t="shared" si="2498"/>
        <v>MV1</v>
      </c>
      <c r="LJ17" s="111" t="str">
        <f t="shared" si="2498"/>
        <v>MV1</v>
      </c>
      <c r="LK17" s="111" t="str">
        <f t="shared" si="2498"/>
        <v>MV1</v>
      </c>
      <c r="LL17" s="111" t="str">
        <f t="shared" si="2498"/>
        <v>MV1</v>
      </c>
      <c r="LM17" s="111" t="str">
        <f t="shared" si="2498"/>
        <v>MV1</v>
      </c>
      <c r="LN17" s="111" t="str">
        <f t="shared" si="2498"/>
        <v>MV1</v>
      </c>
      <c r="LO17" t="s">
        <v>325</v>
      </c>
      <c r="LP17" s="111" t="str">
        <f t="shared" ref="LP17:LP18" si="2499">LO17</f>
        <v>MV1</v>
      </c>
      <c r="LQ17" s="111" t="str">
        <f t="shared" ref="LQ17:LQ18" si="2500">LP17</f>
        <v>MV1</v>
      </c>
      <c r="LR17" s="111" t="str">
        <f t="shared" ref="LR17:LR18" si="2501">LQ17</f>
        <v>MV1</v>
      </c>
      <c r="LS17" s="111" t="str">
        <f t="shared" ref="LS17:LS18" si="2502">LR17</f>
        <v>MV1</v>
      </c>
      <c r="LT17" s="111" t="str">
        <f>LO17</f>
        <v>MV1</v>
      </c>
      <c r="LU17" s="111" t="str">
        <f t="shared" ref="LU17" si="2503">LP17</f>
        <v>MV1</v>
      </c>
      <c r="LV17" s="111" t="str">
        <f t="shared" ref="LV17" si="2504">LQ17</f>
        <v>MV1</v>
      </c>
      <c r="LW17" s="111" t="str">
        <f t="shared" ref="LW17" si="2505">LR17</f>
        <v>MV1</v>
      </c>
      <c r="LX17" s="111" t="str">
        <f t="shared" ref="LX17" si="2506">LS17</f>
        <v>MV1</v>
      </c>
      <c r="LY17" s="111" t="str">
        <f t="shared" ref="LY17" si="2507">LT17</f>
        <v>MV1</v>
      </c>
      <c r="LZ17" s="111" t="str">
        <f t="shared" ref="LZ17" si="2508">LU17</f>
        <v>MV1</v>
      </c>
      <c r="MA17" s="111" t="str">
        <f t="shared" ref="MA17" si="2509">LV17</f>
        <v>MV1</v>
      </c>
      <c r="MB17" s="111" t="str">
        <f t="shared" ref="MB17" si="2510">LW17</f>
        <v>MV1</v>
      </c>
      <c r="MC17" s="111" t="str">
        <f t="shared" ref="MC17" si="2511">LX17</f>
        <v>MV1</v>
      </c>
      <c r="MD17" s="111" t="str">
        <f t="shared" ref="MD17" si="2512">LY17</f>
        <v>MV1</v>
      </c>
      <c r="ME17" s="111" t="str">
        <f t="shared" ref="ME17" si="2513">LZ17</f>
        <v>MV1</v>
      </c>
      <c r="MF17" s="111" t="str">
        <f t="shared" ref="MF17" si="2514">MA17</f>
        <v>MV1</v>
      </c>
      <c r="MG17" s="111" t="str">
        <f t="shared" ref="MG17" si="2515">MB17</f>
        <v>MV1</v>
      </c>
      <c r="MH17" s="111" t="str">
        <f t="shared" ref="MH17" si="2516">MC17</f>
        <v>MV1</v>
      </c>
      <c r="MI17" s="111" t="str">
        <f t="shared" ref="MI17" si="2517">MD17</f>
        <v>MV1</v>
      </c>
      <c r="MJ17" s="111" t="str">
        <f t="shared" ref="MJ17" si="2518">ME17</f>
        <v>MV1</v>
      </c>
      <c r="MK17" s="111" t="str">
        <f t="shared" ref="MK17" si="2519">MF17</f>
        <v>MV1</v>
      </c>
      <c r="ML17" s="111" t="str">
        <f t="shared" ref="ML17" si="2520">MG17</f>
        <v>MV1</v>
      </c>
      <c r="MM17" s="111" t="str">
        <f t="shared" ref="MM17" si="2521">MH17</f>
        <v>MV1</v>
      </c>
      <c r="MN17" s="111" t="str">
        <f t="shared" ref="MN17" si="2522">MI17</f>
        <v>MV1</v>
      </c>
      <c r="MO17" s="111" t="str">
        <f t="shared" ref="MO17" si="2523">MJ17</f>
        <v>MV1</v>
      </c>
      <c r="MP17" s="111" t="str">
        <f t="shared" ref="MP17" si="2524">MK17</f>
        <v>MV1</v>
      </c>
      <c r="MQ17" s="111" t="str">
        <f t="shared" ref="MQ17" si="2525">ML17</f>
        <v>MV1</v>
      </c>
      <c r="MR17" s="111" t="str">
        <f t="shared" ref="MR17" si="2526">MM17</f>
        <v>MV1</v>
      </c>
      <c r="MS17" s="111" t="str">
        <f t="shared" ref="MS17" si="2527">MN17</f>
        <v>MV1</v>
      </c>
      <c r="MT17" s="111" t="str">
        <f t="shared" ref="MT17" si="2528">MO17</f>
        <v>MV1</v>
      </c>
      <c r="MU17" s="111" t="str">
        <f t="shared" ref="MU17" si="2529">MP17</f>
        <v>MV1</v>
      </c>
      <c r="MV17" s="111" t="str">
        <f t="shared" ref="MV17" si="2530">MQ17</f>
        <v>MV1</v>
      </c>
      <c r="MW17" s="111" t="str">
        <f t="shared" ref="MW17" si="2531">MR17</f>
        <v>MV1</v>
      </c>
      <c r="MX17" s="111" t="str">
        <f t="shared" ref="MX17" si="2532">MS17</f>
        <v>MV1</v>
      </c>
      <c r="MY17" s="111" t="str">
        <f t="shared" ref="MY17" si="2533">MT17</f>
        <v>MV1</v>
      </c>
      <c r="MZ17" s="111" t="str">
        <f t="shared" ref="MZ17" si="2534">MU17</f>
        <v>MV1</v>
      </c>
      <c r="NA17" s="111" t="str">
        <f t="shared" ref="NA17" si="2535">MV17</f>
        <v>MV1</v>
      </c>
      <c r="NB17" s="111" t="str">
        <f t="shared" ref="NB17" si="2536">MW17</f>
        <v>MV1</v>
      </c>
      <c r="NC17" s="111" t="str">
        <f t="shared" ref="NC17" si="2537">MX17</f>
        <v>MV1</v>
      </c>
      <c r="ND17" s="111" t="str">
        <f t="shared" ref="ND17" si="2538">MY17</f>
        <v>MV1</v>
      </c>
      <c r="NE17" s="111" t="str">
        <f t="shared" ref="NE17" si="2539">MZ17</f>
        <v>MV1</v>
      </c>
      <c r="NF17" s="111" t="str">
        <f t="shared" ref="NF17" si="2540">NA17</f>
        <v>MV1</v>
      </c>
      <c r="NG17" s="111" t="str">
        <f t="shared" ref="NG17" si="2541">NB17</f>
        <v>MV1</v>
      </c>
      <c r="NH17" s="111" t="str">
        <f t="shared" ref="NH17" si="2542">NC17</f>
        <v>MV1</v>
      </c>
      <c r="NI17" s="111" t="str">
        <f t="shared" ref="NI17" si="2543">ND17</f>
        <v>MV1</v>
      </c>
      <c r="NJ17" s="111" t="str">
        <f t="shared" ref="NJ17" si="2544">NE17</f>
        <v>MV1</v>
      </c>
      <c r="NK17" s="111" t="str">
        <f t="shared" ref="NK17" si="2545">NF17</f>
        <v>MV1</v>
      </c>
      <c r="NL17" s="111" t="str">
        <f t="shared" ref="NL17" si="2546">NG17</f>
        <v>MV1</v>
      </c>
      <c r="NM17" s="111" t="str">
        <f t="shared" ref="NM17" si="2547">NH17</f>
        <v>MV1</v>
      </c>
      <c r="NN17" s="111" t="str">
        <f t="shared" ref="NN17" si="2548">NI17</f>
        <v>MV1</v>
      </c>
      <c r="NO17" s="111" t="str">
        <f t="shared" ref="NO17" si="2549">NJ17</f>
        <v>MV1</v>
      </c>
      <c r="NP17" s="111" t="str">
        <f t="shared" ref="NP17" si="2550">NK17</f>
        <v>MV1</v>
      </c>
      <c r="NQ17" s="111" t="str">
        <f t="shared" ref="NQ17" si="2551">NL17</f>
        <v>MV1</v>
      </c>
      <c r="NR17" s="111" t="str">
        <f t="shared" ref="NR17" si="2552">NM17</f>
        <v>MV1</v>
      </c>
      <c r="NS17" s="111" t="str">
        <f t="shared" ref="NS17" si="2553">NN17</f>
        <v>MV1</v>
      </c>
      <c r="NT17" s="111" t="str">
        <f t="shared" ref="NT17" si="2554">NO17</f>
        <v>MV1</v>
      </c>
      <c r="NU17" s="111" t="str">
        <f t="shared" ref="NU17" si="2555">NP17</f>
        <v>MV1</v>
      </c>
      <c r="NV17" s="111" t="str">
        <f t="shared" ref="NV17" si="2556">NQ17</f>
        <v>MV1</v>
      </c>
      <c r="NW17" s="111" t="str">
        <f t="shared" ref="NW17" si="2557">NR17</f>
        <v>MV1</v>
      </c>
      <c r="NX17" s="111" t="str">
        <f t="shared" ref="NX17" si="2558">NS17</f>
        <v>MV1</v>
      </c>
      <c r="NY17" s="111" t="str">
        <f t="shared" ref="NY17" si="2559">NT17</f>
        <v>MV1</v>
      </c>
      <c r="NZ17" s="111" t="str">
        <f t="shared" ref="NZ17" si="2560">NU17</f>
        <v>MV1</v>
      </c>
      <c r="OA17" s="111" t="str">
        <f t="shared" ref="OA17" si="2561">NV17</f>
        <v>MV1</v>
      </c>
      <c r="OB17" s="111" t="str">
        <f t="shared" ref="OB17" si="2562">NW17</f>
        <v>MV1</v>
      </c>
      <c r="OC17" s="111" t="str">
        <f t="shared" ref="OC17" si="2563">NX17</f>
        <v>MV1</v>
      </c>
      <c r="OD17" s="111" t="str">
        <f t="shared" ref="OD17" si="2564">NY17</f>
        <v>MV1</v>
      </c>
      <c r="OE17" s="111" t="str">
        <f t="shared" ref="OE17" si="2565">NZ17</f>
        <v>MV1</v>
      </c>
      <c r="OF17" s="111" t="str">
        <f t="shared" ref="OF17" si="2566">OA17</f>
        <v>MV1</v>
      </c>
      <c r="OG17" s="111" t="str">
        <f t="shared" ref="OG17" si="2567">OB17</f>
        <v>MV1</v>
      </c>
      <c r="OH17" s="111" t="str">
        <f t="shared" ref="OH17" si="2568">OC17</f>
        <v>MV1</v>
      </c>
      <c r="OI17" s="111" t="str">
        <f t="shared" ref="OI17" si="2569">OD17</f>
        <v>MV1</v>
      </c>
      <c r="OJ17" s="111" t="str">
        <f t="shared" ref="OJ17" si="2570">OE17</f>
        <v>MV1</v>
      </c>
      <c r="OK17" s="111" t="str">
        <f t="shared" ref="OK17" si="2571">OF17</f>
        <v>MV1</v>
      </c>
      <c r="OL17" s="111" t="str">
        <f t="shared" ref="OL17" si="2572">OG17</f>
        <v>MV1</v>
      </c>
      <c r="OM17" s="111" t="str">
        <f t="shared" ref="OM17" si="2573">OH17</f>
        <v>MV1</v>
      </c>
      <c r="ON17" s="111" t="str">
        <f t="shared" ref="ON17" si="2574">OI17</f>
        <v>MV1</v>
      </c>
      <c r="OO17" s="111" t="str">
        <f t="shared" ref="OO17" si="2575">OJ17</f>
        <v>MV1</v>
      </c>
      <c r="OP17" s="111" t="str">
        <f t="shared" ref="OP17" si="2576">OK17</f>
        <v>MV1</v>
      </c>
      <c r="OQ17" s="111" t="str">
        <f t="shared" ref="OQ17" si="2577">OL17</f>
        <v>MV1</v>
      </c>
      <c r="OR17" s="111" t="str">
        <f t="shared" ref="OR17" si="2578">OM17</f>
        <v>MV1</v>
      </c>
      <c r="OS17" s="111" t="str">
        <f t="shared" ref="OS17" si="2579">ON17</f>
        <v>MV1</v>
      </c>
      <c r="OT17" s="111" t="str">
        <f t="shared" ref="OT17" si="2580">OO17</f>
        <v>MV1</v>
      </c>
      <c r="OU17" s="111" t="str">
        <f t="shared" ref="OU17" si="2581">OP17</f>
        <v>MV1</v>
      </c>
      <c r="OV17" s="111" t="str">
        <f t="shared" ref="OV17" si="2582">OQ17</f>
        <v>MV1</v>
      </c>
      <c r="OW17" s="111" t="str">
        <f t="shared" ref="OW17" si="2583">OR17</f>
        <v>MV1</v>
      </c>
      <c r="OX17" s="111" t="str">
        <f t="shared" ref="OX17" si="2584">OS17</f>
        <v>MV1</v>
      </c>
      <c r="OY17" s="111" t="str">
        <f t="shared" ref="OY17" si="2585">OT17</f>
        <v>MV1</v>
      </c>
      <c r="OZ17" s="111" t="str">
        <f t="shared" ref="OZ17" si="2586">OU17</f>
        <v>MV1</v>
      </c>
      <c r="PA17" s="111" t="str">
        <f t="shared" ref="PA17" si="2587">OV17</f>
        <v>MV1</v>
      </c>
      <c r="PB17" s="111" t="str">
        <f t="shared" ref="PB17" si="2588">OW17</f>
        <v>MV1</v>
      </c>
      <c r="PC17" s="111" t="str">
        <f t="shared" ref="PC17" si="2589">OX17</f>
        <v>MV1</v>
      </c>
      <c r="PD17" s="111" t="str">
        <f t="shared" ref="PD17" si="2590">OY17</f>
        <v>MV1</v>
      </c>
      <c r="PE17" s="111" t="str">
        <f t="shared" ref="PE17" si="2591">OZ17</f>
        <v>MV1</v>
      </c>
      <c r="PF17" s="111" t="str">
        <f t="shared" ref="PF17" si="2592">PA17</f>
        <v>MV1</v>
      </c>
      <c r="PG17" s="111" t="str">
        <f t="shared" ref="PG17" si="2593">PB17</f>
        <v>MV1</v>
      </c>
      <c r="PH17" s="111" t="str">
        <f t="shared" ref="PH17" si="2594">PC17</f>
        <v>MV1</v>
      </c>
      <c r="PI17" s="111" t="str">
        <f t="shared" ref="PI17" si="2595">PD17</f>
        <v>MV1</v>
      </c>
      <c r="PJ17" s="111" t="str">
        <f t="shared" ref="PJ17" si="2596">PE17</f>
        <v>MV1</v>
      </c>
      <c r="PK17" s="111" t="str">
        <f t="shared" ref="PK17" si="2597">PF17</f>
        <v>MV1</v>
      </c>
      <c r="PL17" s="111" t="str">
        <f t="shared" ref="PL17" si="2598">PG17</f>
        <v>MV1</v>
      </c>
      <c r="PM17" s="111" t="str">
        <f t="shared" ref="PM17" si="2599">PH17</f>
        <v>MV1</v>
      </c>
      <c r="PN17" s="111" t="str">
        <f t="shared" ref="PN17" si="2600">PI17</f>
        <v>MV1</v>
      </c>
      <c r="PO17" s="111" t="str">
        <f t="shared" ref="PO17" si="2601">PJ17</f>
        <v>MV1</v>
      </c>
      <c r="PP17" s="111" t="str">
        <f t="shared" ref="PP17" si="2602">PK17</f>
        <v>MV1</v>
      </c>
      <c r="PQ17" s="111" t="str">
        <f t="shared" ref="PQ17" si="2603">PL17</f>
        <v>MV1</v>
      </c>
      <c r="PR17" s="111" t="str">
        <f t="shared" ref="PR17" si="2604">PM17</f>
        <v>MV1</v>
      </c>
      <c r="PS17" s="111" t="str">
        <f t="shared" ref="PS17" si="2605">PN17</f>
        <v>MV1</v>
      </c>
      <c r="PT17" s="111" t="str">
        <f t="shared" ref="PT17" si="2606">PO17</f>
        <v>MV1</v>
      </c>
      <c r="PU17" s="111" t="str">
        <f t="shared" ref="PU17" si="2607">PP17</f>
        <v>MV1</v>
      </c>
      <c r="PV17" s="111" t="str">
        <f t="shared" ref="PV17" si="2608">PQ17</f>
        <v>MV1</v>
      </c>
      <c r="PW17" s="111" t="str">
        <f t="shared" ref="PW17" si="2609">PR17</f>
        <v>MV1</v>
      </c>
      <c r="PX17" s="111" t="str">
        <f t="shared" ref="PX17" si="2610">PS17</f>
        <v>MV1</v>
      </c>
      <c r="PY17" s="111" t="str">
        <f t="shared" ref="PY17" si="2611">PT17</f>
        <v>MV1</v>
      </c>
      <c r="PZ17" s="111" t="str">
        <f t="shared" ref="PZ17" si="2612">PU17</f>
        <v>MV1</v>
      </c>
      <c r="QA17" s="111" t="str">
        <f t="shared" ref="QA17" si="2613">PV17</f>
        <v>MV1</v>
      </c>
      <c r="QB17" s="111" t="str">
        <f t="shared" ref="QB17" si="2614">PW17</f>
        <v>MV1</v>
      </c>
      <c r="QC17" s="111" t="str">
        <f t="shared" ref="QC17" si="2615">PX17</f>
        <v>MV1</v>
      </c>
      <c r="QD17" s="111" t="str">
        <f t="shared" ref="QD17" si="2616">PY17</f>
        <v>MV1</v>
      </c>
      <c r="QE17" t="s">
        <v>325</v>
      </c>
      <c r="QF17" s="111" t="str">
        <f t="shared" ref="QF17:QF18" si="2617">QE17</f>
        <v>MV1</v>
      </c>
      <c r="QG17" s="111" t="str">
        <f t="shared" ref="QG17:QG18" si="2618">QF17</f>
        <v>MV1</v>
      </c>
      <c r="QH17" s="111" t="str">
        <f t="shared" ref="QH17:QH18" si="2619">QG17</f>
        <v>MV1</v>
      </c>
      <c r="QI17" s="111" t="str">
        <f t="shared" ref="QI17:QI18" si="2620">QH17</f>
        <v>MV1</v>
      </c>
      <c r="QJ17" s="111" t="str">
        <f>QE17</f>
        <v>MV1</v>
      </c>
      <c r="QK17" s="111" t="str">
        <f t="shared" ref="QK17" si="2621">QF17</f>
        <v>MV1</v>
      </c>
      <c r="QL17" s="111" t="str">
        <f t="shared" ref="QL17" si="2622">QG17</f>
        <v>MV1</v>
      </c>
      <c r="QM17" s="111" t="str">
        <f t="shared" ref="QM17" si="2623">QH17</f>
        <v>MV1</v>
      </c>
      <c r="QN17" s="111" t="str">
        <f t="shared" ref="QN17" si="2624">QI17</f>
        <v>MV1</v>
      </c>
      <c r="QO17" s="111" t="str">
        <f t="shared" ref="QO17" si="2625">QJ17</f>
        <v>MV1</v>
      </c>
      <c r="QP17" s="111" t="str">
        <f t="shared" ref="QP17" si="2626">QK17</f>
        <v>MV1</v>
      </c>
      <c r="QQ17" s="111" t="str">
        <f t="shared" ref="QQ17" si="2627">QL17</f>
        <v>MV1</v>
      </c>
      <c r="QR17" s="111" t="str">
        <f t="shared" ref="QR17" si="2628">QM17</f>
        <v>MV1</v>
      </c>
      <c r="QS17" s="111" t="str">
        <f t="shared" ref="QS17" si="2629">QN17</f>
        <v>MV1</v>
      </c>
      <c r="QT17" s="111" t="str">
        <f t="shared" ref="QT17" si="2630">QO17</f>
        <v>MV1</v>
      </c>
      <c r="QU17" s="111" t="str">
        <f t="shared" ref="QU17" si="2631">QP17</f>
        <v>MV1</v>
      </c>
      <c r="QV17" s="111" t="str">
        <f t="shared" ref="QV17" si="2632">QQ17</f>
        <v>MV1</v>
      </c>
      <c r="QW17" s="111" t="str">
        <f t="shared" ref="QW17" si="2633">QR17</f>
        <v>MV1</v>
      </c>
      <c r="QX17" s="111" t="str">
        <f t="shared" ref="QX17" si="2634">QS17</f>
        <v>MV1</v>
      </c>
      <c r="QY17" s="111" t="str">
        <f t="shared" ref="QY17" si="2635">QT17</f>
        <v>MV1</v>
      </c>
      <c r="QZ17" s="111" t="str">
        <f t="shared" ref="QZ17" si="2636">QU17</f>
        <v>MV1</v>
      </c>
      <c r="RA17" s="111" t="str">
        <f t="shared" ref="RA17" si="2637">QV17</f>
        <v>MV1</v>
      </c>
      <c r="RB17" s="111" t="str">
        <f t="shared" ref="RB17" si="2638">QW17</f>
        <v>MV1</v>
      </c>
      <c r="RC17" s="111" t="str">
        <f t="shared" ref="RC17" si="2639">QX17</f>
        <v>MV1</v>
      </c>
      <c r="RD17" s="111" t="str">
        <f t="shared" ref="RD17" si="2640">QY17</f>
        <v>MV1</v>
      </c>
      <c r="RE17" s="111" t="str">
        <f t="shared" ref="RE17" si="2641">QZ17</f>
        <v>MV1</v>
      </c>
      <c r="RF17" s="111" t="str">
        <f t="shared" ref="RF17" si="2642">RA17</f>
        <v>MV1</v>
      </c>
      <c r="RG17" s="111" t="str">
        <f t="shared" ref="RG17" si="2643">RB17</f>
        <v>MV1</v>
      </c>
      <c r="RH17" s="111" t="str">
        <f t="shared" ref="RH17" si="2644">RC17</f>
        <v>MV1</v>
      </c>
      <c r="RI17" s="111" t="str">
        <f t="shared" ref="RI17" si="2645">RD17</f>
        <v>MV1</v>
      </c>
      <c r="RJ17" s="111" t="str">
        <f t="shared" ref="RJ17" si="2646">RE17</f>
        <v>MV1</v>
      </c>
      <c r="RK17" s="111" t="str">
        <f t="shared" ref="RK17" si="2647">RF17</f>
        <v>MV1</v>
      </c>
      <c r="RL17" s="111" t="str">
        <f t="shared" ref="RL17" si="2648">RG17</f>
        <v>MV1</v>
      </c>
      <c r="RM17" s="111" t="str">
        <f t="shared" ref="RM17" si="2649">RH17</f>
        <v>MV1</v>
      </c>
      <c r="RN17" s="111" t="str">
        <f t="shared" ref="RN17" si="2650">RI17</f>
        <v>MV1</v>
      </c>
      <c r="RO17" s="111" t="str">
        <f t="shared" ref="RO17" si="2651">RJ17</f>
        <v>MV1</v>
      </c>
      <c r="RP17" s="111" t="str">
        <f t="shared" ref="RP17" si="2652">RK17</f>
        <v>MV1</v>
      </c>
      <c r="RQ17" s="111" t="str">
        <f t="shared" ref="RQ17" si="2653">RL17</f>
        <v>MV1</v>
      </c>
      <c r="RR17" s="111" t="str">
        <f t="shared" ref="RR17" si="2654">RM17</f>
        <v>MV1</v>
      </c>
      <c r="RS17" s="111" t="str">
        <f t="shared" ref="RS17" si="2655">RN17</f>
        <v>MV1</v>
      </c>
      <c r="RT17" s="111" t="str">
        <f t="shared" ref="RT17" si="2656">RO17</f>
        <v>MV1</v>
      </c>
      <c r="RU17" s="111" t="str">
        <f t="shared" ref="RU17" si="2657">RP17</f>
        <v>MV1</v>
      </c>
      <c r="RV17" s="111" t="str">
        <f t="shared" ref="RV17" si="2658">RQ17</f>
        <v>MV1</v>
      </c>
      <c r="RW17" s="111" t="str">
        <f t="shared" ref="RW17" si="2659">RR17</f>
        <v>MV1</v>
      </c>
      <c r="RX17" s="111" t="str">
        <f t="shared" ref="RX17" si="2660">RS17</f>
        <v>MV1</v>
      </c>
      <c r="RY17" s="111" t="str">
        <f t="shared" ref="RY17" si="2661">RT17</f>
        <v>MV1</v>
      </c>
      <c r="RZ17" s="111" t="str">
        <f t="shared" ref="RZ17" si="2662">RU17</f>
        <v>MV1</v>
      </c>
      <c r="SA17" s="111" t="str">
        <f t="shared" ref="SA17" si="2663">RV17</f>
        <v>MV1</v>
      </c>
      <c r="SB17" s="111" t="str">
        <f t="shared" ref="SB17" si="2664">RW17</f>
        <v>MV1</v>
      </c>
      <c r="SC17" s="111" t="str">
        <f t="shared" ref="SC17" si="2665">RX17</f>
        <v>MV1</v>
      </c>
      <c r="SD17" s="111" t="str">
        <f t="shared" ref="SD17" si="2666">RY17</f>
        <v>MV1</v>
      </c>
      <c r="SE17" s="111" t="str">
        <f t="shared" ref="SE17" si="2667">RZ17</f>
        <v>MV1</v>
      </c>
      <c r="SF17" s="111" t="str">
        <f t="shared" ref="SF17" si="2668">SA17</f>
        <v>MV1</v>
      </c>
      <c r="SG17" s="111" t="str">
        <f t="shared" ref="SG17" si="2669">SB17</f>
        <v>MV1</v>
      </c>
      <c r="SH17" s="111" t="str">
        <f t="shared" ref="SH17" si="2670">SC17</f>
        <v>MV1</v>
      </c>
      <c r="SI17" s="111" t="str">
        <f t="shared" ref="SI17" si="2671">SD17</f>
        <v>MV1</v>
      </c>
      <c r="SJ17" s="111" t="str">
        <f t="shared" ref="SJ17" si="2672">SE17</f>
        <v>MV1</v>
      </c>
      <c r="SK17" s="111" t="str">
        <f t="shared" ref="SK17" si="2673">SF17</f>
        <v>MV1</v>
      </c>
      <c r="SL17" s="111" t="str">
        <f t="shared" ref="SL17" si="2674">SG17</f>
        <v>MV1</v>
      </c>
      <c r="SM17" s="111" t="str">
        <f t="shared" ref="SM17" si="2675">SH17</f>
        <v>MV1</v>
      </c>
      <c r="SN17" s="111" t="str">
        <f t="shared" ref="SN17" si="2676">SI17</f>
        <v>MV1</v>
      </c>
      <c r="SO17" s="111" t="str">
        <f t="shared" ref="SO17" si="2677">SJ17</f>
        <v>MV1</v>
      </c>
      <c r="SP17" s="111" t="str">
        <f t="shared" ref="SP17" si="2678">SK17</f>
        <v>MV1</v>
      </c>
      <c r="SQ17" s="111" t="str">
        <f t="shared" ref="SQ17" si="2679">SL17</f>
        <v>MV1</v>
      </c>
      <c r="SR17" s="111" t="str">
        <f t="shared" ref="SR17" si="2680">SM17</f>
        <v>MV1</v>
      </c>
      <c r="SS17" s="111" t="str">
        <f t="shared" ref="SS17" si="2681">SN17</f>
        <v>MV1</v>
      </c>
      <c r="ST17" s="111" t="str">
        <f t="shared" ref="ST17" si="2682">SO17</f>
        <v>MV1</v>
      </c>
      <c r="SU17" s="111" t="str">
        <f t="shared" ref="SU17" si="2683">SP17</f>
        <v>MV1</v>
      </c>
      <c r="SV17" s="111" t="str">
        <f t="shared" ref="SV17" si="2684">SQ17</f>
        <v>MV1</v>
      </c>
      <c r="SW17" s="111" t="str">
        <f t="shared" ref="SW17" si="2685">SR17</f>
        <v>MV1</v>
      </c>
      <c r="SX17" s="111" t="str">
        <f t="shared" ref="SX17" si="2686">SS17</f>
        <v>MV1</v>
      </c>
      <c r="SY17" s="111" t="str">
        <f t="shared" ref="SY17" si="2687">ST17</f>
        <v>MV1</v>
      </c>
      <c r="SZ17" s="111" t="str">
        <f t="shared" ref="SZ17" si="2688">SU17</f>
        <v>MV1</v>
      </c>
      <c r="TA17" s="111" t="str">
        <f t="shared" ref="TA17" si="2689">SV17</f>
        <v>MV1</v>
      </c>
      <c r="TB17" s="111" t="str">
        <f t="shared" ref="TB17" si="2690">SW17</f>
        <v>MV1</v>
      </c>
      <c r="TC17" s="111" t="str">
        <f t="shared" ref="TC17" si="2691">SX17</f>
        <v>MV1</v>
      </c>
      <c r="TD17" s="111" t="str">
        <f t="shared" ref="TD17" si="2692">SY17</f>
        <v>MV1</v>
      </c>
      <c r="TE17" s="111" t="str">
        <f t="shared" ref="TE17" si="2693">SZ17</f>
        <v>MV1</v>
      </c>
      <c r="TF17" s="111" t="str">
        <f t="shared" ref="TF17" si="2694">TA17</f>
        <v>MV1</v>
      </c>
      <c r="TG17" s="111" t="str">
        <f t="shared" ref="TG17" si="2695">TB17</f>
        <v>MV1</v>
      </c>
      <c r="TH17" s="111" t="str">
        <f t="shared" ref="TH17" si="2696">TC17</f>
        <v>MV1</v>
      </c>
      <c r="TI17" s="111" t="str">
        <f t="shared" ref="TI17" si="2697">TD17</f>
        <v>MV1</v>
      </c>
      <c r="TJ17" s="111" t="str">
        <f t="shared" ref="TJ17" si="2698">TE17</f>
        <v>MV1</v>
      </c>
      <c r="TK17" s="111" t="str">
        <f t="shared" ref="TK17" si="2699">TF17</f>
        <v>MV1</v>
      </c>
      <c r="TL17" s="111" t="str">
        <f t="shared" ref="TL17" si="2700">TG17</f>
        <v>MV1</v>
      </c>
      <c r="TM17" s="111" t="str">
        <f t="shared" ref="TM17" si="2701">TH17</f>
        <v>MV1</v>
      </c>
      <c r="TN17" s="111" t="str">
        <f t="shared" ref="TN17" si="2702">TI17</f>
        <v>MV1</v>
      </c>
      <c r="TO17" s="111" t="str">
        <f t="shared" ref="TO17" si="2703">TJ17</f>
        <v>MV1</v>
      </c>
      <c r="TP17" s="111" t="str">
        <f t="shared" ref="TP17" si="2704">TK17</f>
        <v>MV1</v>
      </c>
      <c r="TQ17" s="111" t="str">
        <f t="shared" ref="TQ17" si="2705">TL17</f>
        <v>MV1</v>
      </c>
      <c r="TR17" s="111" t="str">
        <f t="shared" ref="TR17" si="2706">TM17</f>
        <v>MV1</v>
      </c>
      <c r="TS17" s="111" t="str">
        <f t="shared" ref="TS17" si="2707">TN17</f>
        <v>MV1</v>
      </c>
      <c r="TT17" s="111" t="str">
        <f t="shared" ref="TT17" si="2708">TO17</f>
        <v>MV1</v>
      </c>
      <c r="TU17" s="111" t="str">
        <f t="shared" ref="TU17" si="2709">TP17</f>
        <v>MV1</v>
      </c>
      <c r="TV17" s="111" t="str">
        <f t="shared" ref="TV17" si="2710">TQ17</f>
        <v>MV1</v>
      </c>
      <c r="TW17" s="111" t="str">
        <f t="shared" ref="TW17" si="2711">TR17</f>
        <v>MV1</v>
      </c>
      <c r="TX17" s="111" t="str">
        <f t="shared" ref="TX17" si="2712">TS17</f>
        <v>MV1</v>
      </c>
      <c r="TY17" s="111" t="str">
        <f t="shared" ref="TY17" si="2713">TT17</f>
        <v>MV1</v>
      </c>
      <c r="TZ17" s="111" t="str">
        <f t="shared" ref="TZ17" si="2714">TU17</f>
        <v>MV1</v>
      </c>
      <c r="UA17" s="111" t="str">
        <f t="shared" ref="UA17" si="2715">TV17</f>
        <v>MV1</v>
      </c>
      <c r="UB17" s="111" t="str">
        <f t="shared" ref="UB17" si="2716">TW17</f>
        <v>MV1</v>
      </c>
      <c r="UC17" s="111" t="str">
        <f t="shared" ref="UC17" si="2717">TX17</f>
        <v>MV1</v>
      </c>
      <c r="UD17" s="111" t="str">
        <f t="shared" ref="UD17" si="2718">TY17</f>
        <v>MV1</v>
      </c>
      <c r="UE17" s="111" t="str">
        <f t="shared" ref="UE17" si="2719">TZ17</f>
        <v>MV1</v>
      </c>
      <c r="UF17" s="111" t="str">
        <f t="shared" ref="UF17" si="2720">UA17</f>
        <v>MV1</v>
      </c>
      <c r="UG17" s="111" t="str">
        <f t="shared" ref="UG17" si="2721">UB17</f>
        <v>MV1</v>
      </c>
      <c r="UH17" s="111" t="str">
        <f t="shared" ref="UH17" si="2722">UC17</f>
        <v>MV1</v>
      </c>
      <c r="UI17" s="111" t="str">
        <f t="shared" ref="UI17" si="2723">UD17</f>
        <v>MV1</v>
      </c>
      <c r="UJ17" s="111" t="str">
        <f t="shared" ref="UJ17" si="2724">UE17</f>
        <v>MV1</v>
      </c>
      <c r="UK17" s="111" t="str">
        <f t="shared" ref="UK17" si="2725">UF17</f>
        <v>MV1</v>
      </c>
      <c r="UL17" s="111" t="str">
        <f t="shared" ref="UL17" si="2726">UG17</f>
        <v>MV1</v>
      </c>
      <c r="UM17" s="111" t="str">
        <f t="shared" ref="UM17" si="2727">UH17</f>
        <v>MV1</v>
      </c>
      <c r="UN17" s="111" t="str">
        <f t="shared" ref="UN17" si="2728">UI17</f>
        <v>MV1</v>
      </c>
      <c r="UO17" s="111" t="str">
        <f t="shared" ref="UO17" si="2729">UJ17</f>
        <v>MV1</v>
      </c>
      <c r="UP17" s="111" t="str">
        <f t="shared" ref="UP17" si="2730">UK17</f>
        <v>MV1</v>
      </c>
      <c r="UQ17" s="111" t="str">
        <f t="shared" ref="UQ17" si="2731">UL17</f>
        <v>MV1</v>
      </c>
      <c r="UR17" s="111" t="str">
        <f t="shared" ref="UR17" si="2732">UM17</f>
        <v>MV1</v>
      </c>
      <c r="US17" s="111" t="str">
        <f t="shared" ref="US17" si="2733">UN17</f>
        <v>MV1</v>
      </c>
      <c r="UT17" s="111" t="str">
        <f t="shared" ref="UT17" si="2734">UO17</f>
        <v>MV1</v>
      </c>
    </row>
    <row r="18" spans="1:566" x14ac:dyDescent="0.25">
      <c r="A18" s="2" t="s">
        <v>652</v>
      </c>
      <c r="B18" s="2">
        <f>0.8/119</f>
        <v>6.7226890756302525E-3</v>
      </c>
      <c r="C18" s="2">
        <f>0.9/119</f>
        <v>7.5630252100840336E-3</v>
      </c>
      <c r="D18" s="2">
        <f>0.9/119</f>
        <v>7.5630252100840336E-3</v>
      </c>
      <c r="E18" s="2">
        <f>1/119</f>
        <v>8.4033613445378148E-3</v>
      </c>
      <c r="F18" s="11" t="s">
        <v>284</v>
      </c>
      <c r="G18" s="8">
        <f>ModelDetailsPSSE!B34</f>
        <v>334094</v>
      </c>
      <c r="H18" s="113">
        <f t="shared" si="2313"/>
        <v>334094</v>
      </c>
      <c r="I18" s="113">
        <f t="shared" si="2314"/>
        <v>334094</v>
      </c>
      <c r="J18" s="113">
        <f t="shared" si="2315"/>
        <v>334094</v>
      </c>
      <c r="K18" s="113">
        <f t="shared" si="2316"/>
        <v>334094</v>
      </c>
      <c r="L18" s="113">
        <f t="shared" si="2317"/>
        <v>334094</v>
      </c>
      <c r="M18" s="113">
        <f t="shared" si="2318"/>
        <v>334094</v>
      </c>
      <c r="N18" s="113">
        <f t="shared" si="2319"/>
        <v>334094</v>
      </c>
      <c r="O18" s="113">
        <f t="shared" si="2320"/>
        <v>334094</v>
      </c>
      <c r="P18" s="114">
        <f t="shared" si="2321"/>
        <v>334094</v>
      </c>
      <c r="Q18" s="104">
        <f>+G18</f>
        <v>334094</v>
      </c>
      <c r="R18" s="113">
        <f t="shared" si="2322"/>
        <v>334094</v>
      </c>
      <c r="S18" s="113">
        <f t="shared" si="2323"/>
        <v>334094</v>
      </c>
      <c r="T18" s="113">
        <f t="shared" si="2324"/>
        <v>334094</v>
      </c>
      <c r="U18" s="113">
        <f t="shared" si="2325"/>
        <v>334094</v>
      </c>
      <c r="V18" s="113">
        <f t="shared" si="2326"/>
        <v>334094</v>
      </c>
      <c r="W18" s="113">
        <f t="shared" si="2327"/>
        <v>334094</v>
      </c>
      <c r="X18" s="113">
        <f t="shared" si="2328"/>
        <v>334094</v>
      </c>
      <c r="Y18" s="113">
        <f t="shared" si="2329"/>
        <v>334094</v>
      </c>
      <c r="Z18" s="114">
        <f t="shared" si="2330"/>
        <v>334094</v>
      </c>
      <c r="AA18" s="104">
        <f>+Q18</f>
        <v>334094</v>
      </c>
      <c r="AB18" s="113">
        <f t="shared" si="2331"/>
        <v>334094</v>
      </c>
      <c r="AC18" s="113">
        <f t="shared" si="2332"/>
        <v>334094</v>
      </c>
      <c r="AD18" s="113">
        <f t="shared" si="2333"/>
        <v>334094</v>
      </c>
      <c r="AE18" s="113">
        <f t="shared" si="2334"/>
        <v>334094</v>
      </c>
      <c r="AF18" s="113">
        <f t="shared" si="2335"/>
        <v>334094</v>
      </c>
      <c r="AG18" s="113">
        <f t="shared" si="2336"/>
        <v>334094</v>
      </c>
      <c r="AH18" s="113">
        <f t="shared" si="2337"/>
        <v>334094</v>
      </c>
      <c r="AI18" s="113">
        <f t="shared" si="2338"/>
        <v>334094</v>
      </c>
      <c r="AJ18" s="114">
        <f t="shared" si="2339"/>
        <v>334094</v>
      </c>
      <c r="AK18" s="104">
        <f>+AA18</f>
        <v>334094</v>
      </c>
      <c r="AL18" s="113">
        <f t="shared" si="2340"/>
        <v>334094</v>
      </c>
      <c r="AM18" s="113">
        <f t="shared" si="2341"/>
        <v>334094</v>
      </c>
      <c r="AN18" s="113">
        <f t="shared" si="2342"/>
        <v>334094</v>
      </c>
      <c r="AO18" s="113">
        <f t="shared" si="2343"/>
        <v>334094</v>
      </c>
      <c r="AP18" s="113">
        <f t="shared" si="2344"/>
        <v>334094</v>
      </c>
      <c r="AQ18" s="113">
        <f t="shared" si="2345"/>
        <v>334094</v>
      </c>
      <c r="AR18" s="113">
        <f t="shared" si="2346"/>
        <v>334094</v>
      </c>
      <c r="AS18" s="113">
        <f t="shared" si="2347"/>
        <v>334094</v>
      </c>
      <c r="AT18" s="114">
        <f t="shared" si="2348"/>
        <v>334094</v>
      </c>
      <c r="AU18" s="104">
        <f>+AK18</f>
        <v>334094</v>
      </c>
      <c r="AV18" s="113">
        <f t="shared" si="2349"/>
        <v>334094</v>
      </c>
      <c r="AW18" s="113">
        <f t="shared" si="2350"/>
        <v>334094</v>
      </c>
      <c r="AX18" s="113">
        <f t="shared" si="2351"/>
        <v>334094</v>
      </c>
      <c r="AY18" s="113">
        <f t="shared" si="2352"/>
        <v>334094</v>
      </c>
      <c r="AZ18" s="113">
        <f t="shared" si="2353"/>
        <v>334094</v>
      </c>
      <c r="BA18" s="113">
        <f t="shared" si="2354"/>
        <v>334094</v>
      </c>
      <c r="BB18" s="113">
        <f t="shared" si="2355"/>
        <v>334094</v>
      </c>
      <c r="BC18" s="113">
        <f t="shared" si="2356"/>
        <v>334094</v>
      </c>
      <c r="BD18" s="114">
        <f t="shared" si="2357"/>
        <v>334094</v>
      </c>
      <c r="BE18" s="104">
        <f>+AU18</f>
        <v>334094</v>
      </c>
      <c r="BF18" s="113">
        <f t="shared" si="2358"/>
        <v>334094</v>
      </c>
      <c r="BG18" s="113">
        <f t="shared" si="2359"/>
        <v>334094</v>
      </c>
      <c r="BH18" s="113">
        <f t="shared" si="2360"/>
        <v>334094</v>
      </c>
      <c r="BI18" s="113">
        <f t="shared" si="2361"/>
        <v>334094</v>
      </c>
      <c r="BJ18" s="113">
        <f t="shared" si="2362"/>
        <v>334094</v>
      </c>
      <c r="BK18" s="113">
        <f t="shared" si="2363"/>
        <v>334094</v>
      </c>
      <c r="BL18" s="113">
        <f t="shared" si="2364"/>
        <v>334094</v>
      </c>
      <c r="BM18" s="113">
        <f t="shared" si="2365"/>
        <v>334094</v>
      </c>
      <c r="BN18" s="114">
        <f t="shared" si="2366"/>
        <v>334094</v>
      </c>
      <c r="BO18" s="104">
        <f>+BE18</f>
        <v>334094</v>
      </c>
      <c r="BP18" s="113">
        <f t="shared" si="2367"/>
        <v>334094</v>
      </c>
      <c r="BQ18" s="113">
        <f t="shared" si="2368"/>
        <v>334094</v>
      </c>
      <c r="BR18" s="113">
        <f t="shared" si="2369"/>
        <v>334094</v>
      </c>
      <c r="BS18" s="113">
        <f t="shared" si="2370"/>
        <v>334094</v>
      </c>
      <c r="BT18" s="113">
        <f t="shared" si="2371"/>
        <v>334094</v>
      </c>
      <c r="BU18" s="113">
        <f t="shared" si="2372"/>
        <v>334094</v>
      </c>
      <c r="BV18" s="113">
        <f t="shared" si="2373"/>
        <v>334094</v>
      </c>
      <c r="BW18" s="113">
        <f t="shared" si="2374"/>
        <v>334094</v>
      </c>
      <c r="BX18" s="114">
        <f t="shared" si="2375"/>
        <v>334094</v>
      </c>
      <c r="BY18" s="104">
        <f>+BO18</f>
        <v>334094</v>
      </c>
      <c r="BZ18" s="113">
        <f t="shared" si="2376"/>
        <v>334094</v>
      </c>
      <c r="CA18" s="113">
        <f t="shared" si="2377"/>
        <v>334094</v>
      </c>
      <c r="CB18" s="113">
        <f t="shared" si="2378"/>
        <v>334094</v>
      </c>
      <c r="CC18" s="113">
        <f t="shared" si="2379"/>
        <v>334094</v>
      </c>
      <c r="CD18" s="113">
        <f t="shared" si="2380"/>
        <v>334094</v>
      </c>
      <c r="CE18" s="113">
        <f t="shared" si="2381"/>
        <v>334094</v>
      </c>
      <c r="CF18" s="113">
        <f t="shared" si="2382"/>
        <v>334094</v>
      </c>
      <c r="CG18" s="113">
        <f t="shared" si="2383"/>
        <v>334094</v>
      </c>
      <c r="CH18" s="114">
        <f t="shared" si="2384"/>
        <v>334094</v>
      </c>
      <c r="CI18" s="104">
        <f>+BY18</f>
        <v>334094</v>
      </c>
      <c r="CJ18" s="113">
        <f t="shared" si="2385"/>
        <v>334094</v>
      </c>
      <c r="CK18" s="113">
        <f t="shared" si="2386"/>
        <v>334094</v>
      </c>
      <c r="CL18" s="113">
        <f t="shared" si="2387"/>
        <v>334094</v>
      </c>
      <c r="CM18" s="113">
        <f t="shared" si="2388"/>
        <v>334094</v>
      </c>
      <c r="CN18" s="113">
        <f t="shared" si="2389"/>
        <v>334094</v>
      </c>
      <c r="CO18" s="113">
        <f t="shared" si="2390"/>
        <v>334094</v>
      </c>
      <c r="CP18" s="113">
        <f t="shared" si="2391"/>
        <v>334094</v>
      </c>
      <c r="CQ18" s="113">
        <f t="shared" si="2392"/>
        <v>334094</v>
      </c>
      <c r="CR18" s="114">
        <f t="shared" si="2393"/>
        <v>334094</v>
      </c>
      <c r="CS18" s="104">
        <f>+CI18</f>
        <v>334094</v>
      </c>
      <c r="CT18" s="113">
        <f t="shared" si="2394"/>
        <v>334094</v>
      </c>
      <c r="CU18" s="113">
        <f t="shared" si="2395"/>
        <v>334094</v>
      </c>
      <c r="CV18" s="113">
        <f t="shared" si="2396"/>
        <v>334094</v>
      </c>
      <c r="CW18" s="113">
        <f t="shared" si="2397"/>
        <v>334094</v>
      </c>
      <c r="CX18" s="113">
        <f t="shared" si="2398"/>
        <v>334094</v>
      </c>
      <c r="CY18" s="113">
        <f t="shared" si="2399"/>
        <v>334094</v>
      </c>
      <c r="CZ18" s="113">
        <f t="shared" si="2400"/>
        <v>334094</v>
      </c>
      <c r="DA18" s="113">
        <f t="shared" si="2401"/>
        <v>334094</v>
      </c>
      <c r="DB18" s="114">
        <f t="shared" si="2402"/>
        <v>334094</v>
      </c>
      <c r="DC18" s="104">
        <f>+CS18</f>
        <v>334094</v>
      </c>
      <c r="DD18" s="113">
        <f t="shared" si="2403"/>
        <v>334094</v>
      </c>
      <c r="DE18" s="113">
        <f t="shared" si="2404"/>
        <v>334094</v>
      </c>
      <c r="DF18" s="113">
        <f t="shared" si="2405"/>
        <v>334094</v>
      </c>
      <c r="DG18" s="113">
        <f t="shared" si="2406"/>
        <v>334094</v>
      </c>
      <c r="DH18" s="113">
        <f t="shared" si="2407"/>
        <v>334094</v>
      </c>
      <c r="DI18" s="113">
        <f t="shared" si="2408"/>
        <v>334094</v>
      </c>
      <c r="DJ18" s="113">
        <f t="shared" si="2409"/>
        <v>334094</v>
      </c>
      <c r="DK18" s="113">
        <f t="shared" si="2410"/>
        <v>334094</v>
      </c>
      <c r="DL18" s="114">
        <f t="shared" si="2411"/>
        <v>334094</v>
      </c>
      <c r="DM18" s="104">
        <f>+DC18</f>
        <v>334094</v>
      </c>
      <c r="DN18" s="113">
        <f t="shared" si="2412"/>
        <v>334094</v>
      </c>
      <c r="DO18" s="113">
        <f t="shared" si="2413"/>
        <v>334094</v>
      </c>
      <c r="DP18" s="113">
        <f t="shared" si="2414"/>
        <v>334094</v>
      </c>
      <c r="DQ18" s="113">
        <f t="shared" si="2415"/>
        <v>334094</v>
      </c>
      <c r="DR18" s="113">
        <f t="shared" si="2416"/>
        <v>334094</v>
      </c>
      <c r="DS18" s="113">
        <f t="shared" si="2417"/>
        <v>334094</v>
      </c>
      <c r="DT18" s="113">
        <f t="shared" si="2418"/>
        <v>334094</v>
      </c>
      <c r="DU18" s="113">
        <f t="shared" si="2419"/>
        <v>334094</v>
      </c>
      <c r="DV18" s="114">
        <f t="shared" si="2420"/>
        <v>334094</v>
      </c>
      <c r="DW18" s="104">
        <f>+DM18</f>
        <v>334094</v>
      </c>
      <c r="DX18" s="113">
        <f t="shared" si="2421"/>
        <v>334094</v>
      </c>
      <c r="DY18" s="113">
        <f t="shared" si="2422"/>
        <v>334094</v>
      </c>
      <c r="DZ18" s="113">
        <f t="shared" si="2423"/>
        <v>334094</v>
      </c>
      <c r="EA18" s="113">
        <f t="shared" si="2424"/>
        <v>334094</v>
      </c>
      <c r="EB18" s="113">
        <f t="shared" si="2425"/>
        <v>334094</v>
      </c>
      <c r="EC18" s="113">
        <f t="shared" si="2426"/>
        <v>334094</v>
      </c>
      <c r="ED18" s="113">
        <f t="shared" si="2427"/>
        <v>334094</v>
      </c>
      <c r="EE18" s="113">
        <f t="shared" si="2428"/>
        <v>334094</v>
      </c>
      <c r="EF18" s="114">
        <f t="shared" si="2429"/>
        <v>334094</v>
      </c>
      <c r="EG18" s="104">
        <f>+DW18</f>
        <v>334094</v>
      </c>
      <c r="EH18" s="113">
        <f t="shared" si="2430"/>
        <v>334094</v>
      </c>
      <c r="EI18" s="113">
        <f t="shared" si="2431"/>
        <v>334094</v>
      </c>
      <c r="EJ18" s="113">
        <f t="shared" si="2432"/>
        <v>334094</v>
      </c>
      <c r="EK18" s="113">
        <f t="shared" si="2433"/>
        <v>334094</v>
      </c>
      <c r="EL18" s="113">
        <f t="shared" si="2434"/>
        <v>334094</v>
      </c>
      <c r="EM18" s="113">
        <f t="shared" si="2435"/>
        <v>334094</v>
      </c>
      <c r="EN18" s="113">
        <f t="shared" si="2436"/>
        <v>334094</v>
      </c>
      <c r="EO18" s="113">
        <f t="shared" si="2437"/>
        <v>334094</v>
      </c>
      <c r="EP18" s="114">
        <f t="shared" si="2438"/>
        <v>334094</v>
      </c>
      <c r="EQ18" s="104">
        <f>+EG18</f>
        <v>334094</v>
      </c>
      <c r="ER18" s="113">
        <f t="shared" si="2439"/>
        <v>334094</v>
      </c>
      <c r="ES18" s="113">
        <f t="shared" si="2440"/>
        <v>334094</v>
      </c>
      <c r="ET18" s="113">
        <f t="shared" si="2441"/>
        <v>334094</v>
      </c>
      <c r="EU18" s="113">
        <f t="shared" si="2442"/>
        <v>334094</v>
      </c>
      <c r="EV18" s="113">
        <f t="shared" si="2443"/>
        <v>334094</v>
      </c>
      <c r="EW18" s="113">
        <f t="shared" si="2444"/>
        <v>334094</v>
      </c>
      <c r="EX18" s="113">
        <f t="shared" si="2445"/>
        <v>334094</v>
      </c>
      <c r="EY18" s="113">
        <f t="shared" si="2446"/>
        <v>334094</v>
      </c>
      <c r="EZ18" s="114">
        <f t="shared" si="2447"/>
        <v>334094</v>
      </c>
      <c r="FA18" s="104">
        <f>+EQ18</f>
        <v>334094</v>
      </c>
      <c r="FB18" s="113">
        <f t="shared" si="2448"/>
        <v>334094</v>
      </c>
      <c r="FC18" s="113">
        <f t="shared" si="2449"/>
        <v>334094</v>
      </c>
      <c r="FD18" s="113">
        <f t="shared" si="2450"/>
        <v>334094</v>
      </c>
      <c r="FE18" s="113">
        <f t="shared" si="2451"/>
        <v>334094</v>
      </c>
      <c r="FF18" s="113">
        <f t="shared" si="2452"/>
        <v>334094</v>
      </c>
      <c r="FG18" s="113">
        <f t="shared" si="2453"/>
        <v>334094</v>
      </c>
      <c r="FH18" s="113">
        <f t="shared" si="2454"/>
        <v>334094</v>
      </c>
      <c r="FI18" s="113">
        <f t="shared" si="2455"/>
        <v>334094</v>
      </c>
      <c r="FJ18" s="114">
        <f t="shared" si="2456"/>
        <v>334094</v>
      </c>
      <c r="FK18" s="104">
        <f>+FA18</f>
        <v>334094</v>
      </c>
      <c r="FL18" s="113">
        <f t="shared" si="2457"/>
        <v>334094</v>
      </c>
      <c r="FM18" s="113">
        <f t="shared" si="2458"/>
        <v>334094</v>
      </c>
      <c r="FN18" s="113">
        <f t="shared" si="2459"/>
        <v>334094</v>
      </c>
      <c r="FO18" s="113">
        <f t="shared" si="2460"/>
        <v>334094</v>
      </c>
      <c r="FP18" s="113">
        <f t="shared" si="2461"/>
        <v>334094</v>
      </c>
      <c r="FQ18" s="113">
        <f t="shared" si="2462"/>
        <v>334094</v>
      </c>
      <c r="FR18" s="113">
        <f t="shared" si="2463"/>
        <v>334094</v>
      </c>
      <c r="FS18" s="113">
        <f t="shared" si="2464"/>
        <v>334094</v>
      </c>
      <c r="FT18" s="114">
        <f t="shared" si="2465"/>
        <v>334094</v>
      </c>
      <c r="FU18" s="104">
        <f>+FK18</f>
        <v>334094</v>
      </c>
      <c r="FV18" s="113">
        <f t="shared" si="2466"/>
        <v>334094</v>
      </c>
      <c r="FW18" s="113">
        <f t="shared" si="2467"/>
        <v>334094</v>
      </c>
      <c r="FX18" s="113">
        <f t="shared" si="2468"/>
        <v>334094</v>
      </c>
      <c r="FY18" s="113">
        <f t="shared" si="2469"/>
        <v>334094</v>
      </c>
      <c r="FZ18" s="113">
        <f t="shared" si="2470"/>
        <v>334094</v>
      </c>
      <c r="GA18" s="113">
        <f t="shared" si="2471"/>
        <v>334094</v>
      </c>
      <c r="GB18" s="113">
        <f t="shared" si="2472"/>
        <v>334094</v>
      </c>
      <c r="GC18" s="113">
        <f t="shared" si="2473"/>
        <v>334094</v>
      </c>
      <c r="GD18" s="114">
        <f t="shared" si="2474"/>
        <v>334094</v>
      </c>
      <c r="GE18" s="104">
        <f>+FU18</f>
        <v>334094</v>
      </c>
      <c r="GF18" s="113">
        <f t="shared" si="2475"/>
        <v>334094</v>
      </c>
      <c r="GG18" s="113">
        <f t="shared" si="2476"/>
        <v>334094</v>
      </c>
      <c r="GH18" s="113">
        <f t="shared" si="2477"/>
        <v>334094</v>
      </c>
      <c r="GI18" s="113">
        <f t="shared" si="2478"/>
        <v>334094</v>
      </c>
      <c r="GJ18" s="113">
        <f t="shared" si="2479"/>
        <v>334094</v>
      </c>
      <c r="GK18" s="113">
        <f t="shared" si="2480"/>
        <v>334094</v>
      </c>
      <c r="GL18" s="113">
        <f t="shared" si="2481"/>
        <v>334094</v>
      </c>
      <c r="GM18" s="113">
        <f t="shared" si="2482"/>
        <v>334094</v>
      </c>
      <c r="GN18" s="114">
        <f t="shared" si="2483"/>
        <v>334094</v>
      </c>
      <c r="GO18" s="104">
        <f>+GE18</f>
        <v>334094</v>
      </c>
      <c r="GP18" s="113">
        <f t="shared" si="2484"/>
        <v>334094</v>
      </c>
      <c r="GQ18" s="113">
        <f t="shared" si="2485"/>
        <v>334094</v>
      </c>
      <c r="GR18" s="113">
        <f t="shared" si="2486"/>
        <v>334094</v>
      </c>
      <c r="GS18" s="113">
        <f t="shared" si="2487"/>
        <v>334094</v>
      </c>
      <c r="GT18" s="113">
        <f t="shared" si="2488"/>
        <v>334094</v>
      </c>
      <c r="GU18" s="113">
        <f t="shared" si="2489"/>
        <v>334094</v>
      </c>
      <c r="GV18" s="113">
        <f t="shared" si="2490"/>
        <v>334094</v>
      </c>
      <c r="GW18" s="113">
        <f t="shared" si="2491"/>
        <v>334094</v>
      </c>
      <c r="GX18" s="114">
        <f t="shared" si="2492"/>
        <v>334094</v>
      </c>
      <c r="GY18" s="104">
        <f>+GO18</f>
        <v>334094</v>
      </c>
      <c r="GZ18" s="113">
        <f t="shared" si="2493"/>
        <v>334094</v>
      </c>
      <c r="HA18" s="113">
        <f t="shared" si="2494"/>
        <v>334094</v>
      </c>
      <c r="HB18" s="113">
        <f t="shared" si="2495"/>
        <v>334094</v>
      </c>
      <c r="HC18" s="113">
        <f t="shared" si="2496"/>
        <v>334094</v>
      </c>
      <c r="HD18" s="104">
        <f>+GT18</f>
        <v>334094</v>
      </c>
      <c r="HE18" s="113">
        <f t="shared" ref="HE18" si="2735">HD18</f>
        <v>334094</v>
      </c>
      <c r="HF18" s="113">
        <f t="shared" ref="HF18" si="2736">HE18</f>
        <v>334094</v>
      </c>
      <c r="HG18" s="113">
        <f t="shared" ref="HG18" si="2737">HF18</f>
        <v>334094</v>
      </c>
      <c r="HH18" s="113">
        <f t="shared" ref="HH18" si="2738">HG18</f>
        <v>334094</v>
      </c>
      <c r="HI18" s="104">
        <f>+GY18</f>
        <v>334094</v>
      </c>
      <c r="HJ18" s="113">
        <f t="shared" ref="HJ18" si="2739">HI18</f>
        <v>334094</v>
      </c>
      <c r="HK18" s="113">
        <f t="shared" ref="HK18" si="2740">HJ18</f>
        <v>334094</v>
      </c>
      <c r="HL18" s="113">
        <f t="shared" ref="HL18" si="2741">HK18</f>
        <v>334094</v>
      </c>
      <c r="HM18" s="113">
        <f t="shared" ref="HM18" si="2742">HL18</f>
        <v>334094</v>
      </c>
      <c r="HN18" s="104">
        <f>+HD18</f>
        <v>334094</v>
      </c>
      <c r="HO18" s="113">
        <f t="shared" ref="HO18" si="2743">HN18</f>
        <v>334094</v>
      </c>
      <c r="HP18" s="113">
        <f t="shared" ref="HP18" si="2744">HO18</f>
        <v>334094</v>
      </c>
      <c r="HQ18" s="113">
        <f t="shared" ref="HQ18" si="2745">HP18</f>
        <v>334094</v>
      </c>
      <c r="HR18" s="113">
        <f t="shared" ref="HR18" si="2746">HQ18</f>
        <v>334094</v>
      </c>
      <c r="HS18" s="104">
        <f>+HI18</f>
        <v>334094</v>
      </c>
      <c r="HT18" s="113">
        <f t="shared" ref="HT18" si="2747">HS18</f>
        <v>334094</v>
      </c>
      <c r="HU18" s="113">
        <f t="shared" ref="HU18" si="2748">HT18</f>
        <v>334094</v>
      </c>
      <c r="HV18" s="113">
        <f t="shared" ref="HV18" si="2749">HU18</f>
        <v>334094</v>
      </c>
      <c r="HW18" s="113">
        <f t="shared" ref="HW18" si="2750">HV18</f>
        <v>334094</v>
      </c>
      <c r="HX18" s="104">
        <f>+HN18</f>
        <v>334094</v>
      </c>
      <c r="HY18" s="113">
        <f t="shared" ref="HY18" si="2751">HX18</f>
        <v>334094</v>
      </c>
      <c r="HZ18" s="113">
        <f t="shared" ref="HZ18" si="2752">HY18</f>
        <v>334094</v>
      </c>
      <c r="IA18" s="113">
        <f t="shared" ref="IA18" si="2753">HZ18</f>
        <v>334094</v>
      </c>
      <c r="IB18" s="113">
        <f t="shared" ref="IB18" si="2754">IA18</f>
        <v>334094</v>
      </c>
      <c r="IC18" s="104">
        <f>+HS18</f>
        <v>334094</v>
      </c>
      <c r="ID18" s="113">
        <f t="shared" ref="ID18" si="2755">IC18</f>
        <v>334094</v>
      </c>
      <c r="IE18" s="113">
        <f t="shared" ref="IE18" si="2756">ID18</f>
        <v>334094</v>
      </c>
      <c r="IF18" s="113">
        <f t="shared" ref="IF18" si="2757">IE18</f>
        <v>334094</v>
      </c>
      <c r="IG18" s="113">
        <f t="shared" ref="IG18" si="2758">IF18</f>
        <v>334094</v>
      </c>
      <c r="IH18" s="104">
        <f>+HX18</f>
        <v>334094</v>
      </c>
      <c r="II18" s="113">
        <f t="shared" ref="II18" si="2759">IH18</f>
        <v>334094</v>
      </c>
      <c r="IJ18" s="113">
        <f t="shared" ref="IJ18" si="2760">II18</f>
        <v>334094</v>
      </c>
      <c r="IK18" s="113">
        <f t="shared" ref="IK18" si="2761">IJ18</f>
        <v>334094</v>
      </c>
      <c r="IL18" s="113">
        <f t="shared" ref="IL18" si="2762">IK18</f>
        <v>334094</v>
      </c>
      <c r="IM18" s="104">
        <f>+IC18</f>
        <v>334094</v>
      </c>
      <c r="IN18" s="113">
        <f t="shared" ref="IN18" si="2763">IM18</f>
        <v>334094</v>
      </c>
      <c r="IO18" s="113">
        <f t="shared" ref="IO18" si="2764">IN18</f>
        <v>334094</v>
      </c>
      <c r="IP18" s="113">
        <f t="shared" ref="IP18" si="2765">IO18</f>
        <v>334094</v>
      </c>
      <c r="IQ18" s="113">
        <f t="shared" ref="IQ18" si="2766">IP18</f>
        <v>334094</v>
      </c>
      <c r="IR18" s="104">
        <f>+IH18</f>
        <v>334094</v>
      </c>
      <c r="IS18" s="113">
        <f t="shared" ref="IS18" si="2767">IR18</f>
        <v>334094</v>
      </c>
      <c r="IT18" s="113">
        <f t="shared" ref="IT18" si="2768">IS18</f>
        <v>334094</v>
      </c>
      <c r="IU18" s="113">
        <f t="shared" ref="IU18" si="2769">IT18</f>
        <v>334094</v>
      </c>
      <c r="IV18" s="113">
        <f t="shared" ref="IV18" si="2770">IU18</f>
        <v>334094</v>
      </c>
      <c r="IW18" s="104">
        <f>+IM18</f>
        <v>334094</v>
      </c>
      <c r="IX18" s="113">
        <f t="shared" ref="IX18" si="2771">IW18</f>
        <v>334094</v>
      </c>
      <c r="IY18" s="113">
        <f t="shared" ref="IY18" si="2772">IX18</f>
        <v>334094</v>
      </c>
      <c r="IZ18" s="113">
        <f t="shared" ref="IZ18" si="2773">IY18</f>
        <v>334094</v>
      </c>
      <c r="JA18" s="113">
        <f t="shared" ref="JA18" si="2774">IZ18</f>
        <v>334094</v>
      </c>
      <c r="JB18" s="104">
        <f>+IR18</f>
        <v>334094</v>
      </c>
      <c r="JC18" s="113">
        <f t="shared" ref="JC18" si="2775">JB18</f>
        <v>334094</v>
      </c>
      <c r="JD18" s="113">
        <f t="shared" ref="JD18" si="2776">JC18</f>
        <v>334094</v>
      </c>
      <c r="JE18" s="113">
        <f t="shared" ref="JE18" si="2777">JD18</f>
        <v>334094</v>
      </c>
      <c r="JF18" s="113">
        <f t="shared" ref="JF18" si="2778">JE18</f>
        <v>334094</v>
      </c>
      <c r="JG18" s="104">
        <f>+IW18</f>
        <v>334094</v>
      </c>
      <c r="JH18" s="113">
        <f t="shared" ref="JH18" si="2779">JG18</f>
        <v>334094</v>
      </c>
      <c r="JI18" s="113">
        <f t="shared" ref="JI18" si="2780">JH18</f>
        <v>334094</v>
      </c>
      <c r="JJ18" s="113">
        <f t="shared" ref="JJ18" si="2781">JI18</f>
        <v>334094</v>
      </c>
      <c r="JK18" s="113">
        <f t="shared" ref="JK18" si="2782">JJ18</f>
        <v>334094</v>
      </c>
      <c r="JL18" s="104">
        <f>+JB18</f>
        <v>334094</v>
      </c>
      <c r="JM18" s="113">
        <f t="shared" ref="JM18" si="2783">JL18</f>
        <v>334094</v>
      </c>
      <c r="JN18" s="113">
        <f t="shared" ref="JN18" si="2784">JM18</f>
        <v>334094</v>
      </c>
      <c r="JO18" s="113">
        <f t="shared" ref="JO18" si="2785">JN18</f>
        <v>334094</v>
      </c>
      <c r="JP18" s="113">
        <f t="shared" ref="JP18" si="2786">JO18</f>
        <v>334094</v>
      </c>
      <c r="JQ18" s="104">
        <f>+JG18</f>
        <v>334094</v>
      </c>
      <c r="JR18" s="113">
        <f t="shared" ref="JR18" si="2787">JQ18</f>
        <v>334094</v>
      </c>
      <c r="JS18" s="113">
        <f t="shared" ref="JS18" si="2788">JR18</f>
        <v>334094</v>
      </c>
      <c r="JT18" s="113">
        <f t="shared" ref="JT18" si="2789">JS18</f>
        <v>334094</v>
      </c>
      <c r="JU18" s="113">
        <f t="shared" ref="JU18" si="2790">JT18</f>
        <v>334094</v>
      </c>
      <c r="JV18" s="104">
        <f>+JL18</f>
        <v>334094</v>
      </c>
      <c r="JW18" s="113">
        <f t="shared" ref="JW18" si="2791">JV18</f>
        <v>334094</v>
      </c>
      <c r="JX18" s="113">
        <f t="shared" ref="JX18" si="2792">JW18</f>
        <v>334094</v>
      </c>
      <c r="JY18" s="113">
        <f t="shared" ref="JY18" si="2793">JX18</f>
        <v>334094</v>
      </c>
      <c r="JZ18" s="113">
        <f t="shared" ref="JZ18" si="2794">JY18</f>
        <v>334094</v>
      </c>
      <c r="KA18" s="104">
        <f>+JQ18</f>
        <v>334094</v>
      </c>
      <c r="KB18" s="113">
        <f t="shared" ref="KB18" si="2795">KA18</f>
        <v>334094</v>
      </c>
      <c r="KC18" s="113">
        <f t="shared" ref="KC18" si="2796">KB18</f>
        <v>334094</v>
      </c>
      <c r="KD18" s="113">
        <f t="shared" ref="KD18" si="2797">KC18</f>
        <v>334094</v>
      </c>
      <c r="KE18" s="113">
        <f t="shared" ref="KE18" si="2798">KD18</f>
        <v>334094</v>
      </c>
      <c r="KF18" s="104">
        <f>+JV18</f>
        <v>334094</v>
      </c>
      <c r="KG18" s="113">
        <f t="shared" ref="KG18" si="2799">KF18</f>
        <v>334094</v>
      </c>
      <c r="KH18" s="113">
        <f t="shared" ref="KH18" si="2800">KG18</f>
        <v>334094</v>
      </c>
      <c r="KI18" s="113">
        <f t="shared" ref="KI18" si="2801">KH18</f>
        <v>334094</v>
      </c>
      <c r="KJ18" s="113">
        <f t="shared" ref="KJ18" si="2802">KI18</f>
        <v>334094</v>
      </c>
      <c r="KK18" s="104">
        <f>+KA18</f>
        <v>334094</v>
      </c>
      <c r="KL18" s="113">
        <f t="shared" ref="KL18" si="2803">KK18</f>
        <v>334094</v>
      </c>
      <c r="KM18" s="113">
        <f t="shared" ref="KM18" si="2804">KL18</f>
        <v>334094</v>
      </c>
      <c r="KN18" s="113">
        <f t="shared" ref="KN18" si="2805">KM18</f>
        <v>334094</v>
      </c>
      <c r="KO18" s="113">
        <f t="shared" ref="KO18" si="2806">KN18</f>
        <v>334094</v>
      </c>
      <c r="KP18" s="104">
        <f>+KF18</f>
        <v>334094</v>
      </c>
      <c r="KQ18" s="113">
        <f t="shared" ref="KQ18" si="2807">KP18</f>
        <v>334094</v>
      </c>
      <c r="KR18" s="113">
        <f t="shared" ref="KR18" si="2808">KQ18</f>
        <v>334094</v>
      </c>
      <c r="KS18" s="113">
        <f t="shared" ref="KS18" si="2809">KR18</f>
        <v>334094</v>
      </c>
      <c r="KT18" s="113">
        <f t="shared" ref="KT18" si="2810">KS18</f>
        <v>334094</v>
      </c>
      <c r="KU18" s="104">
        <f>+KK18</f>
        <v>334094</v>
      </c>
      <c r="KV18" s="113">
        <f t="shared" ref="KV18" si="2811">KU18</f>
        <v>334094</v>
      </c>
      <c r="KW18" s="113">
        <f t="shared" ref="KW18" si="2812">KV18</f>
        <v>334094</v>
      </c>
      <c r="KX18" s="113">
        <f t="shared" ref="KX18" si="2813">KW18</f>
        <v>334094</v>
      </c>
      <c r="KY18" s="113">
        <f t="shared" ref="KY18" si="2814">KX18</f>
        <v>334094</v>
      </c>
      <c r="KZ18" s="104">
        <f>+KP18</f>
        <v>334094</v>
      </c>
      <c r="LA18" s="113">
        <f t="shared" ref="LA18" si="2815">KZ18</f>
        <v>334094</v>
      </c>
      <c r="LB18" s="113">
        <f t="shared" ref="LB18" si="2816">LA18</f>
        <v>334094</v>
      </c>
      <c r="LC18" s="113">
        <f t="shared" ref="LC18" si="2817">LB18</f>
        <v>334094</v>
      </c>
      <c r="LD18" s="113">
        <f t="shared" ref="LD18" si="2818">LC18</f>
        <v>334094</v>
      </c>
      <c r="LE18" s="104">
        <f>+KU18</f>
        <v>334094</v>
      </c>
      <c r="LF18" s="113">
        <f t="shared" ref="LF18" si="2819">LE18</f>
        <v>334094</v>
      </c>
      <c r="LG18" s="113">
        <f t="shared" ref="LG18" si="2820">LF18</f>
        <v>334094</v>
      </c>
      <c r="LH18" s="113">
        <f t="shared" ref="LH18" si="2821">LG18</f>
        <v>334094</v>
      </c>
      <c r="LI18" s="113">
        <f t="shared" ref="LI18" si="2822">LH18</f>
        <v>334094</v>
      </c>
      <c r="LJ18" s="104">
        <f>+KZ18</f>
        <v>334094</v>
      </c>
      <c r="LK18" s="113">
        <f t="shared" ref="LK18" si="2823">LJ18</f>
        <v>334094</v>
      </c>
      <c r="LL18" s="113">
        <f t="shared" ref="LL18" si="2824">LK18</f>
        <v>334094</v>
      </c>
      <c r="LM18" s="113">
        <f t="shared" ref="LM18" si="2825">LL18</f>
        <v>334094</v>
      </c>
      <c r="LN18" s="113">
        <f t="shared" ref="LN18" si="2826">LM18</f>
        <v>334094</v>
      </c>
      <c r="LO18" s="104">
        <f>+LE18</f>
        <v>334094</v>
      </c>
      <c r="LP18" s="113">
        <f t="shared" si="2499"/>
        <v>334094</v>
      </c>
      <c r="LQ18" s="113">
        <f t="shared" si="2500"/>
        <v>334094</v>
      </c>
      <c r="LR18" s="113">
        <f t="shared" si="2501"/>
        <v>334094</v>
      </c>
      <c r="LS18" s="113">
        <f t="shared" si="2502"/>
        <v>334094</v>
      </c>
      <c r="LT18" s="104">
        <f>+LJ18</f>
        <v>334094</v>
      </c>
      <c r="LU18" s="113">
        <f t="shared" ref="LU18" si="2827">LT18</f>
        <v>334094</v>
      </c>
      <c r="LV18" s="113">
        <f t="shared" ref="LV18" si="2828">LU18</f>
        <v>334094</v>
      </c>
      <c r="LW18" s="113">
        <f t="shared" ref="LW18" si="2829">LV18</f>
        <v>334094</v>
      </c>
      <c r="LX18" s="113">
        <f t="shared" ref="LX18" si="2830">LW18</f>
        <v>334094</v>
      </c>
      <c r="LY18" s="104">
        <f>+LO18</f>
        <v>334094</v>
      </c>
      <c r="LZ18" s="113">
        <f t="shared" ref="LZ18" si="2831">LY18</f>
        <v>334094</v>
      </c>
      <c r="MA18" s="113">
        <f t="shared" ref="MA18" si="2832">LZ18</f>
        <v>334094</v>
      </c>
      <c r="MB18" s="113">
        <f t="shared" ref="MB18" si="2833">MA18</f>
        <v>334094</v>
      </c>
      <c r="MC18" s="113">
        <f t="shared" ref="MC18" si="2834">MB18</f>
        <v>334094</v>
      </c>
      <c r="MD18" s="104">
        <f>+LT18</f>
        <v>334094</v>
      </c>
      <c r="ME18" s="113">
        <f t="shared" ref="ME18" si="2835">MD18</f>
        <v>334094</v>
      </c>
      <c r="MF18" s="113">
        <f t="shared" ref="MF18" si="2836">ME18</f>
        <v>334094</v>
      </c>
      <c r="MG18" s="113">
        <f t="shared" ref="MG18" si="2837">MF18</f>
        <v>334094</v>
      </c>
      <c r="MH18" s="113">
        <f t="shared" ref="MH18" si="2838">MG18</f>
        <v>334094</v>
      </c>
      <c r="MI18" s="104">
        <f>+LY18</f>
        <v>334094</v>
      </c>
      <c r="MJ18" s="113">
        <f t="shared" ref="MJ18" si="2839">MI18</f>
        <v>334094</v>
      </c>
      <c r="MK18" s="113">
        <f t="shared" ref="MK18" si="2840">MJ18</f>
        <v>334094</v>
      </c>
      <c r="ML18" s="113">
        <f t="shared" ref="ML18" si="2841">MK18</f>
        <v>334094</v>
      </c>
      <c r="MM18" s="113">
        <f t="shared" ref="MM18" si="2842">ML18</f>
        <v>334094</v>
      </c>
      <c r="MN18" s="104">
        <f>+MD18</f>
        <v>334094</v>
      </c>
      <c r="MO18" s="113">
        <f t="shared" ref="MO18" si="2843">MN18</f>
        <v>334094</v>
      </c>
      <c r="MP18" s="113">
        <f t="shared" ref="MP18" si="2844">MO18</f>
        <v>334094</v>
      </c>
      <c r="MQ18" s="113">
        <f t="shared" ref="MQ18" si="2845">MP18</f>
        <v>334094</v>
      </c>
      <c r="MR18" s="113">
        <f t="shared" ref="MR18" si="2846">MQ18</f>
        <v>334094</v>
      </c>
      <c r="MS18" s="104">
        <f>+MI18</f>
        <v>334094</v>
      </c>
      <c r="MT18" s="113">
        <f t="shared" ref="MT18" si="2847">MS18</f>
        <v>334094</v>
      </c>
      <c r="MU18" s="113">
        <f t="shared" ref="MU18" si="2848">MT18</f>
        <v>334094</v>
      </c>
      <c r="MV18" s="113">
        <f t="shared" ref="MV18" si="2849">MU18</f>
        <v>334094</v>
      </c>
      <c r="MW18" s="113">
        <f t="shared" ref="MW18" si="2850">MV18</f>
        <v>334094</v>
      </c>
      <c r="MX18" s="104">
        <f>+MN18</f>
        <v>334094</v>
      </c>
      <c r="MY18" s="113">
        <f t="shared" ref="MY18" si="2851">MX18</f>
        <v>334094</v>
      </c>
      <c r="MZ18" s="113">
        <f t="shared" ref="MZ18" si="2852">MY18</f>
        <v>334094</v>
      </c>
      <c r="NA18" s="113">
        <f t="shared" ref="NA18" si="2853">MZ18</f>
        <v>334094</v>
      </c>
      <c r="NB18" s="113">
        <f t="shared" ref="NB18" si="2854">NA18</f>
        <v>334094</v>
      </c>
      <c r="NC18" s="104">
        <f>+MS18</f>
        <v>334094</v>
      </c>
      <c r="ND18" s="113">
        <f t="shared" ref="ND18" si="2855">NC18</f>
        <v>334094</v>
      </c>
      <c r="NE18" s="113">
        <f t="shared" ref="NE18" si="2856">ND18</f>
        <v>334094</v>
      </c>
      <c r="NF18" s="113">
        <f t="shared" ref="NF18" si="2857">NE18</f>
        <v>334094</v>
      </c>
      <c r="NG18" s="113">
        <f t="shared" ref="NG18" si="2858">NF18</f>
        <v>334094</v>
      </c>
      <c r="NH18" s="104">
        <f>+MX18</f>
        <v>334094</v>
      </c>
      <c r="NI18" s="113">
        <f t="shared" ref="NI18" si="2859">NH18</f>
        <v>334094</v>
      </c>
      <c r="NJ18" s="113">
        <f t="shared" ref="NJ18" si="2860">NI18</f>
        <v>334094</v>
      </c>
      <c r="NK18" s="113">
        <f t="shared" ref="NK18" si="2861">NJ18</f>
        <v>334094</v>
      </c>
      <c r="NL18" s="113">
        <f t="shared" ref="NL18" si="2862">NK18</f>
        <v>334094</v>
      </c>
      <c r="NM18" s="104">
        <f>+NC18</f>
        <v>334094</v>
      </c>
      <c r="NN18" s="113">
        <f t="shared" ref="NN18" si="2863">NM18</f>
        <v>334094</v>
      </c>
      <c r="NO18" s="113">
        <f t="shared" ref="NO18" si="2864">NN18</f>
        <v>334094</v>
      </c>
      <c r="NP18" s="113">
        <f t="shared" ref="NP18" si="2865">NO18</f>
        <v>334094</v>
      </c>
      <c r="NQ18" s="113">
        <f t="shared" ref="NQ18" si="2866">NP18</f>
        <v>334094</v>
      </c>
      <c r="NR18" s="104">
        <f>+NH18</f>
        <v>334094</v>
      </c>
      <c r="NS18" s="113">
        <f t="shared" ref="NS18" si="2867">NR18</f>
        <v>334094</v>
      </c>
      <c r="NT18" s="113">
        <f t="shared" ref="NT18" si="2868">NS18</f>
        <v>334094</v>
      </c>
      <c r="NU18" s="113">
        <f t="shared" ref="NU18" si="2869">NT18</f>
        <v>334094</v>
      </c>
      <c r="NV18" s="113">
        <f t="shared" ref="NV18" si="2870">NU18</f>
        <v>334094</v>
      </c>
      <c r="NW18" s="104">
        <f>+NM18</f>
        <v>334094</v>
      </c>
      <c r="NX18" s="113">
        <f t="shared" ref="NX18" si="2871">NW18</f>
        <v>334094</v>
      </c>
      <c r="NY18" s="113">
        <f t="shared" ref="NY18" si="2872">NX18</f>
        <v>334094</v>
      </c>
      <c r="NZ18" s="113">
        <f t="shared" ref="NZ18" si="2873">NY18</f>
        <v>334094</v>
      </c>
      <c r="OA18" s="113">
        <f t="shared" ref="OA18" si="2874">NZ18</f>
        <v>334094</v>
      </c>
      <c r="OB18" s="104">
        <f>+NR18</f>
        <v>334094</v>
      </c>
      <c r="OC18" s="113">
        <f t="shared" ref="OC18" si="2875">OB18</f>
        <v>334094</v>
      </c>
      <c r="OD18" s="113">
        <f t="shared" ref="OD18" si="2876">OC18</f>
        <v>334094</v>
      </c>
      <c r="OE18" s="113">
        <f t="shared" ref="OE18" si="2877">OD18</f>
        <v>334094</v>
      </c>
      <c r="OF18" s="113">
        <f t="shared" ref="OF18" si="2878">OE18</f>
        <v>334094</v>
      </c>
      <c r="OG18" s="104">
        <f>+NW18</f>
        <v>334094</v>
      </c>
      <c r="OH18" s="113">
        <f t="shared" ref="OH18" si="2879">OG18</f>
        <v>334094</v>
      </c>
      <c r="OI18" s="113">
        <f t="shared" ref="OI18" si="2880">OH18</f>
        <v>334094</v>
      </c>
      <c r="OJ18" s="113">
        <f t="shared" ref="OJ18" si="2881">OI18</f>
        <v>334094</v>
      </c>
      <c r="OK18" s="113">
        <f t="shared" ref="OK18" si="2882">OJ18</f>
        <v>334094</v>
      </c>
      <c r="OL18" s="104">
        <f>+OB18</f>
        <v>334094</v>
      </c>
      <c r="OM18" s="113">
        <f t="shared" ref="OM18" si="2883">OL18</f>
        <v>334094</v>
      </c>
      <c r="ON18" s="113">
        <f t="shared" ref="ON18" si="2884">OM18</f>
        <v>334094</v>
      </c>
      <c r="OO18" s="113">
        <f t="shared" ref="OO18" si="2885">ON18</f>
        <v>334094</v>
      </c>
      <c r="OP18" s="113">
        <f t="shared" ref="OP18" si="2886">OO18</f>
        <v>334094</v>
      </c>
      <c r="OQ18" s="104">
        <f>+OG18</f>
        <v>334094</v>
      </c>
      <c r="OR18" s="113">
        <f t="shared" ref="OR18" si="2887">OQ18</f>
        <v>334094</v>
      </c>
      <c r="OS18" s="113">
        <f t="shared" ref="OS18" si="2888">OR18</f>
        <v>334094</v>
      </c>
      <c r="OT18" s="113">
        <f t="shared" ref="OT18" si="2889">OS18</f>
        <v>334094</v>
      </c>
      <c r="OU18" s="113">
        <f t="shared" ref="OU18" si="2890">OT18</f>
        <v>334094</v>
      </c>
      <c r="OV18" s="104">
        <f>+OL18</f>
        <v>334094</v>
      </c>
      <c r="OW18" s="113">
        <f t="shared" ref="OW18" si="2891">OV18</f>
        <v>334094</v>
      </c>
      <c r="OX18" s="113">
        <f t="shared" ref="OX18" si="2892">OW18</f>
        <v>334094</v>
      </c>
      <c r="OY18" s="113">
        <f t="shared" ref="OY18" si="2893">OX18</f>
        <v>334094</v>
      </c>
      <c r="OZ18" s="113">
        <f t="shared" ref="OZ18" si="2894">OY18</f>
        <v>334094</v>
      </c>
      <c r="PA18" s="104">
        <f>+OQ18</f>
        <v>334094</v>
      </c>
      <c r="PB18" s="113">
        <f t="shared" ref="PB18" si="2895">PA18</f>
        <v>334094</v>
      </c>
      <c r="PC18" s="113">
        <f t="shared" ref="PC18" si="2896">PB18</f>
        <v>334094</v>
      </c>
      <c r="PD18" s="113">
        <f t="shared" ref="PD18" si="2897">PC18</f>
        <v>334094</v>
      </c>
      <c r="PE18" s="113">
        <f t="shared" ref="PE18" si="2898">PD18</f>
        <v>334094</v>
      </c>
      <c r="PF18" s="104">
        <f>+OV18</f>
        <v>334094</v>
      </c>
      <c r="PG18" s="113">
        <f t="shared" ref="PG18" si="2899">PF18</f>
        <v>334094</v>
      </c>
      <c r="PH18" s="113">
        <f t="shared" ref="PH18" si="2900">PG18</f>
        <v>334094</v>
      </c>
      <c r="PI18" s="113">
        <f t="shared" ref="PI18" si="2901">PH18</f>
        <v>334094</v>
      </c>
      <c r="PJ18" s="113">
        <f t="shared" ref="PJ18" si="2902">PI18</f>
        <v>334094</v>
      </c>
      <c r="PK18" s="104">
        <f>+PA18</f>
        <v>334094</v>
      </c>
      <c r="PL18" s="113">
        <f t="shared" ref="PL18" si="2903">PK18</f>
        <v>334094</v>
      </c>
      <c r="PM18" s="113">
        <f t="shared" ref="PM18" si="2904">PL18</f>
        <v>334094</v>
      </c>
      <c r="PN18" s="113">
        <f t="shared" ref="PN18" si="2905">PM18</f>
        <v>334094</v>
      </c>
      <c r="PO18" s="113">
        <f t="shared" ref="PO18" si="2906">PN18</f>
        <v>334094</v>
      </c>
      <c r="PP18" s="104">
        <f>+PF18</f>
        <v>334094</v>
      </c>
      <c r="PQ18" s="113">
        <f t="shared" ref="PQ18" si="2907">PP18</f>
        <v>334094</v>
      </c>
      <c r="PR18" s="113">
        <f t="shared" ref="PR18" si="2908">PQ18</f>
        <v>334094</v>
      </c>
      <c r="PS18" s="113">
        <f t="shared" ref="PS18" si="2909">PR18</f>
        <v>334094</v>
      </c>
      <c r="PT18" s="113">
        <f t="shared" ref="PT18" si="2910">PS18</f>
        <v>334094</v>
      </c>
      <c r="PU18" s="104">
        <f>+PK18</f>
        <v>334094</v>
      </c>
      <c r="PV18" s="113">
        <f t="shared" ref="PV18" si="2911">PU18</f>
        <v>334094</v>
      </c>
      <c r="PW18" s="113">
        <f t="shared" ref="PW18" si="2912">PV18</f>
        <v>334094</v>
      </c>
      <c r="PX18" s="113">
        <f t="shared" ref="PX18" si="2913">PW18</f>
        <v>334094</v>
      </c>
      <c r="PY18" s="113">
        <f t="shared" ref="PY18" si="2914">PX18</f>
        <v>334094</v>
      </c>
      <c r="PZ18" s="104">
        <f>+PP18</f>
        <v>334094</v>
      </c>
      <c r="QA18" s="113">
        <f t="shared" ref="QA18" si="2915">PZ18</f>
        <v>334094</v>
      </c>
      <c r="QB18" s="113">
        <f t="shared" ref="QB18" si="2916">QA18</f>
        <v>334094</v>
      </c>
      <c r="QC18" s="113">
        <f t="shared" ref="QC18" si="2917">QB18</f>
        <v>334094</v>
      </c>
      <c r="QD18" s="113">
        <f t="shared" ref="QD18" si="2918">QC18</f>
        <v>334094</v>
      </c>
      <c r="QE18" s="104">
        <f>+PU18</f>
        <v>334094</v>
      </c>
      <c r="QF18" s="113">
        <f t="shared" si="2617"/>
        <v>334094</v>
      </c>
      <c r="QG18" s="113">
        <f t="shared" si="2618"/>
        <v>334094</v>
      </c>
      <c r="QH18" s="113">
        <f t="shared" si="2619"/>
        <v>334094</v>
      </c>
      <c r="QI18" s="113">
        <f t="shared" si="2620"/>
        <v>334094</v>
      </c>
      <c r="QJ18" s="104">
        <f>+PZ18</f>
        <v>334094</v>
      </c>
      <c r="QK18" s="113">
        <f t="shared" ref="QK18" si="2919">QJ18</f>
        <v>334094</v>
      </c>
      <c r="QL18" s="113">
        <f t="shared" ref="QL18" si="2920">QK18</f>
        <v>334094</v>
      </c>
      <c r="QM18" s="113">
        <f t="shared" ref="QM18" si="2921">QL18</f>
        <v>334094</v>
      </c>
      <c r="QN18" s="113">
        <f t="shared" ref="QN18" si="2922">QM18</f>
        <v>334094</v>
      </c>
      <c r="QO18" s="104">
        <f>+QE18</f>
        <v>334094</v>
      </c>
      <c r="QP18" s="113">
        <f t="shared" ref="QP18" si="2923">QO18</f>
        <v>334094</v>
      </c>
      <c r="QQ18" s="113">
        <f t="shared" ref="QQ18" si="2924">QP18</f>
        <v>334094</v>
      </c>
      <c r="QR18" s="113">
        <f t="shared" ref="QR18" si="2925">QQ18</f>
        <v>334094</v>
      </c>
      <c r="QS18" s="113">
        <f t="shared" ref="QS18" si="2926">QR18</f>
        <v>334094</v>
      </c>
      <c r="QT18" s="104">
        <f>+QJ18</f>
        <v>334094</v>
      </c>
      <c r="QU18" s="113">
        <f t="shared" ref="QU18" si="2927">QT18</f>
        <v>334094</v>
      </c>
      <c r="QV18" s="113">
        <f t="shared" ref="QV18" si="2928">QU18</f>
        <v>334094</v>
      </c>
      <c r="QW18" s="113">
        <f t="shared" ref="QW18" si="2929">QV18</f>
        <v>334094</v>
      </c>
      <c r="QX18" s="113">
        <f t="shared" ref="QX18" si="2930">QW18</f>
        <v>334094</v>
      </c>
      <c r="QY18" s="104">
        <f>+QO18</f>
        <v>334094</v>
      </c>
      <c r="QZ18" s="113">
        <f t="shared" ref="QZ18" si="2931">QY18</f>
        <v>334094</v>
      </c>
      <c r="RA18" s="113">
        <f t="shared" ref="RA18" si="2932">QZ18</f>
        <v>334094</v>
      </c>
      <c r="RB18" s="113">
        <f t="shared" ref="RB18" si="2933">RA18</f>
        <v>334094</v>
      </c>
      <c r="RC18" s="113">
        <f t="shared" ref="RC18" si="2934">RB18</f>
        <v>334094</v>
      </c>
      <c r="RD18" s="104">
        <f>+QT18</f>
        <v>334094</v>
      </c>
      <c r="RE18" s="113">
        <f t="shared" ref="RE18" si="2935">RD18</f>
        <v>334094</v>
      </c>
      <c r="RF18" s="113">
        <f t="shared" ref="RF18" si="2936">RE18</f>
        <v>334094</v>
      </c>
      <c r="RG18" s="113">
        <f t="shared" ref="RG18" si="2937">RF18</f>
        <v>334094</v>
      </c>
      <c r="RH18" s="113">
        <f t="shared" ref="RH18" si="2938">RG18</f>
        <v>334094</v>
      </c>
      <c r="RI18" s="104">
        <f>+QY18</f>
        <v>334094</v>
      </c>
      <c r="RJ18" s="113">
        <f t="shared" ref="RJ18" si="2939">RI18</f>
        <v>334094</v>
      </c>
      <c r="RK18" s="113">
        <f t="shared" ref="RK18" si="2940">RJ18</f>
        <v>334094</v>
      </c>
      <c r="RL18" s="113">
        <f t="shared" ref="RL18" si="2941">RK18</f>
        <v>334094</v>
      </c>
      <c r="RM18" s="113">
        <f t="shared" ref="RM18" si="2942">RL18</f>
        <v>334094</v>
      </c>
      <c r="RN18" s="104">
        <f>+RD18</f>
        <v>334094</v>
      </c>
      <c r="RO18" s="113">
        <f t="shared" ref="RO18" si="2943">RN18</f>
        <v>334094</v>
      </c>
      <c r="RP18" s="113">
        <f t="shared" ref="RP18" si="2944">RO18</f>
        <v>334094</v>
      </c>
      <c r="RQ18" s="113">
        <f t="shared" ref="RQ18" si="2945">RP18</f>
        <v>334094</v>
      </c>
      <c r="RR18" s="113">
        <f t="shared" ref="RR18" si="2946">RQ18</f>
        <v>334094</v>
      </c>
      <c r="RS18" s="104">
        <f>+RI18</f>
        <v>334094</v>
      </c>
      <c r="RT18" s="113">
        <f t="shared" ref="RT18" si="2947">RS18</f>
        <v>334094</v>
      </c>
      <c r="RU18" s="113">
        <f t="shared" ref="RU18" si="2948">RT18</f>
        <v>334094</v>
      </c>
      <c r="RV18" s="113">
        <f t="shared" ref="RV18" si="2949">RU18</f>
        <v>334094</v>
      </c>
      <c r="RW18" s="113">
        <f t="shared" ref="RW18" si="2950">RV18</f>
        <v>334094</v>
      </c>
      <c r="RX18" s="104">
        <f>+RN18</f>
        <v>334094</v>
      </c>
      <c r="RY18" s="113">
        <f t="shared" ref="RY18" si="2951">RX18</f>
        <v>334094</v>
      </c>
      <c r="RZ18" s="113">
        <f t="shared" ref="RZ18" si="2952">RY18</f>
        <v>334094</v>
      </c>
      <c r="SA18" s="113">
        <f t="shared" ref="SA18" si="2953">RZ18</f>
        <v>334094</v>
      </c>
      <c r="SB18" s="113">
        <f t="shared" ref="SB18" si="2954">SA18</f>
        <v>334094</v>
      </c>
      <c r="SC18" s="104">
        <f>+RS18</f>
        <v>334094</v>
      </c>
      <c r="SD18" s="113">
        <f t="shared" ref="SD18" si="2955">SC18</f>
        <v>334094</v>
      </c>
      <c r="SE18" s="113">
        <f t="shared" ref="SE18" si="2956">SD18</f>
        <v>334094</v>
      </c>
      <c r="SF18" s="113">
        <f t="shared" ref="SF18" si="2957">SE18</f>
        <v>334094</v>
      </c>
      <c r="SG18" s="113">
        <f t="shared" ref="SG18" si="2958">SF18</f>
        <v>334094</v>
      </c>
      <c r="SH18" s="104">
        <f>+RX18</f>
        <v>334094</v>
      </c>
      <c r="SI18" s="113">
        <f t="shared" ref="SI18" si="2959">SH18</f>
        <v>334094</v>
      </c>
      <c r="SJ18" s="113">
        <f t="shared" ref="SJ18" si="2960">SI18</f>
        <v>334094</v>
      </c>
      <c r="SK18" s="113">
        <f t="shared" ref="SK18" si="2961">SJ18</f>
        <v>334094</v>
      </c>
      <c r="SL18" s="113">
        <f t="shared" ref="SL18" si="2962">SK18</f>
        <v>334094</v>
      </c>
      <c r="SM18" s="104">
        <f>+SC18</f>
        <v>334094</v>
      </c>
      <c r="SN18" s="113">
        <f t="shared" ref="SN18" si="2963">SM18</f>
        <v>334094</v>
      </c>
      <c r="SO18" s="113">
        <f t="shared" ref="SO18" si="2964">SN18</f>
        <v>334094</v>
      </c>
      <c r="SP18" s="113">
        <f t="shared" ref="SP18" si="2965">SO18</f>
        <v>334094</v>
      </c>
      <c r="SQ18" s="113">
        <f t="shared" ref="SQ18" si="2966">SP18</f>
        <v>334094</v>
      </c>
      <c r="SR18" s="104">
        <f>+SH18</f>
        <v>334094</v>
      </c>
      <c r="SS18" s="113">
        <f t="shared" ref="SS18" si="2967">SR18</f>
        <v>334094</v>
      </c>
      <c r="ST18" s="113">
        <f t="shared" ref="ST18" si="2968">SS18</f>
        <v>334094</v>
      </c>
      <c r="SU18" s="113">
        <f t="shared" ref="SU18" si="2969">ST18</f>
        <v>334094</v>
      </c>
      <c r="SV18" s="113">
        <f t="shared" ref="SV18" si="2970">SU18</f>
        <v>334094</v>
      </c>
      <c r="SW18" s="104">
        <f>+SM18</f>
        <v>334094</v>
      </c>
      <c r="SX18" s="113">
        <f t="shared" ref="SX18" si="2971">SW18</f>
        <v>334094</v>
      </c>
      <c r="SY18" s="113">
        <f t="shared" ref="SY18" si="2972">SX18</f>
        <v>334094</v>
      </c>
      <c r="SZ18" s="113">
        <f t="shared" ref="SZ18" si="2973">SY18</f>
        <v>334094</v>
      </c>
      <c r="TA18" s="113">
        <f t="shared" ref="TA18" si="2974">SZ18</f>
        <v>334094</v>
      </c>
      <c r="TB18" s="104">
        <f>+SR18</f>
        <v>334094</v>
      </c>
      <c r="TC18" s="113">
        <f t="shared" ref="TC18" si="2975">TB18</f>
        <v>334094</v>
      </c>
      <c r="TD18" s="113">
        <f t="shared" ref="TD18" si="2976">TC18</f>
        <v>334094</v>
      </c>
      <c r="TE18" s="113">
        <f t="shared" ref="TE18" si="2977">TD18</f>
        <v>334094</v>
      </c>
      <c r="TF18" s="113">
        <f t="shared" ref="TF18" si="2978">TE18</f>
        <v>334094</v>
      </c>
      <c r="TG18" s="104">
        <f>+SW18</f>
        <v>334094</v>
      </c>
      <c r="TH18" s="113">
        <f t="shared" ref="TH18" si="2979">TG18</f>
        <v>334094</v>
      </c>
      <c r="TI18" s="113">
        <f t="shared" ref="TI18" si="2980">TH18</f>
        <v>334094</v>
      </c>
      <c r="TJ18" s="113">
        <f t="shared" ref="TJ18" si="2981">TI18</f>
        <v>334094</v>
      </c>
      <c r="TK18" s="113">
        <f t="shared" ref="TK18" si="2982">TJ18</f>
        <v>334094</v>
      </c>
      <c r="TL18" s="104">
        <f>+TB18</f>
        <v>334094</v>
      </c>
      <c r="TM18" s="113">
        <f t="shared" ref="TM18" si="2983">TL18</f>
        <v>334094</v>
      </c>
      <c r="TN18" s="113">
        <f t="shared" ref="TN18" si="2984">TM18</f>
        <v>334094</v>
      </c>
      <c r="TO18" s="113">
        <f t="shared" ref="TO18" si="2985">TN18</f>
        <v>334094</v>
      </c>
      <c r="TP18" s="113">
        <f t="shared" ref="TP18" si="2986">TO18</f>
        <v>334094</v>
      </c>
      <c r="TQ18" s="104">
        <f>+TG18</f>
        <v>334094</v>
      </c>
      <c r="TR18" s="113">
        <f t="shared" ref="TR18" si="2987">TQ18</f>
        <v>334094</v>
      </c>
      <c r="TS18" s="113">
        <f t="shared" ref="TS18" si="2988">TR18</f>
        <v>334094</v>
      </c>
      <c r="TT18" s="113">
        <f t="shared" ref="TT18" si="2989">TS18</f>
        <v>334094</v>
      </c>
      <c r="TU18" s="113">
        <f t="shared" ref="TU18" si="2990">TT18</f>
        <v>334094</v>
      </c>
      <c r="TV18" s="104">
        <f>+TL18</f>
        <v>334094</v>
      </c>
      <c r="TW18" s="113">
        <f t="shared" ref="TW18" si="2991">TV18</f>
        <v>334094</v>
      </c>
      <c r="TX18" s="113">
        <f t="shared" ref="TX18" si="2992">TW18</f>
        <v>334094</v>
      </c>
      <c r="TY18" s="113">
        <f t="shared" ref="TY18" si="2993">TX18</f>
        <v>334094</v>
      </c>
      <c r="TZ18" s="113">
        <f t="shared" ref="TZ18" si="2994">TY18</f>
        <v>334094</v>
      </c>
      <c r="UA18" s="104">
        <f>+TQ18</f>
        <v>334094</v>
      </c>
      <c r="UB18" s="113">
        <f t="shared" ref="UB18" si="2995">UA18</f>
        <v>334094</v>
      </c>
      <c r="UC18" s="113">
        <f t="shared" ref="UC18" si="2996">UB18</f>
        <v>334094</v>
      </c>
      <c r="UD18" s="113">
        <f t="shared" ref="UD18" si="2997">UC18</f>
        <v>334094</v>
      </c>
      <c r="UE18" s="113">
        <f t="shared" ref="UE18" si="2998">UD18</f>
        <v>334094</v>
      </c>
      <c r="UF18" s="104">
        <f>+TV18</f>
        <v>334094</v>
      </c>
      <c r="UG18" s="113">
        <f t="shared" ref="UG18" si="2999">UF18</f>
        <v>334094</v>
      </c>
      <c r="UH18" s="113">
        <f t="shared" ref="UH18" si="3000">UG18</f>
        <v>334094</v>
      </c>
      <c r="UI18" s="113">
        <f t="shared" ref="UI18" si="3001">UH18</f>
        <v>334094</v>
      </c>
      <c r="UJ18" s="113">
        <f t="shared" ref="UJ18" si="3002">UI18</f>
        <v>334094</v>
      </c>
      <c r="UK18" s="104">
        <f>+UA18</f>
        <v>334094</v>
      </c>
      <c r="UL18" s="113">
        <f t="shared" ref="UL18" si="3003">UK18</f>
        <v>334094</v>
      </c>
      <c r="UM18" s="113">
        <f t="shared" ref="UM18" si="3004">UL18</f>
        <v>334094</v>
      </c>
      <c r="UN18" s="113">
        <f t="shared" ref="UN18" si="3005">UM18</f>
        <v>334094</v>
      </c>
      <c r="UO18" s="113">
        <f t="shared" ref="UO18" si="3006">UN18</f>
        <v>334094</v>
      </c>
      <c r="UP18" s="104">
        <f>+UF18</f>
        <v>334094</v>
      </c>
      <c r="UQ18" s="113">
        <f t="shared" ref="UQ18" si="3007">UP18</f>
        <v>334094</v>
      </c>
      <c r="UR18" s="113">
        <f t="shared" ref="UR18" si="3008">UQ18</f>
        <v>334094</v>
      </c>
      <c r="US18" s="113">
        <f t="shared" ref="US18" si="3009">UR18</f>
        <v>334094</v>
      </c>
      <c r="UT18" s="113">
        <f t="shared" ref="UT18" si="3010">US18</f>
        <v>334094</v>
      </c>
    </row>
    <row r="19" spans="1:566" x14ac:dyDescent="0.25">
      <c r="A19" s="2" t="s">
        <v>653</v>
      </c>
      <c r="B19" s="2">
        <f>1.9/119</f>
        <v>1.5966386554621848E-2</v>
      </c>
      <c r="C19" s="2">
        <f>4.9/119</f>
        <v>4.11764705882353E-2</v>
      </c>
      <c r="D19" s="2">
        <f>2.2/119</f>
        <v>1.8487394957983194E-2</v>
      </c>
      <c r="E19" s="2">
        <f>6/119</f>
        <v>5.0420168067226892E-2</v>
      </c>
      <c r="F19" s="94" t="s">
        <v>332</v>
      </c>
      <c r="G19" s="119">
        <f>+G15</f>
        <v>59.9</v>
      </c>
      <c r="H19" s="119">
        <f t="shared" ref="H19:P19" si="3011">+H15</f>
        <v>59.95</v>
      </c>
      <c r="I19" s="119">
        <f t="shared" si="3011"/>
        <v>59.95</v>
      </c>
      <c r="J19" s="119">
        <f t="shared" si="3011"/>
        <v>59.95</v>
      </c>
      <c r="K19" s="119">
        <f t="shared" si="3011"/>
        <v>59.95</v>
      </c>
      <c r="L19" s="119">
        <f t="shared" si="3011"/>
        <v>3.0750000000000002</v>
      </c>
      <c r="M19" s="119">
        <f t="shared" si="3011"/>
        <v>3.0750000000000002</v>
      </c>
      <c r="N19" s="119">
        <f t="shared" si="3011"/>
        <v>3.125</v>
      </c>
      <c r="O19" s="119">
        <f t="shared" si="3011"/>
        <v>3.0750000000000002</v>
      </c>
      <c r="P19" s="103">
        <f t="shared" si="3011"/>
        <v>3.125</v>
      </c>
      <c r="Q19" s="119">
        <f>+Q15</f>
        <v>59.9</v>
      </c>
      <c r="R19" s="119">
        <f t="shared" ref="R19:Z19" si="3012">+R15</f>
        <v>59.95</v>
      </c>
      <c r="S19" s="119">
        <f t="shared" si="3012"/>
        <v>59.95</v>
      </c>
      <c r="T19" s="119">
        <f t="shared" si="3012"/>
        <v>59.95</v>
      </c>
      <c r="U19" s="119">
        <f t="shared" si="3012"/>
        <v>59.95</v>
      </c>
      <c r="V19" s="119">
        <f t="shared" si="3012"/>
        <v>3.375</v>
      </c>
      <c r="W19" s="119">
        <f t="shared" si="3012"/>
        <v>3.4250000000000003</v>
      </c>
      <c r="X19" s="119">
        <f t="shared" si="3012"/>
        <v>3.4250000000000003</v>
      </c>
      <c r="Y19" s="119">
        <f t="shared" si="3012"/>
        <v>3.4250000000000003</v>
      </c>
      <c r="Z19" s="103">
        <f t="shared" si="3012"/>
        <v>3.4250000000000003</v>
      </c>
      <c r="AA19" s="119">
        <f>+AA15</f>
        <v>59.9</v>
      </c>
      <c r="AB19" s="119">
        <f t="shared" ref="AB19:AJ19" si="3013">+AB15</f>
        <v>59.95</v>
      </c>
      <c r="AC19" s="119">
        <f t="shared" si="3013"/>
        <v>59.95</v>
      </c>
      <c r="AD19" s="119">
        <f t="shared" si="3013"/>
        <v>59.95</v>
      </c>
      <c r="AE19" s="119">
        <f t="shared" si="3013"/>
        <v>59.95</v>
      </c>
      <c r="AF19" s="119">
        <f t="shared" si="3013"/>
        <v>3.375</v>
      </c>
      <c r="AG19" s="119">
        <f t="shared" si="3013"/>
        <v>3.4250000000000003</v>
      </c>
      <c r="AH19" s="119">
        <f t="shared" si="3013"/>
        <v>3.4250000000000003</v>
      </c>
      <c r="AI19" s="119">
        <f t="shared" si="3013"/>
        <v>3.4250000000000003</v>
      </c>
      <c r="AJ19" s="103">
        <f t="shared" si="3013"/>
        <v>3.4250000000000003</v>
      </c>
      <c r="AK19" s="119">
        <f>+AK15</f>
        <v>59.9</v>
      </c>
      <c r="AL19" s="119">
        <f t="shared" ref="AL19:AT19" si="3014">+AL15</f>
        <v>59.95</v>
      </c>
      <c r="AM19" s="119">
        <f t="shared" si="3014"/>
        <v>59.95</v>
      </c>
      <c r="AN19" s="119">
        <f t="shared" si="3014"/>
        <v>59.95</v>
      </c>
      <c r="AO19" s="119">
        <f t="shared" si="3014"/>
        <v>59.95</v>
      </c>
      <c r="AP19" s="119">
        <f t="shared" si="3014"/>
        <v>3.375</v>
      </c>
      <c r="AQ19" s="119">
        <f t="shared" si="3014"/>
        <v>3.4250000000000003</v>
      </c>
      <c r="AR19" s="119">
        <f t="shared" si="3014"/>
        <v>3.4250000000000003</v>
      </c>
      <c r="AS19" s="119">
        <f t="shared" si="3014"/>
        <v>3.4250000000000003</v>
      </c>
      <c r="AT19" s="103">
        <f t="shared" si="3014"/>
        <v>3.4250000000000003</v>
      </c>
      <c r="AU19" s="119">
        <f>+AU15</f>
        <v>59.9</v>
      </c>
      <c r="AV19" s="119">
        <f t="shared" ref="AV19:BD19" si="3015">+AV15</f>
        <v>59.95</v>
      </c>
      <c r="AW19" s="119">
        <f t="shared" si="3015"/>
        <v>59.95</v>
      </c>
      <c r="AX19" s="119">
        <f t="shared" si="3015"/>
        <v>59.95</v>
      </c>
      <c r="AY19" s="119">
        <f t="shared" si="3015"/>
        <v>59.95</v>
      </c>
      <c r="AZ19" s="119">
        <f t="shared" si="3015"/>
        <v>3.375</v>
      </c>
      <c r="BA19" s="119">
        <f t="shared" si="3015"/>
        <v>3.4250000000000003</v>
      </c>
      <c r="BB19" s="119">
        <f t="shared" si="3015"/>
        <v>3.4250000000000003</v>
      </c>
      <c r="BC19" s="119">
        <f t="shared" si="3015"/>
        <v>3.4250000000000003</v>
      </c>
      <c r="BD19" s="103">
        <f t="shared" si="3015"/>
        <v>3.4250000000000003</v>
      </c>
      <c r="BE19" s="119">
        <f>+BE15</f>
        <v>59.9</v>
      </c>
      <c r="BF19" s="119">
        <f t="shared" ref="BF19:BN19" si="3016">+BF15</f>
        <v>59.95</v>
      </c>
      <c r="BG19" s="119">
        <f t="shared" si="3016"/>
        <v>59.95</v>
      </c>
      <c r="BH19" s="119">
        <f t="shared" si="3016"/>
        <v>59.95</v>
      </c>
      <c r="BI19" s="119">
        <f t="shared" si="3016"/>
        <v>59.95</v>
      </c>
      <c r="BJ19" s="119">
        <f t="shared" si="3016"/>
        <v>3.375</v>
      </c>
      <c r="BK19" s="119">
        <f t="shared" si="3016"/>
        <v>3.4250000000000003</v>
      </c>
      <c r="BL19" s="119">
        <f t="shared" si="3016"/>
        <v>3.4250000000000003</v>
      </c>
      <c r="BM19" s="119">
        <f t="shared" si="3016"/>
        <v>3.4250000000000003</v>
      </c>
      <c r="BN19" s="103">
        <f t="shared" si="3016"/>
        <v>3.4250000000000003</v>
      </c>
      <c r="BO19" s="119">
        <f>+BO15</f>
        <v>59.9</v>
      </c>
      <c r="BP19" s="119">
        <f t="shared" ref="BP19:BX19" si="3017">+BP15</f>
        <v>59.95</v>
      </c>
      <c r="BQ19" s="119">
        <f t="shared" si="3017"/>
        <v>59.95</v>
      </c>
      <c r="BR19" s="119">
        <f t="shared" si="3017"/>
        <v>59.95</v>
      </c>
      <c r="BS19" s="119">
        <f t="shared" si="3017"/>
        <v>59.95</v>
      </c>
      <c r="BT19" s="119">
        <f t="shared" si="3017"/>
        <v>3.375</v>
      </c>
      <c r="BU19" s="119">
        <f t="shared" si="3017"/>
        <v>3.4250000000000003</v>
      </c>
      <c r="BV19" s="119">
        <f t="shared" si="3017"/>
        <v>3.4250000000000003</v>
      </c>
      <c r="BW19" s="119">
        <f t="shared" si="3017"/>
        <v>3.4250000000000003</v>
      </c>
      <c r="BX19" s="103">
        <f t="shared" si="3017"/>
        <v>3.4250000000000003</v>
      </c>
      <c r="BY19" s="119">
        <f>+BY15</f>
        <v>59.9</v>
      </c>
      <c r="BZ19" s="119">
        <f t="shared" ref="BZ19:CH19" si="3018">+BZ15</f>
        <v>59.95</v>
      </c>
      <c r="CA19" s="119">
        <f t="shared" si="3018"/>
        <v>59.95</v>
      </c>
      <c r="CB19" s="119">
        <f t="shared" si="3018"/>
        <v>59.95</v>
      </c>
      <c r="CC19" s="119">
        <f t="shared" si="3018"/>
        <v>59.95</v>
      </c>
      <c r="CD19" s="119">
        <f t="shared" si="3018"/>
        <v>3.375</v>
      </c>
      <c r="CE19" s="119">
        <f t="shared" si="3018"/>
        <v>3.4250000000000003</v>
      </c>
      <c r="CF19" s="119">
        <f t="shared" si="3018"/>
        <v>3.4250000000000003</v>
      </c>
      <c r="CG19" s="119">
        <f t="shared" si="3018"/>
        <v>3.4250000000000003</v>
      </c>
      <c r="CH19" s="103">
        <f t="shared" si="3018"/>
        <v>3.4250000000000003</v>
      </c>
      <c r="CI19" s="119">
        <f>+CI15</f>
        <v>59.9</v>
      </c>
      <c r="CJ19" s="119">
        <f t="shared" ref="CJ19:CR19" si="3019">+CJ15</f>
        <v>59.95</v>
      </c>
      <c r="CK19" s="119">
        <f t="shared" si="3019"/>
        <v>59.95</v>
      </c>
      <c r="CL19" s="119">
        <f t="shared" si="3019"/>
        <v>59.95</v>
      </c>
      <c r="CM19" s="119">
        <f t="shared" si="3019"/>
        <v>59.95</v>
      </c>
      <c r="CN19" s="119">
        <f t="shared" si="3019"/>
        <v>3.375</v>
      </c>
      <c r="CO19" s="119">
        <f t="shared" si="3019"/>
        <v>3.4250000000000003</v>
      </c>
      <c r="CP19" s="119">
        <f t="shared" si="3019"/>
        <v>3.4250000000000003</v>
      </c>
      <c r="CQ19" s="119">
        <f t="shared" si="3019"/>
        <v>3.4250000000000003</v>
      </c>
      <c r="CR19" s="103">
        <f t="shared" si="3019"/>
        <v>3.4250000000000003</v>
      </c>
      <c r="CS19" s="119">
        <f>+CS15</f>
        <v>59.9</v>
      </c>
      <c r="CT19" s="119">
        <f t="shared" ref="CT19:DB19" si="3020">+CT15</f>
        <v>59.95</v>
      </c>
      <c r="CU19" s="119">
        <f t="shared" si="3020"/>
        <v>59.95</v>
      </c>
      <c r="CV19" s="119">
        <f t="shared" si="3020"/>
        <v>59.95</v>
      </c>
      <c r="CW19" s="119">
        <f t="shared" si="3020"/>
        <v>59.95</v>
      </c>
      <c r="CX19" s="119">
        <f t="shared" si="3020"/>
        <v>3.375</v>
      </c>
      <c r="CY19" s="119">
        <f t="shared" si="3020"/>
        <v>3.4250000000000003</v>
      </c>
      <c r="CZ19" s="119">
        <f t="shared" si="3020"/>
        <v>3.4250000000000003</v>
      </c>
      <c r="DA19" s="119">
        <f t="shared" si="3020"/>
        <v>3.4250000000000003</v>
      </c>
      <c r="DB19" s="103">
        <f t="shared" si="3020"/>
        <v>3.4250000000000003</v>
      </c>
      <c r="DC19" s="119">
        <f>+DC15</f>
        <v>59.9</v>
      </c>
      <c r="DD19" s="119">
        <f t="shared" ref="DD19:DL19" si="3021">+DD15</f>
        <v>59.95</v>
      </c>
      <c r="DE19" s="119">
        <f t="shared" si="3021"/>
        <v>59.95</v>
      </c>
      <c r="DF19" s="119">
        <f t="shared" si="3021"/>
        <v>59.95</v>
      </c>
      <c r="DG19" s="119">
        <f t="shared" si="3021"/>
        <v>59.95</v>
      </c>
      <c r="DH19" s="119">
        <f t="shared" si="3021"/>
        <v>3.375</v>
      </c>
      <c r="DI19" s="119">
        <f t="shared" si="3021"/>
        <v>3.4250000000000003</v>
      </c>
      <c r="DJ19" s="119">
        <f t="shared" si="3021"/>
        <v>3.4250000000000003</v>
      </c>
      <c r="DK19" s="119">
        <f t="shared" si="3021"/>
        <v>3.4250000000000003</v>
      </c>
      <c r="DL19" s="103">
        <f t="shared" si="3021"/>
        <v>3.4250000000000003</v>
      </c>
      <c r="DM19" s="119">
        <f>+DM15</f>
        <v>59.9</v>
      </c>
      <c r="DN19" s="119">
        <f t="shared" ref="DN19:DV19" si="3022">+DN15</f>
        <v>59.95</v>
      </c>
      <c r="DO19" s="119">
        <f t="shared" si="3022"/>
        <v>59.95</v>
      </c>
      <c r="DP19" s="119">
        <f t="shared" si="3022"/>
        <v>59.95</v>
      </c>
      <c r="DQ19" s="119">
        <f t="shared" si="3022"/>
        <v>59.95</v>
      </c>
      <c r="DR19" s="119">
        <f t="shared" si="3022"/>
        <v>3.375</v>
      </c>
      <c r="DS19" s="119">
        <f t="shared" si="3022"/>
        <v>3.4250000000000003</v>
      </c>
      <c r="DT19" s="119">
        <f t="shared" si="3022"/>
        <v>3.4250000000000003</v>
      </c>
      <c r="DU19" s="119">
        <f t="shared" si="3022"/>
        <v>3.4250000000000003</v>
      </c>
      <c r="DV19" s="103">
        <f t="shared" si="3022"/>
        <v>3.4250000000000003</v>
      </c>
      <c r="DW19" s="119">
        <f>+DW15</f>
        <v>29.95</v>
      </c>
      <c r="DX19" s="119">
        <f t="shared" ref="DX19:EF19" si="3023">+DX15</f>
        <v>29.95</v>
      </c>
      <c r="DY19" s="119">
        <f t="shared" si="3023"/>
        <v>29.95</v>
      </c>
      <c r="DZ19" s="119">
        <f t="shared" si="3023"/>
        <v>29.95</v>
      </c>
      <c r="EA19" s="119">
        <f t="shared" si="3023"/>
        <v>3.0750000000000002</v>
      </c>
      <c r="EB19" s="119">
        <f t="shared" si="3023"/>
        <v>3.0750000000000002</v>
      </c>
      <c r="EC19" s="119">
        <f t="shared" si="3023"/>
        <v>3.0750000000000002</v>
      </c>
      <c r="ED19" s="119">
        <f t="shared" si="3023"/>
        <v>3.0750000000000002</v>
      </c>
      <c r="EE19" s="119">
        <f t="shared" si="3023"/>
        <v>59.9</v>
      </c>
      <c r="EF19" s="103">
        <f t="shared" si="3023"/>
        <v>59.9</v>
      </c>
      <c r="EG19" s="119">
        <f>+EG15</f>
        <v>59.9</v>
      </c>
      <c r="EH19" s="119">
        <f t="shared" ref="EH19:EP19" si="3024">+EH15</f>
        <v>59.95</v>
      </c>
      <c r="EI19" s="119">
        <f t="shared" si="3024"/>
        <v>59.95</v>
      </c>
      <c r="EJ19" s="119">
        <f t="shared" si="3024"/>
        <v>59.95</v>
      </c>
      <c r="EK19" s="119">
        <f t="shared" si="3024"/>
        <v>59.95</v>
      </c>
      <c r="EL19" s="119">
        <f t="shared" si="3024"/>
        <v>3.0750000000000002</v>
      </c>
      <c r="EM19" s="119">
        <f t="shared" si="3024"/>
        <v>3.0750000000000002</v>
      </c>
      <c r="EN19" s="119">
        <f t="shared" si="3024"/>
        <v>3.125</v>
      </c>
      <c r="EO19" s="119">
        <f t="shared" si="3024"/>
        <v>3.0750000000000002</v>
      </c>
      <c r="EP19" s="103">
        <f t="shared" si="3024"/>
        <v>3.125</v>
      </c>
      <c r="EQ19" s="119">
        <f>+EQ15</f>
        <v>59.9</v>
      </c>
      <c r="ER19" s="119">
        <f t="shared" ref="ER19:EZ19" si="3025">+ER15</f>
        <v>59.95</v>
      </c>
      <c r="ES19" s="119">
        <f t="shared" si="3025"/>
        <v>59.95</v>
      </c>
      <c r="ET19" s="119">
        <f t="shared" si="3025"/>
        <v>59.95</v>
      </c>
      <c r="EU19" s="119">
        <f t="shared" si="3025"/>
        <v>59.95</v>
      </c>
      <c r="EV19" s="119">
        <f t="shared" si="3025"/>
        <v>3.375</v>
      </c>
      <c r="EW19" s="119">
        <f t="shared" si="3025"/>
        <v>3.4250000000000003</v>
      </c>
      <c r="EX19" s="119">
        <f t="shared" si="3025"/>
        <v>3.4250000000000003</v>
      </c>
      <c r="EY19" s="119">
        <f t="shared" si="3025"/>
        <v>3.4250000000000003</v>
      </c>
      <c r="EZ19" s="103">
        <f t="shared" si="3025"/>
        <v>3.4250000000000003</v>
      </c>
      <c r="FA19" s="119">
        <f>+FA15</f>
        <v>59.9</v>
      </c>
      <c r="FB19" s="119">
        <f t="shared" ref="FB19:FJ19" si="3026">+FB15</f>
        <v>59.95</v>
      </c>
      <c r="FC19" s="119">
        <f t="shared" si="3026"/>
        <v>59.95</v>
      </c>
      <c r="FD19" s="119">
        <f t="shared" si="3026"/>
        <v>59.95</v>
      </c>
      <c r="FE19" s="119">
        <f t="shared" si="3026"/>
        <v>59.95</v>
      </c>
      <c r="FF19" s="119">
        <f t="shared" si="3026"/>
        <v>3.375</v>
      </c>
      <c r="FG19" s="119">
        <f t="shared" si="3026"/>
        <v>3.4250000000000003</v>
      </c>
      <c r="FH19" s="119">
        <f t="shared" si="3026"/>
        <v>3.4250000000000003</v>
      </c>
      <c r="FI19" s="119">
        <f t="shared" si="3026"/>
        <v>3.4250000000000003</v>
      </c>
      <c r="FJ19" s="103">
        <f t="shared" si="3026"/>
        <v>3.4250000000000003</v>
      </c>
      <c r="FK19" s="119">
        <f>+FK15</f>
        <v>59.9</v>
      </c>
      <c r="FL19" s="119">
        <f t="shared" ref="FL19:FT19" si="3027">+FL15</f>
        <v>59.95</v>
      </c>
      <c r="FM19" s="119">
        <f t="shared" si="3027"/>
        <v>3.4250000000000003</v>
      </c>
      <c r="FN19" s="119">
        <f t="shared" si="3027"/>
        <v>3.4250000000000003</v>
      </c>
      <c r="FO19" s="119">
        <f t="shared" si="3027"/>
        <v>59.95</v>
      </c>
      <c r="FP19" s="119">
        <f t="shared" si="3027"/>
        <v>3.375</v>
      </c>
      <c r="FQ19" s="119">
        <f t="shared" si="3027"/>
        <v>3.4250000000000003</v>
      </c>
      <c r="FR19" s="119">
        <f t="shared" si="3027"/>
        <v>3.4250000000000003</v>
      </c>
      <c r="FS19" s="119">
        <f t="shared" si="3027"/>
        <v>3.4250000000000003</v>
      </c>
      <c r="FT19" s="103">
        <f t="shared" si="3027"/>
        <v>3.4250000000000003</v>
      </c>
      <c r="FU19" s="119">
        <f>+FU15</f>
        <v>59.9</v>
      </c>
      <c r="FV19" s="119">
        <f t="shared" ref="FV19:GD19" si="3028">+FV15</f>
        <v>59.95</v>
      </c>
      <c r="FW19" s="119">
        <f t="shared" si="3028"/>
        <v>59.95</v>
      </c>
      <c r="FX19" s="119">
        <f t="shared" si="3028"/>
        <v>59.95</v>
      </c>
      <c r="FY19" s="119">
        <f t="shared" si="3028"/>
        <v>59.95</v>
      </c>
      <c r="FZ19" s="119">
        <f t="shared" si="3028"/>
        <v>3.375</v>
      </c>
      <c r="GA19" s="119">
        <f t="shared" si="3028"/>
        <v>3.4250000000000003</v>
      </c>
      <c r="GB19" s="119">
        <f t="shared" si="3028"/>
        <v>3.4250000000000003</v>
      </c>
      <c r="GC19" s="119">
        <f t="shared" si="3028"/>
        <v>3.4250000000000003</v>
      </c>
      <c r="GD19" s="103">
        <f t="shared" si="3028"/>
        <v>3.4250000000000003</v>
      </c>
      <c r="GE19" s="119">
        <f>+GE15</f>
        <v>59.9</v>
      </c>
      <c r="GF19" s="119">
        <f t="shared" ref="GF19:GN19" si="3029">+GF15</f>
        <v>59.95</v>
      </c>
      <c r="GG19" s="119">
        <f t="shared" si="3029"/>
        <v>59.95</v>
      </c>
      <c r="GH19" s="119">
        <f t="shared" si="3029"/>
        <v>59.95</v>
      </c>
      <c r="GI19" s="119">
        <f t="shared" si="3029"/>
        <v>59.95</v>
      </c>
      <c r="GJ19" s="119">
        <f t="shared" si="3029"/>
        <v>3.375</v>
      </c>
      <c r="GK19" s="119">
        <f t="shared" si="3029"/>
        <v>3.4250000000000003</v>
      </c>
      <c r="GL19" s="119">
        <f t="shared" si="3029"/>
        <v>3.4250000000000003</v>
      </c>
      <c r="GM19" s="119">
        <f t="shared" si="3029"/>
        <v>3.4250000000000003</v>
      </c>
      <c r="GN19" s="103">
        <f t="shared" si="3029"/>
        <v>3.4250000000000003</v>
      </c>
      <c r="GO19" s="119">
        <f>+GO15</f>
        <v>59.9</v>
      </c>
      <c r="GP19" s="119">
        <f t="shared" ref="GP19:GX19" si="3030">+GP15</f>
        <v>59.95</v>
      </c>
      <c r="GQ19" s="119">
        <f t="shared" si="3030"/>
        <v>59.95</v>
      </c>
      <c r="GR19" s="119">
        <f t="shared" si="3030"/>
        <v>59.95</v>
      </c>
      <c r="GS19" s="119">
        <f t="shared" si="3030"/>
        <v>59.95</v>
      </c>
      <c r="GT19" s="119">
        <f t="shared" si="3030"/>
        <v>3.375</v>
      </c>
      <c r="GU19" s="119">
        <f t="shared" si="3030"/>
        <v>3.4250000000000003</v>
      </c>
      <c r="GV19" s="119">
        <f t="shared" si="3030"/>
        <v>3.4250000000000003</v>
      </c>
      <c r="GW19" s="119">
        <f t="shared" si="3030"/>
        <v>3.4250000000000003</v>
      </c>
      <c r="GX19" s="103">
        <f t="shared" si="3030"/>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+G16</f>
        <v>60.45</v>
      </c>
      <c r="H20" s="102">
        <f t="shared" ref="H20:P20" si="3031">+H16</f>
        <v>61.95</v>
      </c>
      <c r="I20" s="102">
        <f t="shared" si="3031"/>
        <v>60.6</v>
      </c>
      <c r="J20" s="102">
        <f t="shared" si="3031"/>
        <v>62.5</v>
      </c>
      <c r="K20" s="102">
        <f t="shared" si="3031"/>
        <v>60.6</v>
      </c>
      <c r="L20" s="102">
        <f t="shared" si="3031"/>
        <v>52.3</v>
      </c>
      <c r="M20" s="102">
        <f t="shared" si="3031"/>
        <v>52.9</v>
      </c>
      <c r="N20" s="102">
        <f t="shared" si="3031"/>
        <v>53.2</v>
      </c>
      <c r="O20" s="102">
        <f t="shared" si="3031"/>
        <v>52.9</v>
      </c>
      <c r="P20" s="103">
        <f t="shared" si="3031"/>
        <v>53.2</v>
      </c>
      <c r="Q20" s="102">
        <f>+Q16</f>
        <v>60.45</v>
      </c>
      <c r="R20" s="102">
        <f t="shared" ref="R20:Z20" si="3032">+R16</f>
        <v>61.95</v>
      </c>
      <c r="S20" s="102">
        <f t="shared" si="3032"/>
        <v>60.6</v>
      </c>
      <c r="T20" s="102">
        <f t="shared" si="3032"/>
        <v>62.5</v>
      </c>
      <c r="U20" s="102">
        <f t="shared" si="3032"/>
        <v>60.6</v>
      </c>
      <c r="V20" s="102">
        <f t="shared" si="3032"/>
        <v>52.3</v>
      </c>
      <c r="W20" s="102">
        <f t="shared" si="3032"/>
        <v>52.9</v>
      </c>
      <c r="X20" s="102">
        <f t="shared" si="3032"/>
        <v>53.2</v>
      </c>
      <c r="Y20" s="102">
        <f t="shared" si="3032"/>
        <v>52.9</v>
      </c>
      <c r="Z20" s="103">
        <f t="shared" si="3032"/>
        <v>53.2</v>
      </c>
      <c r="AA20" s="102">
        <f>+AA16</f>
        <v>60.45</v>
      </c>
      <c r="AB20" s="102">
        <f t="shared" ref="AB20:AJ20" si="3033">+AB16</f>
        <v>61.95</v>
      </c>
      <c r="AC20" s="102">
        <f t="shared" si="3033"/>
        <v>60.6</v>
      </c>
      <c r="AD20" s="102">
        <f t="shared" si="3033"/>
        <v>62.5</v>
      </c>
      <c r="AE20" s="102">
        <f t="shared" si="3033"/>
        <v>60.6</v>
      </c>
      <c r="AF20" s="102">
        <f t="shared" si="3033"/>
        <v>52.3</v>
      </c>
      <c r="AG20" s="102">
        <f t="shared" si="3033"/>
        <v>52.9</v>
      </c>
      <c r="AH20" s="102">
        <f t="shared" si="3033"/>
        <v>53.2</v>
      </c>
      <c r="AI20" s="102">
        <f t="shared" si="3033"/>
        <v>52.9</v>
      </c>
      <c r="AJ20" s="103">
        <f t="shared" si="3033"/>
        <v>53.2</v>
      </c>
      <c r="AK20" s="102">
        <f>+AK16</f>
        <v>60.45</v>
      </c>
      <c r="AL20" s="102">
        <f t="shared" ref="AL20:AT20" si="3034">+AL16</f>
        <v>61.95</v>
      </c>
      <c r="AM20" s="102">
        <f t="shared" si="3034"/>
        <v>60.6</v>
      </c>
      <c r="AN20" s="102">
        <f t="shared" si="3034"/>
        <v>62.5</v>
      </c>
      <c r="AO20" s="102">
        <f t="shared" si="3034"/>
        <v>60.6</v>
      </c>
      <c r="AP20" s="102">
        <f t="shared" si="3034"/>
        <v>52.3</v>
      </c>
      <c r="AQ20" s="102">
        <f t="shared" si="3034"/>
        <v>52.9</v>
      </c>
      <c r="AR20" s="102">
        <f t="shared" si="3034"/>
        <v>53.2</v>
      </c>
      <c r="AS20" s="102">
        <f t="shared" si="3034"/>
        <v>52.9</v>
      </c>
      <c r="AT20" s="103">
        <f t="shared" si="3034"/>
        <v>53.2</v>
      </c>
      <c r="AU20" s="102">
        <f>+AU16</f>
        <v>60.45</v>
      </c>
      <c r="AV20" s="102">
        <f t="shared" ref="AV20:BD20" si="3035">+AV16</f>
        <v>61.95</v>
      </c>
      <c r="AW20" s="102">
        <f t="shared" si="3035"/>
        <v>60.6</v>
      </c>
      <c r="AX20" s="102">
        <f t="shared" si="3035"/>
        <v>62.5</v>
      </c>
      <c r="AY20" s="102">
        <f t="shared" si="3035"/>
        <v>60.6</v>
      </c>
      <c r="AZ20" s="102">
        <f t="shared" si="3035"/>
        <v>52.3</v>
      </c>
      <c r="BA20" s="102">
        <f t="shared" si="3035"/>
        <v>52.9</v>
      </c>
      <c r="BB20" s="102">
        <f t="shared" si="3035"/>
        <v>53.2</v>
      </c>
      <c r="BC20" s="102">
        <f t="shared" si="3035"/>
        <v>52.9</v>
      </c>
      <c r="BD20" s="103">
        <f t="shared" si="3035"/>
        <v>53.2</v>
      </c>
      <c r="BE20" s="102">
        <f>+BE16</f>
        <v>60.45</v>
      </c>
      <c r="BF20" s="102">
        <f t="shared" ref="BF20:BN20" si="3036">+BF16</f>
        <v>61.95</v>
      </c>
      <c r="BG20" s="102">
        <f t="shared" si="3036"/>
        <v>60.6</v>
      </c>
      <c r="BH20" s="102">
        <f t="shared" si="3036"/>
        <v>62.5</v>
      </c>
      <c r="BI20" s="102">
        <f t="shared" si="3036"/>
        <v>60.6</v>
      </c>
      <c r="BJ20" s="102">
        <f t="shared" si="3036"/>
        <v>52.3</v>
      </c>
      <c r="BK20" s="102">
        <f t="shared" si="3036"/>
        <v>52.9</v>
      </c>
      <c r="BL20" s="102">
        <f t="shared" si="3036"/>
        <v>53.2</v>
      </c>
      <c r="BM20" s="102">
        <f t="shared" si="3036"/>
        <v>52.9</v>
      </c>
      <c r="BN20" s="103">
        <f t="shared" si="3036"/>
        <v>53.2</v>
      </c>
      <c r="BO20" s="102">
        <f>+BO16</f>
        <v>60.45</v>
      </c>
      <c r="BP20" s="102">
        <f t="shared" ref="BP20:BX20" si="3037">+BP16</f>
        <v>61.95</v>
      </c>
      <c r="BQ20" s="102">
        <f t="shared" si="3037"/>
        <v>60.6</v>
      </c>
      <c r="BR20" s="102">
        <f t="shared" si="3037"/>
        <v>62.5</v>
      </c>
      <c r="BS20" s="102">
        <f t="shared" si="3037"/>
        <v>60.6</v>
      </c>
      <c r="BT20" s="102">
        <f t="shared" si="3037"/>
        <v>52.3</v>
      </c>
      <c r="BU20" s="102">
        <f t="shared" si="3037"/>
        <v>52.9</v>
      </c>
      <c r="BV20" s="102">
        <f t="shared" si="3037"/>
        <v>53.2</v>
      </c>
      <c r="BW20" s="102">
        <f t="shared" si="3037"/>
        <v>52.9</v>
      </c>
      <c r="BX20" s="103">
        <f t="shared" si="3037"/>
        <v>53.2</v>
      </c>
      <c r="BY20" s="102">
        <f>+BY16</f>
        <v>60.45</v>
      </c>
      <c r="BZ20" s="102">
        <f t="shared" ref="BZ20:CH20" si="3038">+BZ16</f>
        <v>61.95</v>
      </c>
      <c r="CA20" s="102">
        <f t="shared" si="3038"/>
        <v>60.6</v>
      </c>
      <c r="CB20" s="102">
        <f t="shared" si="3038"/>
        <v>62.5</v>
      </c>
      <c r="CC20" s="102">
        <f t="shared" si="3038"/>
        <v>60.6</v>
      </c>
      <c r="CD20" s="102">
        <f t="shared" si="3038"/>
        <v>52.3</v>
      </c>
      <c r="CE20" s="102">
        <f t="shared" si="3038"/>
        <v>52.9</v>
      </c>
      <c r="CF20" s="102">
        <f t="shared" si="3038"/>
        <v>53.2</v>
      </c>
      <c r="CG20" s="102">
        <f t="shared" si="3038"/>
        <v>52.9</v>
      </c>
      <c r="CH20" s="103">
        <f t="shared" si="3038"/>
        <v>53.2</v>
      </c>
      <c r="CI20" s="102">
        <f>+CI16</f>
        <v>60.45</v>
      </c>
      <c r="CJ20" s="102">
        <f t="shared" ref="CJ20:CR20" si="3039">+CJ16</f>
        <v>61.95</v>
      </c>
      <c r="CK20" s="102">
        <f t="shared" si="3039"/>
        <v>60.6</v>
      </c>
      <c r="CL20" s="102">
        <f t="shared" si="3039"/>
        <v>62.5</v>
      </c>
      <c r="CM20" s="102">
        <f t="shared" si="3039"/>
        <v>60.6</v>
      </c>
      <c r="CN20" s="102">
        <f t="shared" si="3039"/>
        <v>52.3</v>
      </c>
      <c r="CO20" s="102">
        <f t="shared" si="3039"/>
        <v>52.9</v>
      </c>
      <c r="CP20" s="102">
        <f t="shared" si="3039"/>
        <v>53.2</v>
      </c>
      <c r="CQ20" s="102">
        <f t="shared" si="3039"/>
        <v>52.9</v>
      </c>
      <c r="CR20" s="103">
        <f t="shared" si="3039"/>
        <v>53.2</v>
      </c>
      <c r="CS20" s="102">
        <f>+CS16</f>
        <v>60.45</v>
      </c>
      <c r="CT20" s="102">
        <f t="shared" ref="CT20:DB20" si="3040">+CT16</f>
        <v>61.95</v>
      </c>
      <c r="CU20" s="102">
        <f t="shared" si="3040"/>
        <v>60.6</v>
      </c>
      <c r="CV20" s="102">
        <f t="shared" si="3040"/>
        <v>62.5</v>
      </c>
      <c r="CW20" s="102">
        <f t="shared" si="3040"/>
        <v>60.6</v>
      </c>
      <c r="CX20" s="102">
        <f t="shared" si="3040"/>
        <v>52.3</v>
      </c>
      <c r="CY20" s="102">
        <f t="shared" si="3040"/>
        <v>52.9</v>
      </c>
      <c r="CZ20" s="102">
        <f t="shared" si="3040"/>
        <v>53.2</v>
      </c>
      <c r="DA20" s="102">
        <f t="shared" si="3040"/>
        <v>52.9</v>
      </c>
      <c r="DB20" s="103">
        <f t="shared" si="3040"/>
        <v>53.2</v>
      </c>
      <c r="DC20" s="102">
        <f>+DC16</f>
        <v>60.45</v>
      </c>
      <c r="DD20" s="102">
        <f t="shared" ref="DD20:DL20" si="3041">+DD16</f>
        <v>61.95</v>
      </c>
      <c r="DE20" s="102">
        <f t="shared" si="3041"/>
        <v>60.6</v>
      </c>
      <c r="DF20" s="102">
        <f t="shared" si="3041"/>
        <v>62.5</v>
      </c>
      <c r="DG20" s="102">
        <f t="shared" si="3041"/>
        <v>60.6</v>
      </c>
      <c r="DH20" s="102">
        <f t="shared" si="3041"/>
        <v>52.3</v>
      </c>
      <c r="DI20" s="102">
        <f t="shared" si="3041"/>
        <v>52.9</v>
      </c>
      <c r="DJ20" s="102">
        <f t="shared" si="3041"/>
        <v>53.2</v>
      </c>
      <c r="DK20" s="102">
        <f t="shared" si="3041"/>
        <v>52.9</v>
      </c>
      <c r="DL20" s="103">
        <f t="shared" si="3041"/>
        <v>53.2</v>
      </c>
      <c r="DM20" s="102">
        <f>+DM16</f>
        <v>60.45</v>
      </c>
      <c r="DN20" s="102">
        <f t="shared" ref="DN20:DV20" si="3042">+DN16</f>
        <v>61.95</v>
      </c>
      <c r="DO20" s="102">
        <f t="shared" si="3042"/>
        <v>60.6</v>
      </c>
      <c r="DP20" s="102">
        <f t="shared" si="3042"/>
        <v>62.5</v>
      </c>
      <c r="DQ20" s="102">
        <f t="shared" si="3042"/>
        <v>60.6</v>
      </c>
      <c r="DR20" s="102">
        <f t="shared" si="3042"/>
        <v>52.3</v>
      </c>
      <c r="DS20" s="102">
        <f t="shared" si="3042"/>
        <v>52.9</v>
      </c>
      <c r="DT20" s="102">
        <f t="shared" si="3042"/>
        <v>53.2</v>
      </c>
      <c r="DU20" s="102">
        <f t="shared" si="3042"/>
        <v>52.9</v>
      </c>
      <c r="DV20" s="103">
        <f t="shared" si="3042"/>
        <v>53.2</v>
      </c>
      <c r="DW20" s="102">
        <f>+DW16</f>
        <v>-5.15</v>
      </c>
      <c r="DX20" s="102">
        <f t="shared" ref="DX20:EF20" si="3043">+DX16</f>
        <v>-5.15</v>
      </c>
      <c r="DY20" s="102">
        <f t="shared" si="3043"/>
        <v>-5.15</v>
      </c>
      <c r="DZ20" s="102">
        <f t="shared" si="3043"/>
        <v>-5.15</v>
      </c>
      <c r="EA20" s="102">
        <f t="shared" si="3043"/>
        <v>-7.2</v>
      </c>
      <c r="EB20" s="102">
        <f t="shared" si="3043"/>
        <v>-7.2</v>
      </c>
      <c r="EC20" s="102">
        <f t="shared" si="3043"/>
        <v>-7.2</v>
      </c>
      <c r="ED20" s="102">
        <f t="shared" si="3043"/>
        <v>-7.2</v>
      </c>
      <c r="EE20" s="102">
        <f t="shared" si="3043"/>
        <v>-5.15</v>
      </c>
      <c r="EF20" s="103">
        <f t="shared" si="3043"/>
        <v>-5.15</v>
      </c>
      <c r="EG20" s="102">
        <f>+EG16</f>
        <v>60.45</v>
      </c>
      <c r="EH20" s="102">
        <f t="shared" ref="EH20:EP20" si="3044">+EH16</f>
        <v>61.95</v>
      </c>
      <c r="EI20" s="102">
        <f t="shared" si="3044"/>
        <v>60.6</v>
      </c>
      <c r="EJ20" s="102">
        <f t="shared" si="3044"/>
        <v>62.5</v>
      </c>
      <c r="EK20" s="102">
        <f t="shared" si="3044"/>
        <v>60.6</v>
      </c>
      <c r="EL20" s="102">
        <f t="shared" si="3044"/>
        <v>52.3</v>
      </c>
      <c r="EM20" s="102">
        <f t="shared" si="3044"/>
        <v>52.9</v>
      </c>
      <c r="EN20" s="102">
        <f t="shared" si="3044"/>
        <v>53.2</v>
      </c>
      <c r="EO20" s="102">
        <f t="shared" si="3044"/>
        <v>52.9</v>
      </c>
      <c r="EP20" s="103">
        <f t="shared" si="3044"/>
        <v>53.2</v>
      </c>
      <c r="EQ20" s="102">
        <f>+EQ16</f>
        <v>60.45</v>
      </c>
      <c r="ER20" s="102">
        <f t="shared" ref="ER20:EZ20" si="3045">+ER16</f>
        <v>61.95</v>
      </c>
      <c r="ES20" s="102">
        <f t="shared" si="3045"/>
        <v>60.6</v>
      </c>
      <c r="ET20" s="102">
        <f t="shared" si="3045"/>
        <v>62.5</v>
      </c>
      <c r="EU20" s="102">
        <f t="shared" si="3045"/>
        <v>60.6</v>
      </c>
      <c r="EV20" s="102">
        <f t="shared" si="3045"/>
        <v>52.3</v>
      </c>
      <c r="EW20" s="102">
        <f t="shared" si="3045"/>
        <v>52.9</v>
      </c>
      <c r="EX20" s="102">
        <f t="shared" si="3045"/>
        <v>53.2</v>
      </c>
      <c r="EY20" s="102">
        <f t="shared" si="3045"/>
        <v>52.9</v>
      </c>
      <c r="EZ20" s="103">
        <f t="shared" si="3045"/>
        <v>53.2</v>
      </c>
      <c r="FA20" s="102">
        <f>+FA16</f>
        <v>60.45</v>
      </c>
      <c r="FB20" s="102">
        <f t="shared" ref="FB20:FJ20" si="3046">+FB16</f>
        <v>61.95</v>
      </c>
      <c r="FC20" s="102">
        <f t="shared" si="3046"/>
        <v>60.6</v>
      </c>
      <c r="FD20" s="102">
        <f t="shared" si="3046"/>
        <v>62.5</v>
      </c>
      <c r="FE20" s="102">
        <f t="shared" si="3046"/>
        <v>60.6</v>
      </c>
      <c r="FF20" s="102">
        <f t="shared" si="3046"/>
        <v>52.3</v>
      </c>
      <c r="FG20" s="102">
        <f t="shared" si="3046"/>
        <v>52.9</v>
      </c>
      <c r="FH20" s="102">
        <f t="shared" si="3046"/>
        <v>53.2</v>
      </c>
      <c r="FI20" s="102">
        <f t="shared" si="3046"/>
        <v>52.9</v>
      </c>
      <c r="FJ20" s="103">
        <f t="shared" si="3046"/>
        <v>53.2</v>
      </c>
      <c r="FK20" s="102">
        <f>+FK16</f>
        <v>-5.15</v>
      </c>
      <c r="FL20" s="102">
        <f t="shared" ref="FL20:FT20" si="3047">+FL16</f>
        <v>-5.15</v>
      </c>
      <c r="FM20" s="102">
        <f t="shared" si="3047"/>
        <v>-5.15</v>
      </c>
      <c r="FN20" s="102">
        <f t="shared" si="3047"/>
        <v>-5.15</v>
      </c>
      <c r="FO20" s="102">
        <f t="shared" si="3047"/>
        <v>-7.2</v>
      </c>
      <c r="FP20" s="102">
        <f t="shared" si="3047"/>
        <v>-7.2</v>
      </c>
      <c r="FQ20" s="102">
        <f t="shared" si="3047"/>
        <v>-7.2</v>
      </c>
      <c r="FR20" s="102">
        <f t="shared" si="3047"/>
        <v>-7.2</v>
      </c>
      <c r="FS20" s="102">
        <f t="shared" si="3047"/>
        <v>-5.15</v>
      </c>
      <c r="FT20" s="103">
        <f t="shared" si="3047"/>
        <v>-5.15</v>
      </c>
      <c r="FU20" s="102">
        <f>+FU16</f>
        <v>60.45</v>
      </c>
      <c r="FV20" s="102">
        <f t="shared" ref="FV20:GD20" si="3048">+FV16</f>
        <v>61.95</v>
      </c>
      <c r="FW20" s="102">
        <f t="shared" si="3048"/>
        <v>60.6</v>
      </c>
      <c r="FX20" s="102">
        <f t="shared" si="3048"/>
        <v>62.5</v>
      </c>
      <c r="FY20" s="102">
        <f t="shared" si="3048"/>
        <v>60.6</v>
      </c>
      <c r="FZ20" s="102">
        <f t="shared" si="3048"/>
        <v>52.3</v>
      </c>
      <c r="GA20" s="102">
        <f t="shared" si="3048"/>
        <v>52.9</v>
      </c>
      <c r="GB20" s="102">
        <f t="shared" si="3048"/>
        <v>53.2</v>
      </c>
      <c r="GC20" s="102">
        <f t="shared" si="3048"/>
        <v>52.9</v>
      </c>
      <c r="GD20" s="103">
        <f t="shared" si="3048"/>
        <v>53.2</v>
      </c>
      <c r="GE20" s="102">
        <f>+GE16</f>
        <v>60.45</v>
      </c>
      <c r="GF20" s="102">
        <f t="shared" ref="GF20:GN20" si="3049">+GF16</f>
        <v>61.95</v>
      </c>
      <c r="GG20" s="102">
        <f t="shared" si="3049"/>
        <v>60.6</v>
      </c>
      <c r="GH20" s="102">
        <f t="shared" si="3049"/>
        <v>62.5</v>
      </c>
      <c r="GI20" s="102">
        <f t="shared" si="3049"/>
        <v>60.6</v>
      </c>
      <c r="GJ20" s="102">
        <f t="shared" si="3049"/>
        <v>52.3</v>
      </c>
      <c r="GK20" s="102">
        <f t="shared" si="3049"/>
        <v>52.9</v>
      </c>
      <c r="GL20" s="102">
        <f t="shared" si="3049"/>
        <v>53.2</v>
      </c>
      <c r="GM20" s="102">
        <f t="shared" si="3049"/>
        <v>52.9</v>
      </c>
      <c r="GN20" s="103">
        <f t="shared" si="3049"/>
        <v>53.2</v>
      </c>
      <c r="GO20" s="102">
        <f>+GO16</f>
        <v>60.45</v>
      </c>
      <c r="GP20" s="102">
        <f t="shared" ref="GP20:GX20" si="3050">+GP16</f>
        <v>61.95</v>
      </c>
      <c r="GQ20" s="102">
        <f t="shared" si="3050"/>
        <v>60.6</v>
      </c>
      <c r="GR20" s="102">
        <f t="shared" si="3050"/>
        <v>62.5</v>
      </c>
      <c r="GS20" s="102">
        <f t="shared" si="3050"/>
        <v>60.6</v>
      </c>
      <c r="GT20" s="102">
        <f t="shared" si="3050"/>
        <v>52.3</v>
      </c>
      <c r="GU20" s="102">
        <f t="shared" si="3050"/>
        <v>52.9</v>
      </c>
      <c r="GV20" s="102">
        <f t="shared" si="3050"/>
        <v>53.2</v>
      </c>
      <c r="GW20" s="102">
        <f t="shared" si="3050"/>
        <v>52.9</v>
      </c>
      <c r="GX20" s="103">
        <f t="shared" si="3050"/>
        <v>-29.802500000000002</v>
      </c>
      <c r="GY20" s="102">
        <f>+GY16</f>
        <v>0</v>
      </c>
      <c r="GZ20" s="102">
        <f t="shared" ref="GZ20:HC20" si="3051">+GZ16</f>
        <v>17.849999999999998</v>
      </c>
      <c r="HA20" s="102">
        <f t="shared" si="3051"/>
        <v>-17.849999999999998</v>
      </c>
      <c r="HB20" s="102">
        <f t="shared" si="3051"/>
        <v>23.502500000000001</v>
      </c>
      <c r="HC20" s="102">
        <f t="shared" si="3051"/>
        <v>-23.502500000000001</v>
      </c>
      <c r="HD20" s="102">
        <f>+HD16</f>
        <v>0</v>
      </c>
      <c r="HE20" s="102">
        <f t="shared" ref="HE20:HH20" si="3052">+HE16</f>
        <v>17.849999999999998</v>
      </c>
      <c r="HF20" s="102">
        <f t="shared" si="3052"/>
        <v>-17.849999999999998</v>
      </c>
      <c r="HG20" s="102">
        <f t="shared" si="3052"/>
        <v>23.502500000000001</v>
      </c>
      <c r="HH20" s="102">
        <f t="shared" si="3052"/>
        <v>-23.502500000000001</v>
      </c>
      <c r="HI20" s="102">
        <f>+HI16</f>
        <v>0</v>
      </c>
      <c r="HJ20" s="102">
        <f t="shared" ref="HJ20:HM20" si="3053">+HJ16</f>
        <v>17.849999999999998</v>
      </c>
      <c r="HK20" s="102">
        <f t="shared" si="3053"/>
        <v>-17.849999999999998</v>
      </c>
      <c r="HL20" s="102">
        <f t="shared" si="3053"/>
        <v>23.502500000000001</v>
      </c>
      <c r="HM20" s="102">
        <f t="shared" si="3053"/>
        <v>-23.502500000000001</v>
      </c>
      <c r="HN20" s="102">
        <f>+HN16</f>
        <v>0</v>
      </c>
      <c r="HO20" s="102">
        <f t="shared" ref="HO20:HR20" si="3054">+HO16</f>
        <v>17.849999999999998</v>
      </c>
      <c r="HP20" s="102">
        <f t="shared" si="3054"/>
        <v>-17.849999999999998</v>
      </c>
      <c r="HQ20" s="102">
        <f t="shared" si="3054"/>
        <v>23.502500000000001</v>
      </c>
      <c r="HR20" s="102">
        <f t="shared" si="3054"/>
        <v>-23.502500000000001</v>
      </c>
      <c r="HS20" s="102">
        <f>+HS16</f>
        <v>0</v>
      </c>
      <c r="HT20" s="102">
        <f t="shared" ref="HT20:HW20" si="3055">+HT16</f>
        <v>17.849999999999998</v>
      </c>
      <c r="HU20" s="102">
        <f t="shared" si="3055"/>
        <v>-17.849999999999998</v>
      </c>
      <c r="HV20" s="102">
        <f t="shared" si="3055"/>
        <v>23.502500000000001</v>
      </c>
      <c r="HW20" s="102">
        <f t="shared" si="3055"/>
        <v>-23.502500000000001</v>
      </c>
      <c r="HX20" s="102">
        <f>+HX16</f>
        <v>0</v>
      </c>
      <c r="HY20" s="102">
        <f t="shared" ref="HY20:IB20" si="3056">+HY16</f>
        <v>17.849999999999998</v>
      </c>
      <c r="HZ20" s="102">
        <f t="shared" si="3056"/>
        <v>-17.849999999999998</v>
      </c>
      <c r="IA20" s="102">
        <f t="shared" si="3056"/>
        <v>23.502500000000001</v>
      </c>
      <c r="IB20" s="102">
        <f t="shared" si="3056"/>
        <v>-23.502500000000001</v>
      </c>
      <c r="IC20" s="102">
        <f>+IC16</f>
        <v>0</v>
      </c>
      <c r="ID20" s="102">
        <f t="shared" ref="ID20:IG20" si="3057">+ID16</f>
        <v>17.849999999999998</v>
      </c>
      <c r="IE20" s="102">
        <f t="shared" si="3057"/>
        <v>-17.849999999999998</v>
      </c>
      <c r="IF20" s="102">
        <f t="shared" si="3057"/>
        <v>23.502500000000001</v>
      </c>
      <c r="IG20" s="102">
        <f t="shared" si="3057"/>
        <v>-23.502500000000001</v>
      </c>
      <c r="IH20" s="102">
        <f>+IH16</f>
        <v>0</v>
      </c>
      <c r="II20" s="102">
        <f t="shared" ref="II20:IL20" si="3058">+II16</f>
        <v>17.849999999999998</v>
      </c>
      <c r="IJ20" s="102">
        <f t="shared" si="3058"/>
        <v>-17.849999999999998</v>
      </c>
      <c r="IK20" s="102">
        <f t="shared" si="3058"/>
        <v>23.502500000000001</v>
      </c>
      <c r="IL20" s="102">
        <f t="shared" si="3058"/>
        <v>-23.502500000000001</v>
      </c>
      <c r="IM20" s="102">
        <f>+IM16</f>
        <v>0</v>
      </c>
      <c r="IN20" s="102">
        <f t="shared" ref="IN20:IQ20" si="3059">+IN16</f>
        <v>17.849999999999998</v>
      </c>
      <c r="IO20" s="102">
        <f t="shared" si="3059"/>
        <v>-17.849999999999998</v>
      </c>
      <c r="IP20" s="102">
        <f t="shared" si="3059"/>
        <v>23.502500000000001</v>
      </c>
      <c r="IQ20" s="102">
        <f t="shared" si="3059"/>
        <v>-23.502500000000001</v>
      </c>
      <c r="IR20" s="102">
        <f>+IR16</f>
        <v>0</v>
      </c>
      <c r="IS20" s="102">
        <f t="shared" ref="IS20:IV20" si="3060">+IS16</f>
        <v>17.849999999999998</v>
      </c>
      <c r="IT20" s="102">
        <f t="shared" si="3060"/>
        <v>-17.849999999999998</v>
      </c>
      <c r="IU20" s="102">
        <f t="shared" si="3060"/>
        <v>23.502500000000001</v>
      </c>
      <c r="IV20" s="102">
        <f t="shared" si="3060"/>
        <v>-23.502500000000001</v>
      </c>
      <c r="IW20" s="102">
        <f>+IW16</f>
        <v>0</v>
      </c>
      <c r="IX20" s="102">
        <f t="shared" ref="IX20:JA20" si="3061">+IX16</f>
        <v>17.849999999999998</v>
      </c>
      <c r="IY20" s="102">
        <f t="shared" si="3061"/>
        <v>-17.849999999999998</v>
      </c>
      <c r="IZ20" s="102">
        <f t="shared" si="3061"/>
        <v>23.502500000000001</v>
      </c>
      <c r="JA20" s="102">
        <f t="shared" si="3061"/>
        <v>-23.502500000000001</v>
      </c>
      <c r="JB20" s="102">
        <f>+JB16</f>
        <v>0</v>
      </c>
      <c r="JC20" s="102">
        <f t="shared" ref="JC20:JF20" si="3062">+JC16</f>
        <v>17.849999999999998</v>
      </c>
      <c r="JD20" s="102">
        <f t="shared" si="3062"/>
        <v>-17.849999999999998</v>
      </c>
      <c r="JE20" s="102">
        <f t="shared" si="3062"/>
        <v>23.502500000000001</v>
      </c>
      <c r="JF20" s="102">
        <f t="shared" si="3062"/>
        <v>-23.502500000000001</v>
      </c>
      <c r="JG20" s="102">
        <f>+JG16</f>
        <v>0</v>
      </c>
      <c r="JH20" s="102">
        <f t="shared" ref="JH20:JK20" si="3063">+JH16</f>
        <v>17.849999999999998</v>
      </c>
      <c r="JI20" s="102">
        <f t="shared" si="3063"/>
        <v>-17.849999999999998</v>
      </c>
      <c r="JJ20" s="102">
        <f t="shared" si="3063"/>
        <v>23.502500000000001</v>
      </c>
      <c r="JK20" s="102">
        <f t="shared" si="3063"/>
        <v>-23.502500000000001</v>
      </c>
      <c r="JL20" s="102">
        <f>+JL16</f>
        <v>0</v>
      </c>
      <c r="JM20" s="102">
        <f t="shared" ref="JM20:JP20" si="3064">+JM16</f>
        <v>17.849999999999998</v>
      </c>
      <c r="JN20" s="102">
        <f t="shared" si="3064"/>
        <v>-17.849999999999998</v>
      </c>
      <c r="JO20" s="102">
        <f t="shared" si="3064"/>
        <v>23.502500000000001</v>
      </c>
      <c r="JP20" s="102">
        <f t="shared" si="3064"/>
        <v>-23.502500000000001</v>
      </c>
      <c r="JQ20" s="102">
        <f>+JQ16</f>
        <v>0</v>
      </c>
      <c r="JR20" s="102">
        <f t="shared" ref="JR20:JU20" si="3065">+JR16</f>
        <v>17.849999999999998</v>
      </c>
      <c r="JS20" s="102">
        <f t="shared" si="3065"/>
        <v>-17.849999999999998</v>
      </c>
      <c r="JT20" s="102">
        <f t="shared" si="3065"/>
        <v>23.502500000000001</v>
      </c>
      <c r="JU20" s="102">
        <f t="shared" si="3065"/>
        <v>-23.502500000000001</v>
      </c>
      <c r="JV20" s="102">
        <f>+JV16</f>
        <v>0</v>
      </c>
      <c r="JW20" s="102">
        <f t="shared" ref="JW20:JZ20" si="3066">+JW16</f>
        <v>17.849999999999998</v>
      </c>
      <c r="JX20" s="102">
        <f t="shared" si="3066"/>
        <v>-17.849999999999998</v>
      </c>
      <c r="JY20" s="102">
        <f t="shared" si="3066"/>
        <v>23.502500000000001</v>
      </c>
      <c r="JZ20" s="102">
        <f t="shared" si="3066"/>
        <v>-23.502500000000001</v>
      </c>
      <c r="KA20" s="102">
        <f>+KA16</f>
        <v>0</v>
      </c>
      <c r="KB20" s="102">
        <f t="shared" ref="KB20:KE20" si="3067">+KB16</f>
        <v>17.849999999999998</v>
      </c>
      <c r="KC20" s="102">
        <f t="shared" si="3067"/>
        <v>-17.849999999999998</v>
      </c>
      <c r="KD20" s="102">
        <f t="shared" si="3067"/>
        <v>23.502500000000001</v>
      </c>
      <c r="KE20" s="102">
        <f t="shared" si="3067"/>
        <v>-23.502500000000001</v>
      </c>
      <c r="KF20" s="102">
        <f>+KF16</f>
        <v>0</v>
      </c>
      <c r="KG20" s="102">
        <f t="shared" ref="KG20:KJ20" si="3068">+KG16</f>
        <v>17.849999999999998</v>
      </c>
      <c r="KH20" s="102">
        <f t="shared" si="3068"/>
        <v>-17.849999999999998</v>
      </c>
      <c r="KI20" s="102">
        <f t="shared" si="3068"/>
        <v>23.502500000000001</v>
      </c>
      <c r="KJ20" s="102">
        <f t="shared" si="3068"/>
        <v>-23.502500000000001</v>
      </c>
      <c r="KK20" s="102">
        <f>+KK16</f>
        <v>0</v>
      </c>
      <c r="KL20" s="102">
        <f t="shared" ref="KL20:KO20" si="3069">+KL16</f>
        <v>17.849999999999998</v>
      </c>
      <c r="KM20" s="102">
        <f t="shared" si="3069"/>
        <v>-17.849999999999998</v>
      </c>
      <c r="KN20" s="102">
        <f t="shared" si="3069"/>
        <v>23.502500000000001</v>
      </c>
      <c r="KO20" s="102">
        <f t="shared" si="3069"/>
        <v>-23.502500000000001</v>
      </c>
      <c r="KP20" s="102">
        <f>+KP16</f>
        <v>0</v>
      </c>
      <c r="KQ20" s="102">
        <f t="shared" ref="KQ20:KT20" si="3070">+KQ16</f>
        <v>17.849999999999998</v>
      </c>
      <c r="KR20" s="102">
        <f t="shared" si="3070"/>
        <v>-17.849999999999998</v>
      </c>
      <c r="KS20" s="102">
        <f t="shared" si="3070"/>
        <v>23.502500000000001</v>
      </c>
      <c r="KT20" s="102">
        <f t="shared" si="3070"/>
        <v>-23.502500000000001</v>
      </c>
      <c r="KU20" s="102">
        <f>+KU16</f>
        <v>0</v>
      </c>
      <c r="KV20" s="102">
        <f t="shared" ref="KV20:KY20" si="3071">+KV16</f>
        <v>17.849999999999998</v>
      </c>
      <c r="KW20" s="102">
        <f t="shared" si="3071"/>
        <v>-17.849999999999998</v>
      </c>
      <c r="KX20" s="102">
        <f t="shared" si="3071"/>
        <v>23.502500000000001</v>
      </c>
      <c r="KY20" s="102">
        <f t="shared" si="3071"/>
        <v>-23.502500000000001</v>
      </c>
      <c r="KZ20" s="102">
        <f>+KZ16</f>
        <v>0</v>
      </c>
      <c r="LA20" s="102">
        <f t="shared" ref="LA20:LD20" si="3072">+LA16</f>
        <v>17.849999999999998</v>
      </c>
      <c r="LB20" s="102">
        <f t="shared" si="3072"/>
        <v>-17.849999999999998</v>
      </c>
      <c r="LC20" s="102">
        <f t="shared" si="3072"/>
        <v>23.502500000000001</v>
      </c>
      <c r="LD20" s="102">
        <f t="shared" si="3072"/>
        <v>-23.502500000000001</v>
      </c>
      <c r="LE20" s="102">
        <f>+LE16</f>
        <v>0</v>
      </c>
      <c r="LF20" s="102">
        <f t="shared" ref="LF20:LI20" si="3073">+LF16</f>
        <v>17.849999999999998</v>
      </c>
      <c r="LG20" s="102">
        <f t="shared" si="3073"/>
        <v>-17.849999999999998</v>
      </c>
      <c r="LH20" s="102">
        <f t="shared" si="3073"/>
        <v>23.502500000000001</v>
      </c>
      <c r="LI20" s="102">
        <f t="shared" si="3073"/>
        <v>-23.502500000000001</v>
      </c>
      <c r="LJ20" s="102">
        <f>+LJ16</f>
        <v>0</v>
      </c>
      <c r="LK20" s="102">
        <f t="shared" ref="LK20:LN20" si="3074">+LK16</f>
        <v>17.849999999999998</v>
      </c>
      <c r="LL20" s="102">
        <f t="shared" si="3074"/>
        <v>-17.849999999999998</v>
      </c>
      <c r="LM20" s="102">
        <f t="shared" si="3074"/>
        <v>23.502500000000001</v>
      </c>
      <c r="LN20" s="102">
        <f t="shared" si="3074"/>
        <v>-23.502500000000001</v>
      </c>
      <c r="LO20" s="102">
        <f>+LO16</f>
        <v>0</v>
      </c>
      <c r="LP20" s="102">
        <f t="shared" ref="LP20:LS20" si="3075">+LP16</f>
        <v>17.849999999999998</v>
      </c>
      <c r="LQ20" s="102">
        <f t="shared" si="3075"/>
        <v>-17.849999999999998</v>
      </c>
      <c r="LR20" s="102">
        <f t="shared" si="3075"/>
        <v>23.502500000000001</v>
      </c>
      <c r="LS20" s="102">
        <f t="shared" si="3075"/>
        <v>-23.502500000000001</v>
      </c>
      <c r="LT20" s="102">
        <f>+LT16</f>
        <v>0</v>
      </c>
      <c r="LU20" s="102">
        <f t="shared" ref="LU20:LX20" si="3076">+LU16</f>
        <v>17.849999999999998</v>
      </c>
      <c r="LV20" s="102">
        <f t="shared" si="3076"/>
        <v>-17.849999999999998</v>
      </c>
      <c r="LW20" s="102">
        <f t="shared" si="3076"/>
        <v>23.502500000000001</v>
      </c>
      <c r="LX20" s="102">
        <f t="shared" si="3076"/>
        <v>-23.502500000000001</v>
      </c>
      <c r="LY20" s="102">
        <f>+LY16</f>
        <v>0</v>
      </c>
      <c r="LZ20" s="102">
        <f t="shared" ref="LZ20:MC20" si="3077">+LZ16</f>
        <v>17.849999999999998</v>
      </c>
      <c r="MA20" s="102">
        <f t="shared" si="3077"/>
        <v>-17.849999999999998</v>
      </c>
      <c r="MB20" s="102">
        <f t="shared" si="3077"/>
        <v>23.502500000000001</v>
      </c>
      <c r="MC20" s="102">
        <f t="shared" si="3077"/>
        <v>-23.502500000000001</v>
      </c>
      <c r="MD20" s="102">
        <f>+MD16</f>
        <v>0</v>
      </c>
      <c r="ME20" s="102">
        <f t="shared" ref="ME20:MH20" si="3078">+ME16</f>
        <v>17.849999999999998</v>
      </c>
      <c r="MF20" s="102">
        <f t="shared" si="3078"/>
        <v>-17.849999999999998</v>
      </c>
      <c r="MG20" s="102">
        <f t="shared" si="3078"/>
        <v>23.502500000000001</v>
      </c>
      <c r="MH20" s="102">
        <f t="shared" si="3078"/>
        <v>-23.502500000000001</v>
      </c>
      <c r="MI20" s="102">
        <f>+MI16</f>
        <v>0</v>
      </c>
      <c r="MJ20" s="102">
        <f t="shared" ref="MJ20:MM20" si="3079">+MJ16</f>
        <v>17.849999999999998</v>
      </c>
      <c r="MK20" s="102">
        <f t="shared" si="3079"/>
        <v>-17.849999999999998</v>
      </c>
      <c r="ML20" s="102">
        <f t="shared" si="3079"/>
        <v>23.502500000000001</v>
      </c>
      <c r="MM20" s="102">
        <f t="shared" si="3079"/>
        <v>-23.502500000000001</v>
      </c>
      <c r="MN20" s="102">
        <f>+MN16</f>
        <v>0</v>
      </c>
      <c r="MO20" s="102">
        <f t="shared" ref="MO20:MR20" si="3080">+MO16</f>
        <v>17.849999999999998</v>
      </c>
      <c r="MP20" s="102">
        <f t="shared" si="3080"/>
        <v>-17.849999999999998</v>
      </c>
      <c r="MQ20" s="102">
        <f t="shared" si="3080"/>
        <v>23.502500000000001</v>
      </c>
      <c r="MR20" s="102">
        <f t="shared" si="3080"/>
        <v>-23.502500000000001</v>
      </c>
      <c r="MS20" s="102">
        <f>+MS16</f>
        <v>0</v>
      </c>
      <c r="MT20" s="102">
        <f t="shared" ref="MT20:MW20" si="3081">+MT16</f>
        <v>17.849999999999998</v>
      </c>
      <c r="MU20" s="102">
        <f t="shared" si="3081"/>
        <v>-17.849999999999998</v>
      </c>
      <c r="MV20" s="102">
        <f t="shared" si="3081"/>
        <v>23.502500000000001</v>
      </c>
      <c r="MW20" s="102">
        <f t="shared" si="3081"/>
        <v>-23.502500000000001</v>
      </c>
      <c r="MX20" s="102">
        <f>+MX16</f>
        <v>0</v>
      </c>
      <c r="MY20" s="102">
        <f t="shared" ref="MY20:NB20" si="3082">+MY16</f>
        <v>17.849999999999998</v>
      </c>
      <c r="MZ20" s="102">
        <f t="shared" si="3082"/>
        <v>-17.849999999999998</v>
      </c>
      <c r="NA20" s="102">
        <f t="shared" si="3082"/>
        <v>23.502500000000001</v>
      </c>
      <c r="NB20" s="102">
        <f t="shared" si="3082"/>
        <v>-23.502500000000001</v>
      </c>
      <c r="NC20" s="102">
        <f>+NC16</f>
        <v>0</v>
      </c>
      <c r="ND20" s="102">
        <f t="shared" ref="ND20:NG20" si="3083">+ND16</f>
        <v>17.849999999999998</v>
      </c>
      <c r="NE20" s="102">
        <f t="shared" si="3083"/>
        <v>-17.849999999999998</v>
      </c>
      <c r="NF20" s="102">
        <f t="shared" si="3083"/>
        <v>23.502500000000001</v>
      </c>
      <c r="NG20" s="102">
        <f t="shared" si="3083"/>
        <v>-23.502500000000001</v>
      </c>
      <c r="NH20" s="102">
        <f>+NH16</f>
        <v>0</v>
      </c>
      <c r="NI20" s="102">
        <f t="shared" ref="NI20:NL20" si="3084">+NI16</f>
        <v>17.849999999999998</v>
      </c>
      <c r="NJ20" s="102">
        <f t="shared" si="3084"/>
        <v>-17.849999999999998</v>
      </c>
      <c r="NK20" s="102">
        <f t="shared" si="3084"/>
        <v>23.502500000000001</v>
      </c>
      <c r="NL20" s="102">
        <f t="shared" si="3084"/>
        <v>-23.502500000000001</v>
      </c>
      <c r="NM20" s="102">
        <f>+NM16</f>
        <v>0</v>
      </c>
      <c r="NN20" s="102">
        <f t="shared" ref="NN20:NQ20" si="3085">+NN16</f>
        <v>17.849999999999998</v>
      </c>
      <c r="NO20" s="102">
        <f t="shared" si="3085"/>
        <v>-17.849999999999998</v>
      </c>
      <c r="NP20" s="102">
        <f t="shared" si="3085"/>
        <v>23.502500000000001</v>
      </c>
      <c r="NQ20" s="102">
        <f t="shared" si="3085"/>
        <v>-23.502500000000001</v>
      </c>
      <c r="NR20" s="102">
        <f>+NR16</f>
        <v>0</v>
      </c>
      <c r="NS20" s="102">
        <f t="shared" ref="NS20:NV20" si="3086">+NS16</f>
        <v>17.849999999999998</v>
      </c>
      <c r="NT20" s="102">
        <f t="shared" si="3086"/>
        <v>-17.849999999999998</v>
      </c>
      <c r="NU20" s="102">
        <f t="shared" si="3086"/>
        <v>23.502500000000001</v>
      </c>
      <c r="NV20" s="102">
        <f t="shared" si="3086"/>
        <v>-23.502500000000001</v>
      </c>
      <c r="NW20" s="102">
        <f>+NW16</f>
        <v>0</v>
      </c>
      <c r="NX20" s="102">
        <f t="shared" ref="NX20:OA20" si="3087">+NX16</f>
        <v>17.849999999999998</v>
      </c>
      <c r="NY20" s="102">
        <f t="shared" si="3087"/>
        <v>-17.849999999999998</v>
      </c>
      <c r="NZ20" s="102">
        <f t="shared" si="3087"/>
        <v>23.502500000000001</v>
      </c>
      <c r="OA20" s="102">
        <f t="shared" si="3087"/>
        <v>-23.502500000000001</v>
      </c>
      <c r="OB20" s="102">
        <f>+OB16</f>
        <v>0</v>
      </c>
      <c r="OC20" s="102">
        <f t="shared" ref="OC20:OF20" si="3088">+OC16</f>
        <v>17.849999999999998</v>
      </c>
      <c r="OD20" s="102">
        <f t="shared" si="3088"/>
        <v>-17.849999999999998</v>
      </c>
      <c r="OE20" s="102">
        <f t="shared" si="3088"/>
        <v>23.502500000000001</v>
      </c>
      <c r="OF20" s="102">
        <f t="shared" si="3088"/>
        <v>-23.502500000000001</v>
      </c>
      <c r="OG20" s="102">
        <f>+OG16</f>
        <v>0</v>
      </c>
      <c r="OH20" s="102">
        <f t="shared" ref="OH20:OK20" si="3089">+OH16</f>
        <v>17.849999999999998</v>
      </c>
      <c r="OI20" s="102">
        <f t="shared" si="3089"/>
        <v>-17.849999999999998</v>
      </c>
      <c r="OJ20" s="102">
        <f t="shared" si="3089"/>
        <v>23.502500000000001</v>
      </c>
      <c r="OK20" s="102">
        <f t="shared" si="3089"/>
        <v>-23.502500000000001</v>
      </c>
      <c r="OL20" s="102">
        <f>+OL16</f>
        <v>0</v>
      </c>
      <c r="OM20" s="102">
        <f t="shared" ref="OM20:OP20" si="3090">+OM16</f>
        <v>17.849999999999998</v>
      </c>
      <c r="ON20" s="102">
        <f t="shared" si="3090"/>
        <v>-17.849999999999998</v>
      </c>
      <c r="OO20" s="102">
        <f t="shared" si="3090"/>
        <v>23.502500000000001</v>
      </c>
      <c r="OP20" s="102">
        <f t="shared" si="3090"/>
        <v>-23.502500000000001</v>
      </c>
      <c r="OQ20" s="102">
        <f>+OQ16</f>
        <v>0</v>
      </c>
      <c r="OR20" s="102">
        <f t="shared" ref="OR20:OU20" si="3091">+OR16</f>
        <v>17.849999999999998</v>
      </c>
      <c r="OS20" s="102">
        <f t="shared" si="3091"/>
        <v>-17.849999999999998</v>
      </c>
      <c r="OT20" s="102">
        <f t="shared" si="3091"/>
        <v>23.502500000000001</v>
      </c>
      <c r="OU20" s="102">
        <f t="shared" si="3091"/>
        <v>-23.502500000000001</v>
      </c>
      <c r="OV20" s="102">
        <f>+OV16</f>
        <v>0</v>
      </c>
      <c r="OW20" s="102">
        <f t="shared" ref="OW20:OZ20" si="3092">+OW16</f>
        <v>17.849999999999998</v>
      </c>
      <c r="OX20" s="102">
        <f t="shared" si="3092"/>
        <v>-17.849999999999998</v>
      </c>
      <c r="OY20" s="102">
        <f t="shared" si="3092"/>
        <v>23.502500000000001</v>
      </c>
      <c r="OZ20" s="102">
        <f t="shared" si="3092"/>
        <v>-23.502500000000001</v>
      </c>
      <c r="PA20" s="102">
        <f>+PA16</f>
        <v>0</v>
      </c>
      <c r="PB20" s="102">
        <f t="shared" ref="PB20:PE20" si="3093">+PB16</f>
        <v>17.849999999999998</v>
      </c>
      <c r="PC20" s="102">
        <f t="shared" si="3093"/>
        <v>-17.849999999999998</v>
      </c>
      <c r="PD20" s="102">
        <f t="shared" si="3093"/>
        <v>23.502500000000001</v>
      </c>
      <c r="PE20" s="102">
        <f t="shared" si="3093"/>
        <v>-23.502500000000001</v>
      </c>
      <c r="PF20" s="102">
        <f>+PF16</f>
        <v>0</v>
      </c>
      <c r="PG20" s="102">
        <f t="shared" ref="PG20:PJ20" si="3094">+PG16</f>
        <v>17.849999999999998</v>
      </c>
      <c r="PH20" s="102">
        <f t="shared" si="3094"/>
        <v>-17.849999999999998</v>
      </c>
      <c r="PI20" s="102">
        <f t="shared" si="3094"/>
        <v>23.502500000000001</v>
      </c>
      <c r="PJ20" s="102">
        <f t="shared" si="3094"/>
        <v>-23.502500000000001</v>
      </c>
      <c r="PK20" s="102">
        <f>+PK16</f>
        <v>0</v>
      </c>
      <c r="PL20" s="102">
        <f t="shared" ref="PL20:PO20" si="3095">+PL16</f>
        <v>17.849999999999998</v>
      </c>
      <c r="PM20" s="102">
        <f t="shared" si="3095"/>
        <v>-17.849999999999998</v>
      </c>
      <c r="PN20" s="102">
        <f t="shared" si="3095"/>
        <v>23.502500000000001</v>
      </c>
      <c r="PO20" s="102">
        <f t="shared" si="3095"/>
        <v>-23.502500000000001</v>
      </c>
      <c r="PP20" s="102">
        <f>+PP16</f>
        <v>0</v>
      </c>
      <c r="PQ20" s="102">
        <f t="shared" ref="PQ20:PT20" si="3096">+PQ16</f>
        <v>17.849999999999998</v>
      </c>
      <c r="PR20" s="102">
        <f t="shared" si="3096"/>
        <v>-17.849999999999998</v>
      </c>
      <c r="PS20" s="102">
        <f t="shared" si="3096"/>
        <v>23.502500000000001</v>
      </c>
      <c r="PT20" s="102">
        <f t="shared" si="3096"/>
        <v>-23.502500000000001</v>
      </c>
      <c r="PU20" s="102">
        <f>+PU16</f>
        <v>0</v>
      </c>
      <c r="PV20" s="102">
        <f t="shared" ref="PV20:PY20" si="3097">+PV16</f>
        <v>17.849999999999998</v>
      </c>
      <c r="PW20" s="102">
        <f t="shared" si="3097"/>
        <v>-17.849999999999998</v>
      </c>
      <c r="PX20" s="102">
        <f t="shared" si="3097"/>
        <v>23.502500000000001</v>
      </c>
      <c r="PY20" s="102">
        <f t="shared" si="3097"/>
        <v>-23.502500000000001</v>
      </c>
      <c r="PZ20" s="102">
        <f>+PZ16</f>
        <v>0</v>
      </c>
      <c r="QA20" s="102">
        <f t="shared" ref="QA20:QD20" si="3098">+QA16</f>
        <v>17.849999999999998</v>
      </c>
      <c r="QB20" s="102">
        <f t="shared" si="3098"/>
        <v>-17.849999999999998</v>
      </c>
      <c r="QC20" s="102">
        <f t="shared" si="3098"/>
        <v>23.502500000000001</v>
      </c>
      <c r="QD20" s="102">
        <f t="shared" si="3098"/>
        <v>-23.502500000000001</v>
      </c>
      <c r="QE20" s="102">
        <f>+QE16</f>
        <v>0</v>
      </c>
      <c r="QF20" s="102">
        <f t="shared" ref="QF20:QI20" si="3099">+QF16</f>
        <v>17.849999999999998</v>
      </c>
      <c r="QG20" s="102">
        <f t="shared" si="3099"/>
        <v>-17.849999999999998</v>
      </c>
      <c r="QH20" s="102">
        <f t="shared" si="3099"/>
        <v>23.502500000000001</v>
      </c>
      <c r="QI20" s="102">
        <f t="shared" si="3099"/>
        <v>-23.502500000000001</v>
      </c>
      <c r="QJ20" s="102">
        <f>+QJ16</f>
        <v>0</v>
      </c>
      <c r="QK20" s="102">
        <f t="shared" ref="QK20:QN20" si="3100">+QK16</f>
        <v>17.849999999999998</v>
      </c>
      <c r="QL20" s="102">
        <f t="shared" si="3100"/>
        <v>-17.849999999999998</v>
      </c>
      <c r="QM20" s="102">
        <f t="shared" si="3100"/>
        <v>23.502500000000001</v>
      </c>
      <c r="QN20" s="102">
        <f t="shared" si="3100"/>
        <v>-23.502500000000001</v>
      </c>
      <c r="QO20" s="102">
        <f>+QO16</f>
        <v>0</v>
      </c>
      <c r="QP20" s="102">
        <f t="shared" ref="QP20:QS20" si="3101">+QP16</f>
        <v>17.849999999999998</v>
      </c>
      <c r="QQ20" s="102">
        <f t="shared" si="3101"/>
        <v>-17.849999999999998</v>
      </c>
      <c r="QR20" s="102">
        <f t="shared" si="3101"/>
        <v>23.502500000000001</v>
      </c>
      <c r="QS20" s="102">
        <f t="shared" si="3101"/>
        <v>-23.502500000000001</v>
      </c>
      <c r="QT20" s="102">
        <f>+QT16</f>
        <v>0</v>
      </c>
      <c r="QU20" s="102">
        <f t="shared" ref="QU20:QX20" si="3102">+QU16</f>
        <v>17.849999999999998</v>
      </c>
      <c r="QV20" s="102">
        <f t="shared" si="3102"/>
        <v>-17.849999999999998</v>
      </c>
      <c r="QW20" s="102">
        <f t="shared" si="3102"/>
        <v>23.502500000000001</v>
      </c>
      <c r="QX20" s="102">
        <f t="shared" si="3102"/>
        <v>-23.502500000000001</v>
      </c>
      <c r="QY20" s="102">
        <f>+QY16</f>
        <v>0</v>
      </c>
      <c r="QZ20" s="102">
        <f t="shared" ref="QZ20:RC20" si="3103">+QZ16</f>
        <v>17.849999999999998</v>
      </c>
      <c r="RA20" s="102">
        <f t="shared" si="3103"/>
        <v>-17.849999999999998</v>
      </c>
      <c r="RB20" s="102">
        <f t="shared" si="3103"/>
        <v>23.502500000000001</v>
      </c>
      <c r="RC20" s="102">
        <f t="shared" si="3103"/>
        <v>-23.502500000000001</v>
      </c>
      <c r="RD20" s="102">
        <f>+RD16</f>
        <v>0</v>
      </c>
      <c r="RE20" s="102">
        <f t="shared" ref="RE20:RH20" si="3104">+RE16</f>
        <v>17.849999999999998</v>
      </c>
      <c r="RF20" s="102">
        <f t="shared" si="3104"/>
        <v>-17.849999999999998</v>
      </c>
      <c r="RG20" s="102">
        <f t="shared" si="3104"/>
        <v>23.502500000000001</v>
      </c>
      <c r="RH20" s="102">
        <f t="shared" si="3104"/>
        <v>-23.502500000000001</v>
      </c>
      <c r="RI20" s="102">
        <f>+RI16</f>
        <v>0</v>
      </c>
      <c r="RJ20" s="102">
        <f t="shared" ref="RJ20:RM20" si="3105">+RJ16</f>
        <v>17.849999999999998</v>
      </c>
      <c r="RK20" s="102">
        <f t="shared" si="3105"/>
        <v>-17.849999999999998</v>
      </c>
      <c r="RL20" s="102">
        <f t="shared" si="3105"/>
        <v>23.502500000000001</v>
      </c>
      <c r="RM20" s="102">
        <f t="shared" si="3105"/>
        <v>-23.502500000000001</v>
      </c>
      <c r="RN20" s="102">
        <f>+RN16</f>
        <v>0</v>
      </c>
      <c r="RO20" s="102">
        <f t="shared" ref="RO20:RR20" si="3106">+RO16</f>
        <v>17.849999999999998</v>
      </c>
      <c r="RP20" s="102">
        <f t="shared" si="3106"/>
        <v>-17.849999999999998</v>
      </c>
      <c r="RQ20" s="102">
        <f t="shared" si="3106"/>
        <v>23.502500000000001</v>
      </c>
      <c r="RR20" s="102">
        <f t="shared" si="3106"/>
        <v>-23.502500000000001</v>
      </c>
      <c r="RS20" s="102">
        <f>+RS16</f>
        <v>0</v>
      </c>
      <c r="RT20" s="102">
        <f t="shared" ref="RT20:RW20" si="3107">+RT16</f>
        <v>17.849999999999998</v>
      </c>
      <c r="RU20" s="102">
        <f t="shared" si="3107"/>
        <v>-17.849999999999998</v>
      </c>
      <c r="RV20" s="102">
        <f t="shared" si="3107"/>
        <v>23.502500000000001</v>
      </c>
      <c r="RW20" s="102">
        <f t="shared" si="3107"/>
        <v>-23.502500000000001</v>
      </c>
      <c r="RX20" s="102">
        <f>+RX16</f>
        <v>0</v>
      </c>
      <c r="RY20" s="102">
        <f t="shared" ref="RY20:SB20" si="3108">+RY16</f>
        <v>17.849999999999998</v>
      </c>
      <c r="RZ20" s="102">
        <f t="shared" si="3108"/>
        <v>-17.849999999999998</v>
      </c>
      <c r="SA20" s="102">
        <f t="shared" si="3108"/>
        <v>23.502500000000001</v>
      </c>
      <c r="SB20" s="102">
        <f t="shared" si="3108"/>
        <v>-23.502500000000001</v>
      </c>
      <c r="SC20" s="102">
        <f>+SC16</f>
        <v>0</v>
      </c>
      <c r="SD20" s="102">
        <f t="shared" ref="SD20:SG20" si="3109">+SD16</f>
        <v>17.849999999999998</v>
      </c>
      <c r="SE20" s="102">
        <f t="shared" si="3109"/>
        <v>-17.849999999999998</v>
      </c>
      <c r="SF20" s="102">
        <f t="shared" si="3109"/>
        <v>23.502500000000001</v>
      </c>
      <c r="SG20" s="102">
        <f t="shared" si="3109"/>
        <v>-23.502500000000001</v>
      </c>
      <c r="SH20" s="102">
        <f>+SH16</f>
        <v>0</v>
      </c>
      <c r="SI20" s="102">
        <f t="shared" ref="SI20:SL20" si="3110">+SI16</f>
        <v>17.849999999999998</v>
      </c>
      <c r="SJ20" s="102">
        <f t="shared" si="3110"/>
        <v>-17.849999999999998</v>
      </c>
      <c r="SK20" s="102">
        <f t="shared" si="3110"/>
        <v>23.502500000000001</v>
      </c>
      <c r="SL20" s="102">
        <f t="shared" si="3110"/>
        <v>-23.502500000000001</v>
      </c>
      <c r="SM20" s="102">
        <f>+SM16</f>
        <v>0</v>
      </c>
      <c r="SN20" s="102">
        <f t="shared" ref="SN20:SQ20" si="3111">+SN16</f>
        <v>17.849999999999998</v>
      </c>
      <c r="SO20" s="102">
        <f t="shared" si="3111"/>
        <v>-17.849999999999998</v>
      </c>
      <c r="SP20" s="102">
        <f t="shared" si="3111"/>
        <v>23.502500000000001</v>
      </c>
      <c r="SQ20" s="102">
        <f t="shared" si="3111"/>
        <v>-23.502500000000001</v>
      </c>
      <c r="SR20" s="102">
        <f>+SR16</f>
        <v>0</v>
      </c>
      <c r="SS20" s="102">
        <f t="shared" ref="SS20:SV20" si="3112">+SS16</f>
        <v>17.849999999999998</v>
      </c>
      <c r="ST20" s="102">
        <f t="shared" si="3112"/>
        <v>-17.849999999999998</v>
      </c>
      <c r="SU20" s="102">
        <f t="shared" si="3112"/>
        <v>23.502500000000001</v>
      </c>
      <c r="SV20" s="102">
        <f t="shared" si="3112"/>
        <v>-23.502500000000001</v>
      </c>
      <c r="SW20" s="102">
        <f>+SW16</f>
        <v>0</v>
      </c>
      <c r="SX20" s="102">
        <f t="shared" ref="SX20:TA20" si="3113">+SX16</f>
        <v>17.849999999999998</v>
      </c>
      <c r="SY20" s="102">
        <f t="shared" si="3113"/>
        <v>-17.849999999999998</v>
      </c>
      <c r="SZ20" s="102">
        <f t="shared" si="3113"/>
        <v>23.502500000000001</v>
      </c>
      <c r="TA20" s="102">
        <f t="shared" si="3113"/>
        <v>-23.502500000000001</v>
      </c>
      <c r="TB20" s="102">
        <f>+TB16</f>
        <v>0</v>
      </c>
      <c r="TC20" s="102">
        <f t="shared" ref="TC20:TF20" si="3114">+TC16</f>
        <v>17.849999999999998</v>
      </c>
      <c r="TD20" s="102">
        <f t="shared" si="3114"/>
        <v>-17.849999999999998</v>
      </c>
      <c r="TE20" s="102">
        <f t="shared" si="3114"/>
        <v>23.502500000000001</v>
      </c>
      <c r="TF20" s="102">
        <f t="shared" si="3114"/>
        <v>-23.502500000000001</v>
      </c>
      <c r="TG20" s="102">
        <f>+TG16</f>
        <v>0</v>
      </c>
      <c r="TH20" s="102">
        <f t="shared" ref="TH20:TK20" si="3115">+TH16</f>
        <v>17.849999999999998</v>
      </c>
      <c r="TI20" s="102">
        <f t="shared" si="3115"/>
        <v>-17.849999999999998</v>
      </c>
      <c r="TJ20" s="102">
        <f t="shared" si="3115"/>
        <v>23.502500000000001</v>
      </c>
      <c r="TK20" s="102">
        <f t="shared" si="3115"/>
        <v>-23.502500000000001</v>
      </c>
      <c r="TL20" s="102">
        <f>+TL16</f>
        <v>0</v>
      </c>
      <c r="TM20" s="102">
        <f t="shared" ref="TM20:TP20" si="3116">+TM16</f>
        <v>17.849999999999998</v>
      </c>
      <c r="TN20" s="102">
        <f t="shared" si="3116"/>
        <v>-17.849999999999998</v>
      </c>
      <c r="TO20" s="102">
        <f t="shared" si="3116"/>
        <v>23.502500000000001</v>
      </c>
      <c r="TP20" s="102">
        <f t="shared" si="3116"/>
        <v>-23.502500000000001</v>
      </c>
      <c r="TQ20" s="102">
        <f>+TQ16</f>
        <v>0</v>
      </c>
      <c r="TR20" s="102">
        <f t="shared" ref="TR20:TU20" si="3117">+TR16</f>
        <v>17.849999999999998</v>
      </c>
      <c r="TS20" s="102">
        <f t="shared" si="3117"/>
        <v>-17.849999999999998</v>
      </c>
      <c r="TT20" s="102">
        <f t="shared" si="3117"/>
        <v>23.502500000000001</v>
      </c>
      <c r="TU20" s="102">
        <f t="shared" si="3117"/>
        <v>-23.502500000000001</v>
      </c>
      <c r="TV20" s="102">
        <f>+TV16</f>
        <v>0</v>
      </c>
      <c r="TW20" s="102">
        <f t="shared" ref="TW20:TZ20" si="3118">+TW16</f>
        <v>17.849999999999998</v>
      </c>
      <c r="TX20" s="102">
        <f t="shared" si="3118"/>
        <v>-17.849999999999998</v>
      </c>
      <c r="TY20" s="102">
        <f t="shared" si="3118"/>
        <v>23.502500000000001</v>
      </c>
      <c r="TZ20" s="102">
        <f t="shared" si="3118"/>
        <v>-23.502500000000001</v>
      </c>
      <c r="UA20" s="102">
        <f>+UA16</f>
        <v>0</v>
      </c>
      <c r="UB20" s="102">
        <f t="shared" ref="UB20:UE20" si="3119">+UB16</f>
        <v>17.849999999999998</v>
      </c>
      <c r="UC20" s="102">
        <f t="shared" si="3119"/>
        <v>-17.849999999999998</v>
      </c>
      <c r="UD20" s="102">
        <f t="shared" si="3119"/>
        <v>23.502500000000001</v>
      </c>
      <c r="UE20" s="102">
        <f t="shared" si="3119"/>
        <v>-23.502500000000001</v>
      </c>
      <c r="UF20" s="102">
        <f>+UF16</f>
        <v>0</v>
      </c>
      <c r="UG20" s="102">
        <f t="shared" ref="UG20:UJ20" si="3120">+UG16</f>
        <v>17.849999999999998</v>
      </c>
      <c r="UH20" s="102">
        <f t="shared" si="3120"/>
        <v>-17.849999999999998</v>
      </c>
      <c r="UI20" s="102">
        <f t="shared" si="3120"/>
        <v>23.502500000000001</v>
      </c>
      <c r="UJ20" s="102">
        <f t="shared" si="3120"/>
        <v>-23.502500000000001</v>
      </c>
      <c r="UK20" s="102">
        <f>+UK16</f>
        <v>0</v>
      </c>
      <c r="UL20" s="102">
        <f t="shared" ref="UL20:UO20" si="3121">+UL16</f>
        <v>17.849999999999998</v>
      </c>
      <c r="UM20" s="102">
        <f t="shared" si="3121"/>
        <v>-17.849999999999998</v>
      </c>
      <c r="UN20" s="102">
        <f t="shared" si="3121"/>
        <v>23.502500000000001</v>
      </c>
      <c r="UO20" s="102">
        <f t="shared" si="3121"/>
        <v>-23.502500000000001</v>
      </c>
      <c r="UP20" s="102">
        <f>+UP16</f>
        <v>0</v>
      </c>
      <c r="UQ20" s="102">
        <f t="shared" ref="UQ20:UT20" si="3122">+UQ16</f>
        <v>17.849999999999998</v>
      </c>
      <c r="UR20" s="102">
        <f t="shared" si="3122"/>
        <v>-17.849999999999998</v>
      </c>
      <c r="US20" s="102">
        <f t="shared" si="3122"/>
        <v>23.502500000000001</v>
      </c>
      <c r="UT20" s="102">
        <f t="shared" si="3122"/>
        <v>-23.502500000000001</v>
      </c>
    </row>
    <row r="21" spans="1:566" x14ac:dyDescent="0.25">
      <c r="A21" s="2" t="s">
        <v>656</v>
      </c>
      <c r="B21" s="2" t="s">
        <v>654</v>
      </c>
      <c r="C21" s="2" t="s">
        <v>662</v>
      </c>
      <c r="D21" s="2" t="s">
        <v>663</v>
      </c>
      <c r="E21" s="85"/>
      <c r="F21" s="52" t="s">
        <v>334</v>
      </c>
      <c r="G21" t="s">
        <v>336</v>
      </c>
      <c r="H21" s="111" t="str">
        <f t="shared" ref="H21:H22" si="3123">G21</f>
        <v>MV2</v>
      </c>
      <c r="I21" s="111" t="str">
        <f t="shared" ref="I21:I22" si="3124">H21</f>
        <v>MV2</v>
      </c>
      <c r="J21" s="111" t="str">
        <f t="shared" ref="J21:J22" si="3125">I21</f>
        <v>MV2</v>
      </c>
      <c r="K21" s="111" t="str">
        <f t="shared" ref="K21:K22" si="3126">J21</f>
        <v>MV2</v>
      </c>
      <c r="L21" s="111" t="str">
        <f t="shared" ref="L21:L22" si="3127">K21</f>
        <v>MV2</v>
      </c>
      <c r="M21" s="111" t="str">
        <f t="shared" ref="M21:M22" si="3128">L21</f>
        <v>MV2</v>
      </c>
      <c r="N21" s="111" t="str">
        <f t="shared" ref="N21:N22" si="3129">M21</f>
        <v>MV2</v>
      </c>
      <c r="O21" s="111" t="str">
        <f t="shared" ref="O21:O22" si="3130">N21</f>
        <v>MV2</v>
      </c>
      <c r="P21" s="112" t="str">
        <f t="shared" ref="P21:P22" si="3131">O21</f>
        <v>MV2</v>
      </c>
      <c r="Q21" s="102" t="str">
        <f>+G21</f>
        <v>MV2</v>
      </c>
      <c r="R21" s="111" t="str">
        <f t="shared" ref="R21:R22" si="3132">Q21</f>
        <v>MV2</v>
      </c>
      <c r="S21" s="111" t="str">
        <f t="shared" ref="S21:S22" si="3133">R21</f>
        <v>MV2</v>
      </c>
      <c r="T21" s="111" t="str">
        <f t="shared" ref="T21:T22" si="3134">S21</f>
        <v>MV2</v>
      </c>
      <c r="U21" s="111" t="str">
        <f t="shared" ref="U21:U22" si="3135">T21</f>
        <v>MV2</v>
      </c>
      <c r="V21" s="111" t="str">
        <f t="shared" ref="V21:V22" si="3136">U21</f>
        <v>MV2</v>
      </c>
      <c r="W21" s="111" t="str">
        <f t="shared" ref="W21:W22" si="3137">V21</f>
        <v>MV2</v>
      </c>
      <c r="X21" s="111" t="str">
        <f t="shared" ref="X21:X22" si="3138">W21</f>
        <v>MV2</v>
      </c>
      <c r="Y21" s="111" t="str">
        <f t="shared" ref="Y21:Y22" si="3139">X21</f>
        <v>MV2</v>
      </c>
      <c r="Z21" s="112" t="str">
        <f t="shared" ref="Z21:Z22" si="3140">Y21</f>
        <v>MV2</v>
      </c>
      <c r="AA21" s="102" t="str">
        <f>+Q21</f>
        <v>MV2</v>
      </c>
      <c r="AB21" s="111" t="str">
        <f t="shared" ref="AB21:AB22" si="3141">AA21</f>
        <v>MV2</v>
      </c>
      <c r="AC21" s="111" t="str">
        <f t="shared" ref="AC21:AC22" si="3142">AB21</f>
        <v>MV2</v>
      </c>
      <c r="AD21" s="111" t="str">
        <f t="shared" ref="AD21:AD22" si="3143">AC21</f>
        <v>MV2</v>
      </c>
      <c r="AE21" s="111" t="str">
        <f t="shared" ref="AE21:AE22" si="3144">AD21</f>
        <v>MV2</v>
      </c>
      <c r="AF21" s="111" t="str">
        <f t="shared" ref="AF21:AF22" si="3145">AE21</f>
        <v>MV2</v>
      </c>
      <c r="AG21" s="111" t="str">
        <f t="shared" ref="AG21:AG22" si="3146">AF21</f>
        <v>MV2</v>
      </c>
      <c r="AH21" s="111" t="str">
        <f t="shared" ref="AH21:AH22" si="3147">AG21</f>
        <v>MV2</v>
      </c>
      <c r="AI21" s="111" t="str">
        <f t="shared" ref="AI21:AI22" si="3148">AH21</f>
        <v>MV2</v>
      </c>
      <c r="AJ21" s="112" t="str">
        <f t="shared" ref="AJ21:AJ22" si="3149">AI21</f>
        <v>MV2</v>
      </c>
      <c r="AK21" s="102" t="str">
        <f>+AA21</f>
        <v>MV2</v>
      </c>
      <c r="AL21" s="111" t="str">
        <f t="shared" ref="AL21:AL22" si="3150">AK21</f>
        <v>MV2</v>
      </c>
      <c r="AM21" s="111" t="str">
        <f t="shared" ref="AM21:AM22" si="3151">AL21</f>
        <v>MV2</v>
      </c>
      <c r="AN21" s="111" t="str">
        <f t="shared" ref="AN21:AN22" si="3152">AM21</f>
        <v>MV2</v>
      </c>
      <c r="AO21" s="111" t="str">
        <f t="shared" ref="AO21:AO22" si="3153">AN21</f>
        <v>MV2</v>
      </c>
      <c r="AP21" s="111" t="str">
        <f t="shared" ref="AP21:AP22" si="3154">AO21</f>
        <v>MV2</v>
      </c>
      <c r="AQ21" s="111" t="str">
        <f t="shared" ref="AQ21:AQ22" si="3155">AP21</f>
        <v>MV2</v>
      </c>
      <c r="AR21" s="111" t="str">
        <f t="shared" ref="AR21:AR22" si="3156">AQ21</f>
        <v>MV2</v>
      </c>
      <c r="AS21" s="111" t="str">
        <f t="shared" ref="AS21:AS22" si="3157">AR21</f>
        <v>MV2</v>
      </c>
      <c r="AT21" s="112" t="str">
        <f t="shared" ref="AT21:AT22" si="3158">AS21</f>
        <v>MV2</v>
      </c>
      <c r="AU21" s="102" t="str">
        <f>+AK21</f>
        <v>MV2</v>
      </c>
      <c r="AV21" s="111" t="str">
        <f t="shared" ref="AV21:AV22" si="3159">AU21</f>
        <v>MV2</v>
      </c>
      <c r="AW21" s="111" t="str">
        <f t="shared" ref="AW21:AW22" si="3160">AV21</f>
        <v>MV2</v>
      </c>
      <c r="AX21" s="111" t="str">
        <f t="shared" ref="AX21:AX22" si="3161">AW21</f>
        <v>MV2</v>
      </c>
      <c r="AY21" s="111" t="str">
        <f t="shared" ref="AY21:AY22" si="3162">AX21</f>
        <v>MV2</v>
      </c>
      <c r="AZ21" s="111" t="str">
        <f t="shared" ref="AZ21:AZ22" si="3163">AY21</f>
        <v>MV2</v>
      </c>
      <c r="BA21" s="111" t="str">
        <f t="shared" ref="BA21:BA22" si="3164">AZ21</f>
        <v>MV2</v>
      </c>
      <c r="BB21" s="111" t="str">
        <f t="shared" ref="BB21:BB22" si="3165">BA21</f>
        <v>MV2</v>
      </c>
      <c r="BC21" s="111" t="str">
        <f t="shared" ref="BC21:BC22" si="3166">BB21</f>
        <v>MV2</v>
      </c>
      <c r="BD21" s="112" t="str">
        <f t="shared" ref="BD21:BD22" si="3167">BC21</f>
        <v>MV2</v>
      </c>
      <c r="BE21" s="102" t="str">
        <f>+AU21</f>
        <v>MV2</v>
      </c>
      <c r="BF21" s="111" t="str">
        <f t="shared" ref="BF21:BF22" si="3168">BE21</f>
        <v>MV2</v>
      </c>
      <c r="BG21" s="111" t="str">
        <f t="shared" ref="BG21:BG22" si="3169">BF21</f>
        <v>MV2</v>
      </c>
      <c r="BH21" s="111" t="str">
        <f t="shared" ref="BH21:BH22" si="3170">BG21</f>
        <v>MV2</v>
      </c>
      <c r="BI21" s="111" t="str">
        <f t="shared" ref="BI21:BI22" si="3171">BH21</f>
        <v>MV2</v>
      </c>
      <c r="BJ21" s="111" t="str">
        <f t="shared" ref="BJ21:BJ22" si="3172">BI21</f>
        <v>MV2</v>
      </c>
      <c r="BK21" s="111" t="str">
        <f t="shared" ref="BK21:BK22" si="3173">BJ21</f>
        <v>MV2</v>
      </c>
      <c r="BL21" s="111" t="str">
        <f t="shared" ref="BL21:BL22" si="3174">BK21</f>
        <v>MV2</v>
      </c>
      <c r="BM21" s="111" t="str">
        <f t="shared" ref="BM21:BM22" si="3175">BL21</f>
        <v>MV2</v>
      </c>
      <c r="BN21" s="112" t="str">
        <f t="shared" ref="BN21:BN22" si="3176">BM21</f>
        <v>MV2</v>
      </c>
      <c r="BO21" s="102" t="str">
        <f>+BE21</f>
        <v>MV2</v>
      </c>
      <c r="BP21" s="111" t="str">
        <f t="shared" ref="BP21:BP22" si="3177">BO21</f>
        <v>MV2</v>
      </c>
      <c r="BQ21" s="111" t="str">
        <f t="shared" ref="BQ21:BQ22" si="3178">BP21</f>
        <v>MV2</v>
      </c>
      <c r="BR21" s="111" t="str">
        <f t="shared" ref="BR21:BR22" si="3179">BQ21</f>
        <v>MV2</v>
      </c>
      <c r="BS21" s="111" t="str">
        <f t="shared" ref="BS21:BS22" si="3180">BR21</f>
        <v>MV2</v>
      </c>
      <c r="BT21" s="111" t="str">
        <f t="shared" ref="BT21:BT22" si="3181">BS21</f>
        <v>MV2</v>
      </c>
      <c r="BU21" s="111" t="str">
        <f t="shared" ref="BU21:BU22" si="3182">BT21</f>
        <v>MV2</v>
      </c>
      <c r="BV21" s="111" t="str">
        <f t="shared" ref="BV21:BV22" si="3183">BU21</f>
        <v>MV2</v>
      </c>
      <c r="BW21" s="111" t="str">
        <f t="shared" ref="BW21:BW22" si="3184">BV21</f>
        <v>MV2</v>
      </c>
      <c r="BX21" s="112" t="str">
        <f t="shared" ref="BX21:BX22" si="3185">BW21</f>
        <v>MV2</v>
      </c>
      <c r="BY21" s="102" t="str">
        <f>+BO21</f>
        <v>MV2</v>
      </c>
      <c r="BZ21" s="111" t="str">
        <f t="shared" ref="BZ21:BZ22" si="3186">BY21</f>
        <v>MV2</v>
      </c>
      <c r="CA21" s="111" t="str">
        <f t="shared" ref="CA21:CA22" si="3187">BZ21</f>
        <v>MV2</v>
      </c>
      <c r="CB21" s="111" t="str">
        <f t="shared" ref="CB21:CB22" si="3188">CA21</f>
        <v>MV2</v>
      </c>
      <c r="CC21" s="111" t="str">
        <f t="shared" ref="CC21:CC22" si="3189">CB21</f>
        <v>MV2</v>
      </c>
      <c r="CD21" s="111" t="str">
        <f t="shared" ref="CD21:CD22" si="3190">CC21</f>
        <v>MV2</v>
      </c>
      <c r="CE21" s="111" t="str">
        <f t="shared" ref="CE21:CE22" si="3191">CD21</f>
        <v>MV2</v>
      </c>
      <c r="CF21" s="111" t="str">
        <f t="shared" ref="CF21:CF22" si="3192">CE21</f>
        <v>MV2</v>
      </c>
      <c r="CG21" s="111" t="str">
        <f t="shared" ref="CG21:CG22" si="3193">CF21</f>
        <v>MV2</v>
      </c>
      <c r="CH21" s="112" t="str">
        <f t="shared" ref="CH21:CH22" si="3194">CG21</f>
        <v>MV2</v>
      </c>
      <c r="CI21" s="102" t="str">
        <f>+BY21</f>
        <v>MV2</v>
      </c>
      <c r="CJ21" s="111" t="str">
        <f t="shared" ref="CJ21:CJ22" si="3195">CI21</f>
        <v>MV2</v>
      </c>
      <c r="CK21" s="111" t="str">
        <f t="shared" ref="CK21:CK22" si="3196">CJ21</f>
        <v>MV2</v>
      </c>
      <c r="CL21" s="111" t="str">
        <f t="shared" ref="CL21:CL22" si="3197">CK21</f>
        <v>MV2</v>
      </c>
      <c r="CM21" s="111" t="str">
        <f t="shared" ref="CM21:CM22" si="3198">CL21</f>
        <v>MV2</v>
      </c>
      <c r="CN21" s="111" t="str">
        <f t="shared" ref="CN21:CN22" si="3199">CM21</f>
        <v>MV2</v>
      </c>
      <c r="CO21" s="111" t="str">
        <f t="shared" ref="CO21:CO22" si="3200">CN21</f>
        <v>MV2</v>
      </c>
      <c r="CP21" s="111" t="str">
        <f t="shared" ref="CP21:CP22" si="3201">CO21</f>
        <v>MV2</v>
      </c>
      <c r="CQ21" s="111" t="str">
        <f t="shared" ref="CQ21:CQ22" si="3202">CP21</f>
        <v>MV2</v>
      </c>
      <c r="CR21" s="112" t="str">
        <f t="shared" ref="CR21:CR22" si="3203">CQ21</f>
        <v>MV2</v>
      </c>
      <c r="CS21" s="102" t="str">
        <f>+CI21</f>
        <v>MV2</v>
      </c>
      <c r="CT21" s="111" t="str">
        <f t="shared" ref="CT21:CT22" si="3204">CS21</f>
        <v>MV2</v>
      </c>
      <c r="CU21" s="111" t="str">
        <f t="shared" ref="CU21:CU22" si="3205">CT21</f>
        <v>MV2</v>
      </c>
      <c r="CV21" s="111" t="str">
        <f t="shared" ref="CV21:CV22" si="3206">CU21</f>
        <v>MV2</v>
      </c>
      <c r="CW21" s="111" t="str">
        <f t="shared" ref="CW21:CW22" si="3207">CV21</f>
        <v>MV2</v>
      </c>
      <c r="CX21" s="111" t="str">
        <f t="shared" ref="CX21:CX22" si="3208">CW21</f>
        <v>MV2</v>
      </c>
      <c r="CY21" s="111" t="str">
        <f t="shared" ref="CY21:CY22" si="3209">CX21</f>
        <v>MV2</v>
      </c>
      <c r="CZ21" s="111" t="str">
        <f t="shared" ref="CZ21:CZ22" si="3210">CY21</f>
        <v>MV2</v>
      </c>
      <c r="DA21" s="111" t="str">
        <f t="shared" ref="DA21:DA22" si="3211">CZ21</f>
        <v>MV2</v>
      </c>
      <c r="DB21" s="112" t="str">
        <f t="shared" ref="DB21:DB22" si="3212">DA21</f>
        <v>MV2</v>
      </c>
      <c r="DC21" s="102" t="str">
        <f>+CS21</f>
        <v>MV2</v>
      </c>
      <c r="DD21" s="111" t="str">
        <f t="shared" ref="DD21:DD22" si="3213">DC21</f>
        <v>MV2</v>
      </c>
      <c r="DE21" s="111" t="str">
        <f t="shared" ref="DE21:DE22" si="3214">DD21</f>
        <v>MV2</v>
      </c>
      <c r="DF21" s="111" t="str">
        <f t="shared" ref="DF21:DF22" si="3215">DE21</f>
        <v>MV2</v>
      </c>
      <c r="DG21" s="111" t="str">
        <f t="shared" ref="DG21:DG22" si="3216">DF21</f>
        <v>MV2</v>
      </c>
      <c r="DH21" s="111" t="str">
        <f t="shared" ref="DH21:DH22" si="3217">DG21</f>
        <v>MV2</v>
      </c>
      <c r="DI21" s="111" t="str">
        <f t="shared" ref="DI21:DI22" si="3218">DH21</f>
        <v>MV2</v>
      </c>
      <c r="DJ21" s="111" t="str">
        <f t="shared" ref="DJ21:DJ22" si="3219">DI21</f>
        <v>MV2</v>
      </c>
      <c r="DK21" s="111" t="str">
        <f t="shared" ref="DK21:DK22" si="3220">DJ21</f>
        <v>MV2</v>
      </c>
      <c r="DL21" s="112" t="str">
        <f t="shared" ref="DL21:DL22" si="3221">DK21</f>
        <v>MV2</v>
      </c>
      <c r="DM21" s="102" t="str">
        <f>+DC21</f>
        <v>MV2</v>
      </c>
      <c r="DN21" s="111" t="str">
        <f t="shared" ref="DN21:DN22" si="3222">DM21</f>
        <v>MV2</v>
      </c>
      <c r="DO21" s="111" t="str">
        <f t="shared" ref="DO21:DO22" si="3223">DN21</f>
        <v>MV2</v>
      </c>
      <c r="DP21" s="111" t="str">
        <f t="shared" ref="DP21:DP22" si="3224">DO21</f>
        <v>MV2</v>
      </c>
      <c r="DQ21" s="111" t="str">
        <f t="shared" ref="DQ21:DQ22" si="3225">DP21</f>
        <v>MV2</v>
      </c>
      <c r="DR21" s="111" t="str">
        <f t="shared" ref="DR21:DR22" si="3226">DQ21</f>
        <v>MV2</v>
      </c>
      <c r="DS21" s="111" t="str">
        <f t="shared" ref="DS21:DS22" si="3227">DR21</f>
        <v>MV2</v>
      </c>
      <c r="DT21" s="111" t="str">
        <f t="shared" ref="DT21:DT22" si="3228">DS21</f>
        <v>MV2</v>
      </c>
      <c r="DU21" s="111" t="str">
        <f t="shared" ref="DU21:DU22" si="3229">DT21</f>
        <v>MV2</v>
      </c>
      <c r="DV21" s="112" t="str">
        <f t="shared" ref="DV21:DV22" si="3230">DU21</f>
        <v>MV2</v>
      </c>
      <c r="DW21" s="102" t="str">
        <f t="shared" ref="DW21:EF22" si="3231">+DM21</f>
        <v>MV2</v>
      </c>
      <c r="DX21" s="102" t="str">
        <f t="shared" si="3231"/>
        <v>MV2</v>
      </c>
      <c r="DY21" s="102" t="str">
        <f t="shared" si="3231"/>
        <v>MV2</v>
      </c>
      <c r="DZ21" s="102" t="str">
        <f t="shared" si="3231"/>
        <v>MV2</v>
      </c>
      <c r="EA21" s="102" t="str">
        <f t="shared" si="3231"/>
        <v>MV2</v>
      </c>
      <c r="EB21" s="102" t="str">
        <f t="shared" si="3231"/>
        <v>MV2</v>
      </c>
      <c r="EC21" s="102" t="str">
        <f t="shared" si="3231"/>
        <v>MV2</v>
      </c>
      <c r="ED21" s="102" t="str">
        <f t="shared" si="3231"/>
        <v>MV2</v>
      </c>
      <c r="EE21" s="102" t="str">
        <f t="shared" si="3231"/>
        <v>MV2</v>
      </c>
      <c r="EF21" s="172" t="str">
        <f t="shared" si="3231"/>
        <v>MV2</v>
      </c>
      <c r="EG21" t="s">
        <v>336</v>
      </c>
      <c r="EH21" s="111" t="str">
        <f t="shared" ref="EH21:EH22" si="3232">EG21</f>
        <v>MV2</v>
      </c>
      <c r="EI21" s="111" t="str">
        <f t="shared" ref="EI21:EI22" si="3233">EH21</f>
        <v>MV2</v>
      </c>
      <c r="EJ21" s="111" t="str">
        <f t="shared" ref="EJ21:EJ22" si="3234">EI21</f>
        <v>MV2</v>
      </c>
      <c r="EK21" s="111" t="str">
        <f t="shared" ref="EK21:EK22" si="3235">EJ21</f>
        <v>MV2</v>
      </c>
      <c r="EL21" s="111" t="str">
        <f t="shared" ref="EL21:EL22" si="3236">EK21</f>
        <v>MV2</v>
      </c>
      <c r="EM21" s="111" t="str">
        <f t="shared" ref="EM21:EM22" si="3237">EL21</f>
        <v>MV2</v>
      </c>
      <c r="EN21" s="111" t="str">
        <f t="shared" ref="EN21:EN22" si="3238">EM21</f>
        <v>MV2</v>
      </c>
      <c r="EO21" s="111" t="str">
        <f t="shared" ref="EO21:EO22" si="3239">EN21</f>
        <v>MV2</v>
      </c>
      <c r="EP21" s="112" t="str">
        <f t="shared" ref="EP21:EP22" si="3240">EO21</f>
        <v>MV2</v>
      </c>
      <c r="EQ21" s="102" t="str">
        <f>+EG21</f>
        <v>MV2</v>
      </c>
      <c r="ER21" s="111" t="str">
        <f t="shared" ref="ER21:ER22" si="3241">EQ21</f>
        <v>MV2</v>
      </c>
      <c r="ES21" s="111" t="str">
        <f t="shared" ref="ES21:ES22" si="3242">ER21</f>
        <v>MV2</v>
      </c>
      <c r="ET21" s="111" t="str">
        <f t="shared" ref="ET21:ET22" si="3243">ES21</f>
        <v>MV2</v>
      </c>
      <c r="EU21" s="111" t="str">
        <f t="shared" ref="EU21:EU22" si="3244">ET21</f>
        <v>MV2</v>
      </c>
      <c r="EV21" s="111" t="str">
        <f t="shared" ref="EV21:EV22" si="3245">EU21</f>
        <v>MV2</v>
      </c>
      <c r="EW21" s="111" t="str">
        <f t="shared" ref="EW21:EW22" si="3246">EV21</f>
        <v>MV2</v>
      </c>
      <c r="EX21" s="111" t="str">
        <f t="shared" ref="EX21:EX22" si="3247">EW21</f>
        <v>MV2</v>
      </c>
      <c r="EY21" s="111" t="str">
        <f t="shared" ref="EY21:EY22" si="3248">EX21</f>
        <v>MV2</v>
      </c>
      <c r="EZ21" s="112" t="str">
        <f t="shared" ref="EZ21:EZ22" si="3249">EY21</f>
        <v>MV2</v>
      </c>
      <c r="FA21" s="102" t="str">
        <f>+EQ21</f>
        <v>MV2</v>
      </c>
      <c r="FB21" s="111" t="str">
        <f t="shared" ref="FB21:FB22" si="3250">FA21</f>
        <v>MV2</v>
      </c>
      <c r="FC21" s="111" t="str">
        <f t="shared" ref="FC21:FC22" si="3251">FB21</f>
        <v>MV2</v>
      </c>
      <c r="FD21" s="111" t="str">
        <f t="shared" ref="FD21:FD22" si="3252">FC21</f>
        <v>MV2</v>
      </c>
      <c r="FE21" s="111" t="str">
        <f t="shared" ref="FE21:FE22" si="3253">FD21</f>
        <v>MV2</v>
      </c>
      <c r="FF21" s="111" t="str">
        <f t="shared" ref="FF21:FF22" si="3254">FE21</f>
        <v>MV2</v>
      </c>
      <c r="FG21" s="111" t="str">
        <f t="shared" ref="FG21:FG22" si="3255">FF21</f>
        <v>MV2</v>
      </c>
      <c r="FH21" s="111" t="str">
        <f t="shared" ref="FH21:FH22" si="3256">FG21</f>
        <v>MV2</v>
      </c>
      <c r="FI21" s="111" t="str">
        <f t="shared" ref="FI21:FI22" si="3257">FH21</f>
        <v>MV2</v>
      </c>
      <c r="FJ21" s="112" t="str">
        <f t="shared" ref="FJ21:FJ22" si="3258">FI21</f>
        <v>MV2</v>
      </c>
      <c r="FK21" s="102" t="str">
        <f t="shared" ref="FK21:FP22" si="3259">+FA21</f>
        <v>MV2</v>
      </c>
      <c r="FL21" s="102" t="str">
        <f t="shared" si="3259"/>
        <v>MV2</v>
      </c>
      <c r="FM21" s="102" t="str">
        <f t="shared" si="3259"/>
        <v>MV2</v>
      </c>
      <c r="FN21" s="102" t="str">
        <f t="shared" si="3259"/>
        <v>MV2</v>
      </c>
      <c r="FO21" s="102" t="str">
        <f t="shared" si="3259"/>
        <v>MV2</v>
      </c>
      <c r="FP21" s="102" t="str">
        <f t="shared" si="3259"/>
        <v>MV2</v>
      </c>
      <c r="FQ21" s="102" t="str">
        <f t="shared" ref="FQ21:FQ22" si="3260">+FG21</f>
        <v>MV2</v>
      </c>
      <c r="FR21" s="102" t="str">
        <f t="shared" ref="FR21:FR22" si="3261">+FH21</f>
        <v>MV2</v>
      </c>
      <c r="FS21" s="102" t="str">
        <f>+FG21</f>
        <v>MV2</v>
      </c>
      <c r="FT21" s="172" t="str">
        <f>+FH21</f>
        <v>MV2</v>
      </c>
      <c r="FU21" t="s">
        <v>336</v>
      </c>
      <c r="FV21" s="111" t="str">
        <f t="shared" ref="FV21:FV22" si="3262">FU21</f>
        <v>MV2</v>
      </c>
      <c r="FW21" s="111" t="str">
        <f t="shared" ref="FW21:FW22" si="3263">FV21</f>
        <v>MV2</v>
      </c>
      <c r="FX21" s="111" t="str">
        <f t="shared" ref="FX21:FX22" si="3264">FW21</f>
        <v>MV2</v>
      </c>
      <c r="FY21" s="111" t="str">
        <f t="shared" ref="FY21:FY22" si="3265">FX21</f>
        <v>MV2</v>
      </c>
      <c r="FZ21" s="111" t="str">
        <f t="shared" ref="FZ21:FZ22" si="3266">FY21</f>
        <v>MV2</v>
      </c>
      <c r="GA21" s="111" t="str">
        <f t="shared" ref="GA21:GA22" si="3267">FZ21</f>
        <v>MV2</v>
      </c>
      <c r="GB21" s="111" t="str">
        <f t="shared" ref="GB21:GB22" si="3268">GA21</f>
        <v>MV2</v>
      </c>
      <c r="GC21" s="111" t="str">
        <f t="shared" ref="GC21:GC22" si="3269">GB21</f>
        <v>MV2</v>
      </c>
      <c r="GD21" s="112" t="str">
        <f t="shared" ref="GD21:GD22" si="3270">GC21</f>
        <v>MV2</v>
      </c>
      <c r="GE21" s="102" t="str">
        <f>+FU21</f>
        <v>MV2</v>
      </c>
      <c r="GF21" s="111" t="str">
        <f t="shared" ref="GF21:GF22" si="3271">GE21</f>
        <v>MV2</v>
      </c>
      <c r="GG21" s="111" t="str">
        <f t="shared" ref="GG21:GG22" si="3272">GF21</f>
        <v>MV2</v>
      </c>
      <c r="GH21" s="111" t="str">
        <f t="shared" ref="GH21:GH22" si="3273">GG21</f>
        <v>MV2</v>
      </c>
      <c r="GI21" s="111" t="str">
        <f t="shared" ref="GI21:GI22" si="3274">GH21</f>
        <v>MV2</v>
      </c>
      <c r="GJ21" s="111" t="str">
        <f t="shared" ref="GJ21:GJ22" si="3275">GI21</f>
        <v>MV2</v>
      </c>
      <c r="GK21" s="111" t="str">
        <f t="shared" ref="GK21:GK22" si="3276">GJ21</f>
        <v>MV2</v>
      </c>
      <c r="GL21" s="111" t="str">
        <f t="shared" ref="GL21:GL22" si="3277">GK21</f>
        <v>MV2</v>
      </c>
      <c r="GM21" s="111" t="str">
        <f t="shared" ref="GM21:GM22" si="3278">GL21</f>
        <v>MV2</v>
      </c>
      <c r="GN21" s="112" t="str">
        <f t="shared" ref="GN21:GN22" si="3279">GM21</f>
        <v>MV2</v>
      </c>
      <c r="GO21" s="102" t="str">
        <f>+GE21</f>
        <v>MV2</v>
      </c>
      <c r="GP21" s="111" t="str">
        <f t="shared" ref="GP21:GP22" si="3280">GO21</f>
        <v>MV2</v>
      </c>
      <c r="GQ21" s="111" t="str">
        <f t="shared" ref="GQ21:GQ22" si="3281">GP21</f>
        <v>MV2</v>
      </c>
      <c r="GR21" s="111" t="str">
        <f t="shared" ref="GR21:GR22" si="3282">GQ21</f>
        <v>MV2</v>
      </c>
      <c r="GS21" s="111" t="str">
        <f t="shared" ref="GS21:GS22" si="3283">GR21</f>
        <v>MV2</v>
      </c>
      <c r="GT21" s="111" t="str">
        <f t="shared" ref="GT21:GT22" si="3284">GS21</f>
        <v>MV2</v>
      </c>
      <c r="GU21" s="111" t="str">
        <f t="shared" ref="GU21:GU22" si="3285">GT21</f>
        <v>MV2</v>
      </c>
      <c r="GV21" s="111" t="str">
        <f t="shared" ref="GV21:GV22" si="3286">GU21</f>
        <v>MV2</v>
      </c>
      <c r="GW21" s="111" t="str">
        <f t="shared" ref="GW21:GW22" si="3287">GV21</f>
        <v>MV2</v>
      </c>
      <c r="GX21" s="112" t="str">
        <f t="shared" ref="GX21:GX22" si="3288">GW21</f>
        <v>MV2</v>
      </c>
      <c r="GY21" t="s">
        <v>336</v>
      </c>
      <c r="GZ21" s="111" t="str">
        <f t="shared" ref="GZ21:GZ22" si="3289">GY21</f>
        <v>MV2</v>
      </c>
      <c r="HA21" s="111" t="str">
        <f t="shared" ref="HA21:HA22" si="3290">GZ21</f>
        <v>MV2</v>
      </c>
      <c r="HB21" s="111" t="str">
        <f t="shared" ref="HB21:HB22" si="3291">HA21</f>
        <v>MV2</v>
      </c>
      <c r="HC21" s="111" t="str">
        <f t="shared" ref="HC21:HC22" si="3292">HB21</f>
        <v>MV2</v>
      </c>
      <c r="HD21" s="111" t="str">
        <f>GY21</f>
        <v>MV2</v>
      </c>
      <c r="HE21" s="111" t="str">
        <f t="shared" ref="HE21:JP21" si="3293">GZ21</f>
        <v>MV2</v>
      </c>
      <c r="HF21" s="111" t="str">
        <f t="shared" si="3293"/>
        <v>MV2</v>
      </c>
      <c r="HG21" s="111" t="str">
        <f t="shared" si="3293"/>
        <v>MV2</v>
      </c>
      <c r="HH21" s="111" t="str">
        <f t="shared" si="3293"/>
        <v>MV2</v>
      </c>
      <c r="HI21" s="111" t="str">
        <f t="shared" si="3293"/>
        <v>MV2</v>
      </c>
      <c r="HJ21" s="111" t="str">
        <f t="shared" si="3293"/>
        <v>MV2</v>
      </c>
      <c r="HK21" s="111" t="str">
        <f t="shared" si="3293"/>
        <v>MV2</v>
      </c>
      <c r="HL21" s="111" t="str">
        <f t="shared" si="3293"/>
        <v>MV2</v>
      </c>
      <c r="HM21" s="111" t="str">
        <f t="shared" si="3293"/>
        <v>MV2</v>
      </c>
      <c r="HN21" s="111" t="str">
        <f t="shared" si="3293"/>
        <v>MV2</v>
      </c>
      <c r="HO21" s="111" t="str">
        <f t="shared" si="3293"/>
        <v>MV2</v>
      </c>
      <c r="HP21" s="111" t="str">
        <f t="shared" si="3293"/>
        <v>MV2</v>
      </c>
      <c r="HQ21" s="111" t="str">
        <f t="shared" si="3293"/>
        <v>MV2</v>
      </c>
      <c r="HR21" s="111" t="str">
        <f t="shared" si="3293"/>
        <v>MV2</v>
      </c>
      <c r="HS21" s="111" t="str">
        <f t="shared" si="3293"/>
        <v>MV2</v>
      </c>
      <c r="HT21" s="111" t="str">
        <f t="shared" si="3293"/>
        <v>MV2</v>
      </c>
      <c r="HU21" s="111" t="str">
        <f t="shared" si="3293"/>
        <v>MV2</v>
      </c>
      <c r="HV21" s="111" t="str">
        <f t="shared" si="3293"/>
        <v>MV2</v>
      </c>
      <c r="HW21" s="111" t="str">
        <f t="shared" si="3293"/>
        <v>MV2</v>
      </c>
      <c r="HX21" s="111" t="str">
        <f t="shared" si="3293"/>
        <v>MV2</v>
      </c>
      <c r="HY21" s="111" t="str">
        <f t="shared" si="3293"/>
        <v>MV2</v>
      </c>
      <c r="HZ21" s="111" t="str">
        <f t="shared" si="3293"/>
        <v>MV2</v>
      </c>
      <c r="IA21" s="111" t="str">
        <f t="shared" si="3293"/>
        <v>MV2</v>
      </c>
      <c r="IB21" s="111" t="str">
        <f t="shared" si="3293"/>
        <v>MV2</v>
      </c>
      <c r="IC21" s="111" t="str">
        <f t="shared" si="3293"/>
        <v>MV2</v>
      </c>
      <c r="ID21" s="111" t="str">
        <f t="shared" si="3293"/>
        <v>MV2</v>
      </c>
      <c r="IE21" s="111" t="str">
        <f t="shared" si="3293"/>
        <v>MV2</v>
      </c>
      <c r="IF21" s="111" t="str">
        <f t="shared" si="3293"/>
        <v>MV2</v>
      </c>
      <c r="IG21" s="111" t="str">
        <f t="shared" si="3293"/>
        <v>MV2</v>
      </c>
      <c r="IH21" s="111" t="str">
        <f t="shared" si="3293"/>
        <v>MV2</v>
      </c>
      <c r="II21" s="111" t="str">
        <f t="shared" si="3293"/>
        <v>MV2</v>
      </c>
      <c r="IJ21" s="111" t="str">
        <f t="shared" si="3293"/>
        <v>MV2</v>
      </c>
      <c r="IK21" s="111" t="str">
        <f t="shared" si="3293"/>
        <v>MV2</v>
      </c>
      <c r="IL21" s="111" t="str">
        <f t="shared" si="3293"/>
        <v>MV2</v>
      </c>
      <c r="IM21" s="111" t="str">
        <f t="shared" si="3293"/>
        <v>MV2</v>
      </c>
      <c r="IN21" s="111" t="str">
        <f t="shared" si="3293"/>
        <v>MV2</v>
      </c>
      <c r="IO21" s="111" t="str">
        <f t="shared" si="3293"/>
        <v>MV2</v>
      </c>
      <c r="IP21" s="111" t="str">
        <f t="shared" si="3293"/>
        <v>MV2</v>
      </c>
      <c r="IQ21" s="111" t="str">
        <f t="shared" si="3293"/>
        <v>MV2</v>
      </c>
      <c r="IR21" s="111" t="str">
        <f t="shared" si="3293"/>
        <v>MV2</v>
      </c>
      <c r="IS21" s="111" t="str">
        <f t="shared" si="3293"/>
        <v>MV2</v>
      </c>
      <c r="IT21" s="111" t="str">
        <f t="shared" si="3293"/>
        <v>MV2</v>
      </c>
      <c r="IU21" s="111" t="str">
        <f t="shared" si="3293"/>
        <v>MV2</v>
      </c>
      <c r="IV21" s="111" t="str">
        <f t="shared" si="3293"/>
        <v>MV2</v>
      </c>
      <c r="IW21" s="111" t="str">
        <f t="shared" si="3293"/>
        <v>MV2</v>
      </c>
      <c r="IX21" s="111" t="str">
        <f t="shared" si="3293"/>
        <v>MV2</v>
      </c>
      <c r="IY21" s="111" t="str">
        <f t="shared" si="3293"/>
        <v>MV2</v>
      </c>
      <c r="IZ21" s="111" t="str">
        <f t="shared" si="3293"/>
        <v>MV2</v>
      </c>
      <c r="JA21" s="111" t="str">
        <f t="shared" si="3293"/>
        <v>MV2</v>
      </c>
      <c r="JB21" s="111" t="str">
        <f t="shared" si="3293"/>
        <v>MV2</v>
      </c>
      <c r="JC21" s="111" t="str">
        <f t="shared" si="3293"/>
        <v>MV2</v>
      </c>
      <c r="JD21" s="111" t="str">
        <f t="shared" si="3293"/>
        <v>MV2</v>
      </c>
      <c r="JE21" s="111" t="str">
        <f t="shared" si="3293"/>
        <v>MV2</v>
      </c>
      <c r="JF21" s="111" t="str">
        <f t="shared" si="3293"/>
        <v>MV2</v>
      </c>
      <c r="JG21" s="111" t="str">
        <f t="shared" si="3293"/>
        <v>MV2</v>
      </c>
      <c r="JH21" s="111" t="str">
        <f t="shared" si="3293"/>
        <v>MV2</v>
      </c>
      <c r="JI21" s="111" t="str">
        <f t="shared" si="3293"/>
        <v>MV2</v>
      </c>
      <c r="JJ21" s="111" t="str">
        <f t="shared" si="3293"/>
        <v>MV2</v>
      </c>
      <c r="JK21" s="111" t="str">
        <f t="shared" si="3293"/>
        <v>MV2</v>
      </c>
      <c r="JL21" s="111" t="str">
        <f t="shared" si="3293"/>
        <v>MV2</v>
      </c>
      <c r="JM21" s="111" t="str">
        <f t="shared" si="3293"/>
        <v>MV2</v>
      </c>
      <c r="JN21" s="111" t="str">
        <f t="shared" si="3293"/>
        <v>MV2</v>
      </c>
      <c r="JO21" s="111" t="str">
        <f t="shared" si="3293"/>
        <v>MV2</v>
      </c>
      <c r="JP21" s="111" t="str">
        <f t="shared" si="3293"/>
        <v>MV2</v>
      </c>
      <c r="JQ21" s="111" t="str">
        <f t="shared" ref="JQ21:LN21" si="3294">JL21</f>
        <v>MV2</v>
      </c>
      <c r="JR21" s="111" t="str">
        <f t="shared" si="3294"/>
        <v>MV2</v>
      </c>
      <c r="JS21" s="111" t="str">
        <f t="shared" si="3294"/>
        <v>MV2</v>
      </c>
      <c r="JT21" s="111" t="str">
        <f t="shared" si="3294"/>
        <v>MV2</v>
      </c>
      <c r="JU21" s="111" t="str">
        <f t="shared" si="3294"/>
        <v>MV2</v>
      </c>
      <c r="JV21" s="111" t="str">
        <f t="shared" si="3294"/>
        <v>MV2</v>
      </c>
      <c r="JW21" s="111" t="str">
        <f t="shared" si="3294"/>
        <v>MV2</v>
      </c>
      <c r="JX21" s="111" t="str">
        <f t="shared" si="3294"/>
        <v>MV2</v>
      </c>
      <c r="JY21" s="111" t="str">
        <f t="shared" si="3294"/>
        <v>MV2</v>
      </c>
      <c r="JZ21" s="111" t="str">
        <f t="shared" si="3294"/>
        <v>MV2</v>
      </c>
      <c r="KA21" s="111" t="str">
        <f t="shared" si="3294"/>
        <v>MV2</v>
      </c>
      <c r="KB21" s="111" t="str">
        <f t="shared" si="3294"/>
        <v>MV2</v>
      </c>
      <c r="KC21" s="111" t="str">
        <f t="shared" si="3294"/>
        <v>MV2</v>
      </c>
      <c r="KD21" s="111" t="str">
        <f t="shared" si="3294"/>
        <v>MV2</v>
      </c>
      <c r="KE21" s="111" t="str">
        <f t="shared" si="3294"/>
        <v>MV2</v>
      </c>
      <c r="KF21" s="111" t="str">
        <f t="shared" si="3294"/>
        <v>MV2</v>
      </c>
      <c r="KG21" s="111" t="str">
        <f t="shared" si="3294"/>
        <v>MV2</v>
      </c>
      <c r="KH21" s="111" t="str">
        <f t="shared" si="3294"/>
        <v>MV2</v>
      </c>
      <c r="KI21" s="111" t="str">
        <f t="shared" si="3294"/>
        <v>MV2</v>
      </c>
      <c r="KJ21" s="111" t="str">
        <f t="shared" si="3294"/>
        <v>MV2</v>
      </c>
      <c r="KK21" s="111" t="str">
        <f t="shared" si="3294"/>
        <v>MV2</v>
      </c>
      <c r="KL21" s="111" t="str">
        <f t="shared" si="3294"/>
        <v>MV2</v>
      </c>
      <c r="KM21" s="111" t="str">
        <f t="shared" si="3294"/>
        <v>MV2</v>
      </c>
      <c r="KN21" s="111" t="str">
        <f t="shared" si="3294"/>
        <v>MV2</v>
      </c>
      <c r="KO21" s="111" t="str">
        <f t="shared" si="3294"/>
        <v>MV2</v>
      </c>
      <c r="KP21" s="111" t="str">
        <f t="shared" si="3294"/>
        <v>MV2</v>
      </c>
      <c r="KQ21" s="111" t="str">
        <f t="shared" si="3294"/>
        <v>MV2</v>
      </c>
      <c r="KR21" s="111" t="str">
        <f t="shared" si="3294"/>
        <v>MV2</v>
      </c>
      <c r="KS21" s="111" t="str">
        <f t="shared" si="3294"/>
        <v>MV2</v>
      </c>
      <c r="KT21" s="111" t="str">
        <f t="shared" si="3294"/>
        <v>MV2</v>
      </c>
      <c r="KU21" s="111" t="str">
        <f t="shared" si="3294"/>
        <v>MV2</v>
      </c>
      <c r="KV21" s="111" t="str">
        <f t="shared" si="3294"/>
        <v>MV2</v>
      </c>
      <c r="KW21" s="111" t="str">
        <f t="shared" si="3294"/>
        <v>MV2</v>
      </c>
      <c r="KX21" s="111" t="str">
        <f t="shared" si="3294"/>
        <v>MV2</v>
      </c>
      <c r="KY21" s="111" t="str">
        <f t="shared" si="3294"/>
        <v>MV2</v>
      </c>
      <c r="KZ21" s="111" t="str">
        <f t="shared" si="3294"/>
        <v>MV2</v>
      </c>
      <c r="LA21" s="111" t="str">
        <f t="shared" si="3294"/>
        <v>MV2</v>
      </c>
      <c r="LB21" s="111" t="str">
        <f t="shared" si="3294"/>
        <v>MV2</v>
      </c>
      <c r="LC21" s="111" t="str">
        <f t="shared" si="3294"/>
        <v>MV2</v>
      </c>
      <c r="LD21" s="111" t="str">
        <f t="shared" si="3294"/>
        <v>MV2</v>
      </c>
      <c r="LE21" s="111" t="str">
        <f t="shared" si="3294"/>
        <v>MV2</v>
      </c>
      <c r="LF21" s="111" t="str">
        <f t="shared" si="3294"/>
        <v>MV2</v>
      </c>
      <c r="LG21" s="111" t="str">
        <f t="shared" si="3294"/>
        <v>MV2</v>
      </c>
      <c r="LH21" s="111" t="str">
        <f t="shared" si="3294"/>
        <v>MV2</v>
      </c>
      <c r="LI21" s="111" t="str">
        <f t="shared" si="3294"/>
        <v>MV2</v>
      </c>
      <c r="LJ21" s="111" t="str">
        <f t="shared" si="3294"/>
        <v>MV2</v>
      </c>
      <c r="LK21" s="111" t="str">
        <f t="shared" si="3294"/>
        <v>MV2</v>
      </c>
      <c r="LL21" s="111" t="str">
        <f t="shared" si="3294"/>
        <v>MV2</v>
      </c>
      <c r="LM21" s="111" t="str">
        <f t="shared" si="3294"/>
        <v>MV2</v>
      </c>
      <c r="LN21" s="111" t="str">
        <f t="shared" si="3294"/>
        <v>MV2</v>
      </c>
      <c r="LO21" t="s">
        <v>336</v>
      </c>
      <c r="LP21" s="111" t="str">
        <f t="shared" ref="LP21:LP22" si="3295">LO21</f>
        <v>MV2</v>
      </c>
      <c r="LQ21" s="111" t="str">
        <f t="shared" ref="LQ21:LQ22" si="3296">LP21</f>
        <v>MV2</v>
      </c>
      <c r="LR21" s="111" t="str">
        <f t="shared" ref="LR21:LR22" si="3297">LQ21</f>
        <v>MV2</v>
      </c>
      <c r="LS21" s="111" t="str">
        <f t="shared" ref="LS21:LS22" si="3298">LR21</f>
        <v>MV2</v>
      </c>
      <c r="LT21" s="111" t="str">
        <f>LO21</f>
        <v>MV2</v>
      </c>
      <c r="LU21" s="111" t="str">
        <f t="shared" ref="LU21" si="3299">LP21</f>
        <v>MV2</v>
      </c>
      <c r="LV21" s="111" t="str">
        <f t="shared" ref="LV21" si="3300">LQ21</f>
        <v>MV2</v>
      </c>
      <c r="LW21" s="111" t="str">
        <f t="shared" ref="LW21" si="3301">LR21</f>
        <v>MV2</v>
      </c>
      <c r="LX21" s="111" t="str">
        <f t="shared" ref="LX21" si="3302">LS21</f>
        <v>MV2</v>
      </c>
      <c r="LY21" s="111" t="str">
        <f t="shared" ref="LY21" si="3303">LT21</f>
        <v>MV2</v>
      </c>
      <c r="LZ21" s="111" t="str">
        <f t="shared" ref="LZ21" si="3304">LU21</f>
        <v>MV2</v>
      </c>
      <c r="MA21" s="111" t="str">
        <f t="shared" ref="MA21" si="3305">LV21</f>
        <v>MV2</v>
      </c>
      <c r="MB21" s="111" t="str">
        <f t="shared" ref="MB21" si="3306">LW21</f>
        <v>MV2</v>
      </c>
      <c r="MC21" s="111" t="str">
        <f t="shared" ref="MC21" si="3307">LX21</f>
        <v>MV2</v>
      </c>
      <c r="MD21" s="111" t="str">
        <f t="shared" ref="MD21" si="3308">LY21</f>
        <v>MV2</v>
      </c>
      <c r="ME21" s="111" t="str">
        <f t="shared" ref="ME21" si="3309">LZ21</f>
        <v>MV2</v>
      </c>
      <c r="MF21" s="111" t="str">
        <f t="shared" ref="MF21" si="3310">MA21</f>
        <v>MV2</v>
      </c>
      <c r="MG21" s="111" t="str">
        <f t="shared" ref="MG21" si="3311">MB21</f>
        <v>MV2</v>
      </c>
      <c r="MH21" s="111" t="str">
        <f t="shared" ref="MH21" si="3312">MC21</f>
        <v>MV2</v>
      </c>
      <c r="MI21" s="111" t="str">
        <f t="shared" ref="MI21" si="3313">MD21</f>
        <v>MV2</v>
      </c>
      <c r="MJ21" s="111" t="str">
        <f t="shared" ref="MJ21" si="3314">ME21</f>
        <v>MV2</v>
      </c>
      <c r="MK21" s="111" t="str">
        <f t="shared" ref="MK21" si="3315">MF21</f>
        <v>MV2</v>
      </c>
      <c r="ML21" s="111" t="str">
        <f t="shared" ref="ML21" si="3316">MG21</f>
        <v>MV2</v>
      </c>
      <c r="MM21" s="111" t="str">
        <f t="shared" ref="MM21" si="3317">MH21</f>
        <v>MV2</v>
      </c>
      <c r="MN21" s="111" t="str">
        <f t="shared" ref="MN21" si="3318">MI21</f>
        <v>MV2</v>
      </c>
      <c r="MO21" s="111" t="str">
        <f t="shared" ref="MO21" si="3319">MJ21</f>
        <v>MV2</v>
      </c>
      <c r="MP21" s="111" t="str">
        <f t="shared" ref="MP21" si="3320">MK21</f>
        <v>MV2</v>
      </c>
      <c r="MQ21" s="111" t="str">
        <f t="shared" ref="MQ21" si="3321">ML21</f>
        <v>MV2</v>
      </c>
      <c r="MR21" s="111" t="str">
        <f t="shared" ref="MR21" si="3322">MM21</f>
        <v>MV2</v>
      </c>
      <c r="MS21" s="111" t="str">
        <f t="shared" ref="MS21" si="3323">MN21</f>
        <v>MV2</v>
      </c>
      <c r="MT21" s="111" t="str">
        <f t="shared" ref="MT21" si="3324">MO21</f>
        <v>MV2</v>
      </c>
      <c r="MU21" s="111" t="str">
        <f t="shared" ref="MU21" si="3325">MP21</f>
        <v>MV2</v>
      </c>
      <c r="MV21" s="111" t="str">
        <f t="shared" ref="MV21" si="3326">MQ21</f>
        <v>MV2</v>
      </c>
      <c r="MW21" s="111" t="str">
        <f t="shared" ref="MW21" si="3327">MR21</f>
        <v>MV2</v>
      </c>
      <c r="MX21" s="111" t="str">
        <f t="shared" ref="MX21" si="3328">MS21</f>
        <v>MV2</v>
      </c>
      <c r="MY21" s="111" t="str">
        <f t="shared" ref="MY21" si="3329">MT21</f>
        <v>MV2</v>
      </c>
      <c r="MZ21" s="111" t="str">
        <f t="shared" ref="MZ21" si="3330">MU21</f>
        <v>MV2</v>
      </c>
      <c r="NA21" s="111" t="str">
        <f t="shared" ref="NA21" si="3331">MV21</f>
        <v>MV2</v>
      </c>
      <c r="NB21" s="111" t="str">
        <f t="shared" ref="NB21" si="3332">MW21</f>
        <v>MV2</v>
      </c>
      <c r="NC21" s="111" t="str">
        <f t="shared" ref="NC21" si="3333">MX21</f>
        <v>MV2</v>
      </c>
      <c r="ND21" s="111" t="str">
        <f t="shared" ref="ND21" si="3334">MY21</f>
        <v>MV2</v>
      </c>
      <c r="NE21" s="111" t="str">
        <f t="shared" ref="NE21" si="3335">MZ21</f>
        <v>MV2</v>
      </c>
      <c r="NF21" s="111" t="str">
        <f t="shared" ref="NF21" si="3336">NA21</f>
        <v>MV2</v>
      </c>
      <c r="NG21" s="111" t="str">
        <f t="shared" ref="NG21" si="3337">NB21</f>
        <v>MV2</v>
      </c>
      <c r="NH21" s="111" t="str">
        <f t="shared" ref="NH21" si="3338">NC21</f>
        <v>MV2</v>
      </c>
      <c r="NI21" s="111" t="str">
        <f t="shared" ref="NI21" si="3339">ND21</f>
        <v>MV2</v>
      </c>
      <c r="NJ21" s="111" t="str">
        <f t="shared" ref="NJ21" si="3340">NE21</f>
        <v>MV2</v>
      </c>
      <c r="NK21" s="111" t="str">
        <f t="shared" ref="NK21" si="3341">NF21</f>
        <v>MV2</v>
      </c>
      <c r="NL21" s="111" t="str">
        <f t="shared" ref="NL21" si="3342">NG21</f>
        <v>MV2</v>
      </c>
      <c r="NM21" s="111" t="str">
        <f t="shared" ref="NM21" si="3343">NH21</f>
        <v>MV2</v>
      </c>
      <c r="NN21" s="111" t="str">
        <f t="shared" ref="NN21" si="3344">NI21</f>
        <v>MV2</v>
      </c>
      <c r="NO21" s="111" t="str">
        <f t="shared" ref="NO21" si="3345">NJ21</f>
        <v>MV2</v>
      </c>
      <c r="NP21" s="111" t="str">
        <f t="shared" ref="NP21" si="3346">NK21</f>
        <v>MV2</v>
      </c>
      <c r="NQ21" s="111" t="str">
        <f t="shared" ref="NQ21" si="3347">NL21</f>
        <v>MV2</v>
      </c>
      <c r="NR21" s="111" t="str">
        <f t="shared" ref="NR21" si="3348">NM21</f>
        <v>MV2</v>
      </c>
      <c r="NS21" s="111" t="str">
        <f t="shared" ref="NS21" si="3349">NN21</f>
        <v>MV2</v>
      </c>
      <c r="NT21" s="111" t="str">
        <f t="shared" ref="NT21" si="3350">NO21</f>
        <v>MV2</v>
      </c>
      <c r="NU21" s="111" t="str">
        <f t="shared" ref="NU21" si="3351">NP21</f>
        <v>MV2</v>
      </c>
      <c r="NV21" s="111" t="str">
        <f t="shared" ref="NV21" si="3352">NQ21</f>
        <v>MV2</v>
      </c>
      <c r="NW21" s="111" t="str">
        <f t="shared" ref="NW21" si="3353">NR21</f>
        <v>MV2</v>
      </c>
      <c r="NX21" s="111" t="str">
        <f t="shared" ref="NX21" si="3354">NS21</f>
        <v>MV2</v>
      </c>
      <c r="NY21" s="111" t="str">
        <f t="shared" ref="NY21" si="3355">NT21</f>
        <v>MV2</v>
      </c>
      <c r="NZ21" s="111" t="str">
        <f t="shared" ref="NZ21" si="3356">NU21</f>
        <v>MV2</v>
      </c>
      <c r="OA21" s="111" t="str">
        <f t="shared" ref="OA21" si="3357">NV21</f>
        <v>MV2</v>
      </c>
      <c r="OB21" s="111" t="str">
        <f t="shared" ref="OB21" si="3358">NW21</f>
        <v>MV2</v>
      </c>
      <c r="OC21" s="111" t="str">
        <f t="shared" ref="OC21" si="3359">NX21</f>
        <v>MV2</v>
      </c>
      <c r="OD21" s="111" t="str">
        <f t="shared" ref="OD21" si="3360">NY21</f>
        <v>MV2</v>
      </c>
      <c r="OE21" s="111" t="str">
        <f t="shared" ref="OE21" si="3361">NZ21</f>
        <v>MV2</v>
      </c>
      <c r="OF21" s="111" t="str">
        <f t="shared" ref="OF21" si="3362">OA21</f>
        <v>MV2</v>
      </c>
      <c r="OG21" s="111" t="str">
        <f t="shared" ref="OG21" si="3363">OB21</f>
        <v>MV2</v>
      </c>
      <c r="OH21" s="111" t="str">
        <f t="shared" ref="OH21" si="3364">OC21</f>
        <v>MV2</v>
      </c>
      <c r="OI21" s="111" t="str">
        <f t="shared" ref="OI21" si="3365">OD21</f>
        <v>MV2</v>
      </c>
      <c r="OJ21" s="111" t="str">
        <f t="shared" ref="OJ21" si="3366">OE21</f>
        <v>MV2</v>
      </c>
      <c r="OK21" s="111" t="str">
        <f t="shared" ref="OK21" si="3367">OF21</f>
        <v>MV2</v>
      </c>
      <c r="OL21" s="111" t="str">
        <f t="shared" ref="OL21" si="3368">OG21</f>
        <v>MV2</v>
      </c>
      <c r="OM21" s="111" t="str">
        <f t="shared" ref="OM21" si="3369">OH21</f>
        <v>MV2</v>
      </c>
      <c r="ON21" s="111" t="str">
        <f t="shared" ref="ON21" si="3370">OI21</f>
        <v>MV2</v>
      </c>
      <c r="OO21" s="111" t="str">
        <f t="shared" ref="OO21" si="3371">OJ21</f>
        <v>MV2</v>
      </c>
      <c r="OP21" s="111" t="str">
        <f t="shared" ref="OP21" si="3372">OK21</f>
        <v>MV2</v>
      </c>
      <c r="OQ21" s="111" t="str">
        <f t="shared" ref="OQ21" si="3373">OL21</f>
        <v>MV2</v>
      </c>
      <c r="OR21" s="111" t="str">
        <f t="shared" ref="OR21" si="3374">OM21</f>
        <v>MV2</v>
      </c>
      <c r="OS21" s="111" t="str">
        <f t="shared" ref="OS21" si="3375">ON21</f>
        <v>MV2</v>
      </c>
      <c r="OT21" s="111" t="str">
        <f t="shared" ref="OT21" si="3376">OO21</f>
        <v>MV2</v>
      </c>
      <c r="OU21" s="111" t="str">
        <f t="shared" ref="OU21" si="3377">OP21</f>
        <v>MV2</v>
      </c>
      <c r="OV21" s="111" t="str">
        <f t="shared" ref="OV21" si="3378">OQ21</f>
        <v>MV2</v>
      </c>
      <c r="OW21" s="111" t="str">
        <f t="shared" ref="OW21" si="3379">OR21</f>
        <v>MV2</v>
      </c>
      <c r="OX21" s="111" t="str">
        <f t="shared" ref="OX21" si="3380">OS21</f>
        <v>MV2</v>
      </c>
      <c r="OY21" s="111" t="str">
        <f t="shared" ref="OY21" si="3381">OT21</f>
        <v>MV2</v>
      </c>
      <c r="OZ21" s="111" t="str">
        <f t="shared" ref="OZ21" si="3382">OU21</f>
        <v>MV2</v>
      </c>
      <c r="PA21" s="111" t="str">
        <f t="shared" ref="PA21" si="3383">OV21</f>
        <v>MV2</v>
      </c>
      <c r="PB21" s="111" t="str">
        <f t="shared" ref="PB21" si="3384">OW21</f>
        <v>MV2</v>
      </c>
      <c r="PC21" s="111" t="str">
        <f t="shared" ref="PC21" si="3385">OX21</f>
        <v>MV2</v>
      </c>
      <c r="PD21" s="111" t="str">
        <f t="shared" ref="PD21" si="3386">OY21</f>
        <v>MV2</v>
      </c>
      <c r="PE21" s="111" t="str">
        <f t="shared" ref="PE21" si="3387">OZ21</f>
        <v>MV2</v>
      </c>
      <c r="PF21" s="111" t="str">
        <f t="shared" ref="PF21" si="3388">PA21</f>
        <v>MV2</v>
      </c>
      <c r="PG21" s="111" t="str">
        <f t="shared" ref="PG21" si="3389">PB21</f>
        <v>MV2</v>
      </c>
      <c r="PH21" s="111" t="str">
        <f t="shared" ref="PH21" si="3390">PC21</f>
        <v>MV2</v>
      </c>
      <c r="PI21" s="111" t="str">
        <f t="shared" ref="PI21" si="3391">PD21</f>
        <v>MV2</v>
      </c>
      <c r="PJ21" s="111" t="str">
        <f t="shared" ref="PJ21" si="3392">PE21</f>
        <v>MV2</v>
      </c>
      <c r="PK21" s="111" t="str">
        <f t="shared" ref="PK21" si="3393">PF21</f>
        <v>MV2</v>
      </c>
      <c r="PL21" s="111" t="str">
        <f t="shared" ref="PL21" si="3394">PG21</f>
        <v>MV2</v>
      </c>
      <c r="PM21" s="111" t="str">
        <f t="shared" ref="PM21" si="3395">PH21</f>
        <v>MV2</v>
      </c>
      <c r="PN21" s="111" t="str">
        <f t="shared" ref="PN21" si="3396">PI21</f>
        <v>MV2</v>
      </c>
      <c r="PO21" s="111" t="str">
        <f t="shared" ref="PO21" si="3397">PJ21</f>
        <v>MV2</v>
      </c>
      <c r="PP21" s="111" t="str">
        <f t="shared" ref="PP21" si="3398">PK21</f>
        <v>MV2</v>
      </c>
      <c r="PQ21" s="111" t="str">
        <f t="shared" ref="PQ21" si="3399">PL21</f>
        <v>MV2</v>
      </c>
      <c r="PR21" s="111" t="str">
        <f t="shared" ref="PR21" si="3400">PM21</f>
        <v>MV2</v>
      </c>
      <c r="PS21" s="111" t="str">
        <f t="shared" ref="PS21" si="3401">PN21</f>
        <v>MV2</v>
      </c>
      <c r="PT21" s="111" t="str">
        <f t="shared" ref="PT21" si="3402">PO21</f>
        <v>MV2</v>
      </c>
      <c r="PU21" s="111" t="str">
        <f t="shared" ref="PU21" si="3403">PP21</f>
        <v>MV2</v>
      </c>
      <c r="PV21" s="111" t="str">
        <f t="shared" ref="PV21" si="3404">PQ21</f>
        <v>MV2</v>
      </c>
      <c r="PW21" s="111" t="str">
        <f t="shared" ref="PW21" si="3405">PR21</f>
        <v>MV2</v>
      </c>
      <c r="PX21" s="111" t="str">
        <f t="shared" ref="PX21" si="3406">PS21</f>
        <v>MV2</v>
      </c>
      <c r="PY21" s="111" t="str">
        <f t="shared" ref="PY21" si="3407">PT21</f>
        <v>MV2</v>
      </c>
      <c r="PZ21" s="111" t="str">
        <f t="shared" ref="PZ21" si="3408">PU21</f>
        <v>MV2</v>
      </c>
      <c r="QA21" s="111" t="str">
        <f t="shared" ref="QA21" si="3409">PV21</f>
        <v>MV2</v>
      </c>
      <c r="QB21" s="111" t="str">
        <f t="shared" ref="QB21" si="3410">PW21</f>
        <v>MV2</v>
      </c>
      <c r="QC21" s="111" t="str">
        <f t="shared" ref="QC21" si="3411">PX21</f>
        <v>MV2</v>
      </c>
      <c r="QD21" s="111" t="str">
        <f t="shared" ref="QD21" si="3412">PY21</f>
        <v>MV2</v>
      </c>
      <c r="QE21" t="s">
        <v>336</v>
      </c>
      <c r="QF21" s="111" t="str">
        <f t="shared" ref="QF21:QF22" si="3413">QE21</f>
        <v>MV2</v>
      </c>
      <c r="QG21" s="111" t="str">
        <f t="shared" ref="QG21:QG22" si="3414">QF21</f>
        <v>MV2</v>
      </c>
      <c r="QH21" s="111" t="str">
        <f t="shared" ref="QH21:QH22" si="3415">QG21</f>
        <v>MV2</v>
      </c>
      <c r="QI21" s="111" t="str">
        <f t="shared" ref="QI21:QI22" si="3416">QH21</f>
        <v>MV2</v>
      </c>
      <c r="QJ21" s="111" t="str">
        <f>QE21</f>
        <v>MV2</v>
      </c>
      <c r="QK21" s="111" t="str">
        <f t="shared" ref="QK21" si="3417">QF21</f>
        <v>MV2</v>
      </c>
      <c r="QL21" s="111" t="str">
        <f t="shared" ref="QL21" si="3418">QG21</f>
        <v>MV2</v>
      </c>
      <c r="QM21" s="111" t="str">
        <f t="shared" ref="QM21" si="3419">QH21</f>
        <v>MV2</v>
      </c>
      <c r="QN21" s="111" t="str">
        <f t="shared" ref="QN21" si="3420">QI21</f>
        <v>MV2</v>
      </c>
      <c r="QO21" s="111" t="str">
        <f t="shared" ref="QO21" si="3421">QJ21</f>
        <v>MV2</v>
      </c>
      <c r="QP21" s="111" t="str">
        <f t="shared" ref="QP21" si="3422">QK21</f>
        <v>MV2</v>
      </c>
      <c r="QQ21" s="111" t="str">
        <f t="shared" ref="QQ21" si="3423">QL21</f>
        <v>MV2</v>
      </c>
      <c r="QR21" s="111" t="str">
        <f t="shared" ref="QR21" si="3424">QM21</f>
        <v>MV2</v>
      </c>
      <c r="QS21" s="111" t="str">
        <f t="shared" ref="QS21" si="3425">QN21</f>
        <v>MV2</v>
      </c>
      <c r="QT21" s="111" t="str">
        <f t="shared" ref="QT21" si="3426">QO21</f>
        <v>MV2</v>
      </c>
      <c r="QU21" s="111" t="str">
        <f t="shared" ref="QU21" si="3427">QP21</f>
        <v>MV2</v>
      </c>
      <c r="QV21" s="111" t="str">
        <f t="shared" ref="QV21" si="3428">QQ21</f>
        <v>MV2</v>
      </c>
      <c r="QW21" s="111" t="str">
        <f t="shared" ref="QW21" si="3429">QR21</f>
        <v>MV2</v>
      </c>
      <c r="QX21" s="111" t="str">
        <f t="shared" ref="QX21" si="3430">QS21</f>
        <v>MV2</v>
      </c>
      <c r="QY21" s="111" t="str">
        <f t="shared" ref="QY21" si="3431">QT21</f>
        <v>MV2</v>
      </c>
      <c r="QZ21" s="111" t="str">
        <f t="shared" ref="QZ21" si="3432">QU21</f>
        <v>MV2</v>
      </c>
      <c r="RA21" s="111" t="str">
        <f t="shared" ref="RA21" si="3433">QV21</f>
        <v>MV2</v>
      </c>
      <c r="RB21" s="111" t="str">
        <f t="shared" ref="RB21" si="3434">QW21</f>
        <v>MV2</v>
      </c>
      <c r="RC21" s="111" t="str">
        <f t="shared" ref="RC21" si="3435">QX21</f>
        <v>MV2</v>
      </c>
      <c r="RD21" s="111" t="str">
        <f t="shared" ref="RD21" si="3436">QY21</f>
        <v>MV2</v>
      </c>
      <c r="RE21" s="111" t="str">
        <f t="shared" ref="RE21" si="3437">QZ21</f>
        <v>MV2</v>
      </c>
      <c r="RF21" s="111" t="str">
        <f t="shared" ref="RF21" si="3438">RA21</f>
        <v>MV2</v>
      </c>
      <c r="RG21" s="111" t="str">
        <f t="shared" ref="RG21" si="3439">RB21</f>
        <v>MV2</v>
      </c>
      <c r="RH21" s="111" t="str">
        <f t="shared" ref="RH21" si="3440">RC21</f>
        <v>MV2</v>
      </c>
      <c r="RI21" s="111" t="str">
        <f t="shared" ref="RI21" si="3441">RD21</f>
        <v>MV2</v>
      </c>
      <c r="RJ21" s="111" t="str">
        <f t="shared" ref="RJ21" si="3442">RE21</f>
        <v>MV2</v>
      </c>
      <c r="RK21" s="111" t="str">
        <f t="shared" ref="RK21" si="3443">RF21</f>
        <v>MV2</v>
      </c>
      <c r="RL21" s="111" t="str">
        <f t="shared" ref="RL21" si="3444">RG21</f>
        <v>MV2</v>
      </c>
      <c r="RM21" s="111" t="str">
        <f t="shared" ref="RM21" si="3445">RH21</f>
        <v>MV2</v>
      </c>
      <c r="RN21" s="111" t="str">
        <f t="shared" ref="RN21" si="3446">RI21</f>
        <v>MV2</v>
      </c>
      <c r="RO21" s="111" t="str">
        <f t="shared" ref="RO21" si="3447">RJ21</f>
        <v>MV2</v>
      </c>
      <c r="RP21" s="111" t="str">
        <f t="shared" ref="RP21" si="3448">RK21</f>
        <v>MV2</v>
      </c>
      <c r="RQ21" s="111" t="str">
        <f t="shared" ref="RQ21" si="3449">RL21</f>
        <v>MV2</v>
      </c>
      <c r="RR21" s="111" t="str">
        <f t="shared" ref="RR21" si="3450">RM21</f>
        <v>MV2</v>
      </c>
      <c r="RS21" s="111" t="str">
        <f t="shared" ref="RS21" si="3451">RN21</f>
        <v>MV2</v>
      </c>
      <c r="RT21" s="111" t="str">
        <f t="shared" ref="RT21" si="3452">RO21</f>
        <v>MV2</v>
      </c>
      <c r="RU21" s="111" t="str">
        <f t="shared" ref="RU21" si="3453">RP21</f>
        <v>MV2</v>
      </c>
      <c r="RV21" s="111" t="str">
        <f t="shared" ref="RV21" si="3454">RQ21</f>
        <v>MV2</v>
      </c>
      <c r="RW21" s="111" t="str">
        <f t="shared" ref="RW21" si="3455">RR21</f>
        <v>MV2</v>
      </c>
      <c r="RX21" s="111" t="str">
        <f t="shared" ref="RX21" si="3456">RS21</f>
        <v>MV2</v>
      </c>
      <c r="RY21" s="111" t="str">
        <f t="shared" ref="RY21" si="3457">RT21</f>
        <v>MV2</v>
      </c>
      <c r="RZ21" s="111" t="str">
        <f t="shared" ref="RZ21" si="3458">RU21</f>
        <v>MV2</v>
      </c>
      <c r="SA21" s="111" t="str">
        <f t="shared" ref="SA21" si="3459">RV21</f>
        <v>MV2</v>
      </c>
      <c r="SB21" s="111" t="str">
        <f t="shared" ref="SB21" si="3460">RW21</f>
        <v>MV2</v>
      </c>
      <c r="SC21" s="111" t="str">
        <f t="shared" ref="SC21" si="3461">RX21</f>
        <v>MV2</v>
      </c>
      <c r="SD21" s="111" t="str">
        <f t="shared" ref="SD21" si="3462">RY21</f>
        <v>MV2</v>
      </c>
      <c r="SE21" s="111" t="str">
        <f t="shared" ref="SE21" si="3463">RZ21</f>
        <v>MV2</v>
      </c>
      <c r="SF21" s="111" t="str">
        <f t="shared" ref="SF21" si="3464">SA21</f>
        <v>MV2</v>
      </c>
      <c r="SG21" s="111" t="str">
        <f t="shared" ref="SG21" si="3465">SB21</f>
        <v>MV2</v>
      </c>
      <c r="SH21" s="111" t="str">
        <f t="shared" ref="SH21" si="3466">SC21</f>
        <v>MV2</v>
      </c>
      <c r="SI21" s="111" t="str">
        <f t="shared" ref="SI21" si="3467">SD21</f>
        <v>MV2</v>
      </c>
      <c r="SJ21" s="111" t="str">
        <f t="shared" ref="SJ21" si="3468">SE21</f>
        <v>MV2</v>
      </c>
      <c r="SK21" s="111" t="str">
        <f t="shared" ref="SK21" si="3469">SF21</f>
        <v>MV2</v>
      </c>
      <c r="SL21" s="111" t="str">
        <f t="shared" ref="SL21" si="3470">SG21</f>
        <v>MV2</v>
      </c>
      <c r="SM21" s="111" t="str">
        <f t="shared" ref="SM21" si="3471">SH21</f>
        <v>MV2</v>
      </c>
      <c r="SN21" s="111" t="str">
        <f t="shared" ref="SN21" si="3472">SI21</f>
        <v>MV2</v>
      </c>
      <c r="SO21" s="111" t="str">
        <f t="shared" ref="SO21" si="3473">SJ21</f>
        <v>MV2</v>
      </c>
      <c r="SP21" s="111" t="str">
        <f t="shared" ref="SP21" si="3474">SK21</f>
        <v>MV2</v>
      </c>
      <c r="SQ21" s="111" t="str">
        <f t="shared" ref="SQ21" si="3475">SL21</f>
        <v>MV2</v>
      </c>
      <c r="SR21" s="111" t="str">
        <f t="shared" ref="SR21" si="3476">SM21</f>
        <v>MV2</v>
      </c>
      <c r="SS21" s="111" t="str">
        <f t="shared" ref="SS21" si="3477">SN21</f>
        <v>MV2</v>
      </c>
      <c r="ST21" s="111" t="str">
        <f t="shared" ref="ST21" si="3478">SO21</f>
        <v>MV2</v>
      </c>
      <c r="SU21" s="111" t="str">
        <f t="shared" ref="SU21" si="3479">SP21</f>
        <v>MV2</v>
      </c>
      <c r="SV21" s="111" t="str">
        <f t="shared" ref="SV21" si="3480">SQ21</f>
        <v>MV2</v>
      </c>
      <c r="SW21" s="111" t="str">
        <f t="shared" ref="SW21" si="3481">SR21</f>
        <v>MV2</v>
      </c>
      <c r="SX21" s="111" t="str">
        <f t="shared" ref="SX21" si="3482">SS21</f>
        <v>MV2</v>
      </c>
      <c r="SY21" s="111" t="str">
        <f t="shared" ref="SY21" si="3483">ST21</f>
        <v>MV2</v>
      </c>
      <c r="SZ21" s="111" t="str">
        <f t="shared" ref="SZ21" si="3484">SU21</f>
        <v>MV2</v>
      </c>
      <c r="TA21" s="111" t="str">
        <f t="shared" ref="TA21" si="3485">SV21</f>
        <v>MV2</v>
      </c>
      <c r="TB21" s="111" t="str">
        <f t="shared" ref="TB21" si="3486">SW21</f>
        <v>MV2</v>
      </c>
      <c r="TC21" s="111" t="str">
        <f t="shared" ref="TC21" si="3487">SX21</f>
        <v>MV2</v>
      </c>
      <c r="TD21" s="111" t="str">
        <f t="shared" ref="TD21" si="3488">SY21</f>
        <v>MV2</v>
      </c>
      <c r="TE21" s="111" t="str">
        <f t="shared" ref="TE21" si="3489">SZ21</f>
        <v>MV2</v>
      </c>
      <c r="TF21" s="111" t="str">
        <f t="shared" ref="TF21" si="3490">TA21</f>
        <v>MV2</v>
      </c>
      <c r="TG21" s="111" t="str">
        <f t="shared" ref="TG21" si="3491">TB21</f>
        <v>MV2</v>
      </c>
      <c r="TH21" s="111" t="str">
        <f t="shared" ref="TH21" si="3492">TC21</f>
        <v>MV2</v>
      </c>
      <c r="TI21" s="111" t="str">
        <f t="shared" ref="TI21" si="3493">TD21</f>
        <v>MV2</v>
      </c>
      <c r="TJ21" s="111" t="str">
        <f t="shared" ref="TJ21" si="3494">TE21</f>
        <v>MV2</v>
      </c>
      <c r="TK21" s="111" t="str">
        <f t="shared" ref="TK21" si="3495">TF21</f>
        <v>MV2</v>
      </c>
      <c r="TL21" s="111" t="str">
        <f t="shared" ref="TL21" si="3496">TG21</f>
        <v>MV2</v>
      </c>
      <c r="TM21" s="111" t="str">
        <f t="shared" ref="TM21" si="3497">TH21</f>
        <v>MV2</v>
      </c>
      <c r="TN21" s="111" t="str">
        <f t="shared" ref="TN21" si="3498">TI21</f>
        <v>MV2</v>
      </c>
      <c r="TO21" s="111" t="str">
        <f t="shared" ref="TO21" si="3499">TJ21</f>
        <v>MV2</v>
      </c>
      <c r="TP21" s="111" t="str">
        <f t="shared" ref="TP21" si="3500">TK21</f>
        <v>MV2</v>
      </c>
      <c r="TQ21" s="111" t="str">
        <f t="shared" ref="TQ21" si="3501">TL21</f>
        <v>MV2</v>
      </c>
      <c r="TR21" s="111" t="str">
        <f t="shared" ref="TR21" si="3502">TM21</f>
        <v>MV2</v>
      </c>
      <c r="TS21" s="111" t="str">
        <f t="shared" ref="TS21" si="3503">TN21</f>
        <v>MV2</v>
      </c>
      <c r="TT21" s="111" t="str">
        <f t="shared" ref="TT21" si="3504">TO21</f>
        <v>MV2</v>
      </c>
      <c r="TU21" s="111" t="str">
        <f t="shared" ref="TU21" si="3505">TP21</f>
        <v>MV2</v>
      </c>
      <c r="TV21" s="111" t="str">
        <f t="shared" ref="TV21" si="3506">TQ21</f>
        <v>MV2</v>
      </c>
      <c r="TW21" s="111" t="str">
        <f t="shared" ref="TW21" si="3507">TR21</f>
        <v>MV2</v>
      </c>
      <c r="TX21" s="111" t="str">
        <f t="shared" ref="TX21" si="3508">TS21</f>
        <v>MV2</v>
      </c>
      <c r="TY21" s="111" t="str">
        <f t="shared" ref="TY21" si="3509">TT21</f>
        <v>MV2</v>
      </c>
      <c r="TZ21" s="111" t="str">
        <f t="shared" ref="TZ21" si="3510">TU21</f>
        <v>MV2</v>
      </c>
      <c r="UA21" s="111" t="str">
        <f t="shared" ref="UA21" si="3511">TV21</f>
        <v>MV2</v>
      </c>
      <c r="UB21" s="111" t="str">
        <f t="shared" ref="UB21" si="3512">TW21</f>
        <v>MV2</v>
      </c>
      <c r="UC21" s="111" t="str">
        <f t="shared" ref="UC21" si="3513">TX21</f>
        <v>MV2</v>
      </c>
      <c r="UD21" s="111" t="str">
        <f t="shared" ref="UD21" si="3514">TY21</f>
        <v>MV2</v>
      </c>
      <c r="UE21" s="111" t="str">
        <f t="shared" ref="UE21" si="3515">TZ21</f>
        <v>MV2</v>
      </c>
      <c r="UF21" s="111" t="str">
        <f t="shared" ref="UF21" si="3516">UA21</f>
        <v>MV2</v>
      </c>
      <c r="UG21" s="111" t="str">
        <f t="shared" ref="UG21" si="3517">UB21</f>
        <v>MV2</v>
      </c>
      <c r="UH21" s="111" t="str">
        <f t="shared" ref="UH21" si="3518">UC21</f>
        <v>MV2</v>
      </c>
      <c r="UI21" s="111" t="str">
        <f t="shared" ref="UI21" si="3519">UD21</f>
        <v>MV2</v>
      </c>
      <c r="UJ21" s="111" t="str">
        <f t="shared" ref="UJ21" si="3520">UE21</f>
        <v>MV2</v>
      </c>
      <c r="UK21" s="111" t="str">
        <f t="shared" ref="UK21" si="3521">UF21</f>
        <v>MV2</v>
      </c>
      <c r="UL21" s="111" t="str">
        <f t="shared" ref="UL21" si="3522">UG21</f>
        <v>MV2</v>
      </c>
      <c r="UM21" s="111" t="str">
        <f t="shared" ref="UM21" si="3523">UH21</f>
        <v>MV2</v>
      </c>
      <c r="UN21" s="111" t="str">
        <f t="shared" ref="UN21" si="3524">UI21</f>
        <v>MV2</v>
      </c>
      <c r="UO21" s="111" t="str">
        <f t="shared" ref="UO21" si="3525">UJ21</f>
        <v>MV2</v>
      </c>
      <c r="UP21" s="111" t="str">
        <f t="shared" ref="UP21" si="3526">UK21</f>
        <v>MV2</v>
      </c>
      <c r="UQ21" s="111" t="str">
        <f t="shared" ref="UQ21" si="3527">UL21</f>
        <v>MV2</v>
      </c>
      <c r="UR21" s="111" t="str">
        <f t="shared" ref="UR21" si="3528">UM21</f>
        <v>MV2</v>
      </c>
      <c r="US21" s="111" t="str">
        <f t="shared" ref="US21" si="3529">UN21</f>
        <v>MV2</v>
      </c>
      <c r="UT21" s="111" t="str">
        <f t="shared" ref="UT21" si="3530">UO21</f>
        <v>MV2</v>
      </c>
    </row>
    <row r="22" spans="1:566" x14ac:dyDescent="0.25">
      <c r="A22" s="2" t="s">
        <v>652</v>
      </c>
      <c r="B22" s="2">
        <f>0.2/119</f>
        <v>1.6806722689075631E-3</v>
      </c>
      <c r="C22" s="2">
        <f>0.2/119</f>
        <v>1.6806722689075631E-3</v>
      </c>
      <c r="D22" s="2">
        <f>0.3/119</f>
        <v>2.5210084033613443E-3</v>
      </c>
      <c r="E22" s="85"/>
      <c r="F22" s="95" t="s">
        <v>335</v>
      </c>
      <c r="G22" s="8">
        <f>ModelDetailsPSSE!B40</f>
        <v>334095</v>
      </c>
      <c r="H22" s="113">
        <f t="shared" si="3123"/>
        <v>334095</v>
      </c>
      <c r="I22" s="113">
        <f t="shared" si="3124"/>
        <v>334095</v>
      </c>
      <c r="J22" s="113">
        <f t="shared" si="3125"/>
        <v>334095</v>
      </c>
      <c r="K22" s="113">
        <f t="shared" si="3126"/>
        <v>334095</v>
      </c>
      <c r="L22" s="113">
        <f t="shared" si="3127"/>
        <v>334095</v>
      </c>
      <c r="M22" s="113">
        <f t="shared" si="3128"/>
        <v>334095</v>
      </c>
      <c r="N22" s="113">
        <f t="shared" si="3129"/>
        <v>334095</v>
      </c>
      <c r="O22" s="113">
        <f t="shared" si="3130"/>
        <v>334095</v>
      </c>
      <c r="P22" s="114">
        <f t="shared" si="3131"/>
        <v>334095</v>
      </c>
      <c r="Q22" s="104">
        <f>+G22</f>
        <v>334095</v>
      </c>
      <c r="R22" s="113">
        <f t="shared" si="3132"/>
        <v>334095</v>
      </c>
      <c r="S22" s="113">
        <f t="shared" si="3133"/>
        <v>334095</v>
      </c>
      <c r="T22" s="113">
        <f t="shared" si="3134"/>
        <v>334095</v>
      </c>
      <c r="U22" s="113">
        <f t="shared" si="3135"/>
        <v>334095</v>
      </c>
      <c r="V22" s="113">
        <f t="shared" si="3136"/>
        <v>334095</v>
      </c>
      <c r="W22" s="113">
        <f t="shared" si="3137"/>
        <v>334095</v>
      </c>
      <c r="X22" s="113">
        <f t="shared" si="3138"/>
        <v>334095</v>
      </c>
      <c r="Y22" s="113">
        <f t="shared" si="3139"/>
        <v>334095</v>
      </c>
      <c r="Z22" s="114">
        <f t="shared" si="3140"/>
        <v>334095</v>
      </c>
      <c r="AA22" s="104">
        <f>+Q22</f>
        <v>334095</v>
      </c>
      <c r="AB22" s="113">
        <f t="shared" si="3141"/>
        <v>334095</v>
      </c>
      <c r="AC22" s="113">
        <f t="shared" si="3142"/>
        <v>334095</v>
      </c>
      <c r="AD22" s="113">
        <f t="shared" si="3143"/>
        <v>334095</v>
      </c>
      <c r="AE22" s="113">
        <f t="shared" si="3144"/>
        <v>334095</v>
      </c>
      <c r="AF22" s="113">
        <f t="shared" si="3145"/>
        <v>334095</v>
      </c>
      <c r="AG22" s="113">
        <f t="shared" si="3146"/>
        <v>334095</v>
      </c>
      <c r="AH22" s="113">
        <f t="shared" si="3147"/>
        <v>334095</v>
      </c>
      <c r="AI22" s="113">
        <f t="shared" si="3148"/>
        <v>334095</v>
      </c>
      <c r="AJ22" s="114">
        <f t="shared" si="3149"/>
        <v>334095</v>
      </c>
      <c r="AK22" s="104">
        <f>+AA22</f>
        <v>334095</v>
      </c>
      <c r="AL22" s="113">
        <f t="shared" si="3150"/>
        <v>334095</v>
      </c>
      <c r="AM22" s="113">
        <f t="shared" si="3151"/>
        <v>334095</v>
      </c>
      <c r="AN22" s="113">
        <f t="shared" si="3152"/>
        <v>334095</v>
      </c>
      <c r="AO22" s="113">
        <f t="shared" si="3153"/>
        <v>334095</v>
      </c>
      <c r="AP22" s="113">
        <f t="shared" si="3154"/>
        <v>334095</v>
      </c>
      <c r="AQ22" s="113">
        <f t="shared" si="3155"/>
        <v>334095</v>
      </c>
      <c r="AR22" s="113">
        <f t="shared" si="3156"/>
        <v>334095</v>
      </c>
      <c r="AS22" s="113">
        <f t="shared" si="3157"/>
        <v>334095</v>
      </c>
      <c r="AT22" s="114">
        <f t="shared" si="3158"/>
        <v>334095</v>
      </c>
      <c r="AU22" s="104">
        <f>+AK22</f>
        <v>334095</v>
      </c>
      <c r="AV22" s="113">
        <f t="shared" si="3159"/>
        <v>334095</v>
      </c>
      <c r="AW22" s="113">
        <f t="shared" si="3160"/>
        <v>334095</v>
      </c>
      <c r="AX22" s="113">
        <f t="shared" si="3161"/>
        <v>334095</v>
      </c>
      <c r="AY22" s="113">
        <f t="shared" si="3162"/>
        <v>334095</v>
      </c>
      <c r="AZ22" s="113">
        <f t="shared" si="3163"/>
        <v>334095</v>
      </c>
      <c r="BA22" s="113">
        <f t="shared" si="3164"/>
        <v>334095</v>
      </c>
      <c r="BB22" s="113">
        <f t="shared" si="3165"/>
        <v>334095</v>
      </c>
      <c r="BC22" s="113">
        <f t="shared" si="3166"/>
        <v>334095</v>
      </c>
      <c r="BD22" s="114">
        <f t="shared" si="3167"/>
        <v>334095</v>
      </c>
      <c r="BE22" s="104">
        <f>+AU22</f>
        <v>334095</v>
      </c>
      <c r="BF22" s="113">
        <f t="shared" si="3168"/>
        <v>334095</v>
      </c>
      <c r="BG22" s="113">
        <f t="shared" si="3169"/>
        <v>334095</v>
      </c>
      <c r="BH22" s="113">
        <f t="shared" si="3170"/>
        <v>334095</v>
      </c>
      <c r="BI22" s="113">
        <f t="shared" si="3171"/>
        <v>334095</v>
      </c>
      <c r="BJ22" s="113">
        <f t="shared" si="3172"/>
        <v>334095</v>
      </c>
      <c r="BK22" s="113">
        <f t="shared" si="3173"/>
        <v>334095</v>
      </c>
      <c r="BL22" s="113">
        <f t="shared" si="3174"/>
        <v>334095</v>
      </c>
      <c r="BM22" s="113">
        <f t="shared" si="3175"/>
        <v>334095</v>
      </c>
      <c r="BN22" s="114">
        <f t="shared" si="3176"/>
        <v>334095</v>
      </c>
      <c r="BO22" s="104">
        <f>+BE22</f>
        <v>334095</v>
      </c>
      <c r="BP22" s="113">
        <f t="shared" si="3177"/>
        <v>334095</v>
      </c>
      <c r="BQ22" s="113">
        <f t="shared" si="3178"/>
        <v>334095</v>
      </c>
      <c r="BR22" s="113">
        <f t="shared" si="3179"/>
        <v>334095</v>
      </c>
      <c r="BS22" s="113">
        <f t="shared" si="3180"/>
        <v>334095</v>
      </c>
      <c r="BT22" s="113">
        <f t="shared" si="3181"/>
        <v>334095</v>
      </c>
      <c r="BU22" s="113">
        <f t="shared" si="3182"/>
        <v>334095</v>
      </c>
      <c r="BV22" s="113">
        <f t="shared" si="3183"/>
        <v>334095</v>
      </c>
      <c r="BW22" s="113">
        <f t="shared" si="3184"/>
        <v>334095</v>
      </c>
      <c r="BX22" s="114">
        <f t="shared" si="3185"/>
        <v>334095</v>
      </c>
      <c r="BY22" s="104">
        <f>+BO22</f>
        <v>334095</v>
      </c>
      <c r="BZ22" s="113">
        <f t="shared" si="3186"/>
        <v>334095</v>
      </c>
      <c r="CA22" s="113">
        <f t="shared" si="3187"/>
        <v>334095</v>
      </c>
      <c r="CB22" s="113">
        <f t="shared" si="3188"/>
        <v>334095</v>
      </c>
      <c r="CC22" s="113">
        <f t="shared" si="3189"/>
        <v>334095</v>
      </c>
      <c r="CD22" s="113">
        <f t="shared" si="3190"/>
        <v>334095</v>
      </c>
      <c r="CE22" s="113">
        <f t="shared" si="3191"/>
        <v>334095</v>
      </c>
      <c r="CF22" s="113">
        <f t="shared" si="3192"/>
        <v>334095</v>
      </c>
      <c r="CG22" s="113">
        <f t="shared" si="3193"/>
        <v>334095</v>
      </c>
      <c r="CH22" s="114">
        <f t="shared" si="3194"/>
        <v>334095</v>
      </c>
      <c r="CI22" s="104">
        <f>+BY22</f>
        <v>334095</v>
      </c>
      <c r="CJ22" s="113">
        <f t="shared" si="3195"/>
        <v>334095</v>
      </c>
      <c r="CK22" s="113">
        <f t="shared" si="3196"/>
        <v>334095</v>
      </c>
      <c r="CL22" s="113">
        <f t="shared" si="3197"/>
        <v>334095</v>
      </c>
      <c r="CM22" s="113">
        <f t="shared" si="3198"/>
        <v>334095</v>
      </c>
      <c r="CN22" s="113">
        <f t="shared" si="3199"/>
        <v>334095</v>
      </c>
      <c r="CO22" s="113">
        <f t="shared" si="3200"/>
        <v>334095</v>
      </c>
      <c r="CP22" s="113">
        <f t="shared" si="3201"/>
        <v>334095</v>
      </c>
      <c r="CQ22" s="113">
        <f t="shared" si="3202"/>
        <v>334095</v>
      </c>
      <c r="CR22" s="114">
        <f t="shared" si="3203"/>
        <v>334095</v>
      </c>
      <c r="CS22" s="104">
        <f>+CI22</f>
        <v>334095</v>
      </c>
      <c r="CT22" s="113">
        <f t="shared" si="3204"/>
        <v>334095</v>
      </c>
      <c r="CU22" s="113">
        <f t="shared" si="3205"/>
        <v>334095</v>
      </c>
      <c r="CV22" s="113">
        <f t="shared" si="3206"/>
        <v>334095</v>
      </c>
      <c r="CW22" s="113">
        <f t="shared" si="3207"/>
        <v>334095</v>
      </c>
      <c r="CX22" s="113">
        <f t="shared" si="3208"/>
        <v>334095</v>
      </c>
      <c r="CY22" s="113">
        <f t="shared" si="3209"/>
        <v>334095</v>
      </c>
      <c r="CZ22" s="113">
        <f t="shared" si="3210"/>
        <v>334095</v>
      </c>
      <c r="DA22" s="113">
        <f t="shared" si="3211"/>
        <v>334095</v>
      </c>
      <c r="DB22" s="114">
        <f t="shared" si="3212"/>
        <v>334095</v>
      </c>
      <c r="DC22" s="104">
        <f>+CS22</f>
        <v>334095</v>
      </c>
      <c r="DD22" s="113">
        <f t="shared" si="3213"/>
        <v>334095</v>
      </c>
      <c r="DE22" s="113">
        <f t="shared" si="3214"/>
        <v>334095</v>
      </c>
      <c r="DF22" s="113">
        <f t="shared" si="3215"/>
        <v>334095</v>
      </c>
      <c r="DG22" s="113">
        <f t="shared" si="3216"/>
        <v>334095</v>
      </c>
      <c r="DH22" s="113">
        <f t="shared" si="3217"/>
        <v>334095</v>
      </c>
      <c r="DI22" s="113">
        <f t="shared" si="3218"/>
        <v>334095</v>
      </c>
      <c r="DJ22" s="113">
        <f t="shared" si="3219"/>
        <v>334095</v>
      </c>
      <c r="DK22" s="113">
        <f t="shared" si="3220"/>
        <v>334095</v>
      </c>
      <c r="DL22" s="114">
        <f t="shared" si="3221"/>
        <v>334095</v>
      </c>
      <c r="DM22" s="104">
        <f>+DC22</f>
        <v>334095</v>
      </c>
      <c r="DN22" s="113">
        <f t="shared" si="3222"/>
        <v>334095</v>
      </c>
      <c r="DO22" s="113">
        <f t="shared" si="3223"/>
        <v>334095</v>
      </c>
      <c r="DP22" s="113">
        <f t="shared" si="3224"/>
        <v>334095</v>
      </c>
      <c r="DQ22" s="113">
        <f t="shared" si="3225"/>
        <v>334095</v>
      </c>
      <c r="DR22" s="113">
        <f t="shared" si="3226"/>
        <v>334095</v>
      </c>
      <c r="DS22" s="113">
        <f t="shared" si="3227"/>
        <v>334095</v>
      </c>
      <c r="DT22" s="113">
        <f t="shared" si="3228"/>
        <v>334095</v>
      </c>
      <c r="DU22" s="113">
        <f t="shared" si="3229"/>
        <v>334095</v>
      </c>
      <c r="DV22" s="114">
        <f t="shared" si="3230"/>
        <v>334095</v>
      </c>
      <c r="DW22" s="104">
        <f t="shared" si="3231"/>
        <v>334095</v>
      </c>
      <c r="DX22" s="104">
        <f t="shared" si="3231"/>
        <v>334095</v>
      </c>
      <c r="DY22" s="104">
        <f t="shared" si="3231"/>
        <v>334095</v>
      </c>
      <c r="DZ22" s="104">
        <f t="shared" si="3231"/>
        <v>334095</v>
      </c>
      <c r="EA22" s="104">
        <f t="shared" si="3231"/>
        <v>334095</v>
      </c>
      <c r="EB22" s="104">
        <f t="shared" si="3231"/>
        <v>334095</v>
      </c>
      <c r="EC22" s="104">
        <f t="shared" si="3231"/>
        <v>334095</v>
      </c>
      <c r="ED22" s="104">
        <f t="shared" si="3231"/>
        <v>334095</v>
      </c>
      <c r="EE22" s="104">
        <f t="shared" si="3231"/>
        <v>334095</v>
      </c>
      <c r="EF22" s="183">
        <f t="shared" si="3231"/>
        <v>334095</v>
      </c>
      <c r="EG22" s="104">
        <f>+DW22</f>
        <v>334095</v>
      </c>
      <c r="EH22" s="113">
        <f t="shared" si="3232"/>
        <v>334095</v>
      </c>
      <c r="EI22" s="113">
        <f t="shared" si="3233"/>
        <v>334095</v>
      </c>
      <c r="EJ22" s="113">
        <f t="shared" si="3234"/>
        <v>334095</v>
      </c>
      <c r="EK22" s="113">
        <f t="shared" si="3235"/>
        <v>334095</v>
      </c>
      <c r="EL22" s="113">
        <f t="shared" si="3236"/>
        <v>334095</v>
      </c>
      <c r="EM22" s="113">
        <f t="shared" si="3237"/>
        <v>334095</v>
      </c>
      <c r="EN22" s="113">
        <f t="shared" si="3238"/>
        <v>334095</v>
      </c>
      <c r="EO22" s="113">
        <f t="shared" si="3239"/>
        <v>334095</v>
      </c>
      <c r="EP22" s="114">
        <f t="shared" si="3240"/>
        <v>334095</v>
      </c>
      <c r="EQ22" s="104">
        <f>+EG22</f>
        <v>334095</v>
      </c>
      <c r="ER22" s="113">
        <f t="shared" si="3241"/>
        <v>334095</v>
      </c>
      <c r="ES22" s="113">
        <f t="shared" si="3242"/>
        <v>334095</v>
      </c>
      <c r="ET22" s="113">
        <f t="shared" si="3243"/>
        <v>334095</v>
      </c>
      <c r="EU22" s="113">
        <f t="shared" si="3244"/>
        <v>334095</v>
      </c>
      <c r="EV22" s="113">
        <f t="shared" si="3245"/>
        <v>334095</v>
      </c>
      <c r="EW22" s="113">
        <f t="shared" si="3246"/>
        <v>334095</v>
      </c>
      <c r="EX22" s="113">
        <f t="shared" si="3247"/>
        <v>334095</v>
      </c>
      <c r="EY22" s="113">
        <f t="shared" si="3248"/>
        <v>334095</v>
      </c>
      <c r="EZ22" s="114">
        <f t="shared" si="3249"/>
        <v>334095</v>
      </c>
      <c r="FA22" s="104">
        <f>+EQ22</f>
        <v>334095</v>
      </c>
      <c r="FB22" s="113">
        <f t="shared" si="3250"/>
        <v>334095</v>
      </c>
      <c r="FC22" s="113">
        <f t="shared" si="3251"/>
        <v>334095</v>
      </c>
      <c r="FD22" s="113">
        <f t="shared" si="3252"/>
        <v>334095</v>
      </c>
      <c r="FE22" s="113">
        <f t="shared" si="3253"/>
        <v>334095</v>
      </c>
      <c r="FF22" s="113">
        <f t="shared" si="3254"/>
        <v>334095</v>
      </c>
      <c r="FG22" s="113">
        <f t="shared" si="3255"/>
        <v>334095</v>
      </c>
      <c r="FH22" s="113">
        <f t="shared" si="3256"/>
        <v>334095</v>
      </c>
      <c r="FI22" s="113">
        <f t="shared" si="3257"/>
        <v>334095</v>
      </c>
      <c r="FJ22" s="114">
        <f t="shared" si="3258"/>
        <v>334095</v>
      </c>
      <c r="FK22" s="104">
        <f t="shared" si="3259"/>
        <v>334095</v>
      </c>
      <c r="FL22" s="104">
        <f t="shared" si="3259"/>
        <v>334095</v>
      </c>
      <c r="FM22" s="104">
        <f t="shared" si="3259"/>
        <v>334095</v>
      </c>
      <c r="FN22" s="104">
        <f t="shared" si="3259"/>
        <v>334095</v>
      </c>
      <c r="FO22" s="104">
        <f t="shared" si="3259"/>
        <v>334095</v>
      </c>
      <c r="FP22" s="104">
        <f t="shared" si="3259"/>
        <v>334095</v>
      </c>
      <c r="FQ22" s="104">
        <f t="shared" si="3260"/>
        <v>334095</v>
      </c>
      <c r="FR22" s="104">
        <f t="shared" si="3261"/>
        <v>334095</v>
      </c>
      <c r="FS22" s="104">
        <f>+FG22</f>
        <v>334095</v>
      </c>
      <c r="FT22" s="183">
        <f>+FH22</f>
        <v>334095</v>
      </c>
      <c r="FU22" s="104">
        <f>+FK22</f>
        <v>334095</v>
      </c>
      <c r="FV22" s="113">
        <f t="shared" si="3262"/>
        <v>334095</v>
      </c>
      <c r="FW22" s="113">
        <f t="shared" si="3263"/>
        <v>334095</v>
      </c>
      <c r="FX22" s="113">
        <f t="shared" si="3264"/>
        <v>334095</v>
      </c>
      <c r="FY22" s="113">
        <f t="shared" si="3265"/>
        <v>334095</v>
      </c>
      <c r="FZ22" s="113">
        <f t="shared" si="3266"/>
        <v>334095</v>
      </c>
      <c r="GA22" s="113">
        <f t="shared" si="3267"/>
        <v>334095</v>
      </c>
      <c r="GB22" s="113">
        <f t="shared" si="3268"/>
        <v>334095</v>
      </c>
      <c r="GC22" s="113">
        <f t="shared" si="3269"/>
        <v>334095</v>
      </c>
      <c r="GD22" s="114">
        <f t="shared" si="3270"/>
        <v>334095</v>
      </c>
      <c r="GE22" s="104">
        <f>+FU22</f>
        <v>334095</v>
      </c>
      <c r="GF22" s="113">
        <f t="shared" si="3271"/>
        <v>334095</v>
      </c>
      <c r="GG22" s="113">
        <f t="shared" si="3272"/>
        <v>334095</v>
      </c>
      <c r="GH22" s="113">
        <f t="shared" si="3273"/>
        <v>334095</v>
      </c>
      <c r="GI22" s="113">
        <f t="shared" si="3274"/>
        <v>334095</v>
      </c>
      <c r="GJ22" s="113">
        <f t="shared" si="3275"/>
        <v>334095</v>
      </c>
      <c r="GK22" s="113">
        <f t="shared" si="3276"/>
        <v>334095</v>
      </c>
      <c r="GL22" s="113">
        <f t="shared" si="3277"/>
        <v>334095</v>
      </c>
      <c r="GM22" s="113">
        <f t="shared" si="3278"/>
        <v>334095</v>
      </c>
      <c r="GN22" s="114">
        <f t="shared" si="3279"/>
        <v>334095</v>
      </c>
      <c r="GO22" s="104">
        <f>+GE22</f>
        <v>334095</v>
      </c>
      <c r="GP22" s="113">
        <f t="shared" si="3280"/>
        <v>334095</v>
      </c>
      <c r="GQ22" s="113">
        <f t="shared" si="3281"/>
        <v>334095</v>
      </c>
      <c r="GR22" s="113">
        <f t="shared" si="3282"/>
        <v>334095</v>
      </c>
      <c r="GS22" s="113">
        <f t="shared" si="3283"/>
        <v>334095</v>
      </c>
      <c r="GT22" s="113">
        <f t="shared" si="3284"/>
        <v>334095</v>
      </c>
      <c r="GU22" s="113">
        <f t="shared" si="3285"/>
        <v>334095</v>
      </c>
      <c r="GV22" s="113">
        <f t="shared" si="3286"/>
        <v>334095</v>
      </c>
      <c r="GW22" s="113">
        <f t="shared" si="3287"/>
        <v>334095</v>
      </c>
      <c r="GX22" s="114">
        <f t="shared" si="3288"/>
        <v>334095</v>
      </c>
      <c r="GY22" s="104">
        <f>+GO22</f>
        <v>334095</v>
      </c>
      <c r="GZ22" s="113">
        <f t="shared" si="3289"/>
        <v>334095</v>
      </c>
      <c r="HA22" s="113">
        <f t="shared" si="3290"/>
        <v>334095</v>
      </c>
      <c r="HB22" s="113">
        <f t="shared" si="3291"/>
        <v>334095</v>
      </c>
      <c r="HC22" s="113">
        <f t="shared" si="3292"/>
        <v>334095</v>
      </c>
      <c r="HD22" s="104">
        <f>+GT22</f>
        <v>334095</v>
      </c>
      <c r="HE22" s="113">
        <f t="shared" ref="HE22" si="3531">HD22</f>
        <v>334095</v>
      </c>
      <c r="HF22" s="113">
        <f t="shared" ref="HF22" si="3532">HE22</f>
        <v>334095</v>
      </c>
      <c r="HG22" s="113">
        <f t="shared" ref="HG22" si="3533">HF22</f>
        <v>334095</v>
      </c>
      <c r="HH22" s="113">
        <f t="shared" ref="HH22" si="3534">HG22</f>
        <v>334095</v>
      </c>
      <c r="HI22" s="104">
        <f>+GY22</f>
        <v>334095</v>
      </c>
      <c r="HJ22" s="113">
        <f t="shared" ref="HJ22" si="3535">HI22</f>
        <v>334095</v>
      </c>
      <c r="HK22" s="113">
        <f t="shared" ref="HK22" si="3536">HJ22</f>
        <v>334095</v>
      </c>
      <c r="HL22" s="113">
        <f t="shared" ref="HL22" si="3537">HK22</f>
        <v>334095</v>
      </c>
      <c r="HM22" s="113">
        <f t="shared" ref="HM22" si="3538">HL22</f>
        <v>334095</v>
      </c>
      <c r="HN22" s="104">
        <f>+HD22</f>
        <v>334095</v>
      </c>
      <c r="HO22" s="113">
        <f t="shared" ref="HO22" si="3539">HN22</f>
        <v>334095</v>
      </c>
      <c r="HP22" s="113">
        <f t="shared" ref="HP22" si="3540">HO22</f>
        <v>334095</v>
      </c>
      <c r="HQ22" s="113">
        <f t="shared" ref="HQ22" si="3541">HP22</f>
        <v>334095</v>
      </c>
      <c r="HR22" s="113">
        <f t="shared" ref="HR22" si="3542">HQ22</f>
        <v>334095</v>
      </c>
      <c r="HS22" s="104">
        <f>+HI22</f>
        <v>334095</v>
      </c>
      <c r="HT22" s="113">
        <f t="shared" ref="HT22" si="3543">HS22</f>
        <v>334095</v>
      </c>
      <c r="HU22" s="113">
        <f t="shared" ref="HU22" si="3544">HT22</f>
        <v>334095</v>
      </c>
      <c r="HV22" s="113">
        <f t="shared" ref="HV22" si="3545">HU22</f>
        <v>334095</v>
      </c>
      <c r="HW22" s="113">
        <f t="shared" ref="HW22" si="3546">HV22</f>
        <v>334095</v>
      </c>
      <c r="HX22" s="104">
        <f>+HN22</f>
        <v>334095</v>
      </c>
      <c r="HY22" s="113">
        <f t="shared" ref="HY22" si="3547">HX22</f>
        <v>334095</v>
      </c>
      <c r="HZ22" s="113">
        <f t="shared" ref="HZ22" si="3548">HY22</f>
        <v>334095</v>
      </c>
      <c r="IA22" s="113">
        <f t="shared" ref="IA22" si="3549">HZ22</f>
        <v>334095</v>
      </c>
      <c r="IB22" s="113">
        <f t="shared" ref="IB22" si="3550">IA22</f>
        <v>334095</v>
      </c>
      <c r="IC22" s="104">
        <f>+HS22</f>
        <v>334095</v>
      </c>
      <c r="ID22" s="113">
        <f t="shared" ref="ID22" si="3551">IC22</f>
        <v>334095</v>
      </c>
      <c r="IE22" s="113">
        <f t="shared" ref="IE22" si="3552">ID22</f>
        <v>334095</v>
      </c>
      <c r="IF22" s="113">
        <f t="shared" ref="IF22" si="3553">IE22</f>
        <v>334095</v>
      </c>
      <c r="IG22" s="113">
        <f t="shared" ref="IG22" si="3554">IF22</f>
        <v>334095</v>
      </c>
      <c r="IH22" s="104">
        <f>+HX22</f>
        <v>334095</v>
      </c>
      <c r="II22" s="113">
        <f t="shared" ref="II22" si="3555">IH22</f>
        <v>334095</v>
      </c>
      <c r="IJ22" s="113">
        <f t="shared" ref="IJ22" si="3556">II22</f>
        <v>334095</v>
      </c>
      <c r="IK22" s="113">
        <f t="shared" ref="IK22" si="3557">IJ22</f>
        <v>334095</v>
      </c>
      <c r="IL22" s="113">
        <f t="shared" ref="IL22" si="3558">IK22</f>
        <v>334095</v>
      </c>
      <c r="IM22" s="104">
        <f>+IC22</f>
        <v>334095</v>
      </c>
      <c r="IN22" s="113">
        <f t="shared" ref="IN22" si="3559">IM22</f>
        <v>334095</v>
      </c>
      <c r="IO22" s="113">
        <f t="shared" ref="IO22" si="3560">IN22</f>
        <v>334095</v>
      </c>
      <c r="IP22" s="113">
        <f t="shared" ref="IP22" si="3561">IO22</f>
        <v>334095</v>
      </c>
      <c r="IQ22" s="113">
        <f t="shared" ref="IQ22" si="3562">IP22</f>
        <v>334095</v>
      </c>
      <c r="IR22" s="104">
        <f>+IH22</f>
        <v>334095</v>
      </c>
      <c r="IS22" s="113">
        <f t="shared" ref="IS22" si="3563">IR22</f>
        <v>334095</v>
      </c>
      <c r="IT22" s="113">
        <f t="shared" ref="IT22" si="3564">IS22</f>
        <v>334095</v>
      </c>
      <c r="IU22" s="113">
        <f t="shared" ref="IU22" si="3565">IT22</f>
        <v>334095</v>
      </c>
      <c r="IV22" s="113">
        <f t="shared" ref="IV22" si="3566">IU22</f>
        <v>334095</v>
      </c>
      <c r="IW22" s="104">
        <f>+IM22</f>
        <v>334095</v>
      </c>
      <c r="IX22" s="113">
        <f t="shared" ref="IX22" si="3567">IW22</f>
        <v>334095</v>
      </c>
      <c r="IY22" s="113">
        <f t="shared" ref="IY22" si="3568">IX22</f>
        <v>334095</v>
      </c>
      <c r="IZ22" s="113">
        <f t="shared" ref="IZ22" si="3569">IY22</f>
        <v>334095</v>
      </c>
      <c r="JA22" s="113">
        <f t="shared" ref="JA22" si="3570">IZ22</f>
        <v>334095</v>
      </c>
      <c r="JB22" s="104">
        <f>+IR22</f>
        <v>334095</v>
      </c>
      <c r="JC22" s="113">
        <f t="shared" ref="JC22" si="3571">JB22</f>
        <v>334095</v>
      </c>
      <c r="JD22" s="113">
        <f t="shared" ref="JD22" si="3572">JC22</f>
        <v>334095</v>
      </c>
      <c r="JE22" s="113">
        <f t="shared" ref="JE22" si="3573">JD22</f>
        <v>334095</v>
      </c>
      <c r="JF22" s="113">
        <f t="shared" ref="JF22" si="3574">JE22</f>
        <v>334095</v>
      </c>
      <c r="JG22" s="104">
        <f>+IW22</f>
        <v>334095</v>
      </c>
      <c r="JH22" s="113">
        <f t="shared" ref="JH22" si="3575">JG22</f>
        <v>334095</v>
      </c>
      <c r="JI22" s="113">
        <f t="shared" ref="JI22" si="3576">JH22</f>
        <v>334095</v>
      </c>
      <c r="JJ22" s="113">
        <f t="shared" ref="JJ22" si="3577">JI22</f>
        <v>334095</v>
      </c>
      <c r="JK22" s="113">
        <f t="shared" ref="JK22" si="3578">JJ22</f>
        <v>334095</v>
      </c>
      <c r="JL22" s="104">
        <f>+JB22</f>
        <v>334095</v>
      </c>
      <c r="JM22" s="113">
        <f t="shared" ref="JM22" si="3579">JL22</f>
        <v>334095</v>
      </c>
      <c r="JN22" s="113">
        <f t="shared" ref="JN22" si="3580">JM22</f>
        <v>334095</v>
      </c>
      <c r="JO22" s="113">
        <f t="shared" ref="JO22" si="3581">JN22</f>
        <v>334095</v>
      </c>
      <c r="JP22" s="113">
        <f t="shared" ref="JP22" si="3582">JO22</f>
        <v>334095</v>
      </c>
      <c r="JQ22" s="104">
        <f>+JG22</f>
        <v>334095</v>
      </c>
      <c r="JR22" s="113">
        <f t="shared" ref="JR22" si="3583">JQ22</f>
        <v>334095</v>
      </c>
      <c r="JS22" s="113">
        <f t="shared" ref="JS22" si="3584">JR22</f>
        <v>334095</v>
      </c>
      <c r="JT22" s="113">
        <f t="shared" ref="JT22" si="3585">JS22</f>
        <v>334095</v>
      </c>
      <c r="JU22" s="113">
        <f t="shared" ref="JU22" si="3586">JT22</f>
        <v>334095</v>
      </c>
      <c r="JV22" s="104">
        <f>+JL22</f>
        <v>334095</v>
      </c>
      <c r="JW22" s="113">
        <f t="shared" ref="JW22" si="3587">JV22</f>
        <v>334095</v>
      </c>
      <c r="JX22" s="113">
        <f t="shared" ref="JX22" si="3588">JW22</f>
        <v>334095</v>
      </c>
      <c r="JY22" s="113">
        <f t="shared" ref="JY22" si="3589">JX22</f>
        <v>334095</v>
      </c>
      <c r="JZ22" s="113">
        <f t="shared" ref="JZ22" si="3590">JY22</f>
        <v>334095</v>
      </c>
      <c r="KA22" s="104">
        <f>+JQ22</f>
        <v>334095</v>
      </c>
      <c r="KB22" s="113">
        <f t="shared" ref="KB22" si="3591">KA22</f>
        <v>334095</v>
      </c>
      <c r="KC22" s="113">
        <f t="shared" ref="KC22" si="3592">KB22</f>
        <v>334095</v>
      </c>
      <c r="KD22" s="113">
        <f t="shared" ref="KD22" si="3593">KC22</f>
        <v>334095</v>
      </c>
      <c r="KE22" s="113">
        <f t="shared" ref="KE22" si="3594">KD22</f>
        <v>334095</v>
      </c>
      <c r="KF22" s="104">
        <f>+JV22</f>
        <v>334095</v>
      </c>
      <c r="KG22" s="113">
        <f t="shared" ref="KG22" si="3595">KF22</f>
        <v>334095</v>
      </c>
      <c r="KH22" s="113">
        <f t="shared" ref="KH22" si="3596">KG22</f>
        <v>334095</v>
      </c>
      <c r="KI22" s="113">
        <f t="shared" ref="KI22" si="3597">KH22</f>
        <v>334095</v>
      </c>
      <c r="KJ22" s="113">
        <f t="shared" ref="KJ22" si="3598">KI22</f>
        <v>334095</v>
      </c>
      <c r="KK22" s="104">
        <f>+KA22</f>
        <v>334095</v>
      </c>
      <c r="KL22" s="113">
        <f t="shared" ref="KL22" si="3599">KK22</f>
        <v>334095</v>
      </c>
      <c r="KM22" s="113">
        <f t="shared" ref="KM22" si="3600">KL22</f>
        <v>334095</v>
      </c>
      <c r="KN22" s="113">
        <f t="shared" ref="KN22" si="3601">KM22</f>
        <v>334095</v>
      </c>
      <c r="KO22" s="113">
        <f t="shared" ref="KO22" si="3602">KN22</f>
        <v>334095</v>
      </c>
      <c r="KP22" s="104">
        <f>+KF22</f>
        <v>334095</v>
      </c>
      <c r="KQ22" s="113">
        <f t="shared" ref="KQ22" si="3603">KP22</f>
        <v>334095</v>
      </c>
      <c r="KR22" s="113">
        <f t="shared" ref="KR22" si="3604">KQ22</f>
        <v>334095</v>
      </c>
      <c r="KS22" s="113">
        <f t="shared" ref="KS22" si="3605">KR22</f>
        <v>334095</v>
      </c>
      <c r="KT22" s="113">
        <f t="shared" ref="KT22" si="3606">KS22</f>
        <v>334095</v>
      </c>
      <c r="KU22" s="104">
        <f>+KK22</f>
        <v>334095</v>
      </c>
      <c r="KV22" s="113">
        <f t="shared" ref="KV22" si="3607">KU22</f>
        <v>334095</v>
      </c>
      <c r="KW22" s="113">
        <f t="shared" ref="KW22" si="3608">KV22</f>
        <v>334095</v>
      </c>
      <c r="KX22" s="113">
        <f t="shared" ref="KX22" si="3609">KW22</f>
        <v>334095</v>
      </c>
      <c r="KY22" s="113">
        <f t="shared" ref="KY22" si="3610">KX22</f>
        <v>334095</v>
      </c>
      <c r="KZ22" s="104">
        <f>+KP22</f>
        <v>334095</v>
      </c>
      <c r="LA22" s="113">
        <f t="shared" ref="LA22" si="3611">KZ22</f>
        <v>334095</v>
      </c>
      <c r="LB22" s="113">
        <f t="shared" ref="LB22" si="3612">LA22</f>
        <v>334095</v>
      </c>
      <c r="LC22" s="113">
        <f t="shared" ref="LC22" si="3613">LB22</f>
        <v>334095</v>
      </c>
      <c r="LD22" s="113">
        <f t="shared" ref="LD22" si="3614">LC22</f>
        <v>334095</v>
      </c>
      <c r="LE22" s="104">
        <f>+KU22</f>
        <v>334095</v>
      </c>
      <c r="LF22" s="113">
        <f t="shared" ref="LF22" si="3615">LE22</f>
        <v>334095</v>
      </c>
      <c r="LG22" s="113">
        <f t="shared" ref="LG22" si="3616">LF22</f>
        <v>334095</v>
      </c>
      <c r="LH22" s="113">
        <f t="shared" ref="LH22" si="3617">LG22</f>
        <v>334095</v>
      </c>
      <c r="LI22" s="113">
        <f t="shared" ref="LI22" si="3618">LH22</f>
        <v>334095</v>
      </c>
      <c r="LJ22" s="104">
        <f>+KZ22</f>
        <v>334095</v>
      </c>
      <c r="LK22" s="113">
        <f t="shared" ref="LK22" si="3619">LJ22</f>
        <v>334095</v>
      </c>
      <c r="LL22" s="113">
        <f t="shared" ref="LL22" si="3620">LK22</f>
        <v>334095</v>
      </c>
      <c r="LM22" s="113">
        <f t="shared" ref="LM22" si="3621">LL22</f>
        <v>334095</v>
      </c>
      <c r="LN22" s="113">
        <f t="shared" ref="LN22" si="3622">LM22</f>
        <v>334095</v>
      </c>
      <c r="LO22" s="104">
        <f>+LE22</f>
        <v>334095</v>
      </c>
      <c r="LP22" s="113">
        <f t="shared" si="3295"/>
        <v>334095</v>
      </c>
      <c r="LQ22" s="113">
        <f t="shared" si="3296"/>
        <v>334095</v>
      </c>
      <c r="LR22" s="113">
        <f t="shared" si="3297"/>
        <v>334095</v>
      </c>
      <c r="LS22" s="113">
        <f t="shared" si="3298"/>
        <v>334095</v>
      </c>
      <c r="LT22" s="104">
        <f>+LJ22</f>
        <v>334095</v>
      </c>
      <c r="LU22" s="113">
        <f t="shared" ref="LU22" si="3623">LT22</f>
        <v>334095</v>
      </c>
      <c r="LV22" s="113">
        <f t="shared" ref="LV22" si="3624">LU22</f>
        <v>334095</v>
      </c>
      <c r="LW22" s="113">
        <f t="shared" ref="LW22" si="3625">LV22</f>
        <v>334095</v>
      </c>
      <c r="LX22" s="113">
        <f t="shared" ref="LX22" si="3626">LW22</f>
        <v>334095</v>
      </c>
      <c r="LY22" s="104">
        <f>+LO22</f>
        <v>334095</v>
      </c>
      <c r="LZ22" s="113">
        <f t="shared" ref="LZ22" si="3627">LY22</f>
        <v>334095</v>
      </c>
      <c r="MA22" s="113">
        <f t="shared" ref="MA22" si="3628">LZ22</f>
        <v>334095</v>
      </c>
      <c r="MB22" s="113">
        <f t="shared" ref="MB22" si="3629">MA22</f>
        <v>334095</v>
      </c>
      <c r="MC22" s="113">
        <f t="shared" ref="MC22" si="3630">MB22</f>
        <v>334095</v>
      </c>
      <c r="MD22" s="104">
        <f>+LT22</f>
        <v>334095</v>
      </c>
      <c r="ME22" s="113">
        <f t="shared" ref="ME22" si="3631">MD22</f>
        <v>334095</v>
      </c>
      <c r="MF22" s="113">
        <f t="shared" ref="MF22" si="3632">ME22</f>
        <v>334095</v>
      </c>
      <c r="MG22" s="113">
        <f t="shared" ref="MG22" si="3633">MF22</f>
        <v>334095</v>
      </c>
      <c r="MH22" s="113">
        <f t="shared" ref="MH22" si="3634">MG22</f>
        <v>334095</v>
      </c>
      <c r="MI22" s="104">
        <f>+LY22</f>
        <v>334095</v>
      </c>
      <c r="MJ22" s="113">
        <f t="shared" ref="MJ22" si="3635">MI22</f>
        <v>334095</v>
      </c>
      <c r="MK22" s="113">
        <f t="shared" ref="MK22" si="3636">MJ22</f>
        <v>334095</v>
      </c>
      <c r="ML22" s="113">
        <f t="shared" ref="ML22" si="3637">MK22</f>
        <v>334095</v>
      </c>
      <c r="MM22" s="113">
        <f t="shared" ref="MM22" si="3638">ML22</f>
        <v>334095</v>
      </c>
      <c r="MN22" s="104">
        <f>+MD22</f>
        <v>334095</v>
      </c>
      <c r="MO22" s="113">
        <f t="shared" ref="MO22" si="3639">MN22</f>
        <v>334095</v>
      </c>
      <c r="MP22" s="113">
        <f t="shared" ref="MP22" si="3640">MO22</f>
        <v>334095</v>
      </c>
      <c r="MQ22" s="113">
        <f t="shared" ref="MQ22" si="3641">MP22</f>
        <v>334095</v>
      </c>
      <c r="MR22" s="113">
        <f t="shared" ref="MR22" si="3642">MQ22</f>
        <v>334095</v>
      </c>
      <c r="MS22" s="104">
        <f>+MI22</f>
        <v>334095</v>
      </c>
      <c r="MT22" s="113">
        <f t="shared" ref="MT22" si="3643">MS22</f>
        <v>334095</v>
      </c>
      <c r="MU22" s="113">
        <f t="shared" ref="MU22" si="3644">MT22</f>
        <v>334095</v>
      </c>
      <c r="MV22" s="113">
        <f t="shared" ref="MV22" si="3645">MU22</f>
        <v>334095</v>
      </c>
      <c r="MW22" s="113">
        <f t="shared" ref="MW22" si="3646">MV22</f>
        <v>334095</v>
      </c>
      <c r="MX22" s="104">
        <f>+MN22</f>
        <v>334095</v>
      </c>
      <c r="MY22" s="113">
        <f t="shared" ref="MY22" si="3647">MX22</f>
        <v>334095</v>
      </c>
      <c r="MZ22" s="113">
        <f t="shared" ref="MZ22" si="3648">MY22</f>
        <v>334095</v>
      </c>
      <c r="NA22" s="113">
        <f t="shared" ref="NA22" si="3649">MZ22</f>
        <v>334095</v>
      </c>
      <c r="NB22" s="113">
        <f t="shared" ref="NB22" si="3650">NA22</f>
        <v>334095</v>
      </c>
      <c r="NC22" s="104">
        <f>+MS22</f>
        <v>334095</v>
      </c>
      <c r="ND22" s="113">
        <f t="shared" ref="ND22" si="3651">NC22</f>
        <v>334095</v>
      </c>
      <c r="NE22" s="113">
        <f t="shared" ref="NE22" si="3652">ND22</f>
        <v>334095</v>
      </c>
      <c r="NF22" s="113">
        <f t="shared" ref="NF22" si="3653">NE22</f>
        <v>334095</v>
      </c>
      <c r="NG22" s="113">
        <f t="shared" ref="NG22" si="3654">NF22</f>
        <v>334095</v>
      </c>
      <c r="NH22" s="104">
        <f>+MX22</f>
        <v>334095</v>
      </c>
      <c r="NI22" s="113">
        <f t="shared" ref="NI22" si="3655">NH22</f>
        <v>334095</v>
      </c>
      <c r="NJ22" s="113">
        <f t="shared" ref="NJ22" si="3656">NI22</f>
        <v>334095</v>
      </c>
      <c r="NK22" s="113">
        <f t="shared" ref="NK22" si="3657">NJ22</f>
        <v>334095</v>
      </c>
      <c r="NL22" s="113">
        <f t="shared" ref="NL22" si="3658">NK22</f>
        <v>334095</v>
      </c>
      <c r="NM22" s="104">
        <f>+NC22</f>
        <v>334095</v>
      </c>
      <c r="NN22" s="113">
        <f t="shared" ref="NN22" si="3659">NM22</f>
        <v>334095</v>
      </c>
      <c r="NO22" s="113">
        <f t="shared" ref="NO22" si="3660">NN22</f>
        <v>334095</v>
      </c>
      <c r="NP22" s="113">
        <f t="shared" ref="NP22" si="3661">NO22</f>
        <v>334095</v>
      </c>
      <c r="NQ22" s="113">
        <f t="shared" ref="NQ22" si="3662">NP22</f>
        <v>334095</v>
      </c>
      <c r="NR22" s="104">
        <f>+NH22</f>
        <v>334095</v>
      </c>
      <c r="NS22" s="113">
        <f t="shared" ref="NS22" si="3663">NR22</f>
        <v>334095</v>
      </c>
      <c r="NT22" s="113">
        <f t="shared" ref="NT22" si="3664">NS22</f>
        <v>334095</v>
      </c>
      <c r="NU22" s="113">
        <f t="shared" ref="NU22" si="3665">NT22</f>
        <v>334095</v>
      </c>
      <c r="NV22" s="113">
        <f t="shared" ref="NV22" si="3666">NU22</f>
        <v>334095</v>
      </c>
      <c r="NW22" s="104">
        <f>+NM22</f>
        <v>334095</v>
      </c>
      <c r="NX22" s="113">
        <f t="shared" ref="NX22" si="3667">NW22</f>
        <v>334095</v>
      </c>
      <c r="NY22" s="113">
        <f t="shared" ref="NY22" si="3668">NX22</f>
        <v>334095</v>
      </c>
      <c r="NZ22" s="113">
        <f t="shared" ref="NZ22" si="3669">NY22</f>
        <v>334095</v>
      </c>
      <c r="OA22" s="113">
        <f t="shared" ref="OA22" si="3670">NZ22</f>
        <v>334095</v>
      </c>
      <c r="OB22" s="104">
        <f>+NR22</f>
        <v>334095</v>
      </c>
      <c r="OC22" s="113">
        <f t="shared" ref="OC22" si="3671">OB22</f>
        <v>334095</v>
      </c>
      <c r="OD22" s="113">
        <f t="shared" ref="OD22" si="3672">OC22</f>
        <v>334095</v>
      </c>
      <c r="OE22" s="113">
        <f t="shared" ref="OE22" si="3673">OD22</f>
        <v>334095</v>
      </c>
      <c r="OF22" s="113">
        <f t="shared" ref="OF22" si="3674">OE22</f>
        <v>334095</v>
      </c>
      <c r="OG22" s="104">
        <f>+NW22</f>
        <v>334095</v>
      </c>
      <c r="OH22" s="113">
        <f t="shared" ref="OH22" si="3675">OG22</f>
        <v>334095</v>
      </c>
      <c r="OI22" s="113">
        <f t="shared" ref="OI22" si="3676">OH22</f>
        <v>334095</v>
      </c>
      <c r="OJ22" s="113">
        <f t="shared" ref="OJ22" si="3677">OI22</f>
        <v>334095</v>
      </c>
      <c r="OK22" s="113">
        <f t="shared" ref="OK22" si="3678">OJ22</f>
        <v>334095</v>
      </c>
      <c r="OL22" s="104">
        <f>+OB22</f>
        <v>334095</v>
      </c>
      <c r="OM22" s="113">
        <f t="shared" ref="OM22" si="3679">OL22</f>
        <v>334095</v>
      </c>
      <c r="ON22" s="113">
        <f t="shared" ref="ON22" si="3680">OM22</f>
        <v>334095</v>
      </c>
      <c r="OO22" s="113">
        <f t="shared" ref="OO22" si="3681">ON22</f>
        <v>334095</v>
      </c>
      <c r="OP22" s="113">
        <f t="shared" ref="OP22" si="3682">OO22</f>
        <v>334095</v>
      </c>
      <c r="OQ22" s="104">
        <f>+OG22</f>
        <v>334095</v>
      </c>
      <c r="OR22" s="113">
        <f t="shared" ref="OR22" si="3683">OQ22</f>
        <v>334095</v>
      </c>
      <c r="OS22" s="113">
        <f t="shared" ref="OS22" si="3684">OR22</f>
        <v>334095</v>
      </c>
      <c r="OT22" s="113">
        <f t="shared" ref="OT22" si="3685">OS22</f>
        <v>334095</v>
      </c>
      <c r="OU22" s="113">
        <f t="shared" ref="OU22" si="3686">OT22</f>
        <v>334095</v>
      </c>
      <c r="OV22" s="104">
        <f>+OL22</f>
        <v>334095</v>
      </c>
      <c r="OW22" s="113">
        <f t="shared" ref="OW22" si="3687">OV22</f>
        <v>334095</v>
      </c>
      <c r="OX22" s="113">
        <f t="shared" ref="OX22" si="3688">OW22</f>
        <v>334095</v>
      </c>
      <c r="OY22" s="113">
        <f t="shared" ref="OY22" si="3689">OX22</f>
        <v>334095</v>
      </c>
      <c r="OZ22" s="113">
        <f t="shared" ref="OZ22" si="3690">OY22</f>
        <v>334095</v>
      </c>
      <c r="PA22" s="104">
        <f>+OQ22</f>
        <v>334095</v>
      </c>
      <c r="PB22" s="113">
        <f t="shared" ref="PB22" si="3691">PA22</f>
        <v>334095</v>
      </c>
      <c r="PC22" s="113">
        <f t="shared" ref="PC22" si="3692">PB22</f>
        <v>334095</v>
      </c>
      <c r="PD22" s="113">
        <f t="shared" ref="PD22" si="3693">PC22</f>
        <v>334095</v>
      </c>
      <c r="PE22" s="113">
        <f t="shared" ref="PE22" si="3694">PD22</f>
        <v>334095</v>
      </c>
      <c r="PF22" s="104">
        <f>+OV22</f>
        <v>334095</v>
      </c>
      <c r="PG22" s="113">
        <f t="shared" ref="PG22" si="3695">PF22</f>
        <v>334095</v>
      </c>
      <c r="PH22" s="113">
        <f t="shared" ref="PH22" si="3696">PG22</f>
        <v>334095</v>
      </c>
      <c r="PI22" s="113">
        <f t="shared" ref="PI22" si="3697">PH22</f>
        <v>334095</v>
      </c>
      <c r="PJ22" s="113">
        <f t="shared" ref="PJ22" si="3698">PI22</f>
        <v>334095</v>
      </c>
      <c r="PK22" s="104">
        <f>+PA22</f>
        <v>334095</v>
      </c>
      <c r="PL22" s="113">
        <f t="shared" ref="PL22" si="3699">PK22</f>
        <v>334095</v>
      </c>
      <c r="PM22" s="113">
        <f t="shared" ref="PM22" si="3700">PL22</f>
        <v>334095</v>
      </c>
      <c r="PN22" s="113">
        <f t="shared" ref="PN22" si="3701">PM22</f>
        <v>334095</v>
      </c>
      <c r="PO22" s="113">
        <f t="shared" ref="PO22" si="3702">PN22</f>
        <v>334095</v>
      </c>
      <c r="PP22" s="104">
        <f>+PF22</f>
        <v>334095</v>
      </c>
      <c r="PQ22" s="113">
        <f t="shared" ref="PQ22" si="3703">PP22</f>
        <v>334095</v>
      </c>
      <c r="PR22" s="113">
        <f t="shared" ref="PR22" si="3704">PQ22</f>
        <v>334095</v>
      </c>
      <c r="PS22" s="113">
        <f t="shared" ref="PS22" si="3705">PR22</f>
        <v>334095</v>
      </c>
      <c r="PT22" s="113">
        <f t="shared" ref="PT22" si="3706">PS22</f>
        <v>334095</v>
      </c>
      <c r="PU22" s="104">
        <f>+PK22</f>
        <v>334095</v>
      </c>
      <c r="PV22" s="113">
        <f t="shared" ref="PV22" si="3707">PU22</f>
        <v>334095</v>
      </c>
      <c r="PW22" s="113">
        <f t="shared" ref="PW22" si="3708">PV22</f>
        <v>334095</v>
      </c>
      <c r="PX22" s="113">
        <f t="shared" ref="PX22" si="3709">PW22</f>
        <v>334095</v>
      </c>
      <c r="PY22" s="113">
        <f t="shared" ref="PY22" si="3710">PX22</f>
        <v>334095</v>
      </c>
      <c r="PZ22" s="104">
        <f>+PP22</f>
        <v>334095</v>
      </c>
      <c r="QA22" s="113">
        <f t="shared" ref="QA22" si="3711">PZ22</f>
        <v>334095</v>
      </c>
      <c r="QB22" s="113">
        <f t="shared" ref="QB22" si="3712">QA22</f>
        <v>334095</v>
      </c>
      <c r="QC22" s="113">
        <f t="shared" ref="QC22" si="3713">QB22</f>
        <v>334095</v>
      </c>
      <c r="QD22" s="113">
        <f t="shared" ref="QD22" si="3714">QC22</f>
        <v>334095</v>
      </c>
      <c r="QE22" s="104">
        <f>+PU22</f>
        <v>334095</v>
      </c>
      <c r="QF22" s="113">
        <f t="shared" si="3413"/>
        <v>334095</v>
      </c>
      <c r="QG22" s="113">
        <f t="shared" si="3414"/>
        <v>334095</v>
      </c>
      <c r="QH22" s="113">
        <f t="shared" si="3415"/>
        <v>334095</v>
      </c>
      <c r="QI22" s="113">
        <f t="shared" si="3416"/>
        <v>334095</v>
      </c>
      <c r="QJ22" s="104">
        <f>+PZ22</f>
        <v>334095</v>
      </c>
      <c r="QK22" s="113">
        <f t="shared" ref="QK22" si="3715">QJ22</f>
        <v>334095</v>
      </c>
      <c r="QL22" s="113">
        <f t="shared" ref="QL22" si="3716">QK22</f>
        <v>334095</v>
      </c>
      <c r="QM22" s="113">
        <f t="shared" ref="QM22" si="3717">QL22</f>
        <v>334095</v>
      </c>
      <c r="QN22" s="113">
        <f t="shared" ref="QN22" si="3718">QM22</f>
        <v>334095</v>
      </c>
      <c r="QO22" s="104">
        <f>+QE22</f>
        <v>334095</v>
      </c>
      <c r="QP22" s="113">
        <f t="shared" ref="QP22" si="3719">QO22</f>
        <v>334095</v>
      </c>
      <c r="QQ22" s="113">
        <f t="shared" ref="QQ22" si="3720">QP22</f>
        <v>334095</v>
      </c>
      <c r="QR22" s="113">
        <f t="shared" ref="QR22" si="3721">QQ22</f>
        <v>334095</v>
      </c>
      <c r="QS22" s="113">
        <f t="shared" ref="QS22" si="3722">QR22</f>
        <v>334095</v>
      </c>
      <c r="QT22" s="104">
        <f>+QJ22</f>
        <v>334095</v>
      </c>
      <c r="QU22" s="113">
        <f t="shared" ref="QU22" si="3723">QT22</f>
        <v>334095</v>
      </c>
      <c r="QV22" s="113">
        <f t="shared" ref="QV22" si="3724">QU22</f>
        <v>334095</v>
      </c>
      <c r="QW22" s="113">
        <f t="shared" ref="QW22" si="3725">QV22</f>
        <v>334095</v>
      </c>
      <c r="QX22" s="113">
        <f t="shared" ref="QX22" si="3726">QW22</f>
        <v>334095</v>
      </c>
      <c r="QY22" s="104">
        <f>+QO22</f>
        <v>334095</v>
      </c>
      <c r="QZ22" s="113">
        <f t="shared" ref="QZ22" si="3727">QY22</f>
        <v>334095</v>
      </c>
      <c r="RA22" s="113">
        <f t="shared" ref="RA22" si="3728">QZ22</f>
        <v>334095</v>
      </c>
      <c r="RB22" s="113">
        <f t="shared" ref="RB22" si="3729">RA22</f>
        <v>334095</v>
      </c>
      <c r="RC22" s="113">
        <f t="shared" ref="RC22" si="3730">RB22</f>
        <v>334095</v>
      </c>
      <c r="RD22" s="104">
        <f>+QT22</f>
        <v>334095</v>
      </c>
      <c r="RE22" s="113">
        <f t="shared" ref="RE22" si="3731">RD22</f>
        <v>334095</v>
      </c>
      <c r="RF22" s="113">
        <f t="shared" ref="RF22" si="3732">RE22</f>
        <v>334095</v>
      </c>
      <c r="RG22" s="113">
        <f t="shared" ref="RG22" si="3733">RF22</f>
        <v>334095</v>
      </c>
      <c r="RH22" s="113">
        <f t="shared" ref="RH22" si="3734">RG22</f>
        <v>334095</v>
      </c>
      <c r="RI22" s="104">
        <f>+QY22</f>
        <v>334095</v>
      </c>
      <c r="RJ22" s="113">
        <f t="shared" ref="RJ22" si="3735">RI22</f>
        <v>334095</v>
      </c>
      <c r="RK22" s="113">
        <f t="shared" ref="RK22" si="3736">RJ22</f>
        <v>334095</v>
      </c>
      <c r="RL22" s="113">
        <f t="shared" ref="RL22" si="3737">RK22</f>
        <v>334095</v>
      </c>
      <c r="RM22" s="113">
        <f t="shared" ref="RM22" si="3738">RL22</f>
        <v>334095</v>
      </c>
      <c r="RN22" s="104">
        <f>+RD22</f>
        <v>334095</v>
      </c>
      <c r="RO22" s="113">
        <f t="shared" ref="RO22" si="3739">RN22</f>
        <v>334095</v>
      </c>
      <c r="RP22" s="113">
        <f t="shared" ref="RP22" si="3740">RO22</f>
        <v>334095</v>
      </c>
      <c r="RQ22" s="113">
        <f t="shared" ref="RQ22" si="3741">RP22</f>
        <v>334095</v>
      </c>
      <c r="RR22" s="113">
        <f t="shared" ref="RR22" si="3742">RQ22</f>
        <v>334095</v>
      </c>
      <c r="RS22" s="104">
        <f>+RI22</f>
        <v>334095</v>
      </c>
      <c r="RT22" s="113">
        <f t="shared" ref="RT22" si="3743">RS22</f>
        <v>334095</v>
      </c>
      <c r="RU22" s="113">
        <f t="shared" ref="RU22" si="3744">RT22</f>
        <v>334095</v>
      </c>
      <c r="RV22" s="113">
        <f t="shared" ref="RV22" si="3745">RU22</f>
        <v>334095</v>
      </c>
      <c r="RW22" s="113">
        <f t="shared" ref="RW22" si="3746">RV22</f>
        <v>334095</v>
      </c>
      <c r="RX22" s="104">
        <f>+RN22</f>
        <v>334095</v>
      </c>
      <c r="RY22" s="113">
        <f t="shared" ref="RY22" si="3747">RX22</f>
        <v>334095</v>
      </c>
      <c r="RZ22" s="113">
        <f t="shared" ref="RZ22" si="3748">RY22</f>
        <v>334095</v>
      </c>
      <c r="SA22" s="113">
        <f t="shared" ref="SA22" si="3749">RZ22</f>
        <v>334095</v>
      </c>
      <c r="SB22" s="113">
        <f t="shared" ref="SB22" si="3750">SA22</f>
        <v>334095</v>
      </c>
      <c r="SC22" s="104">
        <f>+RS22</f>
        <v>334095</v>
      </c>
      <c r="SD22" s="113">
        <f t="shared" ref="SD22" si="3751">SC22</f>
        <v>334095</v>
      </c>
      <c r="SE22" s="113">
        <f t="shared" ref="SE22" si="3752">SD22</f>
        <v>334095</v>
      </c>
      <c r="SF22" s="113">
        <f t="shared" ref="SF22" si="3753">SE22</f>
        <v>334095</v>
      </c>
      <c r="SG22" s="113">
        <f t="shared" ref="SG22" si="3754">SF22</f>
        <v>334095</v>
      </c>
      <c r="SH22" s="104">
        <f>+RX22</f>
        <v>334095</v>
      </c>
      <c r="SI22" s="113">
        <f t="shared" ref="SI22" si="3755">SH22</f>
        <v>334095</v>
      </c>
      <c r="SJ22" s="113">
        <f t="shared" ref="SJ22" si="3756">SI22</f>
        <v>334095</v>
      </c>
      <c r="SK22" s="113">
        <f t="shared" ref="SK22" si="3757">SJ22</f>
        <v>334095</v>
      </c>
      <c r="SL22" s="113">
        <f t="shared" ref="SL22" si="3758">SK22</f>
        <v>334095</v>
      </c>
      <c r="SM22" s="104">
        <f>+SC22</f>
        <v>334095</v>
      </c>
      <c r="SN22" s="113">
        <f t="shared" ref="SN22" si="3759">SM22</f>
        <v>334095</v>
      </c>
      <c r="SO22" s="113">
        <f t="shared" ref="SO22" si="3760">SN22</f>
        <v>334095</v>
      </c>
      <c r="SP22" s="113">
        <f t="shared" ref="SP22" si="3761">SO22</f>
        <v>334095</v>
      </c>
      <c r="SQ22" s="113">
        <f t="shared" ref="SQ22" si="3762">SP22</f>
        <v>334095</v>
      </c>
      <c r="SR22" s="104">
        <f>+SH22</f>
        <v>334095</v>
      </c>
      <c r="SS22" s="113">
        <f t="shared" ref="SS22" si="3763">SR22</f>
        <v>334095</v>
      </c>
      <c r="ST22" s="113">
        <f t="shared" ref="ST22" si="3764">SS22</f>
        <v>334095</v>
      </c>
      <c r="SU22" s="113">
        <f t="shared" ref="SU22" si="3765">ST22</f>
        <v>334095</v>
      </c>
      <c r="SV22" s="113">
        <f t="shared" ref="SV22" si="3766">SU22</f>
        <v>334095</v>
      </c>
      <c r="SW22" s="104">
        <f>+SM22</f>
        <v>334095</v>
      </c>
      <c r="SX22" s="113">
        <f t="shared" ref="SX22" si="3767">SW22</f>
        <v>334095</v>
      </c>
      <c r="SY22" s="113">
        <f t="shared" ref="SY22" si="3768">SX22</f>
        <v>334095</v>
      </c>
      <c r="SZ22" s="113">
        <f t="shared" ref="SZ22" si="3769">SY22</f>
        <v>334095</v>
      </c>
      <c r="TA22" s="113">
        <f t="shared" ref="TA22" si="3770">SZ22</f>
        <v>334095</v>
      </c>
      <c r="TB22" s="104">
        <f>+SR22</f>
        <v>334095</v>
      </c>
      <c r="TC22" s="113">
        <f t="shared" ref="TC22" si="3771">TB22</f>
        <v>334095</v>
      </c>
      <c r="TD22" s="113">
        <f t="shared" ref="TD22" si="3772">TC22</f>
        <v>334095</v>
      </c>
      <c r="TE22" s="113">
        <f t="shared" ref="TE22" si="3773">TD22</f>
        <v>334095</v>
      </c>
      <c r="TF22" s="113">
        <f t="shared" ref="TF22" si="3774">TE22</f>
        <v>334095</v>
      </c>
      <c r="TG22" s="104">
        <f>+SW22</f>
        <v>334095</v>
      </c>
      <c r="TH22" s="113">
        <f t="shared" ref="TH22" si="3775">TG22</f>
        <v>334095</v>
      </c>
      <c r="TI22" s="113">
        <f t="shared" ref="TI22" si="3776">TH22</f>
        <v>334095</v>
      </c>
      <c r="TJ22" s="113">
        <f t="shared" ref="TJ22" si="3777">TI22</f>
        <v>334095</v>
      </c>
      <c r="TK22" s="113">
        <f t="shared" ref="TK22" si="3778">TJ22</f>
        <v>334095</v>
      </c>
      <c r="TL22" s="104">
        <f>+TB22</f>
        <v>334095</v>
      </c>
      <c r="TM22" s="113">
        <f t="shared" ref="TM22" si="3779">TL22</f>
        <v>334095</v>
      </c>
      <c r="TN22" s="113">
        <f t="shared" ref="TN22" si="3780">TM22</f>
        <v>334095</v>
      </c>
      <c r="TO22" s="113">
        <f t="shared" ref="TO22" si="3781">TN22</f>
        <v>334095</v>
      </c>
      <c r="TP22" s="113">
        <f t="shared" ref="TP22" si="3782">TO22</f>
        <v>334095</v>
      </c>
      <c r="TQ22" s="104">
        <f>+TG22</f>
        <v>334095</v>
      </c>
      <c r="TR22" s="113">
        <f t="shared" ref="TR22" si="3783">TQ22</f>
        <v>334095</v>
      </c>
      <c r="TS22" s="113">
        <f t="shared" ref="TS22" si="3784">TR22</f>
        <v>334095</v>
      </c>
      <c r="TT22" s="113">
        <f t="shared" ref="TT22" si="3785">TS22</f>
        <v>334095</v>
      </c>
      <c r="TU22" s="113">
        <f t="shared" ref="TU22" si="3786">TT22</f>
        <v>334095</v>
      </c>
      <c r="TV22" s="104">
        <f>+TL22</f>
        <v>334095</v>
      </c>
      <c r="TW22" s="113">
        <f t="shared" ref="TW22" si="3787">TV22</f>
        <v>334095</v>
      </c>
      <c r="TX22" s="113">
        <f t="shared" ref="TX22" si="3788">TW22</f>
        <v>334095</v>
      </c>
      <c r="TY22" s="113">
        <f t="shared" ref="TY22" si="3789">TX22</f>
        <v>334095</v>
      </c>
      <c r="TZ22" s="113">
        <f t="shared" ref="TZ22" si="3790">TY22</f>
        <v>334095</v>
      </c>
      <c r="UA22" s="104">
        <f>+TQ22</f>
        <v>334095</v>
      </c>
      <c r="UB22" s="113">
        <f t="shared" ref="UB22" si="3791">UA22</f>
        <v>334095</v>
      </c>
      <c r="UC22" s="113">
        <f t="shared" ref="UC22" si="3792">UB22</f>
        <v>334095</v>
      </c>
      <c r="UD22" s="113">
        <f t="shared" ref="UD22" si="3793">UC22</f>
        <v>334095</v>
      </c>
      <c r="UE22" s="113">
        <f t="shared" ref="UE22" si="3794">UD22</f>
        <v>334095</v>
      </c>
      <c r="UF22" s="104">
        <f>+TV22</f>
        <v>334095</v>
      </c>
      <c r="UG22" s="113">
        <f t="shared" ref="UG22" si="3795">UF22</f>
        <v>334095</v>
      </c>
      <c r="UH22" s="113">
        <f t="shared" ref="UH22" si="3796">UG22</f>
        <v>334095</v>
      </c>
      <c r="UI22" s="113">
        <f t="shared" ref="UI22" si="3797">UH22</f>
        <v>334095</v>
      </c>
      <c r="UJ22" s="113">
        <f t="shared" ref="UJ22" si="3798">UI22</f>
        <v>334095</v>
      </c>
      <c r="UK22" s="104">
        <f>+UA22</f>
        <v>334095</v>
      </c>
      <c r="UL22" s="113">
        <f t="shared" ref="UL22" si="3799">UK22</f>
        <v>334095</v>
      </c>
      <c r="UM22" s="113">
        <f t="shared" ref="UM22" si="3800">UL22</f>
        <v>334095</v>
      </c>
      <c r="UN22" s="113">
        <f t="shared" ref="UN22" si="3801">UM22</f>
        <v>334095</v>
      </c>
      <c r="UO22" s="113">
        <f t="shared" ref="UO22" si="3802">UN22</f>
        <v>334095</v>
      </c>
      <c r="UP22" s="104">
        <f>+UF22</f>
        <v>334095</v>
      </c>
      <c r="UQ22" s="113">
        <f t="shared" ref="UQ22" si="3803">UP22</f>
        <v>334095</v>
      </c>
      <c r="UR22" s="113">
        <f t="shared" ref="UR22" si="3804">UQ22</f>
        <v>334095</v>
      </c>
      <c r="US22" s="113">
        <f t="shared" ref="US22" si="3805">UR22</f>
        <v>334095</v>
      </c>
      <c r="UT22" s="113">
        <f t="shared" ref="UT22" si="3806">US22</f>
        <v>334095</v>
      </c>
    </row>
    <row r="23" spans="1:566" x14ac:dyDescent="0.25">
      <c r="A23" s="2" t="s">
        <v>653</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657</v>
      </c>
      <c r="B25" s="2" t="s">
        <v>654</v>
      </c>
      <c r="C25" s="2" t="s">
        <v>662</v>
      </c>
      <c r="D25" s="2" t="s">
        <v>663</v>
      </c>
      <c r="E25" s="85"/>
      <c r="F25" s="11" t="s">
        <v>185</v>
      </c>
      <c r="G25" s="36">
        <v>334091</v>
      </c>
      <c r="H25" s="111">
        <f>G25</f>
        <v>334091</v>
      </c>
      <c r="I25" s="111">
        <f t="shared" ref="I25:BT25" si="3807">H25</f>
        <v>334091</v>
      </c>
      <c r="J25" s="111">
        <f t="shared" si="3807"/>
        <v>334091</v>
      </c>
      <c r="K25" s="111">
        <f t="shared" si="3807"/>
        <v>334091</v>
      </c>
      <c r="L25" s="111">
        <f t="shared" si="3807"/>
        <v>334091</v>
      </c>
      <c r="M25" s="111">
        <f t="shared" si="3807"/>
        <v>334091</v>
      </c>
      <c r="N25" s="111">
        <f t="shared" si="3807"/>
        <v>334091</v>
      </c>
      <c r="O25" s="111">
        <f t="shared" si="3807"/>
        <v>334091</v>
      </c>
      <c r="P25" s="111">
        <f t="shared" si="3807"/>
        <v>334091</v>
      </c>
      <c r="Q25" s="111">
        <f t="shared" si="3807"/>
        <v>334091</v>
      </c>
      <c r="R25" s="111">
        <f t="shared" si="3807"/>
        <v>334091</v>
      </c>
      <c r="S25" s="111">
        <f t="shared" si="3807"/>
        <v>334091</v>
      </c>
      <c r="T25" s="111">
        <f t="shared" si="3807"/>
        <v>334091</v>
      </c>
      <c r="U25" s="111">
        <f t="shared" si="3807"/>
        <v>334091</v>
      </c>
      <c r="V25" s="111">
        <f t="shared" si="3807"/>
        <v>334091</v>
      </c>
      <c r="W25" s="111">
        <f t="shared" si="3807"/>
        <v>334091</v>
      </c>
      <c r="X25" s="111">
        <f t="shared" si="3807"/>
        <v>334091</v>
      </c>
      <c r="Y25" s="111">
        <f t="shared" si="3807"/>
        <v>334091</v>
      </c>
      <c r="Z25" s="111">
        <f t="shared" si="3807"/>
        <v>334091</v>
      </c>
      <c r="AA25" s="111">
        <f t="shared" si="3807"/>
        <v>334091</v>
      </c>
      <c r="AB25" s="111">
        <f t="shared" si="3807"/>
        <v>334091</v>
      </c>
      <c r="AC25" s="111">
        <f t="shared" si="3807"/>
        <v>334091</v>
      </c>
      <c r="AD25" s="111">
        <f t="shared" si="3807"/>
        <v>334091</v>
      </c>
      <c r="AE25" s="111">
        <f t="shared" si="3807"/>
        <v>334091</v>
      </c>
      <c r="AF25" s="111">
        <f t="shared" si="3807"/>
        <v>334091</v>
      </c>
      <c r="AG25" s="111">
        <f t="shared" si="3807"/>
        <v>334091</v>
      </c>
      <c r="AH25" s="111">
        <f t="shared" si="3807"/>
        <v>334091</v>
      </c>
      <c r="AI25" s="111">
        <f t="shared" si="3807"/>
        <v>334091</v>
      </c>
      <c r="AJ25" s="111">
        <f t="shared" si="3807"/>
        <v>334091</v>
      </c>
      <c r="AK25" s="111">
        <f t="shared" si="3807"/>
        <v>334091</v>
      </c>
      <c r="AL25" s="111">
        <f t="shared" si="3807"/>
        <v>334091</v>
      </c>
      <c r="AM25" s="111">
        <f t="shared" si="3807"/>
        <v>334091</v>
      </c>
      <c r="AN25" s="111">
        <f t="shared" si="3807"/>
        <v>334091</v>
      </c>
      <c r="AO25" s="111">
        <f t="shared" si="3807"/>
        <v>334091</v>
      </c>
      <c r="AP25" s="111">
        <f t="shared" si="3807"/>
        <v>334091</v>
      </c>
      <c r="AQ25" s="111">
        <f t="shared" si="3807"/>
        <v>334091</v>
      </c>
      <c r="AR25" s="111">
        <f t="shared" si="3807"/>
        <v>334091</v>
      </c>
      <c r="AS25" s="111">
        <f t="shared" si="3807"/>
        <v>334091</v>
      </c>
      <c r="AT25" s="111">
        <f t="shared" si="3807"/>
        <v>334091</v>
      </c>
      <c r="AU25" s="111">
        <f t="shared" si="3807"/>
        <v>334091</v>
      </c>
      <c r="AV25" s="111">
        <f t="shared" si="3807"/>
        <v>334091</v>
      </c>
      <c r="AW25" s="111">
        <f t="shared" si="3807"/>
        <v>334091</v>
      </c>
      <c r="AX25" s="111">
        <f t="shared" si="3807"/>
        <v>334091</v>
      </c>
      <c r="AY25" s="111">
        <f t="shared" si="3807"/>
        <v>334091</v>
      </c>
      <c r="AZ25" s="111">
        <f t="shared" si="3807"/>
        <v>334091</v>
      </c>
      <c r="BA25" s="111">
        <f t="shared" si="3807"/>
        <v>334091</v>
      </c>
      <c r="BB25" s="111">
        <f t="shared" si="3807"/>
        <v>334091</v>
      </c>
      <c r="BC25" s="111">
        <f t="shared" si="3807"/>
        <v>334091</v>
      </c>
      <c r="BD25" s="111">
        <f t="shared" si="3807"/>
        <v>334091</v>
      </c>
      <c r="BE25" s="111">
        <f t="shared" si="3807"/>
        <v>334091</v>
      </c>
      <c r="BF25" s="111">
        <f t="shared" si="3807"/>
        <v>334091</v>
      </c>
      <c r="BG25" s="111">
        <f t="shared" si="3807"/>
        <v>334091</v>
      </c>
      <c r="BH25" s="111">
        <f t="shared" si="3807"/>
        <v>334091</v>
      </c>
      <c r="BI25" s="111">
        <f t="shared" si="3807"/>
        <v>334091</v>
      </c>
      <c r="BJ25" s="111">
        <f t="shared" si="3807"/>
        <v>334091</v>
      </c>
      <c r="BK25" s="111">
        <f t="shared" si="3807"/>
        <v>334091</v>
      </c>
      <c r="BL25" s="111">
        <f t="shared" si="3807"/>
        <v>334091</v>
      </c>
      <c r="BM25" s="111">
        <f t="shared" si="3807"/>
        <v>334091</v>
      </c>
      <c r="BN25" s="111">
        <f t="shared" si="3807"/>
        <v>334091</v>
      </c>
      <c r="BO25" s="111">
        <f t="shared" si="3807"/>
        <v>334091</v>
      </c>
      <c r="BP25" s="111">
        <f t="shared" si="3807"/>
        <v>334091</v>
      </c>
      <c r="BQ25" s="111">
        <f t="shared" si="3807"/>
        <v>334091</v>
      </c>
      <c r="BR25" s="111">
        <f t="shared" si="3807"/>
        <v>334091</v>
      </c>
      <c r="BS25" s="111">
        <f t="shared" si="3807"/>
        <v>334091</v>
      </c>
      <c r="BT25" s="111">
        <f t="shared" si="3807"/>
        <v>334091</v>
      </c>
      <c r="BU25" s="111">
        <f t="shared" ref="BU25:EF25" si="3808">BT25</f>
        <v>334091</v>
      </c>
      <c r="BV25" s="111">
        <f t="shared" si="3808"/>
        <v>334091</v>
      </c>
      <c r="BW25" s="111">
        <f t="shared" si="3808"/>
        <v>334091</v>
      </c>
      <c r="BX25" s="111">
        <f t="shared" si="3808"/>
        <v>334091</v>
      </c>
      <c r="BY25" s="111">
        <f t="shared" si="3808"/>
        <v>334091</v>
      </c>
      <c r="BZ25" s="111">
        <f t="shared" si="3808"/>
        <v>334091</v>
      </c>
      <c r="CA25" s="111">
        <f t="shared" si="3808"/>
        <v>334091</v>
      </c>
      <c r="CB25" s="111">
        <f t="shared" si="3808"/>
        <v>334091</v>
      </c>
      <c r="CC25" s="111">
        <f t="shared" si="3808"/>
        <v>334091</v>
      </c>
      <c r="CD25" s="111">
        <f t="shared" si="3808"/>
        <v>334091</v>
      </c>
      <c r="CE25" s="111">
        <f t="shared" si="3808"/>
        <v>334091</v>
      </c>
      <c r="CF25" s="111">
        <f t="shared" si="3808"/>
        <v>334091</v>
      </c>
      <c r="CG25" s="111">
        <f t="shared" si="3808"/>
        <v>334091</v>
      </c>
      <c r="CH25" s="111">
        <f t="shared" si="3808"/>
        <v>334091</v>
      </c>
      <c r="CI25" s="111">
        <f t="shared" si="3808"/>
        <v>334091</v>
      </c>
      <c r="CJ25" s="111">
        <f t="shared" si="3808"/>
        <v>334091</v>
      </c>
      <c r="CK25" s="111">
        <f t="shared" si="3808"/>
        <v>334091</v>
      </c>
      <c r="CL25" s="111">
        <f t="shared" si="3808"/>
        <v>334091</v>
      </c>
      <c r="CM25" s="111">
        <f t="shared" si="3808"/>
        <v>334091</v>
      </c>
      <c r="CN25" s="111">
        <f t="shared" si="3808"/>
        <v>334091</v>
      </c>
      <c r="CO25" s="111">
        <f t="shared" si="3808"/>
        <v>334091</v>
      </c>
      <c r="CP25" s="111">
        <f t="shared" si="3808"/>
        <v>334091</v>
      </c>
      <c r="CQ25" s="111">
        <f t="shared" si="3808"/>
        <v>334091</v>
      </c>
      <c r="CR25" s="111">
        <f t="shared" si="3808"/>
        <v>334091</v>
      </c>
      <c r="CS25" s="111">
        <f t="shared" si="3808"/>
        <v>334091</v>
      </c>
      <c r="CT25" s="111">
        <f t="shared" si="3808"/>
        <v>334091</v>
      </c>
      <c r="CU25" s="111">
        <f t="shared" si="3808"/>
        <v>334091</v>
      </c>
      <c r="CV25" s="111">
        <f t="shared" si="3808"/>
        <v>334091</v>
      </c>
      <c r="CW25" s="111">
        <f t="shared" si="3808"/>
        <v>334091</v>
      </c>
      <c r="CX25" s="111">
        <f t="shared" si="3808"/>
        <v>334091</v>
      </c>
      <c r="CY25" s="111">
        <f t="shared" si="3808"/>
        <v>334091</v>
      </c>
      <c r="CZ25" s="111">
        <f t="shared" si="3808"/>
        <v>334091</v>
      </c>
      <c r="DA25" s="111">
        <f t="shared" si="3808"/>
        <v>334091</v>
      </c>
      <c r="DB25" s="111">
        <f t="shared" si="3808"/>
        <v>334091</v>
      </c>
      <c r="DC25" s="111">
        <f t="shared" si="3808"/>
        <v>334091</v>
      </c>
      <c r="DD25" s="111">
        <f t="shared" si="3808"/>
        <v>334091</v>
      </c>
      <c r="DE25" s="111">
        <f t="shared" si="3808"/>
        <v>334091</v>
      </c>
      <c r="DF25" s="111">
        <f t="shared" si="3808"/>
        <v>334091</v>
      </c>
      <c r="DG25" s="111">
        <f t="shared" si="3808"/>
        <v>334091</v>
      </c>
      <c r="DH25" s="111">
        <f t="shared" si="3808"/>
        <v>334091</v>
      </c>
      <c r="DI25" s="111">
        <f t="shared" si="3808"/>
        <v>334091</v>
      </c>
      <c r="DJ25" s="111">
        <f t="shared" si="3808"/>
        <v>334091</v>
      </c>
      <c r="DK25" s="111">
        <f t="shared" si="3808"/>
        <v>334091</v>
      </c>
      <c r="DL25" s="111">
        <f t="shared" si="3808"/>
        <v>334091</v>
      </c>
      <c r="DM25" s="111">
        <f t="shared" si="3808"/>
        <v>334091</v>
      </c>
      <c r="DN25" s="111">
        <f t="shared" si="3808"/>
        <v>334091</v>
      </c>
      <c r="DO25" s="111">
        <f t="shared" si="3808"/>
        <v>334091</v>
      </c>
      <c r="DP25" s="111">
        <f t="shared" si="3808"/>
        <v>334091</v>
      </c>
      <c r="DQ25" s="111">
        <f t="shared" si="3808"/>
        <v>334091</v>
      </c>
      <c r="DR25" s="111">
        <f t="shared" si="3808"/>
        <v>334091</v>
      </c>
      <c r="DS25" s="111">
        <f t="shared" si="3808"/>
        <v>334091</v>
      </c>
      <c r="DT25" s="111">
        <f t="shared" si="3808"/>
        <v>334091</v>
      </c>
      <c r="DU25" s="111">
        <f t="shared" si="3808"/>
        <v>334091</v>
      </c>
      <c r="DV25" s="111">
        <f t="shared" si="3808"/>
        <v>334091</v>
      </c>
      <c r="DW25" s="111">
        <f t="shared" si="3808"/>
        <v>334091</v>
      </c>
      <c r="DX25" s="111">
        <f t="shared" si="3808"/>
        <v>334091</v>
      </c>
      <c r="DY25" s="111">
        <f t="shared" si="3808"/>
        <v>334091</v>
      </c>
      <c r="DZ25" s="111">
        <f t="shared" si="3808"/>
        <v>334091</v>
      </c>
      <c r="EA25" s="111">
        <f t="shared" si="3808"/>
        <v>334091</v>
      </c>
      <c r="EB25" s="111">
        <f t="shared" si="3808"/>
        <v>334091</v>
      </c>
      <c r="EC25" s="111">
        <f t="shared" si="3808"/>
        <v>334091</v>
      </c>
      <c r="ED25" s="111">
        <f t="shared" si="3808"/>
        <v>334091</v>
      </c>
      <c r="EE25" s="111">
        <f t="shared" si="3808"/>
        <v>334091</v>
      </c>
      <c r="EF25" s="111">
        <f t="shared" si="3808"/>
        <v>334091</v>
      </c>
      <c r="EG25" s="111">
        <f t="shared" ref="EG25:GR25" si="3809">EF25</f>
        <v>334091</v>
      </c>
      <c r="EH25" s="111">
        <f t="shared" si="3809"/>
        <v>334091</v>
      </c>
      <c r="EI25" s="111">
        <f t="shared" si="3809"/>
        <v>334091</v>
      </c>
      <c r="EJ25" s="111">
        <f t="shared" si="3809"/>
        <v>334091</v>
      </c>
      <c r="EK25" s="111">
        <f t="shared" si="3809"/>
        <v>334091</v>
      </c>
      <c r="EL25" s="111">
        <f t="shared" si="3809"/>
        <v>334091</v>
      </c>
      <c r="EM25" s="111">
        <f t="shared" si="3809"/>
        <v>334091</v>
      </c>
      <c r="EN25" s="111">
        <f t="shared" si="3809"/>
        <v>334091</v>
      </c>
      <c r="EO25" s="111">
        <f t="shared" si="3809"/>
        <v>334091</v>
      </c>
      <c r="EP25" s="111">
        <f t="shared" si="3809"/>
        <v>334091</v>
      </c>
      <c r="EQ25" s="111">
        <f t="shared" si="3809"/>
        <v>334091</v>
      </c>
      <c r="ER25" s="111">
        <f t="shared" si="3809"/>
        <v>334091</v>
      </c>
      <c r="ES25" s="111">
        <f t="shared" si="3809"/>
        <v>334091</v>
      </c>
      <c r="ET25" s="111">
        <f t="shared" si="3809"/>
        <v>334091</v>
      </c>
      <c r="EU25" s="111">
        <f t="shared" si="3809"/>
        <v>334091</v>
      </c>
      <c r="EV25" s="111">
        <f t="shared" si="3809"/>
        <v>334091</v>
      </c>
      <c r="EW25" s="111">
        <f t="shared" si="3809"/>
        <v>334091</v>
      </c>
      <c r="EX25" s="111">
        <f t="shared" si="3809"/>
        <v>334091</v>
      </c>
      <c r="EY25" s="111">
        <f t="shared" si="3809"/>
        <v>334091</v>
      </c>
      <c r="EZ25" s="111">
        <f t="shared" si="3809"/>
        <v>334091</v>
      </c>
      <c r="FA25" s="111">
        <f t="shared" si="3809"/>
        <v>334091</v>
      </c>
      <c r="FB25" s="111">
        <f t="shared" si="3809"/>
        <v>334091</v>
      </c>
      <c r="FC25" s="111">
        <f t="shared" si="3809"/>
        <v>334091</v>
      </c>
      <c r="FD25" s="111">
        <f t="shared" si="3809"/>
        <v>334091</v>
      </c>
      <c r="FE25" s="111">
        <f t="shared" si="3809"/>
        <v>334091</v>
      </c>
      <c r="FF25" s="111">
        <f t="shared" si="3809"/>
        <v>334091</v>
      </c>
      <c r="FG25" s="111">
        <f t="shared" si="3809"/>
        <v>334091</v>
      </c>
      <c r="FH25" s="111">
        <f t="shared" si="3809"/>
        <v>334091</v>
      </c>
      <c r="FI25" s="111">
        <f t="shared" si="3809"/>
        <v>334091</v>
      </c>
      <c r="FJ25" s="111">
        <f t="shared" si="3809"/>
        <v>334091</v>
      </c>
      <c r="FK25" s="111">
        <f t="shared" si="3809"/>
        <v>334091</v>
      </c>
      <c r="FL25" s="111">
        <f t="shared" si="3809"/>
        <v>334091</v>
      </c>
      <c r="FM25" s="111">
        <f t="shared" si="3809"/>
        <v>334091</v>
      </c>
      <c r="FN25" s="111">
        <f t="shared" si="3809"/>
        <v>334091</v>
      </c>
      <c r="FO25" s="111">
        <f t="shared" si="3809"/>
        <v>334091</v>
      </c>
      <c r="FP25" s="111">
        <f t="shared" si="3809"/>
        <v>334091</v>
      </c>
      <c r="FQ25" s="111">
        <f t="shared" si="3809"/>
        <v>334091</v>
      </c>
      <c r="FR25" s="111">
        <f t="shared" si="3809"/>
        <v>334091</v>
      </c>
      <c r="FS25" s="111">
        <f t="shared" si="3809"/>
        <v>334091</v>
      </c>
      <c r="FT25" s="111">
        <f t="shared" si="3809"/>
        <v>334091</v>
      </c>
      <c r="FU25" s="111">
        <f t="shared" si="3809"/>
        <v>334091</v>
      </c>
      <c r="FV25" s="111">
        <f t="shared" si="3809"/>
        <v>334091</v>
      </c>
      <c r="FW25" s="111">
        <f t="shared" si="3809"/>
        <v>334091</v>
      </c>
      <c r="FX25" s="111">
        <f t="shared" si="3809"/>
        <v>334091</v>
      </c>
      <c r="FY25" s="111">
        <f t="shared" si="3809"/>
        <v>334091</v>
      </c>
      <c r="FZ25" s="111">
        <f t="shared" si="3809"/>
        <v>334091</v>
      </c>
      <c r="GA25" s="111">
        <f t="shared" si="3809"/>
        <v>334091</v>
      </c>
      <c r="GB25" s="111">
        <f t="shared" si="3809"/>
        <v>334091</v>
      </c>
      <c r="GC25" s="111">
        <f t="shared" si="3809"/>
        <v>334091</v>
      </c>
      <c r="GD25" s="111">
        <f t="shared" si="3809"/>
        <v>334091</v>
      </c>
      <c r="GE25" s="111">
        <f t="shared" si="3809"/>
        <v>334091</v>
      </c>
      <c r="GF25" s="111">
        <f t="shared" si="3809"/>
        <v>334091</v>
      </c>
      <c r="GG25" s="111">
        <f t="shared" si="3809"/>
        <v>334091</v>
      </c>
      <c r="GH25" s="111">
        <f t="shared" si="3809"/>
        <v>334091</v>
      </c>
      <c r="GI25" s="111">
        <f t="shared" si="3809"/>
        <v>334091</v>
      </c>
      <c r="GJ25" s="111">
        <f t="shared" si="3809"/>
        <v>334091</v>
      </c>
      <c r="GK25" s="111">
        <f t="shared" si="3809"/>
        <v>334091</v>
      </c>
      <c r="GL25" s="111">
        <f t="shared" si="3809"/>
        <v>334091</v>
      </c>
      <c r="GM25" s="111">
        <f t="shared" si="3809"/>
        <v>334091</v>
      </c>
      <c r="GN25" s="111">
        <f t="shared" si="3809"/>
        <v>334091</v>
      </c>
      <c r="GO25" s="111">
        <f t="shared" si="3809"/>
        <v>334091</v>
      </c>
      <c r="GP25" s="111">
        <f t="shared" si="3809"/>
        <v>334091</v>
      </c>
      <c r="GQ25" s="111">
        <f t="shared" si="3809"/>
        <v>334091</v>
      </c>
      <c r="GR25" s="111">
        <f t="shared" si="3809"/>
        <v>334091</v>
      </c>
      <c r="GS25" s="111">
        <f t="shared" ref="GS25:IL25" si="3810">GR25</f>
        <v>334091</v>
      </c>
      <c r="GT25" s="111">
        <f t="shared" si="3810"/>
        <v>334091</v>
      </c>
      <c r="GU25" s="111">
        <f t="shared" si="3810"/>
        <v>334091</v>
      </c>
      <c r="GV25" s="111">
        <f t="shared" si="3810"/>
        <v>334091</v>
      </c>
      <c r="GW25" s="111">
        <f t="shared" si="3810"/>
        <v>334091</v>
      </c>
      <c r="GX25" s="111">
        <f t="shared" si="3810"/>
        <v>334091</v>
      </c>
      <c r="GY25" s="111">
        <f t="shared" si="3810"/>
        <v>334091</v>
      </c>
      <c r="GZ25" s="111">
        <f t="shared" si="3810"/>
        <v>334091</v>
      </c>
      <c r="HA25" s="111">
        <f t="shared" si="3810"/>
        <v>334091</v>
      </c>
      <c r="HB25" s="111">
        <f t="shared" si="3810"/>
        <v>334091</v>
      </c>
      <c r="HC25" s="111">
        <f t="shared" si="3810"/>
        <v>334091</v>
      </c>
      <c r="HD25" s="111">
        <f t="shared" si="3810"/>
        <v>334091</v>
      </c>
      <c r="HE25" s="111">
        <f t="shared" si="3810"/>
        <v>334091</v>
      </c>
      <c r="HF25" s="111">
        <f t="shared" si="3810"/>
        <v>334091</v>
      </c>
      <c r="HG25" s="111">
        <f t="shared" si="3810"/>
        <v>334091</v>
      </c>
      <c r="HH25" s="111">
        <f t="shared" si="3810"/>
        <v>334091</v>
      </c>
      <c r="HI25" s="111">
        <f t="shared" si="3810"/>
        <v>334091</v>
      </c>
      <c r="HJ25" s="111">
        <f t="shared" si="3810"/>
        <v>334091</v>
      </c>
      <c r="HK25" s="111">
        <f t="shared" si="3810"/>
        <v>334091</v>
      </c>
      <c r="HL25" s="111">
        <f t="shared" si="3810"/>
        <v>334091</v>
      </c>
      <c r="HM25" s="111">
        <f t="shared" si="3810"/>
        <v>334091</v>
      </c>
      <c r="HN25" s="111">
        <f t="shared" si="3810"/>
        <v>334091</v>
      </c>
      <c r="HO25" s="111">
        <f t="shared" si="3810"/>
        <v>334091</v>
      </c>
      <c r="HP25" s="111">
        <f t="shared" si="3810"/>
        <v>334091</v>
      </c>
      <c r="HQ25" s="111">
        <f t="shared" si="3810"/>
        <v>334091</v>
      </c>
      <c r="HR25" s="111">
        <f t="shared" si="3810"/>
        <v>334091</v>
      </c>
      <c r="HS25" s="111">
        <f t="shared" si="3810"/>
        <v>334091</v>
      </c>
      <c r="HT25" s="111">
        <f t="shared" si="3810"/>
        <v>334091</v>
      </c>
      <c r="HU25" s="111">
        <f t="shared" si="3810"/>
        <v>334091</v>
      </c>
      <c r="HV25" s="111">
        <f t="shared" si="3810"/>
        <v>334091</v>
      </c>
      <c r="HW25" s="111">
        <f t="shared" si="3810"/>
        <v>334091</v>
      </c>
      <c r="HX25" s="111">
        <f t="shared" si="3810"/>
        <v>334091</v>
      </c>
      <c r="HY25" s="111">
        <f t="shared" si="3810"/>
        <v>334091</v>
      </c>
      <c r="HZ25" s="111">
        <f t="shared" si="3810"/>
        <v>334091</v>
      </c>
      <c r="IA25" s="111">
        <f t="shared" si="3810"/>
        <v>334091</v>
      </c>
      <c r="IB25" s="111">
        <f t="shared" si="3810"/>
        <v>334091</v>
      </c>
      <c r="IC25" s="111">
        <f t="shared" si="3810"/>
        <v>334091</v>
      </c>
      <c r="ID25" s="111">
        <f t="shared" si="3810"/>
        <v>334091</v>
      </c>
      <c r="IE25" s="111">
        <f t="shared" si="3810"/>
        <v>334091</v>
      </c>
      <c r="IF25" s="111">
        <f t="shared" si="3810"/>
        <v>334091</v>
      </c>
      <c r="IG25" s="111">
        <f t="shared" si="3810"/>
        <v>334091</v>
      </c>
      <c r="IH25" s="111">
        <f t="shared" si="3810"/>
        <v>334091</v>
      </c>
      <c r="II25" s="111">
        <f t="shared" si="3810"/>
        <v>334091</v>
      </c>
      <c r="IJ25" s="111">
        <f t="shared" si="3810"/>
        <v>334091</v>
      </c>
      <c r="IK25" s="111">
        <f t="shared" si="3810"/>
        <v>334091</v>
      </c>
      <c r="IL25" s="170">
        <f t="shared" si="3810"/>
        <v>334091</v>
      </c>
      <c r="IM25" s="111">
        <f t="shared" ref="IM25:IM26" si="3811">IL25</f>
        <v>334091</v>
      </c>
      <c r="IN25" s="111">
        <f t="shared" ref="IN25:IN26" si="3812">IM25</f>
        <v>334091</v>
      </c>
      <c r="IO25" s="111">
        <f t="shared" ref="IO25:IO26" si="3813">IN25</f>
        <v>334091</v>
      </c>
      <c r="IP25" s="111">
        <f t="shared" ref="IP25:IP26" si="3814">IO25</f>
        <v>334091</v>
      </c>
      <c r="IQ25" s="111">
        <f t="shared" ref="IQ25:IQ26" si="3815">IP25</f>
        <v>334091</v>
      </c>
      <c r="IR25" s="111">
        <f t="shared" ref="IR25:IR26" si="3816">IQ25</f>
        <v>334091</v>
      </c>
      <c r="IS25" s="111">
        <f t="shared" ref="IS25:IS26" si="3817">IR25</f>
        <v>334091</v>
      </c>
      <c r="IT25" s="111">
        <f t="shared" ref="IT25:IT26" si="3818">IS25</f>
        <v>334091</v>
      </c>
      <c r="IU25" s="111">
        <f t="shared" ref="IU25:IU26" si="3819">IT25</f>
        <v>334091</v>
      </c>
      <c r="IV25" s="111">
        <f t="shared" ref="IV25:IV26" si="3820">IU25</f>
        <v>334091</v>
      </c>
      <c r="IW25" s="111">
        <f t="shared" ref="IW25:IW26" si="3821">IV25</f>
        <v>334091</v>
      </c>
      <c r="IX25" s="111">
        <f t="shared" ref="IX25:IX26" si="3822">IW25</f>
        <v>334091</v>
      </c>
      <c r="IY25" s="111">
        <f t="shared" ref="IY25:IY26" si="3823">IX25</f>
        <v>334091</v>
      </c>
      <c r="IZ25" s="111">
        <f t="shared" ref="IZ25:IZ26" si="3824">IY25</f>
        <v>334091</v>
      </c>
      <c r="JA25" s="111">
        <f t="shared" ref="JA25:JA26" si="3825">IZ25</f>
        <v>334091</v>
      </c>
      <c r="JB25" s="111">
        <f t="shared" ref="JB25:JB26" si="3826">JA25</f>
        <v>334091</v>
      </c>
      <c r="JC25" s="111">
        <f t="shared" ref="JC25:JC26" si="3827">JB25</f>
        <v>334091</v>
      </c>
      <c r="JD25" s="111">
        <f t="shared" ref="JD25:JD26" si="3828">JC25</f>
        <v>334091</v>
      </c>
      <c r="JE25" s="111">
        <f t="shared" ref="JE25:JE26" si="3829">JD25</f>
        <v>334091</v>
      </c>
      <c r="JF25" s="111">
        <f t="shared" ref="JF25:JF26" si="3830">JE25</f>
        <v>334091</v>
      </c>
      <c r="JG25" s="111">
        <f t="shared" ref="JG25:JG26" si="3831">JF25</f>
        <v>334091</v>
      </c>
      <c r="JH25" s="111">
        <f t="shared" ref="JH25:JH26" si="3832">JG25</f>
        <v>334091</v>
      </c>
      <c r="JI25" s="111">
        <f t="shared" ref="JI25:JI26" si="3833">JH25</f>
        <v>334091</v>
      </c>
      <c r="JJ25" s="111">
        <f t="shared" ref="JJ25:JJ26" si="3834">JI25</f>
        <v>334091</v>
      </c>
      <c r="JK25" s="111">
        <f t="shared" ref="JK25:JK26" si="3835">JJ25</f>
        <v>334091</v>
      </c>
      <c r="JL25" s="111">
        <f t="shared" ref="JL25:JL26" si="3836">JK25</f>
        <v>334091</v>
      </c>
      <c r="JM25" s="111">
        <f t="shared" ref="JM25:JM26" si="3837">JL25</f>
        <v>334091</v>
      </c>
      <c r="JN25" s="111">
        <f t="shared" ref="JN25:JN26" si="3838">JM25</f>
        <v>334091</v>
      </c>
      <c r="JO25" s="111">
        <f t="shared" ref="JO25:JO26" si="3839">JN25</f>
        <v>334091</v>
      </c>
      <c r="JP25" s="111">
        <f t="shared" ref="JP25:JP26" si="3840">JO25</f>
        <v>334091</v>
      </c>
      <c r="JQ25" s="111">
        <f t="shared" ref="JQ25:JQ26" si="3841">JP25</f>
        <v>334091</v>
      </c>
      <c r="JR25" s="111">
        <f t="shared" ref="JR25:JR26" si="3842">JQ25</f>
        <v>334091</v>
      </c>
      <c r="JS25" s="111">
        <f t="shared" ref="JS25:JS26" si="3843">JR25</f>
        <v>334091</v>
      </c>
      <c r="JT25" s="111">
        <f t="shared" ref="JT25:JT26" si="3844">JS25</f>
        <v>334091</v>
      </c>
      <c r="JU25" s="111">
        <f t="shared" ref="JU25:JU26" si="3845">JT25</f>
        <v>334091</v>
      </c>
      <c r="JV25" s="111">
        <f t="shared" ref="JV25:JV26" si="3846">JU25</f>
        <v>334091</v>
      </c>
      <c r="JW25" s="111">
        <f t="shared" ref="JW25:JW26" si="3847">JV25</f>
        <v>334091</v>
      </c>
      <c r="JX25" s="111">
        <f t="shared" ref="JX25:JX26" si="3848">JW25</f>
        <v>334091</v>
      </c>
      <c r="JY25" s="111">
        <f t="shared" ref="JY25:JY26" si="3849">JX25</f>
        <v>334091</v>
      </c>
      <c r="JZ25" s="170">
        <f t="shared" ref="JZ25:JZ26" si="3850">JY25</f>
        <v>334091</v>
      </c>
      <c r="KA25" s="111">
        <f t="shared" ref="KA25:KA26" si="3851">JZ25</f>
        <v>334091</v>
      </c>
      <c r="KB25" s="111">
        <f t="shared" ref="KB25:KB26" si="3852">KA25</f>
        <v>334091</v>
      </c>
      <c r="KC25" s="111">
        <f t="shared" ref="KC25:KC26" si="3853">KB25</f>
        <v>334091</v>
      </c>
      <c r="KD25" s="111">
        <f t="shared" ref="KD25:KD26" si="3854">KC25</f>
        <v>334091</v>
      </c>
      <c r="KE25" s="111">
        <f t="shared" ref="KE25:KE26" si="3855">KD25</f>
        <v>334091</v>
      </c>
      <c r="KF25" s="111">
        <f t="shared" ref="KF25:KF26" si="3856">KE25</f>
        <v>334091</v>
      </c>
      <c r="KG25" s="111">
        <f t="shared" ref="KG25:KG26" si="3857">KF25</f>
        <v>334091</v>
      </c>
      <c r="KH25" s="111">
        <f t="shared" ref="KH25:KH26" si="3858">KG25</f>
        <v>334091</v>
      </c>
      <c r="KI25" s="111">
        <f t="shared" ref="KI25:KI26" si="3859">KH25</f>
        <v>334091</v>
      </c>
      <c r="KJ25" s="111">
        <f t="shared" ref="KJ25:KJ26" si="3860">KI25</f>
        <v>334091</v>
      </c>
      <c r="KK25" s="111">
        <f t="shared" ref="KK25:KK26" si="3861">KJ25</f>
        <v>334091</v>
      </c>
      <c r="KL25" s="111">
        <f t="shared" ref="KL25:KL26" si="3862">KK25</f>
        <v>334091</v>
      </c>
      <c r="KM25" s="111">
        <f t="shared" ref="KM25:KM26" si="3863">KL25</f>
        <v>334091</v>
      </c>
      <c r="KN25" s="111">
        <f t="shared" ref="KN25:KN26" si="3864">KM25</f>
        <v>334091</v>
      </c>
      <c r="KO25" s="111">
        <f t="shared" ref="KO25:KO26" si="3865">KN25</f>
        <v>334091</v>
      </c>
      <c r="KP25" s="111">
        <f t="shared" ref="KP25:KP26" si="3866">KO25</f>
        <v>334091</v>
      </c>
      <c r="KQ25" s="111">
        <f t="shared" ref="KQ25:KQ26" si="3867">KP25</f>
        <v>334091</v>
      </c>
      <c r="KR25" s="111">
        <f t="shared" ref="KR25:KR26" si="3868">KQ25</f>
        <v>334091</v>
      </c>
      <c r="KS25" s="111">
        <f t="shared" ref="KS25:KS26" si="3869">KR25</f>
        <v>334091</v>
      </c>
      <c r="KT25" s="111">
        <f t="shared" ref="KT25:KT26" si="3870">KS25</f>
        <v>334091</v>
      </c>
      <c r="KU25" s="111">
        <f t="shared" ref="KU25:KU26" si="3871">KT25</f>
        <v>334091</v>
      </c>
      <c r="KV25" s="111">
        <f t="shared" ref="KV25:KV26" si="3872">KU25</f>
        <v>334091</v>
      </c>
      <c r="KW25" s="111">
        <f t="shared" ref="KW25:KW26" si="3873">KV25</f>
        <v>334091</v>
      </c>
      <c r="KX25" s="111">
        <f t="shared" ref="KX25:KX26" si="3874">KW25</f>
        <v>334091</v>
      </c>
      <c r="KY25" s="111">
        <f t="shared" ref="KY25:KY26" si="3875">KX25</f>
        <v>334091</v>
      </c>
      <c r="KZ25" s="111">
        <f t="shared" ref="KZ25:KZ26" si="3876">KY25</f>
        <v>334091</v>
      </c>
      <c r="LA25" s="111">
        <f t="shared" ref="LA25:LA26" si="3877">KZ25</f>
        <v>334091</v>
      </c>
      <c r="LB25" s="111">
        <f t="shared" ref="LB25:LB26" si="3878">LA25</f>
        <v>334091</v>
      </c>
      <c r="LC25" s="111">
        <f t="shared" ref="LC25:LC26" si="3879">LB25</f>
        <v>334091</v>
      </c>
      <c r="LD25" s="111">
        <f t="shared" ref="LD25:LD26" si="3880">LC25</f>
        <v>334091</v>
      </c>
      <c r="LE25" s="111">
        <f t="shared" ref="LE25:LE26" si="3881">LD25</f>
        <v>334091</v>
      </c>
      <c r="LF25" s="111">
        <f t="shared" ref="LF25:LF26" si="3882">LE25</f>
        <v>334091</v>
      </c>
      <c r="LG25" s="111">
        <f t="shared" ref="LG25:LG26" si="3883">LF25</f>
        <v>334091</v>
      </c>
      <c r="LH25" s="111">
        <f t="shared" ref="LH25:LH26" si="3884">LG25</f>
        <v>334091</v>
      </c>
      <c r="LI25" s="111">
        <f t="shared" ref="LI25:LI26" si="3885">LH25</f>
        <v>334091</v>
      </c>
      <c r="LJ25" s="111">
        <f t="shared" ref="LJ25:LJ26" si="3886">LI25</f>
        <v>334091</v>
      </c>
      <c r="LK25" s="111">
        <f t="shared" ref="LK25:LK26" si="3887">LJ25</f>
        <v>334091</v>
      </c>
      <c r="LL25" s="111">
        <f t="shared" ref="LL25:LL26" si="3888">LK25</f>
        <v>334091</v>
      </c>
      <c r="LM25" s="111">
        <f t="shared" ref="LM25:LM26" si="3889">LL25</f>
        <v>334091</v>
      </c>
      <c r="LN25" s="111">
        <f t="shared" ref="LN25:LN26" si="3890">LM25</f>
        <v>334091</v>
      </c>
      <c r="LO25" s="111">
        <f t="shared" ref="LO25:LO26" si="3891">LN25</f>
        <v>334091</v>
      </c>
      <c r="LP25" s="111">
        <f t="shared" ref="LP25:LP26" si="3892">LO25</f>
        <v>334091</v>
      </c>
      <c r="LQ25" s="111">
        <f t="shared" ref="LQ25:LQ26" si="3893">LP25</f>
        <v>334091</v>
      </c>
      <c r="LR25" s="111">
        <f t="shared" ref="LR25:LR26" si="3894">LQ25</f>
        <v>334091</v>
      </c>
      <c r="LS25" s="111">
        <f t="shared" ref="LS25:LS26" si="3895">LR25</f>
        <v>334091</v>
      </c>
      <c r="LT25" s="111">
        <f t="shared" ref="LT25:LT26" si="3896">LS25</f>
        <v>334091</v>
      </c>
      <c r="LU25" s="111">
        <f t="shared" ref="LU25:LU26" si="3897">LT25</f>
        <v>334091</v>
      </c>
      <c r="LV25" s="111">
        <f t="shared" ref="LV25:LV26" si="3898">LU25</f>
        <v>334091</v>
      </c>
      <c r="LW25" s="111">
        <f t="shared" ref="LW25:LW26" si="3899">LV25</f>
        <v>334091</v>
      </c>
      <c r="LX25" s="111">
        <f t="shared" ref="LX25:LX26" si="3900">LW25</f>
        <v>334091</v>
      </c>
      <c r="LY25" s="111">
        <f t="shared" ref="LY25:LY26" si="3901">LX25</f>
        <v>334091</v>
      </c>
      <c r="LZ25" s="111">
        <f t="shared" ref="LZ25:LZ26" si="3902">LY25</f>
        <v>334091</v>
      </c>
      <c r="MA25" s="111">
        <f t="shared" ref="MA25:MA26" si="3903">LZ25</f>
        <v>334091</v>
      </c>
      <c r="MB25" s="111">
        <f t="shared" ref="MB25:MB26" si="3904">MA25</f>
        <v>334091</v>
      </c>
      <c r="MC25" s="111">
        <f t="shared" ref="MC25:MC26" si="3905">MB25</f>
        <v>334091</v>
      </c>
      <c r="MD25" s="111">
        <f t="shared" ref="MD25:MD26" si="3906">MC25</f>
        <v>334091</v>
      </c>
      <c r="ME25" s="111">
        <f t="shared" ref="ME25:ME26" si="3907">MD25</f>
        <v>334091</v>
      </c>
      <c r="MF25" s="111">
        <f t="shared" ref="MF25:MF26" si="3908">ME25</f>
        <v>334091</v>
      </c>
      <c r="MG25" s="111">
        <f t="shared" ref="MG25:MG26" si="3909">MF25</f>
        <v>334091</v>
      </c>
      <c r="MH25" s="111">
        <f t="shared" ref="MH25:MH26" si="3910">MG25</f>
        <v>334091</v>
      </c>
      <c r="MI25" s="111">
        <f t="shared" ref="MI25:MI26" si="3911">MH25</f>
        <v>334091</v>
      </c>
      <c r="MJ25" s="111">
        <f t="shared" ref="MJ25:MJ26" si="3912">MI25</f>
        <v>334091</v>
      </c>
      <c r="MK25" s="111">
        <f t="shared" ref="MK25:MK26" si="3913">MJ25</f>
        <v>334091</v>
      </c>
      <c r="ML25" s="111">
        <f t="shared" ref="ML25:ML26" si="3914">MK25</f>
        <v>334091</v>
      </c>
      <c r="MM25" s="111">
        <f t="shared" ref="MM25:MM26" si="3915">ML25</f>
        <v>334091</v>
      </c>
      <c r="MN25" s="111">
        <f t="shared" ref="MN25:MN26" si="3916">MM25</f>
        <v>334091</v>
      </c>
      <c r="MO25" s="111">
        <f t="shared" ref="MO25:MO26" si="3917">MN25</f>
        <v>334091</v>
      </c>
      <c r="MP25" s="111">
        <f t="shared" ref="MP25:MP26" si="3918">MO25</f>
        <v>334091</v>
      </c>
      <c r="MQ25" s="111">
        <f t="shared" ref="MQ25:MQ26" si="3919">MP25</f>
        <v>334091</v>
      </c>
      <c r="MR25" s="111">
        <f t="shared" ref="MR25:MR26" si="3920">MQ25</f>
        <v>334091</v>
      </c>
      <c r="MS25" s="111">
        <f t="shared" ref="MS25:MS26" si="3921">MR25</f>
        <v>334091</v>
      </c>
      <c r="MT25" s="111">
        <f t="shared" ref="MT25:MT26" si="3922">MS25</f>
        <v>334091</v>
      </c>
      <c r="MU25" s="111">
        <f t="shared" ref="MU25:MU26" si="3923">MT25</f>
        <v>334091</v>
      </c>
      <c r="MV25" s="111">
        <f t="shared" ref="MV25:MV26" si="3924">MU25</f>
        <v>334091</v>
      </c>
      <c r="MW25" s="111">
        <f t="shared" ref="MW25:MW26" si="3925">MV25</f>
        <v>334091</v>
      </c>
      <c r="MX25" s="111">
        <f t="shared" ref="MX25:MX26" si="3926">MW25</f>
        <v>334091</v>
      </c>
      <c r="MY25" s="111">
        <f t="shared" ref="MY25:MY26" si="3927">MX25</f>
        <v>334091</v>
      </c>
      <c r="MZ25" s="111">
        <f t="shared" ref="MZ25:MZ26" si="3928">MY25</f>
        <v>334091</v>
      </c>
      <c r="NA25" s="111">
        <f t="shared" ref="NA25:NA26" si="3929">MZ25</f>
        <v>334091</v>
      </c>
      <c r="NB25" s="170">
        <f t="shared" ref="NB25:NB26" si="3930">NA25</f>
        <v>334091</v>
      </c>
      <c r="NC25" s="111">
        <f t="shared" ref="NC25:NC26" si="3931">NB25</f>
        <v>334091</v>
      </c>
      <c r="ND25" s="111">
        <f t="shared" ref="ND25:ND26" si="3932">NC25</f>
        <v>334091</v>
      </c>
      <c r="NE25" s="111">
        <f t="shared" ref="NE25:NE26" si="3933">ND25</f>
        <v>334091</v>
      </c>
      <c r="NF25" s="111">
        <f t="shared" ref="NF25:NF26" si="3934">NE25</f>
        <v>334091</v>
      </c>
      <c r="NG25" s="111">
        <f t="shared" ref="NG25:NG26" si="3935">NF25</f>
        <v>334091</v>
      </c>
      <c r="NH25" s="111">
        <f t="shared" ref="NH25:NH26" si="3936">NG25</f>
        <v>334091</v>
      </c>
      <c r="NI25" s="111">
        <f t="shared" ref="NI25:NI26" si="3937">NH25</f>
        <v>334091</v>
      </c>
      <c r="NJ25" s="111">
        <f t="shared" ref="NJ25:NJ26" si="3938">NI25</f>
        <v>334091</v>
      </c>
      <c r="NK25" s="111">
        <f t="shared" ref="NK25:NK26" si="3939">NJ25</f>
        <v>334091</v>
      </c>
      <c r="NL25" s="111">
        <f t="shared" ref="NL25:NL26" si="3940">NK25</f>
        <v>334091</v>
      </c>
      <c r="NM25" s="111">
        <f t="shared" ref="NM25:NM26" si="3941">NL25</f>
        <v>334091</v>
      </c>
      <c r="NN25" s="111">
        <f t="shared" ref="NN25:NN26" si="3942">NM25</f>
        <v>334091</v>
      </c>
      <c r="NO25" s="111">
        <f t="shared" ref="NO25:NO26" si="3943">NN25</f>
        <v>334091</v>
      </c>
      <c r="NP25" s="111">
        <f t="shared" ref="NP25:NP26" si="3944">NO25</f>
        <v>334091</v>
      </c>
      <c r="NQ25" s="111">
        <f t="shared" ref="NQ25:NQ26" si="3945">NP25</f>
        <v>334091</v>
      </c>
      <c r="NR25" s="111">
        <f t="shared" ref="NR25:NR26" si="3946">NQ25</f>
        <v>334091</v>
      </c>
      <c r="NS25" s="111">
        <f t="shared" ref="NS25:NS26" si="3947">NR25</f>
        <v>334091</v>
      </c>
      <c r="NT25" s="111">
        <f t="shared" ref="NT25:NT26" si="3948">NS25</f>
        <v>334091</v>
      </c>
      <c r="NU25" s="111">
        <f t="shared" ref="NU25:NU26" si="3949">NT25</f>
        <v>334091</v>
      </c>
      <c r="NV25" s="111">
        <f t="shared" ref="NV25:NV26" si="3950">NU25</f>
        <v>334091</v>
      </c>
      <c r="NW25" s="111">
        <f t="shared" ref="NW25:NW26" si="3951">NV25</f>
        <v>334091</v>
      </c>
      <c r="NX25" s="111">
        <f t="shared" ref="NX25:NX26" si="3952">NW25</f>
        <v>334091</v>
      </c>
      <c r="NY25" s="111">
        <f t="shared" ref="NY25:NY26" si="3953">NX25</f>
        <v>334091</v>
      </c>
      <c r="NZ25" s="111">
        <f t="shared" ref="NZ25:NZ26" si="3954">NY25</f>
        <v>334091</v>
      </c>
      <c r="OA25" s="111">
        <f t="shared" ref="OA25:OA26" si="3955">NZ25</f>
        <v>334091</v>
      </c>
      <c r="OB25" s="111">
        <f t="shared" ref="OB25:OB26" si="3956">OA25</f>
        <v>334091</v>
      </c>
      <c r="OC25" s="111">
        <f t="shared" ref="OC25:OC26" si="3957">OB25</f>
        <v>334091</v>
      </c>
      <c r="OD25" s="111">
        <f t="shared" ref="OD25:OD26" si="3958">OC25</f>
        <v>334091</v>
      </c>
      <c r="OE25" s="111">
        <f t="shared" ref="OE25:OE26" si="3959">OD25</f>
        <v>334091</v>
      </c>
      <c r="OF25" s="111">
        <f t="shared" ref="OF25:OF26" si="3960">OE25</f>
        <v>334091</v>
      </c>
      <c r="OG25" s="111">
        <f t="shared" ref="OG25:OG26" si="3961">OF25</f>
        <v>334091</v>
      </c>
      <c r="OH25" s="111">
        <f t="shared" ref="OH25:OH26" si="3962">OG25</f>
        <v>334091</v>
      </c>
      <c r="OI25" s="111">
        <f t="shared" ref="OI25:OI26" si="3963">OH25</f>
        <v>334091</v>
      </c>
      <c r="OJ25" s="111">
        <f t="shared" ref="OJ25:OJ26" si="3964">OI25</f>
        <v>334091</v>
      </c>
      <c r="OK25" s="111">
        <f t="shared" ref="OK25:OK26" si="3965">OJ25</f>
        <v>334091</v>
      </c>
      <c r="OL25" s="111">
        <f t="shared" ref="OL25:OL26" si="3966">OK25</f>
        <v>334091</v>
      </c>
      <c r="OM25" s="111">
        <f t="shared" ref="OM25:OM26" si="3967">OL25</f>
        <v>334091</v>
      </c>
      <c r="ON25" s="111">
        <f t="shared" ref="ON25:ON26" si="3968">OM25</f>
        <v>334091</v>
      </c>
      <c r="OO25" s="111">
        <f t="shared" ref="OO25:OO26" si="3969">ON25</f>
        <v>334091</v>
      </c>
      <c r="OP25" s="170">
        <f t="shared" ref="OP25:OP26" si="3970">OO25</f>
        <v>334091</v>
      </c>
      <c r="OQ25" s="111">
        <f t="shared" ref="OQ25:OQ26" si="3971">OP25</f>
        <v>334091</v>
      </c>
      <c r="OR25" s="111">
        <f t="shared" ref="OR25:OR26" si="3972">OQ25</f>
        <v>334091</v>
      </c>
      <c r="OS25" s="111">
        <f t="shared" ref="OS25:OS26" si="3973">OR25</f>
        <v>334091</v>
      </c>
      <c r="OT25" s="111">
        <f t="shared" ref="OT25:OT26" si="3974">OS25</f>
        <v>334091</v>
      </c>
      <c r="OU25" s="111">
        <f t="shared" ref="OU25:OU26" si="3975">OT25</f>
        <v>334091</v>
      </c>
      <c r="OV25" s="111">
        <f t="shared" ref="OV25:OV26" si="3976">OU25</f>
        <v>334091</v>
      </c>
      <c r="OW25" s="111">
        <f t="shared" ref="OW25:OW26" si="3977">OV25</f>
        <v>334091</v>
      </c>
      <c r="OX25" s="111">
        <f t="shared" ref="OX25:OX26" si="3978">OW25</f>
        <v>334091</v>
      </c>
      <c r="OY25" s="111">
        <f t="shared" ref="OY25:OY26" si="3979">OX25</f>
        <v>334091</v>
      </c>
      <c r="OZ25" s="111">
        <f t="shared" ref="OZ25:OZ26" si="3980">OY25</f>
        <v>334091</v>
      </c>
      <c r="PA25" s="111">
        <f t="shared" ref="PA25:PA26" si="3981">OZ25</f>
        <v>334091</v>
      </c>
      <c r="PB25" s="111">
        <f t="shared" ref="PB25:PB26" si="3982">PA25</f>
        <v>334091</v>
      </c>
      <c r="PC25" s="111">
        <f t="shared" ref="PC25:PC26" si="3983">PB25</f>
        <v>334091</v>
      </c>
      <c r="PD25" s="111">
        <f t="shared" ref="PD25:PD26" si="3984">PC25</f>
        <v>334091</v>
      </c>
      <c r="PE25" s="111">
        <f t="shared" ref="PE25:PE26" si="3985">PD25</f>
        <v>334091</v>
      </c>
      <c r="PF25" s="111">
        <f t="shared" ref="PF25:PF26" si="3986">PE25</f>
        <v>334091</v>
      </c>
      <c r="PG25" s="111">
        <f t="shared" ref="PG25:PG26" si="3987">PF25</f>
        <v>334091</v>
      </c>
      <c r="PH25" s="111">
        <f t="shared" ref="PH25:PH26" si="3988">PG25</f>
        <v>334091</v>
      </c>
      <c r="PI25" s="111">
        <f t="shared" ref="PI25:PI26" si="3989">PH25</f>
        <v>334091</v>
      </c>
      <c r="PJ25" s="111">
        <f t="shared" ref="PJ25:PJ26" si="3990">PI25</f>
        <v>334091</v>
      </c>
      <c r="PK25" s="111">
        <f t="shared" ref="PK25:PK26" si="3991">PJ25</f>
        <v>334091</v>
      </c>
      <c r="PL25" s="111">
        <f t="shared" ref="PL25:PL26" si="3992">PK25</f>
        <v>334091</v>
      </c>
      <c r="PM25" s="111">
        <f t="shared" ref="PM25:PM26" si="3993">PL25</f>
        <v>334091</v>
      </c>
      <c r="PN25" s="111">
        <f t="shared" ref="PN25:PN26" si="3994">PM25</f>
        <v>334091</v>
      </c>
      <c r="PO25" s="111">
        <f t="shared" ref="PO25:PO26" si="3995">PN25</f>
        <v>334091</v>
      </c>
      <c r="PP25" s="111">
        <f t="shared" ref="PP25:PP26" si="3996">PO25</f>
        <v>334091</v>
      </c>
      <c r="PQ25" s="111">
        <f t="shared" ref="PQ25:PQ26" si="3997">PP25</f>
        <v>334091</v>
      </c>
      <c r="PR25" s="111">
        <f t="shared" ref="PR25:PR26" si="3998">PQ25</f>
        <v>334091</v>
      </c>
      <c r="PS25" s="111">
        <f t="shared" ref="PS25:PS26" si="3999">PR25</f>
        <v>334091</v>
      </c>
      <c r="PT25" s="111">
        <f t="shared" ref="PT25:PT26" si="4000">PS25</f>
        <v>334091</v>
      </c>
      <c r="PU25" s="111">
        <f t="shared" ref="PU25:PU26" si="4001">PT25</f>
        <v>334091</v>
      </c>
      <c r="PV25" s="111">
        <f t="shared" ref="PV25:PV26" si="4002">PU25</f>
        <v>334091</v>
      </c>
      <c r="PW25" s="111">
        <f t="shared" ref="PW25:PW26" si="4003">PV25</f>
        <v>334091</v>
      </c>
      <c r="PX25" s="111">
        <f t="shared" ref="PX25:PX26" si="4004">PW25</f>
        <v>334091</v>
      </c>
      <c r="PY25" s="111">
        <f t="shared" ref="PY25:PY26" si="4005">PX25</f>
        <v>334091</v>
      </c>
      <c r="PZ25" s="111">
        <f t="shared" ref="PZ25:PZ26" si="4006">PY25</f>
        <v>334091</v>
      </c>
      <c r="QA25" s="111">
        <f t="shared" ref="QA25:QA26" si="4007">PZ25</f>
        <v>334091</v>
      </c>
      <c r="QB25" s="111">
        <f t="shared" ref="QB25:QB26" si="4008">QA25</f>
        <v>334091</v>
      </c>
      <c r="QC25" s="111">
        <f t="shared" ref="QC25:QC26" si="4009">QB25</f>
        <v>334091</v>
      </c>
      <c r="QD25" s="111">
        <f t="shared" ref="QD25:QD26" si="4010">QC25</f>
        <v>334091</v>
      </c>
      <c r="QE25" s="111">
        <f t="shared" ref="QE25:QE26" si="4011">QD25</f>
        <v>334091</v>
      </c>
      <c r="QF25" s="111">
        <f t="shared" ref="QF25:QF26" si="4012">QE25</f>
        <v>334091</v>
      </c>
      <c r="QG25" s="111">
        <f t="shared" ref="QG25:QG26" si="4013">QF25</f>
        <v>334091</v>
      </c>
      <c r="QH25" s="111">
        <f t="shared" ref="QH25:QH26" si="4014">QG25</f>
        <v>334091</v>
      </c>
      <c r="QI25" s="111">
        <f t="shared" ref="QI25:QI26" si="4015">QH25</f>
        <v>334091</v>
      </c>
      <c r="QJ25" s="111">
        <f t="shared" ref="QJ25:QJ26" si="4016">QI25</f>
        <v>334091</v>
      </c>
      <c r="QK25" s="111">
        <f t="shared" ref="QK25:QK26" si="4017">QJ25</f>
        <v>334091</v>
      </c>
      <c r="QL25" s="111">
        <f t="shared" ref="QL25:QL26" si="4018">QK25</f>
        <v>334091</v>
      </c>
      <c r="QM25" s="111">
        <f t="shared" ref="QM25:QM26" si="4019">QL25</f>
        <v>334091</v>
      </c>
      <c r="QN25" s="111">
        <f t="shared" ref="QN25:QN26" si="4020">QM25</f>
        <v>334091</v>
      </c>
      <c r="QO25" s="111">
        <f t="shared" ref="QO25:QO26" si="4021">QN25</f>
        <v>334091</v>
      </c>
      <c r="QP25" s="111">
        <f t="shared" ref="QP25:QP26" si="4022">QO25</f>
        <v>334091</v>
      </c>
      <c r="QQ25" s="111">
        <f t="shared" ref="QQ25:QQ26" si="4023">QP25</f>
        <v>334091</v>
      </c>
      <c r="QR25" s="111">
        <f t="shared" ref="QR25:QR26" si="4024">QQ25</f>
        <v>334091</v>
      </c>
      <c r="QS25" s="111">
        <f t="shared" ref="QS25:QS26" si="4025">QR25</f>
        <v>334091</v>
      </c>
      <c r="QT25" s="111">
        <f t="shared" ref="QT25:QT26" si="4026">QS25</f>
        <v>334091</v>
      </c>
      <c r="QU25" s="111">
        <f t="shared" ref="QU25:QU26" si="4027">QT25</f>
        <v>334091</v>
      </c>
      <c r="QV25" s="111">
        <f t="shared" ref="QV25:QV26" si="4028">QU25</f>
        <v>334091</v>
      </c>
      <c r="QW25" s="111">
        <f t="shared" ref="QW25:QW26" si="4029">QV25</f>
        <v>334091</v>
      </c>
      <c r="QX25" s="111">
        <f t="shared" ref="QX25:QX26" si="4030">QW25</f>
        <v>334091</v>
      </c>
      <c r="QY25" s="111">
        <f t="shared" ref="QY25:QY26" si="4031">QX25</f>
        <v>334091</v>
      </c>
      <c r="QZ25" s="111">
        <f t="shared" ref="QZ25:QZ26" si="4032">QY25</f>
        <v>334091</v>
      </c>
      <c r="RA25" s="111">
        <f t="shared" ref="RA25:RA26" si="4033">QZ25</f>
        <v>334091</v>
      </c>
      <c r="RB25" s="111">
        <f t="shared" ref="RB25:RB26" si="4034">RA25</f>
        <v>334091</v>
      </c>
      <c r="RC25" s="111">
        <f t="shared" ref="RC25:RC26" si="4035">RB25</f>
        <v>334091</v>
      </c>
      <c r="RD25" s="111">
        <f t="shared" ref="RD25:RD26" si="4036">RC25</f>
        <v>334091</v>
      </c>
      <c r="RE25" s="111">
        <f t="shared" ref="RE25:RE26" si="4037">RD25</f>
        <v>334091</v>
      </c>
      <c r="RF25" s="111">
        <f t="shared" ref="RF25:RF26" si="4038">RE25</f>
        <v>334091</v>
      </c>
      <c r="RG25" s="111">
        <f t="shared" ref="RG25:RG26" si="4039">RF25</f>
        <v>334091</v>
      </c>
      <c r="RH25" s="111">
        <f t="shared" ref="RH25:RH26" si="4040">RG25</f>
        <v>334091</v>
      </c>
      <c r="RI25" s="111">
        <f t="shared" ref="RI25:RI26" si="4041">RH25</f>
        <v>334091</v>
      </c>
      <c r="RJ25" s="111">
        <f t="shared" ref="RJ25:RJ26" si="4042">RI25</f>
        <v>334091</v>
      </c>
      <c r="RK25" s="111">
        <f t="shared" ref="RK25:RK26" si="4043">RJ25</f>
        <v>334091</v>
      </c>
      <c r="RL25" s="111">
        <f t="shared" ref="RL25:RL26" si="4044">RK25</f>
        <v>334091</v>
      </c>
      <c r="RM25" s="111">
        <f t="shared" ref="RM25:RM26" si="4045">RL25</f>
        <v>334091</v>
      </c>
      <c r="RN25" s="111">
        <f t="shared" ref="RN25:RN26" si="4046">RM25</f>
        <v>334091</v>
      </c>
      <c r="RO25" s="111">
        <f t="shared" ref="RO25:RO26" si="4047">RN25</f>
        <v>334091</v>
      </c>
      <c r="RP25" s="111">
        <f t="shared" ref="RP25:RP26" si="4048">RO25</f>
        <v>334091</v>
      </c>
      <c r="RQ25" s="111">
        <f t="shared" ref="RQ25:RQ26" si="4049">RP25</f>
        <v>334091</v>
      </c>
      <c r="RR25" s="170">
        <f t="shared" ref="RR25:RR26" si="4050">RQ25</f>
        <v>334091</v>
      </c>
      <c r="RS25" s="111">
        <f t="shared" ref="RS25:RS26" si="4051">RR25</f>
        <v>334091</v>
      </c>
      <c r="RT25" s="111">
        <f t="shared" ref="RT25:RT26" si="4052">RS25</f>
        <v>334091</v>
      </c>
      <c r="RU25" s="111">
        <f t="shared" ref="RU25:RU26" si="4053">RT25</f>
        <v>334091</v>
      </c>
      <c r="RV25" s="111">
        <f t="shared" ref="RV25:RV26" si="4054">RU25</f>
        <v>334091</v>
      </c>
      <c r="RW25" s="111">
        <f t="shared" ref="RW25:RW26" si="4055">RV25</f>
        <v>334091</v>
      </c>
      <c r="RX25" s="111">
        <f t="shared" ref="RX25:RX26" si="4056">RW25</f>
        <v>334091</v>
      </c>
      <c r="RY25" s="111">
        <f t="shared" ref="RY25:RY26" si="4057">RX25</f>
        <v>334091</v>
      </c>
      <c r="RZ25" s="111">
        <f t="shared" ref="RZ25:RZ26" si="4058">RY25</f>
        <v>334091</v>
      </c>
      <c r="SA25" s="111">
        <f t="shared" ref="SA25:SA26" si="4059">RZ25</f>
        <v>334091</v>
      </c>
      <c r="SB25" s="111">
        <f t="shared" ref="SB25:SB26" si="4060">SA25</f>
        <v>334091</v>
      </c>
      <c r="SC25" s="111">
        <f t="shared" ref="SC25:SC26" si="4061">SB25</f>
        <v>334091</v>
      </c>
      <c r="SD25" s="111">
        <f t="shared" ref="SD25:SD26" si="4062">SC25</f>
        <v>334091</v>
      </c>
      <c r="SE25" s="111">
        <f t="shared" ref="SE25:SE26" si="4063">SD25</f>
        <v>334091</v>
      </c>
      <c r="SF25" s="111">
        <f t="shared" ref="SF25:SF26" si="4064">SE25</f>
        <v>334091</v>
      </c>
      <c r="SG25" s="111">
        <f t="shared" ref="SG25:SG26" si="4065">SF25</f>
        <v>334091</v>
      </c>
      <c r="SH25" s="111">
        <f t="shared" ref="SH25:SH26" si="4066">SG25</f>
        <v>334091</v>
      </c>
      <c r="SI25" s="111">
        <f t="shared" ref="SI25:SI26" si="4067">SH25</f>
        <v>334091</v>
      </c>
      <c r="SJ25" s="111">
        <f t="shared" ref="SJ25:SJ26" si="4068">SI25</f>
        <v>334091</v>
      </c>
      <c r="SK25" s="111">
        <f t="shared" ref="SK25:SK26" si="4069">SJ25</f>
        <v>334091</v>
      </c>
      <c r="SL25" s="111">
        <f t="shared" ref="SL25:SL26" si="4070">SK25</f>
        <v>334091</v>
      </c>
      <c r="SM25" s="111">
        <f t="shared" ref="SM25:SM26" si="4071">SL25</f>
        <v>334091</v>
      </c>
      <c r="SN25" s="111">
        <f t="shared" ref="SN25:SN26" si="4072">SM25</f>
        <v>334091</v>
      </c>
      <c r="SO25" s="111">
        <f t="shared" ref="SO25:SO26" si="4073">SN25</f>
        <v>334091</v>
      </c>
      <c r="SP25" s="111">
        <f t="shared" ref="SP25:SP26" si="4074">SO25</f>
        <v>334091</v>
      </c>
      <c r="SQ25" s="111">
        <f t="shared" ref="SQ25:SQ26" si="4075">SP25</f>
        <v>334091</v>
      </c>
      <c r="SR25" s="111">
        <f t="shared" ref="SR25:SR26" si="4076">SQ25</f>
        <v>334091</v>
      </c>
      <c r="SS25" s="111">
        <f t="shared" ref="SS25:SS26" si="4077">SR25</f>
        <v>334091</v>
      </c>
      <c r="ST25" s="111">
        <f t="shared" ref="ST25:ST26" si="4078">SS25</f>
        <v>334091</v>
      </c>
      <c r="SU25" s="111">
        <f t="shared" ref="SU25:SU26" si="4079">ST25</f>
        <v>334091</v>
      </c>
      <c r="SV25" s="111">
        <f t="shared" ref="SV25:SV26" si="4080">SU25</f>
        <v>334091</v>
      </c>
      <c r="SW25" s="111">
        <f t="shared" ref="SW25:SW26" si="4081">SV25</f>
        <v>334091</v>
      </c>
      <c r="SX25" s="111">
        <f t="shared" ref="SX25:SX26" si="4082">SW25</f>
        <v>334091</v>
      </c>
      <c r="SY25" s="111">
        <f t="shared" ref="SY25:SY26" si="4083">SX25</f>
        <v>334091</v>
      </c>
      <c r="SZ25" s="111">
        <f t="shared" ref="SZ25:SZ26" si="4084">SY25</f>
        <v>334091</v>
      </c>
      <c r="TA25" s="111">
        <f t="shared" ref="TA25:TA26" si="4085">SZ25</f>
        <v>334091</v>
      </c>
      <c r="TB25" s="111">
        <f t="shared" ref="TB25:TB26" si="4086">TA25</f>
        <v>334091</v>
      </c>
      <c r="TC25" s="111">
        <f t="shared" ref="TC25:TC26" si="4087">TB25</f>
        <v>334091</v>
      </c>
      <c r="TD25" s="111">
        <f t="shared" ref="TD25:TD26" si="4088">TC25</f>
        <v>334091</v>
      </c>
      <c r="TE25" s="111">
        <f t="shared" ref="TE25:TE26" si="4089">TD25</f>
        <v>334091</v>
      </c>
      <c r="TF25" s="170">
        <f t="shared" ref="TF25:TF26" si="4090">TE25</f>
        <v>334091</v>
      </c>
      <c r="TG25" s="111">
        <f t="shared" ref="TG25:TG26" si="4091">TF25</f>
        <v>334091</v>
      </c>
      <c r="TH25" s="111">
        <f t="shared" ref="TH25:TH26" si="4092">TG25</f>
        <v>334091</v>
      </c>
      <c r="TI25" s="111">
        <f t="shared" ref="TI25:TI26" si="4093">TH25</f>
        <v>334091</v>
      </c>
      <c r="TJ25" s="111">
        <f t="shared" ref="TJ25:TJ26" si="4094">TI25</f>
        <v>334091</v>
      </c>
      <c r="TK25" s="111">
        <f t="shared" ref="TK25:TK26" si="4095">TJ25</f>
        <v>334091</v>
      </c>
      <c r="TL25" s="111">
        <f t="shared" ref="TL25:TL26" si="4096">TK25</f>
        <v>334091</v>
      </c>
      <c r="TM25" s="111">
        <f t="shared" ref="TM25:TM26" si="4097">TL25</f>
        <v>334091</v>
      </c>
      <c r="TN25" s="111">
        <f t="shared" ref="TN25:TN26" si="4098">TM25</f>
        <v>334091</v>
      </c>
      <c r="TO25" s="111">
        <f t="shared" ref="TO25:TO26" si="4099">TN25</f>
        <v>334091</v>
      </c>
      <c r="TP25" s="111">
        <f t="shared" ref="TP25:TP26" si="4100">TO25</f>
        <v>334091</v>
      </c>
      <c r="TQ25" s="111">
        <f t="shared" ref="TQ25:TQ26" si="4101">TP25</f>
        <v>334091</v>
      </c>
      <c r="TR25" s="111">
        <f t="shared" ref="TR25:TR26" si="4102">TQ25</f>
        <v>334091</v>
      </c>
      <c r="TS25" s="111">
        <f t="shared" ref="TS25:TS26" si="4103">TR25</f>
        <v>334091</v>
      </c>
      <c r="TT25" s="111">
        <f t="shared" ref="TT25:TT26" si="4104">TS25</f>
        <v>334091</v>
      </c>
      <c r="TU25" s="111">
        <f t="shared" ref="TU25:TU26" si="4105">TT25</f>
        <v>334091</v>
      </c>
      <c r="TV25" s="111">
        <f t="shared" ref="TV25:TV26" si="4106">TU25</f>
        <v>334091</v>
      </c>
      <c r="TW25" s="111">
        <f t="shared" ref="TW25:TW26" si="4107">TV25</f>
        <v>334091</v>
      </c>
      <c r="TX25" s="111">
        <f t="shared" ref="TX25:TX26" si="4108">TW25</f>
        <v>334091</v>
      </c>
      <c r="TY25" s="111">
        <f t="shared" ref="TY25:TY26" si="4109">TX25</f>
        <v>334091</v>
      </c>
      <c r="TZ25" s="111">
        <f t="shared" ref="TZ25:TZ26" si="4110">TY25</f>
        <v>334091</v>
      </c>
      <c r="UA25" s="111">
        <f t="shared" ref="UA25:UA26" si="4111">TZ25</f>
        <v>334091</v>
      </c>
      <c r="UB25" s="111">
        <f t="shared" ref="UB25:UB26" si="4112">UA25</f>
        <v>334091</v>
      </c>
      <c r="UC25" s="111">
        <f t="shared" ref="UC25:UC26" si="4113">UB25</f>
        <v>334091</v>
      </c>
      <c r="UD25" s="111">
        <f t="shared" ref="UD25:UD26" si="4114">UC25</f>
        <v>334091</v>
      </c>
      <c r="UE25" s="111">
        <f t="shared" ref="UE25:UE26" si="4115">UD25</f>
        <v>334091</v>
      </c>
      <c r="UF25" s="111">
        <f t="shared" ref="UF25:UF26" si="4116">UE25</f>
        <v>334091</v>
      </c>
      <c r="UG25" s="111">
        <f t="shared" ref="UG25:UG26" si="4117">UF25</f>
        <v>334091</v>
      </c>
      <c r="UH25" s="111">
        <f t="shared" ref="UH25:UH26" si="4118">UG25</f>
        <v>334091</v>
      </c>
      <c r="UI25" s="111">
        <f t="shared" ref="UI25:UI26" si="4119">UH25</f>
        <v>334091</v>
      </c>
      <c r="UJ25" s="111">
        <f t="shared" ref="UJ25:UJ26" si="4120">UI25</f>
        <v>334091</v>
      </c>
      <c r="UK25" s="111">
        <f t="shared" ref="UK25:UK26" si="4121">UJ25</f>
        <v>334091</v>
      </c>
      <c r="UL25" s="111">
        <f t="shared" ref="UL25:UL26" si="4122">UK25</f>
        <v>334091</v>
      </c>
      <c r="UM25" s="111">
        <f t="shared" ref="UM25:UM26" si="4123">UL25</f>
        <v>334091</v>
      </c>
      <c r="UN25" s="111">
        <f t="shared" ref="UN25:UN26" si="4124">UM25</f>
        <v>334091</v>
      </c>
      <c r="UO25" s="111">
        <f t="shared" ref="UO25:UO26" si="4125">UN25</f>
        <v>334091</v>
      </c>
      <c r="UP25" s="111">
        <f t="shared" ref="UP25:UP26" si="4126">UO25</f>
        <v>334091</v>
      </c>
      <c r="UQ25" s="111">
        <f t="shared" ref="UQ25:UQ26" si="4127">UP25</f>
        <v>334091</v>
      </c>
      <c r="UR25" s="111">
        <f t="shared" ref="UR25:UR26" si="4128">UQ25</f>
        <v>334091</v>
      </c>
      <c r="US25" s="111">
        <f t="shared" ref="US25:US26" si="4129">UR25</f>
        <v>334091</v>
      </c>
      <c r="UT25" s="111">
        <f t="shared" ref="UT25:UT26" si="4130">US25</f>
        <v>334091</v>
      </c>
    </row>
    <row r="26" spans="1:566" x14ac:dyDescent="0.25">
      <c r="A26" s="2" t="s">
        <v>652</v>
      </c>
      <c r="B26" s="2">
        <f>0.4/119</f>
        <v>3.3613445378151263E-3</v>
      </c>
      <c r="C26" s="2">
        <f>0.4/119</f>
        <v>3.3613445378151263E-3</v>
      </c>
      <c r="D26" s="2">
        <f>0.4/119</f>
        <v>3.3613445378151263E-3</v>
      </c>
      <c r="E26" s="85"/>
      <c r="F26" s="11" t="s">
        <v>186</v>
      </c>
      <c r="G26" s="2">
        <v>334090</v>
      </c>
      <c r="H26" s="111">
        <f>G26</f>
        <v>334090</v>
      </c>
      <c r="I26" s="111">
        <f t="shared" ref="I26:BT26" si="4131">H26</f>
        <v>334090</v>
      </c>
      <c r="J26" s="111">
        <f t="shared" si="4131"/>
        <v>334090</v>
      </c>
      <c r="K26" s="111">
        <f t="shared" si="4131"/>
        <v>334090</v>
      </c>
      <c r="L26" s="111">
        <f t="shared" si="4131"/>
        <v>334090</v>
      </c>
      <c r="M26" s="111">
        <f t="shared" si="4131"/>
        <v>334090</v>
      </c>
      <c r="N26" s="111">
        <f t="shared" si="4131"/>
        <v>334090</v>
      </c>
      <c r="O26" s="111">
        <f t="shared" si="4131"/>
        <v>334090</v>
      </c>
      <c r="P26" s="111">
        <f t="shared" si="4131"/>
        <v>334090</v>
      </c>
      <c r="Q26" s="111">
        <f t="shared" si="4131"/>
        <v>334090</v>
      </c>
      <c r="R26" s="111">
        <f t="shared" si="4131"/>
        <v>334090</v>
      </c>
      <c r="S26" s="111">
        <f t="shared" si="4131"/>
        <v>334090</v>
      </c>
      <c r="T26" s="111">
        <f t="shared" si="4131"/>
        <v>334090</v>
      </c>
      <c r="U26" s="111">
        <f t="shared" si="4131"/>
        <v>334090</v>
      </c>
      <c r="V26" s="111">
        <f t="shared" si="4131"/>
        <v>334090</v>
      </c>
      <c r="W26" s="111">
        <f t="shared" si="4131"/>
        <v>334090</v>
      </c>
      <c r="X26" s="111">
        <f t="shared" si="4131"/>
        <v>334090</v>
      </c>
      <c r="Y26" s="111">
        <f t="shared" si="4131"/>
        <v>334090</v>
      </c>
      <c r="Z26" s="111">
        <f t="shared" si="4131"/>
        <v>334090</v>
      </c>
      <c r="AA26" s="111">
        <f t="shared" si="4131"/>
        <v>334090</v>
      </c>
      <c r="AB26" s="111">
        <f t="shared" si="4131"/>
        <v>334090</v>
      </c>
      <c r="AC26" s="111">
        <f t="shared" si="4131"/>
        <v>334090</v>
      </c>
      <c r="AD26" s="111">
        <f t="shared" si="4131"/>
        <v>334090</v>
      </c>
      <c r="AE26" s="111">
        <f t="shared" si="4131"/>
        <v>334090</v>
      </c>
      <c r="AF26" s="111">
        <f t="shared" si="4131"/>
        <v>334090</v>
      </c>
      <c r="AG26" s="111">
        <f t="shared" si="4131"/>
        <v>334090</v>
      </c>
      <c r="AH26" s="111">
        <f t="shared" si="4131"/>
        <v>334090</v>
      </c>
      <c r="AI26" s="111">
        <f t="shared" si="4131"/>
        <v>334090</v>
      </c>
      <c r="AJ26" s="111">
        <f t="shared" si="4131"/>
        <v>334090</v>
      </c>
      <c r="AK26" s="111">
        <f t="shared" si="4131"/>
        <v>334090</v>
      </c>
      <c r="AL26" s="111">
        <f t="shared" si="4131"/>
        <v>334090</v>
      </c>
      <c r="AM26" s="111">
        <f t="shared" si="4131"/>
        <v>334090</v>
      </c>
      <c r="AN26" s="111">
        <f t="shared" si="4131"/>
        <v>334090</v>
      </c>
      <c r="AO26" s="111">
        <f t="shared" si="4131"/>
        <v>334090</v>
      </c>
      <c r="AP26" s="111">
        <f t="shared" si="4131"/>
        <v>334090</v>
      </c>
      <c r="AQ26" s="111">
        <f t="shared" si="4131"/>
        <v>334090</v>
      </c>
      <c r="AR26" s="111">
        <f t="shared" si="4131"/>
        <v>334090</v>
      </c>
      <c r="AS26" s="111">
        <f t="shared" si="4131"/>
        <v>334090</v>
      </c>
      <c r="AT26" s="111">
        <f t="shared" si="4131"/>
        <v>334090</v>
      </c>
      <c r="AU26" s="111">
        <f t="shared" si="4131"/>
        <v>334090</v>
      </c>
      <c r="AV26" s="111">
        <f t="shared" si="4131"/>
        <v>334090</v>
      </c>
      <c r="AW26" s="111">
        <f t="shared" si="4131"/>
        <v>334090</v>
      </c>
      <c r="AX26" s="111">
        <f t="shared" si="4131"/>
        <v>334090</v>
      </c>
      <c r="AY26" s="111">
        <f t="shared" si="4131"/>
        <v>334090</v>
      </c>
      <c r="AZ26" s="111">
        <f t="shared" si="4131"/>
        <v>334090</v>
      </c>
      <c r="BA26" s="111">
        <f t="shared" si="4131"/>
        <v>334090</v>
      </c>
      <c r="BB26" s="111">
        <f t="shared" si="4131"/>
        <v>334090</v>
      </c>
      <c r="BC26" s="111">
        <f t="shared" si="4131"/>
        <v>334090</v>
      </c>
      <c r="BD26" s="111">
        <f t="shared" si="4131"/>
        <v>334090</v>
      </c>
      <c r="BE26" s="111">
        <f t="shared" si="4131"/>
        <v>334090</v>
      </c>
      <c r="BF26" s="111">
        <f t="shared" si="4131"/>
        <v>334090</v>
      </c>
      <c r="BG26" s="111">
        <f t="shared" si="4131"/>
        <v>334090</v>
      </c>
      <c r="BH26" s="111">
        <f t="shared" si="4131"/>
        <v>334090</v>
      </c>
      <c r="BI26" s="111">
        <f t="shared" si="4131"/>
        <v>334090</v>
      </c>
      <c r="BJ26" s="111">
        <f t="shared" si="4131"/>
        <v>334090</v>
      </c>
      <c r="BK26" s="111">
        <f t="shared" si="4131"/>
        <v>334090</v>
      </c>
      <c r="BL26" s="111">
        <f t="shared" si="4131"/>
        <v>334090</v>
      </c>
      <c r="BM26" s="111">
        <f t="shared" si="4131"/>
        <v>334090</v>
      </c>
      <c r="BN26" s="111">
        <f t="shared" si="4131"/>
        <v>334090</v>
      </c>
      <c r="BO26" s="111">
        <f t="shared" si="4131"/>
        <v>334090</v>
      </c>
      <c r="BP26" s="111">
        <f t="shared" si="4131"/>
        <v>334090</v>
      </c>
      <c r="BQ26" s="111">
        <f t="shared" si="4131"/>
        <v>334090</v>
      </c>
      <c r="BR26" s="111">
        <f t="shared" si="4131"/>
        <v>334090</v>
      </c>
      <c r="BS26" s="111">
        <f t="shared" si="4131"/>
        <v>334090</v>
      </c>
      <c r="BT26" s="111">
        <f t="shared" si="4131"/>
        <v>334090</v>
      </c>
      <c r="BU26" s="111">
        <f t="shared" ref="BU26:EF26" si="4132">BT26</f>
        <v>334090</v>
      </c>
      <c r="BV26" s="111">
        <f t="shared" si="4132"/>
        <v>334090</v>
      </c>
      <c r="BW26" s="111">
        <f t="shared" si="4132"/>
        <v>334090</v>
      </c>
      <c r="BX26" s="111">
        <f t="shared" si="4132"/>
        <v>334090</v>
      </c>
      <c r="BY26" s="111">
        <f t="shared" si="4132"/>
        <v>334090</v>
      </c>
      <c r="BZ26" s="111">
        <f t="shared" si="4132"/>
        <v>334090</v>
      </c>
      <c r="CA26" s="111">
        <f t="shared" si="4132"/>
        <v>334090</v>
      </c>
      <c r="CB26" s="111">
        <f t="shared" si="4132"/>
        <v>334090</v>
      </c>
      <c r="CC26" s="111">
        <f t="shared" si="4132"/>
        <v>334090</v>
      </c>
      <c r="CD26" s="111">
        <f t="shared" si="4132"/>
        <v>334090</v>
      </c>
      <c r="CE26" s="111">
        <f t="shared" si="4132"/>
        <v>334090</v>
      </c>
      <c r="CF26" s="111">
        <f t="shared" si="4132"/>
        <v>334090</v>
      </c>
      <c r="CG26" s="111">
        <f t="shared" si="4132"/>
        <v>334090</v>
      </c>
      <c r="CH26" s="111">
        <f t="shared" si="4132"/>
        <v>334090</v>
      </c>
      <c r="CI26" s="111">
        <f t="shared" si="4132"/>
        <v>334090</v>
      </c>
      <c r="CJ26" s="111">
        <f t="shared" si="4132"/>
        <v>334090</v>
      </c>
      <c r="CK26" s="111">
        <f t="shared" si="4132"/>
        <v>334090</v>
      </c>
      <c r="CL26" s="111">
        <f t="shared" si="4132"/>
        <v>334090</v>
      </c>
      <c r="CM26" s="111">
        <f t="shared" si="4132"/>
        <v>334090</v>
      </c>
      <c r="CN26" s="111">
        <f t="shared" si="4132"/>
        <v>334090</v>
      </c>
      <c r="CO26" s="111">
        <f t="shared" si="4132"/>
        <v>334090</v>
      </c>
      <c r="CP26" s="111">
        <f t="shared" si="4132"/>
        <v>334090</v>
      </c>
      <c r="CQ26" s="111">
        <f t="shared" si="4132"/>
        <v>334090</v>
      </c>
      <c r="CR26" s="111">
        <f t="shared" si="4132"/>
        <v>334090</v>
      </c>
      <c r="CS26" s="111">
        <f t="shared" si="4132"/>
        <v>334090</v>
      </c>
      <c r="CT26" s="111">
        <f t="shared" si="4132"/>
        <v>334090</v>
      </c>
      <c r="CU26" s="111">
        <f t="shared" si="4132"/>
        <v>334090</v>
      </c>
      <c r="CV26" s="111">
        <f t="shared" si="4132"/>
        <v>334090</v>
      </c>
      <c r="CW26" s="111">
        <f t="shared" si="4132"/>
        <v>334090</v>
      </c>
      <c r="CX26" s="111">
        <f t="shared" si="4132"/>
        <v>334090</v>
      </c>
      <c r="CY26" s="111">
        <f t="shared" si="4132"/>
        <v>334090</v>
      </c>
      <c r="CZ26" s="111">
        <f t="shared" si="4132"/>
        <v>334090</v>
      </c>
      <c r="DA26" s="111">
        <f t="shared" si="4132"/>
        <v>334090</v>
      </c>
      <c r="DB26" s="111">
        <f t="shared" si="4132"/>
        <v>334090</v>
      </c>
      <c r="DC26" s="111">
        <f t="shared" si="4132"/>
        <v>334090</v>
      </c>
      <c r="DD26" s="111">
        <f t="shared" si="4132"/>
        <v>334090</v>
      </c>
      <c r="DE26" s="111">
        <f t="shared" si="4132"/>
        <v>334090</v>
      </c>
      <c r="DF26" s="111">
        <f t="shared" si="4132"/>
        <v>334090</v>
      </c>
      <c r="DG26" s="111">
        <f t="shared" si="4132"/>
        <v>334090</v>
      </c>
      <c r="DH26" s="111">
        <f t="shared" si="4132"/>
        <v>334090</v>
      </c>
      <c r="DI26" s="111">
        <f t="shared" si="4132"/>
        <v>334090</v>
      </c>
      <c r="DJ26" s="111">
        <f t="shared" si="4132"/>
        <v>334090</v>
      </c>
      <c r="DK26" s="111">
        <f t="shared" si="4132"/>
        <v>334090</v>
      </c>
      <c r="DL26" s="111">
        <f t="shared" si="4132"/>
        <v>334090</v>
      </c>
      <c r="DM26" s="111">
        <f t="shared" si="4132"/>
        <v>334090</v>
      </c>
      <c r="DN26" s="111">
        <f t="shared" si="4132"/>
        <v>334090</v>
      </c>
      <c r="DO26" s="111">
        <f t="shared" si="4132"/>
        <v>334090</v>
      </c>
      <c r="DP26" s="111">
        <f t="shared" si="4132"/>
        <v>334090</v>
      </c>
      <c r="DQ26" s="111">
        <f t="shared" si="4132"/>
        <v>334090</v>
      </c>
      <c r="DR26" s="111">
        <f t="shared" si="4132"/>
        <v>334090</v>
      </c>
      <c r="DS26" s="111">
        <f t="shared" si="4132"/>
        <v>334090</v>
      </c>
      <c r="DT26" s="111">
        <f t="shared" si="4132"/>
        <v>334090</v>
      </c>
      <c r="DU26" s="111">
        <f t="shared" si="4132"/>
        <v>334090</v>
      </c>
      <c r="DV26" s="111">
        <f t="shared" si="4132"/>
        <v>334090</v>
      </c>
      <c r="DW26" s="111">
        <f t="shared" si="4132"/>
        <v>334090</v>
      </c>
      <c r="DX26" s="111">
        <f t="shared" si="4132"/>
        <v>334090</v>
      </c>
      <c r="DY26" s="111">
        <f t="shared" si="4132"/>
        <v>334090</v>
      </c>
      <c r="DZ26" s="111">
        <f t="shared" si="4132"/>
        <v>334090</v>
      </c>
      <c r="EA26" s="111">
        <f t="shared" si="4132"/>
        <v>334090</v>
      </c>
      <c r="EB26" s="111">
        <f t="shared" si="4132"/>
        <v>334090</v>
      </c>
      <c r="EC26" s="111">
        <f t="shared" si="4132"/>
        <v>334090</v>
      </c>
      <c r="ED26" s="111">
        <f t="shared" si="4132"/>
        <v>334090</v>
      </c>
      <c r="EE26" s="111">
        <f t="shared" si="4132"/>
        <v>334090</v>
      </c>
      <c r="EF26" s="111">
        <f t="shared" si="4132"/>
        <v>334090</v>
      </c>
      <c r="EG26" s="111">
        <f t="shared" ref="EG26:GR26" si="4133">EF26</f>
        <v>334090</v>
      </c>
      <c r="EH26" s="111">
        <f t="shared" si="4133"/>
        <v>334090</v>
      </c>
      <c r="EI26" s="111">
        <f t="shared" si="4133"/>
        <v>334090</v>
      </c>
      <c r="EJ26" s="111">
        <f t="shared" si="4133"/>
        <v>334090</v>
      </c>
      <c r="EK26" s="111">
        <f t="shared" si="4133"/>
        <v>334090</v>
      </c>
      <c r="EL26" s="111">
        <f t="shared" si="4133"/>
        <v>334090</v>
      </c>
      <c r="EM26" s="111">
        <f t="shared" si="4133"/>
        <v>334090</v>
      </c>
      <c r="EN26" s="111">
        <f t="shared" si="4133"/>
        <v>334090</v>
      </c>
      <c r="EO26" s="111">
        <f t="shared" si="4133"/>
        <v>334090</v>
      </c>
      <c r="EP26" s="111">
        <f t="shared" si="4133"/>
        <v>334090</v>
      </c>
      <c r="EQ26" s="111">
        <f t="shared" si="4133"/>
        <v>334090</v>
      </c>
      <c r="ER26" s="111">
        <f t="shared" si="4133"/>
        <v>334090</v>
      </c>
      <c r="ES26" s="111">
        <f t="shared" si="4133"/>
        <v>334090</v>
      </c>
      <c r="ET26" s="111">
        <f t="shared" si="4133"/>
        <v>334090</v>
      </c>
      <c r="EU26" s="111">
        <f t="shared" si="4133"/>
        <v>334090</v>
      </c>
      <c r="EV26" s="111">
        <f t="shared" si="4133"/>
        <v>334090</v>
      </c>
      <c r="EW26" s="111">
        <f t="shared" si="4133"/>
        <v>334090</v>
      </c>
      <c r="EX26" s="111">
        <f t="shared" si="4133"/>
        <v>334090</v>
      </c>
      <c r="EY26" s="111">
        <f t="shared" si="4133"/>
        <v>334090</v>
      </c>
      <c r="EZ26" s="111">
        <f t="shared" si="4133"/>
        <v>334090</v>
      </c>
      <c r="FA26" s="111">
        <f t="shared" si="4133"/>
        <v>334090</v>
      </c>
      <c r="FB26" s="111">
        <f t="shared" si="4133"/>
        <v>334090</v>
      </c>
      <c r="FC26" s="111">
        <f t="shared" si="4133"/>
        <v>334090</v>
      </c>
      <c r="FD26" s="111">
        <f t="shared" si="4133"/>
        <v>334090</v>
      </c>
      <c r="FE26" s="111">
        <f t="shared" si="4133"/>
        <v>334090</v>
      </c>
      <c r="FF26" s="111">
        <f t="shared" si="4133"/>
        <v>334090</v>
      </c>
      <c r="FG26" s="111">
        <f t="shared" si="4133"/>
        <v>334090</v>
      </c>
      <c r="FH26" s="111">
        <f t="shared" si="4133"/>
        <v>334090</v>
      </c>
      <c r="FI26" s="111">
        <f t="shared" si="4133"/>
        <v>334090</v>
      </c>
      <c r="FJ26" s="111">
        <f t="shared" si="4133"/>
        <v>334090</v>
      </c>
      <c r="FK26" s="111">
        <f t="shared" si="4133"/>
        <v>334090</v>
      </c>
      <c r="FL26" s="111">
        <f t="shared" si="4133"/>
        <v>334090</v>
      </c>
      <c r="FM26" s="111">
        <f t="shared" si="4133"/>
        <v>334090</v>
      </c>
      <c r="FN26" s="111">
        <f t="shared" si="4133"/>
        <v>334090</v>
      </c>
      <c r="FO26" s="111">
        <f t="shared" si="4133"/>
        <v>334090</v>
      </c>
      <c r="FP26" s="111">
        <f t="shared" si="4133"/>
        <v>334090</v>
      </c>
      <c r="FQ26" s="111">
        <f t="shared" si="4133"/>
        <v>334090</v>
      </c>
      <c r="FR26" s="111">
        <f t="shared" si="4133"/>
        <v>334090</v>
      </c>
      <c r="FS26" s="111">
        <f t="shared" si="4133"/>
        <v>334090</v>
      </c>
      <c r="FT26" s="111">
        <f t="shared" si="4133"/>
        <v>334090</v>
      </c>
      <c r="FU26" s="111">
        <f t="shared" si="4133"/>
        <v>334090</v>
      </c>
      <c r="FV26" s="111">
        <f t="shared" si="4133"/>
        <v>334090</v>
      </c>
      <c r="FW26" s="111">
        <f t="shared" si="4133"/>
        <v>334090</v>
      </c>
      <c r="FX26" s="111">
        <f t="shared" si="4133"/>
        <v>334090</v>
      </c>
      <c r="FY26" s="111">
        <f t="shared" si="4133"/>
        <v>334090</v>
      </c>
      <c r="FZ26" s="111">
        <f t="shared" si="4133"/>
        <v>334090</v>
      </c>
      <c r="GA26" s="111">
        <f t="shared" si="4133"/>
        <v>334090</v>
      </c>
      <c r="GB26" s="111">
        <f t="shared" si="4133"/>
        <v>334090</v>
      </c>
      <c r="GC26" s="111">
        <f t="shared" si="4133"/>
        <v>334090</v>
      </c>
      <c r="GD26" s="111">
        <f t="shared" si="4133"/>
        <v>334090</v>
      </c>
      <c r="GE26" s="111">
        <f t="shared" si="4133"/>
        <v>334090</v>
      </c>
      <c r="GF26" s="111">
        <f t="shared" si="4133"/>
        <v>334090</v>
      </c>
      <c r="GG26" s="111">
        <f t="shared" si="4133"/>
        <v>334090</v>
      </c>
      <c r="GH26" s="111">
        <f t="shared" si="4133"/>
        <v>334090</v>
      </c>
      <c r="GI26" s="111">
        <f t="shared" si="4133"/>
        <v>334090</v>
      </c>
      <c r="GJ26" s="111">
        <f t="shared" si="4133"/>
        <v>334090</v>
      </c>
      <c r="GK26" s="111">
        <f t="shared" si="4133"/>
        <v>334090</v>
      </c>
      <c r="GL26" s="111">
        <f t="shared" si="4133"/>
        <v>334090</v>
      </c>
      <c r="GM26" s="111">
        <f t="shared" si="4133"/>
        <v>334090</v>
      </c>
      <c r="GN26" s="111">
        <f t="shared" si="4133"/>
        <v>334090</v>
      </c>
      <c r="GO26" s="111">
        <f t="shared" si="4133"/>
        <v>334090</v>
      </c>
      <c r="GP26" s="111">
        <f t="shared" si="4133"/>
        <v>334090</v>
      </c>
      <c r="GQ26" s="111">
        <f t="shared" si="4133"/>
        <v>334090</v>
      </c>
      <c r="GR26" s="111">
        <f t="shared" si="4133"/>
        <v>334090</v>
      </c>
      <c r="GS26" s="111">
        <f t="shared" ref="GS26:IL26" si="4134">GR26</f>
        <v>334090</v>
      </c>
      <c r="GT26" s="111">
        <f t="shared" si="4134"/>
        <v>334090</v>
      </c>
      <c r="GU26" s="111">
        <f t="shared" si="4134"/>
        <v>334090</v>
      </c>
      <c r="GV26" s="111">
        <f t="shared" si="4134"/>
        <v>334090</v>
      </c>
      <c r="GW26" s="111">
        <f t="shared" si="4134"/>
        <v>334090</v>
      </c>
      <c r="GX26" s="111">
        <f t="shared" si="4134"/>
        <v>334090</v>
      </c>
      <c r="GY26" s="111">
        <f t="shared" si="4134"/>
        <v>334090</v>
      </c>
      <c r="GZ26" s="111">
        <f t="shared" si="4134"/>
        <v>334090</v>
      </c>
      <c r="HA26" s="111">
        <f t="shared" si="4134"/>
        <v>334090</v>
      </c>
      <c r="HB26" s="111">
        <f t="shared" si="4134"/>
        <v>334090</v>
      </c>
      <c r="HC26" s="111">
        <f t="shared" si="4134"/>
        <v>334090</v>
      </c>
      <c r="HD26" s="111">
        <f t="shared" si="4134"/>
        <v>334090</v>
      </c>
      <c r="HE26" s="111">
        <f t="shared" si="4134"/>
        <v>334090</v>
      </c>
      <c r="HF26" s="111">
        <f t="shared" si="4134"/>
        <v>334090</v>
      </c>
      <c r="HG26" s="111">
        <f t="shared" si="4134"/>
        <v>334090</v>
      </c>
      <c r="HH26" s="111">
        <f t="shared" si="4134"/>
        <v>334090</v>
      </c>
      <c r="HI26" s="111">
        <f t="shared" si="4134"/>
        <v>334090</v>
      </c>
      <c r="HJ26" s="111">
        <f t="shared" si="4134"/>
        <v>334090</v>
      </c>
      <c r="HK26" s="111">
        <f t="shared" si="4134"/>
        <v>334090</v>
      </c>
      <c r="HL26" s="111">
        <f t="shared" si="4134"/>
        <v>334090</v>
      </c>
      <c r="HM26" s="111">
        <f t="shared" si="4134"/>
        <v>334090</v>
      </c>
      <c r="HN26" s="111">
        <f t="shared" si="4134"/>
        <v>334090</v>
      </c>
      <c r="HO26" s="111">
        <f t="shared" si="4134"/>
        <v>334090</v>
      </c>
      <c r="HP26" s="111">
        <f t="shared" si="4134"/>
        <v>334090</v>
      </c>
      <c r="HQ26" s="111">
        <f t="shared" si="4134"/>
        <v>334090</v>
      </c>
      <c r="HR26" s="111">
        <f t="shared" si="4134"/>
        <v>334090</v>
      </c>
      <c r="HS26" s="111">
        <f t="shared" si="4134"/>
        <v>334090</v>
      </c>
      <c r="HT26" s="111">
        <f t="shared" si="4134"/>
        <v>334090</v>
      </c>
      <c r="HU26" s="111">
        <f t="shared" si="4134"/>
        <v>334090</v>
      </c>
      <c r="HV26" s="111">
        <f t="shared" si="4134"/>
        <v>334090</v>
      </c>
      <c r="HW26" s="111">
        <f t="shared" si="4134"/>
        <v>334090</v>
      </c>
      <c r="HX26" s="111">
        <f t="shared" si="4134"/>
        <v>334090</v>
      </c>
      <c r="HY26" s="111">
        <f t="shared" si="4134"/>
        <v>334090</v>
      </c>
      <c r="HZ26" s="111">
        <f t="shared" si="4134"/>
        <v>334090</v>
      </c>
      <c r="IA26" s="111">
        <f t="shared" si="4134"/>
        <v>334090</v>
      </c>
      <c r="IB26" s="111">
        <f t="shared" si="4134"/>
        <v>334090</v>
      </c>
      <c r="IC26" s="111">
        <f t="shared" si="4134"/>
        <v>334090</v>
      </c>
      <c r="ID26" s="111">
        <f t="shared" si="4134"/>
        <v>334090</v>
      </c>
      <c r="IE26" s="111">
        <f t="shared" si="4134"/>
        <v>334090</v>
      </c>
      <c r="IF26" s="111">
        <f t="shared" si="4134"/>
        <v>334090</v>
      </c>
      <c r="IG26" s="111">
        <f t="shared" si="4134"/>
        <v>334090</v>
      </c>
      <c r="IH26" s="111">
        <f t="shared" si="4134"/>
        <v>334090</v>
      </c>
      <c r="II26" s="111">
        <f t="shared" si="4134"/>
        <v>334090</v>
      </c>
      <c r="IJ26" s="111">
        <f t="shared" si="4134"/>
        <v>334090</v>
      </c>
      <c r="IK26" s="111">
        <f t="shared" si="4134"/>
        <v>334090</v>
      </c>
      <c r="IL26" s="170">
        <f t="shared" si="4134"/>
        <v>334090</v>
      </c>
      <c r="IM26" s="111">
        <f t="shared" si="3811"/>
        <v>334090</v>
      </c>
      <c r="IN26" s="111">
        <f t="shared" si="3812"/>
        <v>334090</v>
      </c>
      <c r="IO26" s="111">
        <f t="shared" si="3813"/>
        <v>334090</v>
      </c>
      <c r="IP26" s="111">
        <f t="shared" si="3814"/>
        <v>334090</v>
      </c>
      <c r="IQ26" s="111">
        <f t="shared" si="3815"/>
        <v>334090</v>
      </c>
      <c r="IR26" s="111">
        <f t="shared" si="3816"/>
        <v>334090</v>
      </c>
      <c r="IS26" s="111">
        <f t="shared" si="3817"/>
        <v>334090</v>
      </c>
      <c r="IT26" s="111">
        <f t="shared" si="3818"/>
        <v>334090</v>
      </c>
      <c r="IU26" s="111">
        <f t="shared" si="3819"/>
        <v>334090</v>
      </c>
      <c r="IV26" s="111">
        <f t="shared" si="3820"/>
        <v>334090</v>
      </c>
      <c r="IW26" s="111">
        <f t="shared" si="3821"/>
        <v>334090</v>
      </c>
      <c r="IX26" s="111">
        <f t="shared" si="3822"/>
        <v>334090</v>
      </c>
      <c r="IY26" s="111">
        <f t="shared" si="3823"/>
        <v>334090</v>
      </c>
      <c r="IZ26" s="111">
        <f t="shared" si="3824"/>
        <v>334090</v>
      </c>
      <c r="JA26" s="111">
        <f t="shared" si="3825"/>
        <v>334090</v>
      </c>
      <c r="JB26" s="111">
        <f t="shared" si="3826"/>
        <v>334090</v>
      </c>
      <c r="JC26" s="111">
        <f t="shared" si="3827"/>
        <v>334090</v>
      </c>
      <c r="JD26" s="111">
        <f t="shared" si="3828"/>
        <v>334090</v>
      </c>
      <c r="JE26" s="111">
        <f t="shared" si="3829"/>
        <v>334090</v>
      </c>
      <c r="JF26" s="111">
        <f t="shared" si="3830"/>
        <v>334090</v>
      </c>
      <c r="JG26" s="111">
        <f t="shared" si="3831"/>
        <v>334090</v>
      </c>
      <c r="JH26" s="111">
        <f t="shared" si="3832"/>
        <v>334090</v>
      </c>
      <c r="JI26" s="111">
        <f t="shared" si="3833"/>
        <v>334090</v>
      </c>
      <c r="JJ26" s="111">
        <f t="shared" si="3834"/>
        <v>334090</v>
      </c>
      <c r="JK26" s="111">
        <f t="shared" si="3835"/>
        <v>334090</v>
      </c>
      <c r="JL26" s="111">
        <f t="shared" si="3836"/>
        <v>334090</v>
      </c>
      <c r="JM26" s="111">
        <f t="shared" si="3837"/>
        <v>334090</v>
      </c>
      <c r="JN26" s="111">
        <f t="shared" si="3838"/>
        <v>334090</v>
      </c>
      <c r="JO26" s="111">
        <f t="shared" si="3839"/>
        <v>334090</v>
      </c>
      <c r="JP26" s="111">
        <f t="shared" si="3840"/>
        <v>334090</v>
      </c>
      <c r="JQ26" s="111">
        <f t="shared" si="3841"/>
        <v>334090</v>
      </c>
      <c r="JR26" s="111">
        <f t="shared" si="3842"/>
        <v>334090</v>
      </c>
      <c r="JS26" s="111">
        <f t="shared" si="3843"/>
        <v>334090</v>
      </c>
      <c r="JT26" s="111">
        <f t="shared" si="3844"/>
        <v>334090</v>
      </c>
      <c r="JU26" s="111">
        <f t="shared" si="3845"/>
        <v>334090</v>
      </c>
      <c r="JV26" s="111">
        <f t="shared" si="3846"/>
        <v>334090</v>
      </c>
      <c r="JW26" s="111">
        <f t="shared" si="3847"/>
        <v>334090</v>
      </c>
      <c r="JX26" s="111">
        <f t="shared" si="3848"/>
        <v>334090</v>
      </c>
      <c r="JY26" s="111">
        <f t="shared" si="3849"/>
        <v>334090</v>
      </c>
      <c r="JZ26" s="170">
        <f t="shared" si="3850"/>
        <v>334090</v>
      </c>
      <c r="KA26" s="111">
        <f t="shared" si="3851"/>
        <v>334090</v>
      </c>
      <c r="KB26" s="111">
        <f t="shared" si="3852"/>
        <v>334090</v>
      </c>
      <c r="KC26" s="111">
        <f t="shared" si="3853"/>
        <v>334090</v>
      </c>
      <c r="KD26" s="111">
        <f t="shared" si="3854"/>
        <v>334090</v>
      </c>
      <c r="KE26" s="111">
        <f t="shared" si="3855"/>
        <v>334090</v>
      </c>
      <c r="KF26" s="111">
        <f t="shared" si="3856"/>
        <v>334090</v>
      </c>
      <c r="KG26" s="111">
        <f t="shared" si="3857"/>
        <v>334090</v>
      </c>
      <c r="KH26" s="111">
        <f t="shared" si="3858"/>
        <v>334090</v>
      </c>
      <c r="KI26" s="111">
        <f t="shared" si="3859"/>
        <v>334090</v>
      </c>
      <c r="KJ26" s="111">
        <f t="shared" si="3860"/>
        <v>334090</v>
      </c>
      <c r="KK26" s="111">
        <f t="shared" si="3861"/>
        <v>334090</v>
      </c>
      <c r="KL26" s="111">
        <f t="shared" si="3862"/>
        <v>334090</v>
      </c>
      <c r="KM26" s="111">
        <f t="shared" si="3863"/>
        <v>334090</v>
      </c>
      <c r="KN26" s="111">
        <f t="shared" si="3864"/>
        <v>334090</v>
      </c>
      <c r="KO26" s="111">
        <f t="shared" si="3865"/>
        <v>334090</v>
      </c>
      <c r="KP26" s="111">
        <f t="shared" si="3866"/>
        <v>334090</v>
      </c>
      <c r="KQ26" s="111">
        <f t="shared" si="3867"/>
        <v>334090</v>
      </c>
      <c r="KR26" s="111">
        <f t="shared" si="3868"/>
        <v>334090</v>
      </c>
      <c r="KS26" s="111">
        <f t="shared" si="3869"/>
        <v>334090</v>
      </c>
      <c r="KT26" s="111">
        <f t="shared" si="3870"/>
        <v>334090</v>
      </c>
      <c r="KU26" s="111">
        <f t="shared" si="3871"/>
        <v>334090</v>
      </c>
      <c r="KV26" s="111">
        <f t="shared" si="3872"/>
        <v>334090</v>
      </c>
      <c r="KW26" s="111">
        <f t="shared" si="3873"/>
        <v>334090</v>
      </c>
      <c r="KX26" s="111">
        <f t="shared" si="3874"/>
        <v>334090</v>
      </c>
      <c r="KY26" s="111">
        <f t="shared" si="3875"/>
        <v>334090</v>
      </c>
      <c r="KZ26" s="111">
        <f t="shared" si="3876"/>
        <v>334090</v>
      </c>
      <c r="LA26" s="111">
        <f t="shared" si="3877"/>
        <v>334090</v>
      </c>
      <c r="LB26" s="111">
        <f t="shared" si="3878"/>
        <v>334090</v>
      </c>
      <c r="LC26" s="111">
        <f t="shared" si="3879"/>
        <v>334090</v>
      </c>
      <c r="LD26" s="111">
        <f t="shared" si="3880"/>
        <v>334090</v>
      </c>
      <c r="LE26" s="111">
        <f t="shared" si="3881"/>
        <v>334090</v>
      </c>
      <c r="LF26" s="111">
        <f t="shared" si="3882"/>
        <v>334090</v>
      </c>
      <c r="LG26" s="111">
        <f t="shared" si="3883"/>
        <v>334090</v>
      </c>
      <c r="LH26" s="111">
        <f t="shared" si="3884"/>
        <v>334090</v>
      </c>
      <c r="LI26" s="111">
        <f t="shared" si="3885"/>
        <v>334090</v>
      </c>
      <c r="LJ26" s="111">
        <f t="shared" si="3886"/>
        <v>334090</v>
      </c>
      <c r="LK26" s="111">
        <f t="shared" si="3887"/>
        <v>334090</v>
      </c>
      <c r="LL26" s="111">
        <f t="shared" si="3888"/>
        <v>334090</v>
      </c>
      <c r="LM26" s="111">
        <f t="shared" si="3889"/>
        <v>334090</v>
      </c>
      <c r="LN26" s="111">
        <f t="shared" si="3890"/>
        <v>334090</v>
      </c>
      <c r="LO26" s="111">
        <f t="shared" si="3891"/>
        <v>334090</v>
      </c>
      <c r="LP26" s="111">
        <f t="shared" si="3892"/>
        <v>334090</v>
      </c>
      <c r="LQ26" s="111">
        <f t="shared" si="3893"/>
        <v>334090</v>
      </c>
      <c r="LR26" s="111">
        <f t="shared" si="3894"/>
        <v>334090</v>
      </c>
      <c r="LS26" s="111">
        <f t="shared" si="3895"/>
        <v>334090</v>
      </c>
      <c r="LT26" s="111">
        <f t="shared" si="3896"/>
        <v>334090</v>
      </c>
      <c r="LU26" s="111">
        <f t="shared" si="3897"/>
        <v>334090</v>
      </c>
      <c r="LV26" s="111">
        <f t="shared" si="3898"/>
        <v>334090</v>
      </c>
      <c r="LW26" s="111">
        <f t="shared" si="3899"/>
        <v>334090</v>
      </c>
      <c r="LX26" s="111">
        <f t="shared" si="3900"/>
        <v>334090</v>
      </c>
      <c r="LY26" s="111">
        <f t="shared" si="3901"/>
        <v>334090</v>
      </c>
      <c r="LZ26" s="111">
        <f t="shared" si="3902"/>
        <v>334090</v>
      </c>
      <c r="MA26" s="111">
        <f t="shared" si="3903"/>
        <v>334090</v>
      </c>
      <c r="MB26" s="111">
        <f t="shared" si="3904"/>
        <v>334090</v>
      </c>
      <c r="MC26" s="111">
        <f t="shared" si="3905"/>
        <v>334090</v>
      </c>
      <c r="MD26" s="111">
        <f t="shared" si="3906"/>
        <v>334090</v>
      </c>
      <c r="ME26" s="111">
        <f t="shared" si="3907"/>
        <v>334090</v>
      </c>
      <c r="MF26" s="111">
        <f t="shared" si="3908"/>
        <v>334090</v>
      </c>
      <c r="MG26" s="111">
        <f t="shared" si="3909"/>
        <v>334090</v>
      </c>
      <c r="MH26" s="111">
        <f t="shared" si="3910"/>
        <v>334090</v>
      </c>
      <c r="MI26" s="111">
        <f t="shared" si="3911"/>
        <v>334090</v>
      </c>
      <c r="MJ26" s="111">
        <f t="shared" si="3912"/>
        <v>334090</v>
      </c>
      <c r="MK26" s="111">
        <f t="shared" si="3913"/>
        <v>334090</v>
      </c>
      <c r="ML26" s="111">
        <f t="shared" si="3914"/>
        <v>334090</v>
      </c>
      <c r="MM26" s="111">
        <f t="shared" si="3915"/>
        <v>334090</v>
      </c>
      <c r="MN26" s="111">
        <f t="shared" si="3916"/>
        <v>334090</v>
      </c>
      <c r="MO26" s="111">
        <f t="shared" si="3917"/>
        <v>334090</v>
      </c>
      <c r="MP26" s="111">
        <f t="shared" si="3918"/>
        <v>334090</v>
      </c>
      <c r="MQ26" s="111">
        <f t="shared" si="3919"/>
        <v>334090</v>
      </c>
      <c r="MR26" s="111">
        <f t="shared" si="3920"/>
        <v>334090</v>
      </c>
      <c r="MS26" s="111">
        <f t="shared" si="3921"/>
        <v>334090</v>
      </c>
      <c r="MT26" s="111">
        <f t="shared" si="3922"/>
        <v>334090</v>
      </c>
      <c r="MU26" s="111">
        <f t="shared" si="3923"/>
        <v>334090</v>
      </c>
      <c r="MV26" s="111">
        <f t="shared" si="3924"/>
        <v>334090</v>
      </c>
      <c r="MW26" s="111">
        <f t="shared" si="3925"/>
        <v>334090</v>
      </c>
      <c r="MX26" s="111">
        <f t="shared" si="3926"/>
        <v>334090</v>
      </c>
      <c r="MY26" s="111">
        <f t="shared" si="3927"/>
        <v>334090</v>
      </c>
      <c r="MZ26" s="111">
        <f t="shared" si="3928"/>
        <v>334090</v>
      </c>
      <c r="NA26" s="111">
        <f t="shared" si="3929"/>
        <v>334090</v>
      </c>
      <c r="NB26" s="170">
        <f t="shared" si="3930"/>
        <v>334090</v>
      </c>
      <c r="NC26" s="111">
        <f t="shared" si="3931"/>
        <v>334090</v>
      </c>
      <c r="ND26" s="111">
        <f t="shared" si="3932"/>
        <v>334090</v>
      </c>
      <c r="NE26" s="111">
        <f t="shared" si="3933"/>
        <v>334090</v>
      </c>
      <c r="NF26" s="111">
        <f t="shared" si="3934"/>
        <v>334090</v>
      </c>
      <c r="NG26" s="111">
        <f t="shared" si="3935"/>
        <v>334090</v>
      </c>
      <c r="NH26" s="111">
        <f t="shared" si="3936"/>
        <v>334090</v>
      </c>
      <c r="NI26" s="111">
        <f t="shared" si="3937"/>
        <v>334090</v>
      </c>
      <c r="NJ26" s="111">
        <f t="shared" si="3938"/>
        <v>334090</v>
      </c>
      <c r="NK26" s="111">
        <f t="shared" si="3939"/>
        <v>334090</v>
      </c>
      <c r="NL26" s="111">
        <f t="shared" si="3940"/>
        <v>334090</v>
      </c>
      <c r="NM26" s="111">
        <f t="shared" si="3941"/>
        <v>334090</v>
      </c>
      <c r="NN26" s="111">
        <f t="shared" si="3942"/>
        <v>334090</v>
      </c>
      <c r="NO26" s="111">
        <f t="shared" si="3943"/>
        <v>334090</v>
      </c>
      <c r="NP26" s="111">
        <f t="shared" si="3944"/>
        <v>334090</v>
      </c>
      <c r="NQ26" s="111">
        <f t="shared" si="3945"/>
        <v>334090</v>
      </c>
      <c r="NR26" s="111">
        <f t="shared" si="3946"/>
        <v>334090</v>
      </c>
      <c r="NS26" s="111">
        <f t="shared" si="3947"/>
        <v>334090</v>
      </c>
      <c r="NT26" s="111">
        <f t="shared" si="3948"/>
        <v>334090</v>
      </c>
      <c r="NU26" s="111">
        <f t="shared" si="3949"/>
        <v>334090</v>
      </c>
      <c r="NV26" s="111">
        <f t="shared" si="3950"/>
        <v>334090</v>
      </c>
      <c r="NW26" s="111">
        <f t="shared" si="3951"/>
        <v>334090</v>
      </c>
      <c r="NX26" s="111">
        <f t="shared" si="3952"/>
        <v>334090</v>
      </c>
      <c r="NY26" s="111">
        <f t="shared" si="3953"/>
        <v>334090</v>
      </c>
      <c r="NZ26" s="111">
        <f t="shared" si="3954"/>
        <v>334090</v>
      </c>
      <c r="OA26" s="111">
        <f t="shared" si="3955"/>
        <v>334090</v>
      </c>
      <c r="OB26" s="111">
        <f t="shared" si="3956"/>
        <v>334090</v>
      </c>
      <c r="OC26" s="111">
        <f t="shared" si="3957"/>
        <v>334090</v>
      </c>
      <c r="OD26" s="111">
        <f t="shared" si="3958"/>
        <v>334090</v>
      </c>
      <c r="OE26" s="111">
        <f t="shared" si="3959"/>
        <v>334090</v>
      </c>
      <c r="OF26" s="111">
        <f t="shared" si="3960"/>
        <v>334090</v>
      </c>
      <c r="OG26" s="111">
        <f t="shared" si="3961"/>
        <v>334090</v>
      </c>
      <c r="OH26" s="111">
        <f t="shared" si="3962"/>
        <v>334090</v>
      </c>
      <c r="OI26" s="111">
        <f t="shared" si="3963"/>
        <v>334090</v>
      </c>
      <c r="OJ26" s="111">
        <f t="shared" si="3964"/>
        <v>334090</v>
      </c>
      <c r="OK26" s="111">
        <f t="shared" si="3965"/>
        <v>334090</v>
      </c>
      <c r="OL26" s="111">
        <f t="shared" si="3966"/>
        <v>334090</v>
      </c>
      <c r="OM26" s="111">
        <f t="shared" si="3967"/>
        <v>334090</v>
      </c>
      <c r="ON26" s="111">
        <f t="shared" si="3968"/>
        <v>334090</v>
      </c>
      <c r="OO26" s="111">
        <f t="shared" si="3969"/>
        <v>334090</v>
      </c>
      <c r="OP26" s="170">
        <f t="shared" si="3970"/>
        <v>334090</v>
      </c>
      <c r="OQ26" s="111">
        <f t="shared" si="3971"/>
        <v>334090</v>
      </c>
      <c r="OR26" s="111">
        <f t="shared" si="3972"/>
        <v>334090</v>
      </c>
      <c r="OS26" s="111">
        <f t="shared" si="3973"/>
        <v>334090</v>
      </c>
      <c r="OT26" s="111">
        <f t="shared" si="3974"/>
        <v>334090</v>
      </c>
      <c r="OU26" s="111">
        <f t="shared" si="3975"/>
        <v>334090</v>
      </c>
      <c r="OV26" s="111">
        <f t="shared" si="3976"/>
        <v>334090</v>
      </c>
      <c r="OW26" s="111">
        <f t="shared" si="3977"/>
        <v>334090</v>
      </c>
      <c r="OX26" s="111">
        <f t="shared" si="3978"/>
        <v>334090</v>
      </c>
      <c r="OY26" s="111">
        <f t="shared" si="3979"/>
        <v>334090</v>
      </c>
      <c r="OZ26" s="111">
        <f t="shared" si="3980"/>
        <v>334090</v>
      </c>
      <c r="PA26" s="111">
        <f t="shared" si="3981"/>
        <v>334090</v>
      </c>
      <c r="PB26" s="111">
        <f t="shared" si="3982"/>
        <v>334090</v>
      </c>
      <c r="PC26" s="111">
        <f t="shared" si="3983"/>
        <v>334090</v>
      </c>
      <c r="PD26" s="111">
        <f t="shared" si="3984"/>
        <v>334090</v>
      </c>
      <c r="PE26" s="111">
        <f t="shared" si="3985"/>
        <v>334090</v>
      </c>
      <c r="PF26" s="111">
        <f t="shared" si="3986"/>
        <v>334090</v>
      </c>
      <c r="PG26" s="111">
        <f t="shared" si="3987"/>
        <v>334090</v>
      </c>
      <c r="PH26" s="111">
        <f t="shared" si="3988"/>
        <v>334090</v>
      </c>
      <c r="PI26" s="111">
        <f t="shared" si="3989"/>
        <v>334090</v>
      </c>
      <c r="PJ26" s="111">
        <f t="shared" si="3990"/>
        <v>334090</v>
      </c>
      <c r="PK26" s="111">
        <f t="shared" si="3991"/>
        <v>334090</v>
      </c>
      <c r="PL26" s="111">
        <f t="shared" si="3992"/>
        <v>334090</v>
      </c>
      <c r="PM26" s="111">
        <f t="shared" si="3993"/>
        <v>334090</v>
      </c>
      <c r="PN26" s="111">
        <f t="shared" si="3994"/>
        <v>334090</v>
      </c>
      <c r="PO26" s="111">
        <f t="shared" si="3995"/>
        <v>334090</v>
      </c>
      <c r="PP26" s="111">
        <f t="shared" si="3996"/>
        <v>334090</v>
      </c>
      <c r="PQ26" s="111">
        <f t="shared" si="3997"/>
        <v>334090</v>
      </c>
      <c r="PR26" s="111">
        <f t="shared" si="3998"/>
        <v>334090</v>
      </c>
      <c r="PS26" s="111">
        <f t="shared" si="3999"/>
        <v>334090</v>
      </c>
      <c r="PT26" s="111">
        <f t="shared" si="4000"/>
        <v>334090</v>
      </c>
      <c r="PU26" s="111">
        <f t="shared" si="4001"/>
        <v>334090</v>
      </c>
      <c r="PV26" s="111">
        <f t="shared" si="4002"/>
        <v>334090</v>
      </c>
      <c r="PW26" s="111">
        <f t="shared" si="4003"/>
        <v>334090</v>
      </c>
      <c r="PX26" s="111">
        <f t="shared" si="4004"/>
        <v>334090</v>
      </c>
      <c r="PY26" s="111">
        <f t="shared" si="4005"/>
        <v>334090</v>
      </c>
      <c r="PZ26" s="111">
        <f t="shared" si="4006"/>
        <v>334090</v>
      </c>
      <c r="QA26" s="111">
        <f t="shared" si="4007"/>
        <v>334090</v>
      </c>
      <c r="QB26" s="111">
        <f t="shared" si="4008"/>
        <v>334090</v>
      </c>
      <c r="QC26" s="111">
        <f t="shared" si="4009"/>
        <v>334090</v>
      </c>
      <c r="QD26" s="111">
        <f t="shared" si="4010"/>
        <v>334090</v>
      </c>
      <c r="QE26" s="111">
        <f t="shared" si="4011"/>
        <v>334090</v>
      </c>
      <c r="QF26" s="111">
        <f t="shared" si="4012"/>
        <v>334090</v>
      </c>
      <c r="QG26" s="111">
        <f t="shared" si="4013"/>
        <v>334090</v>
      </c>
      <c r="QH26" s="111">
        <f t="shared" si="4014"/>
        <v>334090</v>
      </c>
      <c r="QI26" s="111">
        <f t="shared" si="4015"/>
        <v>334090</v>
      </c>
      <c r="QJ26" s="111">
        <f t="shared" si="4016"/>
        <v>334090</v>
      </c>
      <c r="QK26" s="111">
        <f t="shared" si="4017"/>
        <v>334090</v>
      </c>
      <c r="QL26" s="111">
        <f t="shared" si="4018"/>
        <v>334090</v>
      </c>
      <c r="QM26" s="111">
        <f t="shared" si="4019"/>
        <v>334090</v>
      </c>
      <c r="QN26" s="111">
        <f t="shared" si="4020"/>
        <v>334090</v>
      </c>
      <c r="QO26" s="111">
        <f t="shared" si="4021"/>
        <v>334090</v>
      </c>
      <c r="QP26" s="111">
        <f t="shared" si="4022"/>
        <v>334090</v>
      </c>
      <c r="QQ26" s="111">
        <f t="shared" si="4023"/>
        <v>334090</v>
      </c>
      <c r="QR26" s="111">
        <f t="shared" si="4024"/>
        <v>334090</v>
      </c>
      <c r="QS26" s="111">
        <f t="shared" si="4025"/>
        <v>334090</v>
      </c>
      <c r="QT26" s="111">
        <f t="shared" si="4026"/>
        <v>334090</v>
      </c>
      <c r="QU26" s="111">
        <f t="shared" si="4027"/>
        <v>334090</v>
      </c>
      <c r="QV26" s="111">
        <f t="shared" si="4028"/>
        <v>334090</v>
      </c>
      <c r="QW26" s="111">
        <f t="shared" si="4029"/>
        <v>334090</v>
      </c>
      <c r="QX26" s="111">
        <f t="shared" si="4030"/>
        <v>334090</v>
      </c>
      <c r="QY26" s="111">
        <f t="shared" si="4031"/>
        <v>334090</v>
      </c>
      <c r="QZ26" s="111">
        <f t="shared" si="4032"/>
        <v>334090</v>
      </c>
      <c r="RA26" s="111">
        <f t="shared" si="4033"/>
        <v>334090</v>
      </c>
      <c r="RB26" s="111">
        <f t="shared" si="4034"/>
        <v>334090</v>
      </c>
      <c r="RC26" s="111">
        <f t="shared" si="4035"/>
        <v>334090</v>
      </c>
      <c r="RD26" s="111">
        <f t="shared" si="4036"/>
        <v>334090</v>
      </c>
      <c r="RE26" s="111">
        <f t="shared" si="4037"/>
        <v>334090</v>
      </c>
      <c r="RF26" s="111">
        <f t="shared" si="4038"/>
        <v>334090</v>
      </c>
      <c r="RG26" s="111">
        <f t="shared" si="4039"/>
        <v>334090</v>
      </c>
      <c r="RH26" s="111">
        <f t="shared" si="4040"/>
        <v>334090</v>
      </c>
      <c r="RI26" s="111">
        <f t="shared" si="4041"/>
        <v>334090</v>
      </c>
      <c r="RJ26" s="111">
        <f t="shared" si="4042"/>
        <v>334090</v>
      </c>
      <c r="RK26" s="111">
        <f t="shared" si="4043"/>
        <v>334090</v>
      </c>
      <c r="RL26" s="111">
        <f t="shared" si="4044"/>
        <v>334090</v>
      </c>
      <c r="RM26" s="111">
        <f t="shared" si="4045"/>
        <v>334090</v>
      </c>
      <c r="RN26" s="111">
        <f t="shared" si="4046"/>
        <v>334090</v>
      </c>
      <c r="RO26" s="111">
        <f t="shared" si="4047"/>
        <v>334090</v>
      </c>
      <c r="RP26" s="111">
        <f t="shared" si="4048"/>
        <v>334090</v>
      </c>
      <c r="RQ26" s="111">
        <f t="shared" si="4049"/>
        <v>334090</v>
      </c>
      <c r="RR26" s="170">
        <f t="shared" si="4050"/>
        <v>334090</v>
      </c>
      <c r="RS26" s="111">
        <f t="shared" si="4051"/>
        <v>334090</v>
      </c>
      <c r="RT26" s="111">
        <f t="shared" si="4052"/>
        <v>334090</v>
      </c>
      <c r="RU26" s="111">
        <f t="shared" si="4053"/>
        <v>334090</v>
      </c>
      <c r="RV26" s="111">
        <f t="shared" si="4054"/>
        <v>334090</v>
      </c>
      <c r="RW26" s="111">
        <f t="shared" si="4055"/>
        <v>334090</v>
      </c>
      <c r="RX26" s="111">
        <f t="shared" si="4056"/>
        <v>334090</v>
      </c>
      <c r="RY26" s="111">
        <f t="shared" si="4057"/>
        <v>334090</v>
      </c>
      <c r="RZ26" s="111">
        <f t="shared" si="4058"/>
        <v>334090</v>
      </c>
      <c r="SA26" s="111">
        <f t="shared" si="4059"/>
        <v>334090</v>
      </c>
      <c r="SB26" s="111">
        <f t="shared" si="4060"/>
        <v>334090</v>
      </c>
      <c r="SC26" s="111">
        <f t="shared" si="4061"/>
        <v>334090</v>
      </c>
      <c r="SD26" s="111">
        <f t="shared" si="4062"/>
        <v>334090</v>
      </c>
      <c r="SE26" s="111">
        <f t="shared" si="4063"/>
        <v>334090</v>
      </c>
      <c r="SF26" s="111">
        <f t="shared" si="4064"/>
        <v>334090</v>
      </c>
      <c r="SG26" s="111">
        <f t="shared" si="4065"/>
        <v>334090</v>
      </c>
      <c r="SH26" s="111">
        <f t="shared" si="4066"/>
        <v>334090</v>
      </c>
      <c r="SI26" s="111">
        <f t="shared" si="4067"/>
        <v>334090</v>
      </c>
      <c r="SJ26" s="111">
        <f t="shared" si="4068"/>
        <v>334090</v>
      </c>
      <c r="SK26" s="111">
        <f t="shared" si="4069"/>
        <v>334090</v>
      </c>
      <c r="SL26" s="111">
        <f t="shared" si="4070"/>
        <v>334090</v>
      </c>
      <c r="SM26" s="111">
        <f t="shared" si="4071"/>
        <v>334090</v>
      </c>
      <c r="SN26" s="111">
        <f t="shared" si="4072"/>
        <v>334090</v>
      </c>
      <c r="SO26" s="111">
        <f t="shared" si="4073"/>
        <v>334090</v>
      </c>
      <c r="SP26" s="111">
        <f t="shared" si="4074"/>
        <v>334090</v>
      </c>
      <c r="SQ26" s="111">
        <f t="shared" si="4075"/>
        <v>334090</v>
      </c>
      <c r="SR26" s="111">
        <f t="shared" si="4076"/>
        <v>334090</v>
      </c>
      <c r="SS26" s="111">
        <f t="shared" si="4077"/>
        <v>334090</v>
      </c>
      <c r="ST26" s="111">
        <f t="shared" si="4078"/>
        <v>334090</v>
      </c>
      <c r="SU26" s="111">
        <f t="shared" si="4079"/>
        <v>334090</v>
      </c>
      <c r="SV26" s="111">
        <f t="shared" si="4080"/>
        <v>334090</v>
      </c>
      <c r="SW26" s="111">
        <f t="shared" si="4081"/>
        <v>334090</v>
      </c>
      <c r="SX26" s="111">
        <f t="shared" si="4082"/>
        <v>334090</v>
      </c>
      <c r="SY26" s="111">
        <f t="shared" si="4083"/>
        <v>334090</v>
      </c>
      <c r="SZ26" s="111">
        <f t="shared" si="4084"/>
        <v>334090</v>
      </c>
      <c r="TA26" s="111">
        <f t="shared" si="4085"/>
        <v>334090</v>
      </c>
      <c r="TB26" s="111">
        <f t="shared" si="4086"/>
        <v>334090</v>
      </c>
      <c r="TC26" s="111">
        <f t="shared" si="4087"/>
        <v>334090</v>
      </c>
      <c r="TD26" s="111">
        <f t="shared" si="4088"/>
        <v>334090</v>
      </c>
      <c r="TE26" s="111">
        <f t="shared" si="4089"/>
        <v>334090</v>
      </c>
      <c r="TF26" s="170">
        <f t="shared" si="4090"/>
        <v>334090</v>
      </c>
      <c r="TG26" s="111">
        <f t="shared" si="4091"/>
        <v>334090</v>
      </c>
      <c r="TH26" s="111">
        <f t="shared" si="4092"/>
        <v>334090</v>
      </c>
      <c r="TI26" s="111">
        <f t="shared" si="4093"/>
        <v>334090</v>
      </c>
      <c r="TJ26" s="111">
        <f t="shared" si="4094"/>
        <v>334090</v>
      </c>
      <c r="TK26" s="111">
        <f t="shared" si="4095"/>
        <v>334090</v>
      </c>
      <c r="TL26" s="111">
        <f t="shared" si="4096"/>
        <v>334090</v>
      </c>
      <c r="TM26" s="111">
        <f t="shared" si="4097"/>
        <v>334090</v>
      </c>
      <c r="TN26" s="111">
        <f t="shared" si="4098"/>
        <v>334090</v>
      </c>
      <c r="TO26" s="111">
        <f t="shared" si="4099"/>
        <v>334090</v>
      </c>
      <c r="TP26" s="111">
        <f t="shared" si="4100"/>
        <v>334090</v>
      </c>
      <c r="TQ26" s="111">
        <f t="shared" si="4101"/>
        <v>334090</v>
      </c>
      <c r="TR26" s="111">
        <f t="shared" si="4102"/>
        <v>334090</v>
      </c>
      <c r="TS26" s="111">
        <f t="shared" si="4103"/>
        <v>334090</v>
      </c>
      <c r="TT26" s="111">
        <f t="shared" si="4104"/>
        <v>334090</v>
      </c>
      <c r="TU26" s="111">
        <f t="shared" si="4105"/>
        <v>334090</v>
      </c>
      <c r="TV26" s="111">
        <f t="shared" si="4106"/>
        <v>334090</v>
      </c>
      <c r="TW26" s="111">
        <f t="shared" si="4107"/>
        <v>334090</v>
      </c>
      <c r="TX26" s="111">
        <f t="shared" si="4108"/>
        <v>334090</v>
      </c>
      <c r="TY26" s="111">
        <f t="shared" si="4109"/>
        <v>334090</v>
      </c>
      <c r="TZ26" s="111">
        <f t="shared" si="4110"/>
        <v>334090</v>
      </c>
      <c r="UA26" s="111">
        <f t="shared" si="4111"/>
        <v>334090</v>
      </c>
      <c r="UB26" s="111">
        <f t="shared" si="4112"/>
        <v>334090</v>
      </c>
      <c r="UC26" s="111">
        <f t="shared" si="4113"/>
        <v>334090</v>
      </c>
      <c r="UD26" s="111">
        <f t="shared" si="4114"/>
        <v>334090</v>
      </c>
      <c r="UE26" s="111">
        <f t="shared" si="4115"/>
        <v>334090</v>
      </c>
      <c r="UF26" s="111">
        <f t="shared" si="4116"/>
        <v>334090</v>
      </c>
      <c r="UG26" s="111">
        <f t="shared" si="4117"/>
        <v>334090</v>
      </c>
      <c r="UH26" s="111">
        <f t="shared" si="4118"/>
        <v>334090</v>
      </c>
      <c r="UI26" s="111">
        <f t="shared" si="4119"/>
        <v>334090</v>
      </c>
      <c r="UJ26" s="111">
        <f t="shared" si="4120"/>
        <v>334090</v>
      </c>
      <c r="UK26" s="111">
        <f t="shared" si="4121"/>
        <v>334090</v>
      </c>
      <c r="UL26" s="111">
        <f t="shared" si="4122"/>
        <v>334090</v>
      </c>
      <c r="UM26" s="111">
        <f t="shared" si="4123"/>
        <v>334090</v>
      </c>
      <c r="UN26" s="111">
        <f t="shared" si="4124"/>
        <v>334090</v>
      </c>
      <c r="UO26" s="111">
        <f t="shared" si="4125"/>
        <v>334090</v>
      </c>
      <c r="UP26" s="111">
        <f t="shared" si="4126"/>
        <v>334090</v>
      </c>
      <c r="UQ26" s="111">
        <f t="shared" si="4127"/>
        <v>334090</v>
      </c>
      <c r="UR26" s="111">
        <f t="shared" si="4128"/>
        <v>334090</v>
      </c>
      <c r="US26" s="111">
        <f t="shared" si="4129"/>
        <v>334090</v>
      </c>
      <c r="UT26" s="111">
        <f t="shared" si="4130"/>
        <v>334090</v>
      </c>
    </row>
    <row r="27" spans="1:566" x14ac:dyDescent="0.25">
      <c r="A27" s="2" t="s">
        <v>653</v>
      </c>
      <c r="B27" s="2">
        <f>-10.3/119</f>
        <v>-8.6554621848739507E-2</v>
      </c>
      <c r="C27" s="2">
        <f>-8.9/119</f>
        <v>-7.4789915966386553E-2</v>
      </c>
      <c r="D27" s="2">
        <f>-10.9/119</f>
        <v>-9.1596638655462193E-2</v>
      </c>
      <c r="E27" s="85"/>
      <c r="F27" s="11" t="s">
        <v>187</v>
      </c>
      <c r="G27">
        <f t="shared" ref="G27:BR27" si="4135">(G42-9)*0.0125+1</f>
        <v>1</v>
      </c>
      <c r="H27">
        <f t="shared" si="4135"/>
        <v>1.0375000000000001</v>
      </c>
      <c r="I27">
        <f t="shared" si="4135"/>
        <v>0.96250000000000002</v>
      </c>
      <c r="J27">
        <f t="shared" si="4135"/>
        <v>1.05</v>
      </c>
      <c r="K27">
        <f t="shared" si="4135"/>
        <v>0.96250000000000002</v>
      </c>
      <c r="L27">
        <f t="shared" si="4135"/>
        <v>0.98750000000000004</v>
      </c>
      <c r="M27">
        <f t="shared" si="4135"/>
        <v>1.0249999999999999</v>
      </c>
      <c r="N27">
        <f t="shared" si="4135"/>
        <v>0.96250000000000002</v>
      </c>
      <c r="O27">
        <f t="shared" si="4135"/>
        <v>1.0375000000000001</v>
      </c>
      <c r="P27" s="7">
        <f t="shared" si="4135"/>
        <v>0.95</v>
      </c>
      <c r="Q27">
        <f t="shared" si="4135"/>
        <v>1</v>
      </c>
      <c r="R27">
        <f t="shared" si="4135"/>
        <v>1.0375000000000001</v>
      </c>
      <c r="S27">
        <f t="shared" si="4135"/>
        <v>0.96250000000000002</v>
      </c>
      <c r="T27">
        <f t="shared" si="4135"/>
        <v>1.05</v>
      </c>
      <c r="U27">
        <f t="shared" si="4135"/>
        <v>0.96250000000000002</v>
      </c>
      <c r="V27">
        <f t="shared" si="4135"/>
        <v>0.98750000000000004</v>
      </c>
      <c r="W27">
        <f t="shared" si="4135"/>
        <v>1.0249999999999999</v>
      </c>
      <c r="X27">
        <f t="shared" si="4135"/>
        <v>0.96250000000000002</v>
      </c>
      <c r="Y27">
        <f t="shared" si="4135"/>
        <v>1.0375000000000001</v>
      </c>
      <c r="Z27" s="7">
        <f t="shared" si="4135"/>
        <v>0.95</v>
      </c>
      <c r="AA27">
        <f t="shared" si="4135"/>
        <v>1</v>
      </c>
      <c r="AB27">
        <f t="shared" si="4135"/>
        <v>1.0375000000000001</v>
      </c>
      <c r="AC27">
        <f t="shared" si="4135"/>
        <v>0.96250000000000002</v>
      </c>
      <c r="AD27">
        <f t="shared" si="4135"/>
        <v>1.05</v>
      </c>
      <c r="AE27">
        <f t="shared" si="4135"/>
        <v>0.96250000000000002</v>
      </c>
      <c r="AF27">
        <f t="shared" si="4135"/>
        <v>0.98750000000000004</v>
      </c>
      <c r="AG27">
        <f t="shared" si="4135"/>
        <v>1.0249999999999999</v>
      </c>
      <c r="AH27">
        <f t="shared" si="4135"/>
        <v>0.96250000000000002</v>
      </c>
      <c r="AI27">
        <f t="shared" si="4135"/>
        <v>1.0375000000000001</v>
      </c>
      <c r="AJ27" s="7">
        <f t="shared" si="4135"/>
        <v>0.95</v>
      </c>
      <c r="AK27">
        <f t="shared" si="4135"/>
        <v>1</v>
      </c>
      <c r="AL27">
        <f t="shared" si="4135"/>
        <v>1.0375000000000001</v>
      </c>
      <c r="AM27">
        <f t="shared" si="4135"/>
        <v>0.96250000000000002</v>
      </c>
      <c r="AN27">
        <f t="shared" si="4135"/>
        <v>1.05</v>
      </c>
      <c r="AO27">
        <f t="shared" si="4135"/>
        <v>0.96250000000000002</v>
      </c>
      <c r="AP27">
        <f t="shared" si="4135"/>
        <v>0.98750000000000004</v>
      </c>
      <c r="AQ27">
        <f t="shared" si="4135"/>
        <v>1.0249999999999999</v>
      </c>
      <c r="AR27">
        <f t="shared" si="4135"/>
        <v>0.96250000000000002</v>
      </c>
      <c r="AS27">
        <f t="shared" si="4135"/>
        <v>1.0375000000000001</v>
      </c>
      <c r="AT27" s="7">
        <f t="shared" si="4135"/>
        <v>0.95</v>
      </c>
      <c r="AU27">
        <f t="shared" si="4135"/>
        <v>1</v>
      </c>
      <c r="AV27">
        <f t="shared" si="4135"/>
        <v>1.0375000000000001</v>
      </c>
      <c r="AW27">
        <f t="shared" si="4135"/>
        <v>0.96250000000000002</v>
      </c>
      <c r="AX27">
        <f t="shared" si="4135"/>
        <v>1.05</v>
      </c>
      <c r="AY27">
        <f t="shared" si="4135"/>
        <v>0.96250000000000002</v>
      </c>
      <c r="AZ27">
        <f t="shared" si="4135"/>
        <v>0.98750000000000004</v>
      </c>
      <c r="BA27">
        <f t="shared" si="4135"/>
        <v>1.0249999999999999</v>
      </c>
      <c r="BB27">
        <f t="shared" si="4135"/>
        <v>0.96250000000000002</v>
      </c>
      <c r="BC27">
        <f t="shared" si="4135"/>
        <v>1.0375000000000001</v>
      </c>
      <c r="BD27" s="7">
        <f t="shared" si="4135"/>
        <v>0.95</v>
      </c>
      <c r="BE27">
        <f t="shared" si="4135"/>
        <v>1</v>
      </c>
      <c r="BF27">
        <f t="shared" si="4135"/>
        <v>1.0375000000000001</v>
      </c>
      <c r="BG27">
        <f t="shared" si="4135"/>
        <v>0.96250000000000002</v>
      </c>
      <c r="BH27">
        <f t="shared" si="4135"/>
        <v>1.05</v>
      </c>
      <c r="BI27">
        <f t="shared" si="4135"/>
        <v>0.96250000000000002</v>
      </c>
      <c r="BJ27">
        <f t="shared" si="4135"/>
        <v>0.98750000000000004</v>
      </c>
      <c r="BK27">
        <f t="shared" si="4135"/>
        <v>1.0249999999999999</v>
      </c>
      <c r="BL27">
        <f t="shared" si="4135"/>
        <v>0.96250000000000002</v>
      </c>
      <c r="BM27">
        <f t="shared" si="4135"/>
        <v>1.0375000000000001</v>
      </c>
      <c r="BN27" s="7">
        <f t="shared" si="4135"/>
        <v>0.95</v>
      </c>
      <c r="BO27">
        <f t="shared" si="4135"/>
        <v>1</v>
      </c>
      <c r="BP27">
        <f t="shared" si="4135"/>
        <v>1.0375000000000001</v>
      </c>
      <c r="BQ27">
        <f t="shared" si="4135"/>
        <v>0.96250000000000002</v>
      </c>
      <c r="BR27">
        <f t="shared" si="4135"/>
        <v>1.05</v>
      </c>
      <c r="BS27">
        <f t="shared" ref="BS27:ED27" si="4136">(BS42-9)*0.0125+1</f>
        <v>0.96250000000000002</v>
      </c>
      <c r="BT27">
        <f t="shared" si="4136"/>
        <v>0.98750000000000004</v>
      </c>
      <c r="BU27">
        <f t="shared" si="4136"/>
        <v>1.0249999999999999</v>
      </c>
      <c r="BV27">
        <f t="shared" si="4136"/>
        <v>0.96250000000000002</v>
      </c>
      <c r="BW27">
        <f t="shared" si="4136"/>
        <v>1.0375000000000001</v>
      </c>
      <c r="BX27" s="7">
        <f t="shared" si="4136"/>
        <v>0.95</v>
      </c>
      <c r="BY27">
        <f t="shared" si="4136"/>
        <v>1</v>
      </c>
      <c r="BZ27">
        <f t="shared" si="4136"/>
        <v>1.0375000000000001</v>
      </c>
      <c r="CA27">
        <f t="shared" si="4136"/>
        <v>0.96250000000000002</v>
      </c>
      <c r="CB27">
        <f t="shared" si="4136"/>
        <v>1.05</v>
      </c>
      <c r="CC27">
        <f t="shared" si="4136"/>
        <v>0.96250000000000002</v>
      </c>
      <c r="CD27">
        <f t="shared" si="4136"/>
        <v>0.98750000000000004</v>
      </c>
      <c r="CE27">
        <f t="shared" si="4136"/>
        <v>1.0249999999999999</v>
      </c>
      <c r="CF27">
        <f t="shared" si="4136"/>
        <v>0.96250000000000002</v>
      </c>
      <c r="CG27">
        <f t="shared" si="4136"/>
        <v>1.0375000000000001</v>
      </c>
      <c r="CH27" s="7">
        <f t="shared" si="4136"/>
        <v>0.95</v>
      </c>
      <c r="CI27">
        <f t="shared" si="4136"/>
        <v>1</v>
      </c>
      <c r="CJ27">
        <f t="shared" si="4136"/>
        <v>1.0375000000000001</v>
      </c>
      <c r="CK27">
        <f t="shared" si="4136"/>
        <v>0.96250000000000002</v>
      </c>
      <c r="CL27">
        <f t="shared" si="4136"/>
        <v>1.05</v>
      </c>
      <c r="CM27">
        <f t="shared" si="4136"/>
        <v>0.96250000000000002</v>
      </c>
      <c r="CN27">
        <f t="shared" si="4136"/>
        <v>0.98750000000000004</v>
      </c>
      <c r="CO27">
        <f t="shared" si="4136"/>
        <v>1.0249999999999999</v>
      </c>
      <c r="CP27">
        <f t="shared" si="4136"/>
        <v>0.96250000000000002</v>
      </c>
      <c r="CQ27">
        <f t="shared" si="4136"/>
        <v>1.0375000000000001</v>
      </c>
      <c r="CR27" s="7">
        <f t="shared" si="4136"/>
        <v>0.95</v>
      </c>
      <c r="CS27">
        <f t="shared" si="4136"/>
        <v>1</v>
      </c>
      <c r="CT27">
        <f t="shared" si="4136"/>
        <v>1.0375000000000001</v>
      </c>
      <c r="CU27">
        <f t="shared" si="4136"/>
        <v>0.96250000000000002</v>
      </c>
      <c r="CV27">
        <f t="shared" si="4136"/>
        <v>1.05</v>
      </c>
      <c r="CW27">
        <f t="shared" si="4136"/>
        <v>0.96250000000000002</v>
      </c>
      <c r="CX27">
        <f t="shared" si="4136"/>
        <v>0.98750000000000004</v>
      </c>
      <c r="CY27">
        <f t="shared" si="4136"/>
        <v>1.0249999999999999</v>
      </c>
      <c r="CZ27">
        <f t="shared" si="4136"/>
        <v>0.96250000000000002</v>
      </c>
      <c r="DA27">
        <f t="shared" si="4136"/>
        <v>1.0375000000000001</v>
      </c>
      <c r="DB27" s="7">
        <f t="shared" si="4136"/>
        <v>0.95</v>
      </c>
      <c r="DC27">
        <f t="shared" si="4136"/>
        <v>1</v>
      </c>
      <c r="DD27">
        <f t="shared" si="4136"/>
        <v>1.0375000000000001</v>
      </c>
      <c r="DE27">
        <f t="shared" si="4136"/>
        <v>0.96250000000000002</v>
      </c>
      <c r="DF27">
        <f t="shared" si="4136"/>
        <v>1.05</v>
      </c>
      <c r="DG27">
        <f t="shared" si="4136"/>
        <v>0.96250000000000002</v>
      </c>
      <c r="DH27">
        <f t="shared" si="4136"/>
        <v>0.98750000000000004</v>
      </c>
      <c r="DI27">
        <f t="shared" si="4136"/>
        <v>1.0249999999999999</v>
      </c>
      <c r="DJ27">
        <f t="shared" si="4136"/>
        <v>0.96250000000000002</v>
      </c>
      <c r="DK27">
        <f t="shared" si="4136"/>
        <v>1.0375000000000001</v>
      </c>
      <c r="DL27" s="7">
        <f t="shared" si="4136"/>
        <v>0.95</v>
      </c>
      <c r="DM27">
        <f t="shared" si="4136"/>
        <v>1</v>
      </c>
      <c r="DN27">
        <f t="shared" si="4136"/>
        <v>1.0375000000000001</v>
      </c>
      <c r="DO27">
        <f t="shared" si="4136"/>
        <v>0.96250000000000002</v>
      </c>
      <c r="DP27">
        <f t="shared" si="4136"/>
        <v>1.05</v>
      </c>
      <c r="DQ27">
        <f t="shared" si="4136"/>
        <v>0.96250000000000002</v>
      </c>
      <c r="DR27">
        <f t="shared" si="4136"/>
        <v>0.98750000000000004</v>
      </c>
      <c r="DS27">
        <f t="shared" si="4136"/>
        <v>1.0249999999999999</v>
      </c>
      <c r="DT27">
        <f t="shared" si="4136"/>
        <v>0.96250000000000002</v>
      </c>
      <c r="DU27">
        <f t="shared" si="4136"/>
        <v>1.0375000000000001</v>
      </c>
      <c r="DV27" s="7">
        <f t="shared" si="4136"/>
        <v>0.95</v>
      </c>
      <c r="DW27">
        <f t="shared" si="4136"/>
        <v>1</v>
      </c>
      <c r="DX27">
        <f t="shared" si="4136"/>
        <v>1</v>
      </c>
      <c r="DY27">
        <f t="shared" si="4136"/>
        <v>1</v>
      </c>
      <c r="DZ27">
        <f t="shared" si="4136"/>
        <v>1</v>
      </c>
      <c r="EA27">
        <f t="shared" si="4136"/>
        <v>0.98750000000000004</v>
      </c>
      <c r="EB27">
        <f t="shared" si="4136"/>
        <v>0.98750000000000004</v>
      </c>
      <c r="EC27">
        <f t="shared" si="4136"/>
        <v>0.98750000000000004</v>
      </c>
      <c r="ED27">
        <f t="shared" si="4136"/>
        <v>0.98750000000000004</v>
      </c>
      <c r="EE27">
        <f t="shared" ref="EE27:GP27" si="4137">(EE42-9)*0.0125+1</f>
        <v>1</v>
      </c>
      <c r="EF27" s="7">
        <f t="shared" si="4137"/>
        <v>1</v>
      </c>
      <c r="EG27">
        <f t="shared" si="4137"/>
        <v>1</v>
      </c>
      <c r="EH27">
        <f t="shared" si="4137"/>
        <v>1.0375000000000001</v>
      </c>
      <c r="EI27">
        <f t="shared" si="4137"/>
        <v>0.96250000000000002</v>
      </c>
      <c r="EJ27">
        <f t="shared" si="4137"/>
        <v>1.05</v>
      </c>
      <c r="EK27">
        <f t="shared" si="4137"/>
        <v>0.96250000000000002</v>
      </c>
      <c r="EL27">
        <f t="shared" si="4137"/>
        <v>0.98750000000000004</v>
      </c>
      <c r="EM27">
        <f t="shared" si="4137"/>
        <v>1.0249999999999999</v>
      </c>
      <c r="EN27">
        <f t="shared" si="4137"/>
        <v>0.96250000000000002</v>
      </c>
      <c r="EO27">
        <f t="shared" si="4137"/>
        <v>1.0375000000000001</v>
      </c>
      <c r="EP27" s="7">
        <f t="shared" si="4137"/>
        <v>0.95</v>
      </c>
      <c r="EQ27">
        <f t="shared" si="4137"/>
        <v>1</v>
      </c>
      <c r="ER27">
        <f t="shared" si="4137"/>
        <v>1.0375000000000001</v>
      </c>
      <c r="ES27">
        <f t="shared" si="4137"/>
        <v>0.96250000000000002</v>
      </c>
      <c r="ET27">
        <f t="shared" si="4137"/>
        <v>1.05</v>
      </c>
      <c r="EU27">
        <f t="shared" si="4137"/>
        <v>0.96250000000000002</v>
      </c>
      <c r="EV27">
        <f t="shared" si="4137"/>
        <v>0.98750000000000004</v>
      </c>
      <c r="EW27">
        <f t="shared" si="4137"/>
        <v>1.0249999999999999</v>
      </c>
      <c r="EX27">
        <f t="shared" si="4137"/>
        <v>0.96250000000000002</v>
      </c>
      <c r="EY27">
        <f t="shared" si="4137"/>
        <v>1.0375000000000001</v>
      </c>
      <c r="EZ27" s="7">
        <f t="shared" si="4137"/>
        <v>0.95</v>
      </c>
      <c r="FA27">
        <f t="shared" si="4137"/>
        <v>1</v>
      </c>
      <c r="FB27">
        <f t="shared" si="4137"/>
        <v>1.0375000000000001</v>
      </c>
      <c r="FC27">
        <f t="shared" si="4137"/>
        <v>0.96250000000000002</v>
      </c>
      <c r="FD27">
        <f t="shared" si="4137"/>
        <v>1.05</v>
      </c>
      <c r="FE27">
        <f t="shared" si="4137"/>
        <v>0.96250000000000002</v>
      </c>
      <c r="FF27">
        <f t="shared" si="4137"/>
        <v>0.98750000000000004</v>
      </c>
      <c r="FG27">
        <f t="shared" si="4137"/>
        <v>1.0249999999999999</v>
      </c>
      <c r="FH27">
        <f t="shared" si="4137"/>
        <v>0.96250000000000002</v>
      </c>
      <c r="FI27">
        <f t="shared" si="4137"/>
        <v>1.0375000000000001</v>
      </c>
      <c r="FJ27" s="7">
        <f t="shared" si="4137"/>
        <v>0.95</v>
      </c>
      <c r="FK27">
        <f t="shared" si="4137"/>
        <v>1.0249999999999999</v>
      </c>
      <c r="FL27">
        <f t="shared" si="4137"/>
        <v>1.0249999999999999</v>
      </c>
      <c r="FM27">
        <f t="shared" si="4137"/>
        <v>1.0249999999999999</v>
      </c>
      <c r="FN27">
        <f t="shared" si="4137"/>
        <v>1.0249999999999999</v>
      </c>
      <c r="FO27">
        <f t="shared" si="4137"/>
        <v>1.0249999999999999</v>
      </c>
      <c r="FP27">
        <f t="shared" si="4137"/>
        <v>1.0249999999999999</v>
      </c>
      <c r="FQ27">
        <f t="shared" si="4137"/>
        <v>1.0249999999999999</v>
      </c>
      <c r="FR27">
        <f t="shared" si="4137"/>
        <v>1.0249999999999999</v>
      </c>
      <c r="FS27">
        <f t="shared" si="4137"/>
        <v>1.0249999999999999</v>
      </c>
      <c r="FT27" s="7">
        <f t="shared" si="4137"/>
        <v>1.0249999999999999</v>
      </c>
      <c r="FU27">
        <f t="shared" si="4137"/>
        <v>1.0249999999999999</v>
      </c>
      <c r="FV27">
        <f t="shared" si="4137"/>
        <v>1.0625</v>
      </c>
      <c r="FW27">
        <f t="shared" si="4137"/>
        <v>0.98750000000000004</v>
      </c>
      <c r="FX27">
        <f t="shared" si="4137"/>
        <v>1.075</v>
      </c>
      <c r="FY27">
        <f t="shared" si="4137"/>
        <v>0.98750000000000004</v>
      </c>
      <c r="FZ27">
        <f t="shared" si="4137"/>
        <v>1.0249999999999999</v>
      </c>
      <c r="GA27">
        <f t="shared" si="4137"/>
        <v>1.0625</v>
      </c>
      <c r="GB27">
        <f t="shared" si="4137"/>
        <v>0.98750000000000004</v>
      </c>
      <c r="GC27">
        <f t="shared" si="4137"/>
        <v>1.075</v>
      </c>
      <c r="GD27" s="7">
        <f t="shared" si="4137"/>
        <v>0.98750000000000004</v>
      </c>
      <c r="GE27">
        <f t="shared" si="4137"/>
        <v>1.0249999999999999</v>
      </c>
      <c r="GF27">
        <f t="shared" si="4137"/>
        <v>1.0625</v>
      </c>
      <c r="GG27">
        <f t="shared" si="4137"/>
        <v>0.98750000000000004</v>
      </c>
      <c r="GH27">
        <f t="shared" si="4137"/>
        <v>1.075</v>
      </c>
      <c r="GI27">
        <f t="shared" si="4137"/>
        <v>0.98750000000000004</v>
      </c>
      <c r="GJ27">
        <f t="shared" si="4137"/>
        <v>1.0249999999999999</v>
      </c>
      <c r="GK27">
        <f t="shared" si="4137"/>
        <v>1.0625</v>
      </c>
      <c r="GL27">
        <f t="shared" si="4137"/>
        <v>0.98750000000000004</v>
      </c>
      <c r="GM27">
        <f t="shared" si="4137"/>
        <v>1.075</v>
      </c>
      <c r="GN27" s="7">
        <f t="shared" si="4137"/>
        <v>0.98750000000000004</v>
      </c>
      <c r="GO27">
        <f t="shared" si="4137"/>
        <v>1.0249999999999999</v>
      </c>
      <c r="GP27">
        <f t="shared" si="4137"/>
        <v>1.0625</v>
      </c>
      <c r="GQ27">
        <f t="shared" ref="GQ27:JB27" si="4138">(GQ42-9)*0.0125+1</f>
        <v>0.98750000000000004</v>
      </c>
      <c r="GR27">
        <f t="shared" si="4138"/>
        <v>1.075</v>
      </c>
      <c r="GS27">
        <f t="shared" si="4138"/>
        <v>0.98750000000000004</v>
      </c>
      <c r="GT27">
        <f t="shared" si="4138"/>
        <v>1.0249999999999999</v>
      </c>
      <c r="GU27">
        <f t="shared" si="4138"/>
        <v>1.0625</v>
      </c>
      <c r="GV27">
        <f t="shared" si="4138"/>
        <v>0.98750000000000004</v>
      </c>
      <c r="GW27">
        <f t="shared" si="4138"/>
        <v>1.075</v>
      </c>
      <c r="GX27" s="7">
        <f t="shared" si="4138"/>
        <v>0.98750000000000004</v>
      </c>
      <c r="GY27" s="111">
        <f t="shared" si="4138"/>
        <v>1</v>
      </c>
      <c r="GZ27" s="111">
        <f t="shared" si="4138"/>
        <v>1.0375000000000001</v>
      </c>
      <c r="HA27" s="111">
        <f t="shared" si="4138"/>
        <v>0.96250000000000002</v>
      </c>
      <c r="HB27" s="111">
        <f t="shared" si="4138"/>
        <v>1.05</v>
      </c>
      <c r="HC27" s="111">
        <f t="shared" si="4138"/>
        <v>0.96250000000000002</v>
      </c>
      <c r="HD27" s="111">
        <f t="shared" si="4138"/>
        <v>1</v>
      </c>
      <c r="HE27" s="111">
        <f t="shared" si="4138"/>
        <v>1.0375000000000001</v>
      </c>
      <c r="HF27" s="111">
        <f t="shared" si="4138"/>
        <v>0.96250000000000002</v>
      </c>
      <c r="HG27" s="111">
        <f t="shared" si="4138"/>
        <v>1.05</v>
      </c>
      <c r="HH27" s="111">
        <f t="shared" si="4138"/>
        <v>0.96250000000000002</v>
      </c>
      <c r="HI27" s="111">
        <f t="shared" si="4138"/>
        <v>1</v>
      </c>
      <c r="HJ27" s="111">
        <f t="shared" si="4138"/>
        <v>1.0375000000000001</v>
      </c>
      <c r="HK27" s="111">
        <f t="shared" si="4138"/>
        <v>0.96250000000000002</v>
      </c>
      <c r="HL27" s="111">
        <f t="shared" si="4138"/>
        <v>1.05</v>
      </c>
      <c r="HM27" s="111">
        <f t="shared" si="4138"/>
        <v>0.95</v>
      </c>
      <c r="HN27" s="111">
        <f t="shared" si="4138"/>
        <v>1</v>
      </c>
      <c r="HO27" s="111">
        <f t="shared" si="4138"/>
        <v>1.0249999999999999</v>
      </c>
      <c r="HP27" s="111">
        <f t="shared" si="4138"/>
        <v>0.96250000000000002</v>
      </c>
      <c r="HQ27" s="111">
        <f t="shared" si="4138"/>
        <v>1.0375000000000001</v>
      </c>
      <c r="HR27" s="111">
        <f t="shared" si="4138"/>
        <v>0.95</v>
      </c>
      <c r="HS27" s="111">
        <f t="shared" si="4138"/>
        <v>0.98750000000000004</v>
      </c>
      <c r="HT27" s="111">
        <f t="shared" si="4138"/>
        <v>1.0249999999999999</v>
      </c>
      <c r="HU27" s="111">
        <f t="shared" si="4138"/>
        <v>0.96250000000000002</v>
      </c>
      <c r="HV27" s="111">
        <f t="shared" si="4138"/>
        <v>1.0375000000000001</v>
      </c>
      <c r="HW27" s="111">
        <f t="shared" si="4138"/>
        <v>0.95</v>
      </c>
      <c r="HX27" s="111">
        <f t="shared" si="4138"/>
        <v>0.98750000000000004</v>
      </c>
      <c r="HY27" s="111">
        <f t="shared" si="4138"/>
        <v>1.0249999999999999</v>
      </c>
      <c r="HZ27" s="111">
        <f t="shared" si="4138"/>
        <v>0.96250000000000002</v>
      </c>
      <c r="IA27" s="111">
        <f t="shared" si="4138"/>
        <v>1.0375000000000001</v>
      </c>
      <c r="IB27" s="111">
        <f t="shared" si="4138"/>
        <v>0.95</v>
      </c>
      <c r="IC27" s="111">
        <f t="shared" si="4138"/>
        <v>0.98750000000000004</v>
      </c>
      <c r="ID27" s="111">
        <f t="shared" si="4138"/>
        <v>1.0249999999999999</v>
      </c>
      <c r="IE27" s="111">
        <f t="shared" si="4138"/>
        <v>0.96250000000000002</v>
      </c>
      <c r="IF27" s="111">
        <f t="shared" si="4138"/>
        <v>1.0375000000000001</v>
      </c>
      <c r="IG27" s="111">
        <f t="shared" si="4138"/>
        <v>0.95</v>
      </c>
      <c r="IH27" s="111">
        <f t="shared" si="4138"/>
        <v>0.98750000000000004</v>
      </c>
      <c r="II27" s="111">
        <f t="shared" si="4138"/>
        <v>1.0249999999999999</v>
      </c>
      <c r="IJ27" s="111">
        <f t="shared" si="4138"/>
        <v>0.95</v>
      </c>
      <c r="IK27" s="111">
        <f t="shared" si="4138"/>
        <v>1.0375000000000001</v>
      </c>
      <c r="IL27" s="111">
        <f t="shared" si="4138"/>
        <v>0.96250000000000002</v>
      </c>
      <c r="IM27" s="111">
        <f t="shared" si="4138"/>
        <v>1</v>
      </c>
      <c r="IN27" s="111">
        <f t="shared" si="4138"/>
        <v>1.0375000000000001</v>
      </c>
      <c r="IO27" s="111">
        <f t="shared" si="4138"/>
        <v>0.96250000000000002</v>
      </c>
      <c r="IP27" s="111">
        <f t="shared" si="4138"/>
        <v>1.05</v>
      </c>
      <c r="IQ27" s="111">
        <f t="shared" si="4138"/>
        <v>0.96250000000000002</v>
      </c>
      <c r="IR27" s="111">
        <f t="shared" si="4138"/>
        <v>1</v>
      </c>
      <c r="IS27" s="111">
        <f t="shared" si="4138"/>
        <v>1.0375000000000001</v>
      </c>
      <c r="IT27" s="111">
        <f t="shared" si="4138"/>
        <v>0.96250000000000002</v>
      </c>
      <c r="IU27" s="111">
        <f t="shared" si="4138"/>
        <v>1.05</v>
      </c>
      <c r="IV27" s="111">
        <f t="shared" si="4138"/>
        <v>0.96250000000000002</v>
      </c>
      <c r="IW27" s="111">
        <f t="shared" si="4138"/>
        <v>1</v>
      </c>
      <c r="IX27" s="111">
        <f t="shared" si="4138"/>
        <v>1.0375000000000001</v>
      </c>
      <c r="IY27" s="111">
        <f t="shared" si="4138"/>
        <v>0.96250000000000002</v>
      </c>
      <c r="IZ27" s="111">
        <f t="shared" si="4138"/>
        <v>1.05</v>
      </c>
      <c r="JA27" s="111">
        <f t="shared" si="4138"/>
        <v>0.95</v>
      </c>
      <c r="JB27" s="111">
        <f t="shared" si="4138"/>
        <v>1</v>
      </c>
      <c r="JC27" s="111">
        <f t="shared" ref="JC27:LN27" si="4139">(JC42-9)*0.0125+1</f>
        <v>1.0249999999999999</v>
      </c>
      <c r="JD27" s="111">
        <f t="shared" si="4139"/>
        <v>0.96250000000000002</v>
      </c>
      <c r="JE27" s="111">
        <f t="shared" si="4139"/>
        <v>1.0375000000000001</v>
      </c>
      <c r="JF27" s="111">
        <f t="shared" si="4139"/>
        <v>0.95</v>
      </c>
      <c r="JG27" s="111">
        <f t="shared" si="4139"/>
        <v>0.98750000000000004</v>
      </c>
      <c r="JH27" s="111">
        <f t="shared" si="4139"/>
        <v>1.0249999999999999</v>
      </c>
      <c r="JI27" s="111">
        <f t="shared" si="4139"/>
        <v>0.96250000000000002</v>
      </c>
      <c r="JJ27" s="111">
        <f t="shared" si="4139"/>
        <v>1.0375000000000001</v>
      </c>
      <c r="JK27" s="111">
        <f t="shared" si="4139"/>
        <v>0.95</v>
      </c>
      <c r="JL27" s="111">
        <f t="shared" si="4139"/>
        <v>0.98750000000000004</v>
      </c>
      <c r="JM27" s="111">
        <f t="shared" si="4139"/>
        <v>1.0249999999999999</v>
      </c>
      <c r="JN27" s="111">
        <f t="shared" si="4139"/>
        <v>0.96250000000000002</v>
      </c>
      <c r="JO27" s="111">
        <f t="shared" si="4139"/>
        <v>1.0375000000000001</v>
      </c>
      <c r="JP27" s="111">
        <f t="shared" si="4139"/>
        <v>0.95</v>
      </c>
      <c r="JQ27" s="111">
        <f t="shared" si="4139"/>
        <v>0.98750000000000004</v>
      </c>
      <c r="JR27" s="111">
        <f t="shared" si="4139"/>
        <v>1.0249999999999999</v>
      </c>
      <c r="JS27" s="111">
        <f t="shared" si="4139"/>
        <v>0.96250000000000002</v>
      </c>
      <c r="JT27" s="111">
        <f t="shared" si="4139"/>
        <v>1.0375000000000001</v>
      </c>
      <c r="JU27" s="111">
        <f t="shared" si="4139"/>
        <v>0.95</v>
      </c>
      <c r="JV27" s="111">
        <f t="shared" si="4139"/>
        <v>0.98750000000000004</v>
      </c>
      <c r="JW27" s="111">
        <f t="shared" si="4139"/>
        <v>1.0249999999999999</v>
      </c>
      <c r="JX27" s="111">
        <f t="shared" si="4139"/>
        <v>0.95</v>
      </c>
      <c r="JY27" s="111">
        <f t="shared" si="4139"/>
        <v>1.0375000000000001</v>
      </c>
      <c r="JZ27" s="111">
        <f t="shared" si="4139"/>
        <v>0.96250000000000002</v>
      </c>
      <c r="KA27" s="111">
        <f t="shared" si="4139"/>
        <v>1</v>
      </c>
      <c r="KB27" s="111">
        <f t="shared" si="4139"/>
        <v>1.0375000000000001</v>
      </c>
      <c r="KC27" s="111">
        <f t="shared" si="4139"/>
        <v>0.96250000000000002</v>
      </c>
      <c r="KD27" s="111">
        <f t="shared" si="4139"/>
        <v>1.05</v>
      </c>
      <c r="KE27" s="111">
        <f t="shared" si="4139"/>
        <v>0.96250000000000002</v>
      </c>
      <c r="KF27" s="111">
        <f t="shared" si="4139"/>
        <v>1</v>
      </c>
      <c r="KG27" s="111">
        <f t="shared" si="4139"/>
        <v>1.0375000000000001</v>
      </c>
      <c r="KH27" s="111">
        <f t="shared" si="4139"/>
        <v>0.96250000000000002</v>
      </c>
      <c r="KI27" s="111">
        <f t="shared" si="4139"/>
        <v>1.05</v>
      </c>
      <c r="KJ27" s="111">
        <f t="shared" si="4139"/>
        <v>0.96250000000000002</v>
      </c>
      <c r="KK27" s="111">
        <f t="shared" si="4139"/>
        <v>1</v>
      </c>
      <c r="KL27" s="111">
        <f t="shared" si="4139"/>
        <v>1.0375000000000001</v>
      </c>
      <c r="KM27" s="111">
        <f t="shared" si="4139"/>
        <v>0.96250000000000002</v>
      </c>
      <c r="KN27" s="111">
        <f t="shared" si="4139"/>
        <v>1.05</v>
      </c>
      <c r="KO27" s="111">
        <f t="shared" si="4139"/>
        <v>0.95</v>
      </c>
      <c r="KP27" s="111">
        <f t="shared" si="4139"/>
        <v>1</v>
      </c>
      <c r="KQ27" s="111">
        <f t="shared" si="4139"/>
        <v>1.0249999999999999</v>
      </c>
      <c r="KR27" s="111">
        <f t="shared" si="4139"/>
        <v>0.96250000000000002</v>
      </c>
      <c r="KS27" s="111">
        <f t="shared" si="4139"/>
        <v>1.0375000000000001</v>
      </c>
      <c r="KT27" s="111">
        <f t="shared" si="4139"/>
        <v>0.95</v>
      </c>
      <c r="KU27" s="111">
        <f t="shared" si="4139"/>
        <v>0.98750000000000004</v>
      </c>
      <c r="KV27" s="111">
        <f t="shared" si="4139"/>
        <v>1.0249999999999999</v>
      </c>
      <c r="KW27" s="111">
        <f t="shared" si="4139"/>
        <v>0.96250000000000002</v>
      </c>
      <c r="KX27" s="111">
        <f t="shared" si="4139"/>
        <v>1.0375000000000001</v>
      </c>
      <c r="KY27" s="111">
        <f t="shared" si="4139"/>
        <v>0.95</v>
      </c>
      <c r="KZ27" s="111">
        <f t="shared" si="4139"/>
        <v>0.98750000000000004</v>
      </c>
      <c r="LA27" s="111">
        <f t="shared" si="4139"/>
        <v>1.0249999999999999</v>
      </c>
      <c r="LB27" s="111">
        <f t="shared" si="4139"/>
        <v>0.96250000000000002</v>
      </c>
      <c r="LC27" s="111">
        <f t="shared" si="4139"/>
        <v>1.0375000000000001</v>
      </c>
      <c r="LD27" s="111">
        <f t="shared" si="4139"/>
        <v>0.95</v>
      </c>
      <c r="LE27" s="111">
        <f t="shared" si="4139"/>
        <v>0.98750000000000004</v>
      </c>
      <c r="LF27" s="111">
        <f t="shared" si="4139"/>
        <v>1.0249999999999999</v>
      </c>
      <c r="LG27" s="111">
        <f t="shared" si="4139"/>
        <v>0.96250000000000002</v>
      </c>
      <c r="LH27" s="111">
        <f t="shared" si="4139"/>
        <v>1.0375000000000001</v>
      </c>
      <c r="LI27" s="111">
        <f t="shared" si="4139"/>
        <v>0.95</v>
      </c>
      <c r="LJ27" s="111">
        <f t="shared" si="4139"/>
        <v>0.98750000000000004</v>
      </c>
      <c r="LK27" s="111">
        <f t="shared" si="4139"/>
        <v>1.0249999999999999</v>
      </c>
      <c r="LL27" s="111">
        <f t="shared" si="4139"/>
        <v>0.95</v>
      </c>
      <c r="LM27" s="111">
        <f t="shared" si="4139"/>
        <v>1.0375000000000001</v>
      </c>
      <c r="LN27" s="111">
        <f t="shared" si="4139"/>
        <v>0.96250000000000002</v>
      </c>
      <c r="LO27" s="111">
        <f t="shared" ref="LO27:NZ27" si="4140">(LO42-9)*0.0125+1</f>
        <v>1</v>
      </c>
      <c r="LP27" s="111">
        <f t="shared" si="4140"/>
        <v>1.0375000000000001</v>
      </c>
      <c r="LQ27" s="111">
        <f t="shared" si="4140"/>
        <v>0.96250000000000002</v>
      </c>
      <c r="LR27" s="111">
        <f t="shared" si="4140"/>
        <v>1.05</v>
      </c>
      <c r="LS27" s="111">
        <f t="shared" si="4140"/>
        <v>0.96250000000000002</v>
      </c>
      <c r="LT27" s="111">
        <f t="shared" si="4140"/>
        <v>1</v>
      </c>
      <c r="LU27" s="111">
        <f t="shared" si="4140"/>
        <v>1.0375000000000001</v>
      </c>
      <c r="LV27" s="111">
        <f t="shared" si="4140"/>
        <v>0.96250000000000002</v>
      </c>
      <c r="LW27" s="111">
        <f t="shared" si="4140"/>
        <v>1.05</v>
      </c>
      <c r="LX27" s="111">
        <f t="shared" si="4140"/>
        <v>0.96250000000000002</v>
      </c>
      <c r="LY27" s="111">
        <f t="shared" si="4140"/>
        <v>1</v>
      </c>
      <c r="LZ27" s="111">
        <f t="shared" si="4140"/>
        <v>1.0375000000000001</v>
      </c>
      <c r="MA27" s="111">
        <f t="shared" si="4140"/>
        <v>0.96250000000000002</v>
      </c>
      <c r="MB27" s="111">
        <f t="shared" si="4140"/>
        <v>1.05</v>
      </c>
      <c r="MC27" s="111">
        <f t="shared" si="4140"/>
        <v>0.95</v>
      </c>
      <c r="MD27" s="111">
        <f t="shared" si="4140"/>
        <v>1</v>
      </c>
      <c r="ME27" s="111">
        <f t="shared" si="4140"/>
        <v>1.0249999999999999</v>
      </c>
      <c r="MF27" s="111">
        <f t="shared" si="4140"/>
        <v>0.96250000000000002</v>
      </c>
      <c r="MG27" s="111">
        <f t="shared" si="4140"/>
        <v>1.0375000000000001</v>
      </c>
      <c r="MH27" s="111">
        <f t="shared" si="4140"/>
        <v>0.95</v>
      </c>
      <c r="MI27" s="111">
        <f t="shared" si="4140"/>
        <v>0.98750000000000004</v>
      </c>
      <c r="MJ27" s="111">
        <f t="shared" si="4140"/>
        <v>1.0249999999999999</v>
      </c>
      <c r="MK27" s="111">
        <f t="shared" si="4140"/>
        <v>0.96250000000000002</v>
      </c>
      <c r="ML27" s="111">
        <f t="shared" si="4140"/>
        <v>1.0375000000000001</v>
      </c>
      <c r="MM27" s="111">
        <f t="shared" si="4140"/>
        <v>0.95</v>
      </c>
      <c r="MN27" s="111">
        <f t="shared" si="4140"/>
        <v>0.98750000000000004</v>
      </c>
      <c r="MO27" s="111">
        <f t="shared" si="4140"/>
        <v>1.0249999999999999</v>
      </c>
      <c r="MP27" s="111">
        <f t="shared" si="4140"/>
        <v>0.96250000000000002</v>
      </c>
      <c r="MQ27" s="111">
        <f t="shared" si="4140"/>
        <v>1.0375000000000001</v>
      </c>
      <c r="MR27" s="111">
        <f t="shared" si="4140"/>
        <v>0.95</v>
      </c>
      <c r="MS27" s="111">
        <f t="shared" si="4140"/>
        <v>0.98750000000000004</v>
      </c>
      <c r="MT27" s="111">
        <f t="shared" si="4140"/>
        <v>1.0249999999999999</v>
      </c>
      <c r="MU27" s="111">
        <f t="shared" si="4140"/>
        <v>0.96250000000000002</v>
      </c>
      <c r="MV27" s="111">
        <f t="shared" si="4140"/>
        <v>1.0375000000000001</v>
      </c>
      <c r="MW27" s="111">
        <f t="shared" si="4140"/>
        <v>0.95</v>
      </c>
      <c r="MX27" s="111">
        <f t="shared" si="4140"/>
        <v>0.98750000000000004</v>
      </c>
      <c r="MY27" s="111">
        <f t="shared" si="4140"/>
        <v>1.0249999999999999</v>
      </c>
      <c r="MZ27" s="111">
        <f t="shared" si="4140"/>
        <v>0.95</v>
      </c>
      <c r="NA27" s="111">
        <f t="shared" si="4140"/>
        <v>1.0375000000000001</v>
      </c>
      <c r="NB27" s="111">
        <f t="shared" si="4140"/>
        <v>0.96250000000000002</v>
      </c>
      <c r="NC27" s="111">
        <f t="shared" si="4140"/>
        <v>1</v>
      </c>
      <c r="ND27" s="111">
        <f t="shared" si="4140"/>
        <v>1.0375000000000001</v>
      </c>
      <c r="NE27" s="111">
        <f t="shared" si="4140"/>
        <v>0.96250000000000002</v>
      </c>
      <c r="NF27" s="111">
        <f t="shared" si="4140"/>
        <v>1.05</v>
      </c>
      <c r="NG27" s="111">
        <f t="shared" si="4140"/>
        <v>0.96250000000000002</v>
      </c>
      <c r="NH27" s="111">
        <f t="shared" si="4140"/>
        <v>1</v>
      </c>
      <c r="NI27" s="111">
        <f t="shared" si="4140"/>
        <v>1.0375000000000001</v>
      </c>
      <c r="NJ27" s="111">
        <f t="shared" si="4140"/>
        <v>0.96250000000000002</v>
      </c>
      <c r="NK27" s="111">
        <f t="shared" si="4140"/>
        <v>1.05</v>
      </c>
      <c r="NL27" s="111">
        <f t="shared" si="4140"/>
        <v>0.96250000000000002</v>
      </c>
      <c r="NM27" s="111">
        <f t="shared" si="4140"/>
        <v>1</v>
      </c>
      <c r="NN27" s="111">
        <f t="shared" si="4140"/>
        <v>1.0375000000000001</v>
      </c>
      <c r="NO27" s="111">
        <f t="shared" si="4140"/>
        <v>0.96250000000000002</v>
      </c>
      <c r="NP27" s="111">
        <f t="shared" si="4140"/>
        <v>1.05</v>
      </c>
      <c r="NQ27" s="111">
        <f t="shared" si="4140"/>
        <v>0.95</v>
      </c>
      <c r="NR27" s="111">
        <f t="shared" si="4140"/>
        <v>1</v>
      </c>
      <c r="NS27" s="111">
        <f t="shared" si="4140"/>
        <v>1.0249999999999999</v>
      </c>
      <c r="NT27" s="111">
        <f t="shared" si="4140"/>
        <v>0.96250000000000002</v>
      </c>
      <c r="NU27" s="111">
        <f t="shared" si="4140"/>
        <v>1.0375000000000001</v>
      </c>
      <c r="NV27" s="111">
        <f t="shared" si="4140"/>
        <v>0.95</v>
      </c>
      <c r="NW27" s="111">
        <f t="shared" si="4140"/>
        <v>0.98750000000000004</v>
      </c>
      <c r="NX27" s="111">
        <f t="shared" si="4140"/>
        <v>1.0249999999999999</v>
      </c>
      <c r="NY27" s="111">
        <f t="shared" si="4140"/>
        <v>0.96250000000000002</v>
      </c>
      <c r="NZ27" s="111">
        <f t="shared" si="4140"/>
        <v>1.0375000000000001</v>
      </c>
      <c r="OA27" s="111">
        <f t="shared" ref="OA27:QL27" si="4141">(OA42-9)*0.0125+1</f>
        <v>0.95</v>
      </c>
      <c r="OB27" s="111">
        <f t="shared" si="4141"/>
        <v>0.98750000000000004</v>
      </c>
      <c r="OC27" s="111">
        <f t="shared" si="4141"/>
        <v>1.0249999999999999</v>
      </c>
      <c r="OD27" s="111">
        <f t="shared" si="4141"/>
        <v>0.96250000000000002</v>
      </c>
      <c r="OE27" s="111">
        <f t="shared" si="4141"/>
        <v>1.0375000000000001</v>
      </c>
      <c r="OF27" s="111">
        <f t="shared" si="4141"/>
        <v>0.95</v>
      </c>
      <c r="OG27" s="111">
        <f t="shared" si="4141"/>
        <v>0.98750000000000004</v>
      </c>
      <c r="OH27" s="111">
        <f t="shared" si="4141"/>
        <v>1.0249999999999999</v>
      </c>
      <c r="OI27" s="111">
        <f t="shared" si="4141"/>
        <v>0.96250000000000002</v>
      </c>
      <c r="OJ27" s="111">
        <f t="shared" si="4141"/>
        <v>1.0375000000000001</v>
      </c>
      <c r="OK27" s="111">
        <f t="shared" si="4141"/>
        <v>0.95</v>
      </c>
      <c r="OL27" s="111">
        <f t="shared" si="4141"/>
        <v>0.98750000000000004</v>
      </c>
      <c r="OM27" s="111">
        <f t="shared" si="4141"/>
        <v>1.0249999999999999</v>
      </c>
      <c r="ON27" s="111">
        <f t="shared" si="4141"/>
        <v>0.95</v>
      </c>
      <c r="OO27" s="111">
        <f t="shared" si="4141"/>
        <v>1.0375000000000001</v>
      </c>
      <c r="OP27" s="111">
        <f t="shared" si="4141"/>
        <v>0.96250000000000002</v>
      </c>
      <c r="OQ27" s="111">
        <f t="shared" si="4141"/>
        <v>1</v>
      </c>
      <c r="OR27" s="111">
        <f t="shared" si="4141"/>
        <v>1.0375000000000001</v>
      </c>
      <c r="OS27" s="111">
        <f t="shared" si="4141"/>
        <v>0.96250000000000002</v>
      </c>
      <c r="OT27" s="111">
        <f t="shared" si="4141"/>
        <v>1.05</v>
      </c>
      <c r="OU27" s="111">
        <f t="shared" si="4141"/>
        <v>0.96250000000000002</v>
      </c>
      <c r="OV27" s="111">
        <f t="shared" si="4141"/>
        <v>1</v>
      </c>
      <c r="OW27" s="111">
        <f t="shared" si="4141"/>
        <v>1.0375000000000001</v>
      </c>
      <c r="OX27" s="111">
        <f t="shared" si="4141"/>
        <v>0.96250000000000002</v>
      </c>
      <c r="OY27" s="111">
        <f t="shared" si="4141"/>
        <v>1.05</v>
      </c>
      <c r="OZ27" s="111">
        <f t="shared" si="4141"/>
        <v>0.96250000000000002</v>
      </c>
      <c r="PA27" s="111">
        <f t="shared" si="4141"/>
        <v>1</v>
      </c>
      <c r="PB27" s="111">
        <f t="shared" si="4141"/>
        <v>1.0375000000000001</v>
      </c>
      <c r="PC27" s="111">
        <f t="shared" si="4141"/>
        <v>0.96250000000000002</v>
      </c>
      <c r="PD27" s="111">
        <f t="shared" si="4141"/>
        <v>1.05</v>
      </c>
      <c r="PE27" s="111">
        <f t="shared" si="4141"/>
        <v>0.95</v>
      </c>
      <c r="PF27" s="111">
        <f t="shared" si="4141"/>
        <v>1</v>
      </c>
      <c r="PG27" s="111">
        <f t="shared" si="4141"/>
        <v>1.0249999999999999</v>
      </c>
      <c r="PH27" s="111">
        <f t="shared" si="4141"/>
        <v>0.96250000000000002</v>
      </c>
      <c r="PI27" s="111">
        <f t="shared" si="4141"/>
        <v>1.0375000000000001</v>
      </c>
      <c r="PJ27" s="111">
        <f t="shared" si="4141"/>
        <v>0.95</v>
      </c>
      <c r="PK27" s="111">
        <f t="shared" si="4141"/>
        <v>0.98750000000000004</v>
      </c>
      <c r="PL27" s="111">
        <f t="shared" si="4141"/>
        <v>1.0249999999999999</v>
      </c>
      <c r="PM27" s="111">
        <f t="shared" si="4141"/>
        <v>0.96250000000000002</v>
      </c>
      <c r="PN27" s="111">
        <f t="shared" si="4141"/>
        <v>1.0375000000000001</v>
      </c>
      <c r="PO27" s="111">
        <f t="shared" si="4141"/>
        <v>0.95</v>
      </c>
      <c r="PP27" s="111">
        <f t="shared" si="4141"/>
        <v>0.98750000000000004</v>
      </c>
      <c r="PQ27" s="111">
        <f t="shared" si="4141"/>
        <v>1.0249999999999999</v>
      </c>
      <c r="PR27" s="111">
        <f t="shared" si="4141"/>
        <v>0.96250000000000002</v>
      </c>
      <c r="PS27" s="111">
        <f t="shared" si="4141"/>
        <v>1.0375000000000001</v>
      </c>
      <c r="PT27" s="111">
        <f t="shared" si="4141"/>
        <v>0.95</v>
      </c>
      <c r="PU27" s="111">
        <f t="shared" si="4141"/>
        <v>0.98750000000000004</v>
      </c>
      <c r="PV27" s="111">
        <f t="shared" si="4141"/>
        <v>1.0249999999999999</v>
      </c>
      <c r="PW27" s="111">
        <f t="shared" si="4141"/>
        <v>0.96250000000000002</v>
      </c>
      <c r="PX27" s="111">
        <f t="shared" si="4141"/>
        <v>1.0375000000000001</v>
      </c>
      <c r="PY27" s="111">
        <f t="shared" si="4141"/>
        <v>0.95</v>
      </c>
      <c r="PZ27" s="111">
        <f t="shared" si="4141"/>
        <v>0.98750000000000004</v>
      </c>
      <c r="QA27" s="111">
        <f t="shared" si="4141"/>
        <v>1.0249999999999999</v>
      </c>
      <c r="QB27" s="111">
        <f t="shared" si="4141"/>
        <v>0.95</v>
      </c>
      <c r="QC27" s="111">
        <f t="shared" si="4141"/>
        <v>1.0375000000000001</v>
      </c>
      <c r="QD27" s="111">
        <f t="shared" si="4141"/>
        <v>0.96250000000000002</v>
      </c>
      <c r="QE27" s="111">
        <f t="shared" si="4141"/>
        <v>1</v>
      </c>
      <c r="QF27" s="111">
        <f t="shared" si="4141"/>
        <v>1.0375000000000001</v>
      </c>
      <c r="QG27" s="111">
        <f t="shared" si="4141"/>
        <v>0.96250000000000002</v>
      </c>
      <c r="QH27" s="111">
        <f t="shared" si="4141"/>
        <v>1.05</v>
      </c>
      <c r="QI27" s="111">
        <f t="shared" si="4141"/>
        <v>0.96250000000000002</v>
      </c>
      <c r="QJ27" s="111">
        <f t="shared" si="4141"/>
        <v>1</v>
      </c>
      <c r="QK27" s="111">
        <f t="shared" si="4141"/>
        <v>1.0375000000000001</v>
      </c>
      <c r="QL27" s="111">
        <f t="shared" si="4141"/>
        <v>0.96250000000000002</v>
      </c>
      <c r="QM27" s="111">
        <f t="shared" ref="QM27:SX27" si="4142">(QM42-9)*0.0125+1</f>
        <v>1.05</v>
      </c>
      <c r="QN27" s="111">
        <f t="shared" si="4142"/>
        <v>0.96250000000000002</v>
      </c>
      <c r="QO27" s="111">
        <f t="shared" si="4142"/>
        <v>1</v>
      </c>
      <c r="QP27" s="111">
        <f t="shared" si="4142"/>
        <v>1.0375000000000001</v>
      </c>
      <c r="QQ27" s="111">
        <f t="shared" si="4142"/>
        <v>0.96250000000000002</v>
      </c>
      <c r="QR27" s="111">
        <f t="shared" si="4142"/>
        <v>1.05</v>
      </c>
      <c r="QS27" s="111">
        <f t="shared" si="4142"/>
        <v>0.95</v>
      </c>
      <c r="QT27" s="111">
        <f t="shared" si="4142"/>
        <v>1</v>
      </c>
      <c r="QU27" s="111">
        <f t="shared" si="4142"/>
        <v>1.0249999999999999</v>
      </c>
      <c r="QV27" s="111">
        <f t="shared" si="4142"/>
        <v>0.96250000000000002</v>
      </c>
      <c r="QW27" s="111">
        <f t="shared" si="4142"/>
        <v>1.0375000000000001</v>
      </c>
      <c r="QX27" s="111">
        <f t="shared" si="4142"/>
        <v>0.95</v>
      </c>
      <c r="QY27" s="111">
        <f t="shared" si="4142"/>
        <v>0.98750000000000004</v>
      </c>
      <c r="QZ27" s="111">
        <f t="shared" si="4142"/>
        <v>1.0249999999999999</v>
      </c>
      <c r="RA27" s="111">
        <f t="shared" si="4142"/>
        <v>0.96250000000000002</v>
      </c>
      <c r="RB27" s="111">
        <f t="shared" si="4142"/>
        <v>1.0375000000000001</v>
      </c>
      <c r="RC27" s="111">
        <f t="shared" si="4142"/>
        <v>0.95</v>
      </c>
      <c r="RD27" s="111">
        <f t="shared" si="4142"/>
        <v>0.98750000000000004</v>
      </c>
      <c r="RE27" s="111">
        <f t="shared" si="4142"/>
        <v>1.0249999999999999</v>
      </c>
      <c r="RF27" s="111">
        <f t="shared" si="4142"/>
        <v>0.96250000000000002</v>
      </c>
      <c r="RG27" s="111">
        <f t="shared" si="4142"/>
        <v>1.0375000000000001</v>
      </c>
      <c r="RH27" s="111">
        <f t="shared" si="4142"/>
        <v>0.95</v>
      </c>
      <c r="RI27" s="111">
        <f t="shared" si="4142"/>
        <v>0.98750000000000004</v>
      </c>
      <c r="RJ27" s="111">
        <f t="shared" si="4142"/>
        <v>1.0249999999999999</v>
      </c>
      <c r="RK27" s="111">
        <f t="shared" si="4142"/>
        <v>0.96250000000000002</v>
      </c>
      <c r="RL27" s="111">
        <f t="shared" si="4142"/>
        <v>1.0375000000000001</v>
      </c>
      <c r="RM27" s="111">
        <f t="shared" si="4142"/>
        <v>0.95</v>
      </c>
      <c r="RN27" s="111">
        <f t="shared" si="4142"/>
        <v>0.98750000000000004</v>
      </c>
      <c r="RO27" s="111">
        <f t="shared" si="4142"/>
        <v>1.0249999999999999</v>
      </c>
      <c r="RP27" s="111">
        <f t="shared" si="4142"/>
        <v>0.95</v>
      </c>
      <c r="RQ27" s="111">
        <f t="shared" si="4142"/>
        <v>1.0375000000000001</v>
      </c>
      <c r="RR27" s="111">
        <f t="shared" si="4142"/>
        <v>0.96250000000000002</v>
      </c>
      <c r="RS27" s="111">
        <f t="shared" si="4142"/>
        <v>1</v>
      </c>
      <c r="RT27" s="111">
        <f t="shared" si="4142"/>
        <v>1.0375000000000001</v>
      </c>
      <c r="RU27" s="111">
        <f t="shared" si="4142"/>
        <v>0.96250000000000002</v>
      </c>
      <c r="RV27" s="111">
        <f t="shared" si="4142"/>
        <v>1.05</v>
      </c>
      <c r="RW27" s="111">
        <f t="shared" si="4142"/>
        <v>0.96250000000000002</v>
      </c>
      <c r="RX27" s="111">
        <f t="shared" si="4142"/>
        <v>1</v>
      </c>
      <c r="RY27" s="111">
        <f t="shared" si="4142"/>
        <v>1.0375000000000001</v>
      </c>
      <c r="RZ27" s="111">
        <f t="shared" si="4142"/>
        <v>0.96250000000000002</v>
      </c>
      <c r="SA27" s="111">
        <f t="shared" si="4142"/>
        <v>1.05</v>
      </c>
      <c r="SB27" s="111">
        <f t="shared" si="4142"/>
        <v>0.96250000000000002</v>
      </c>
      <c r="SC27" s="111">
        <f t="shared" si="4142"/>
        <v>1</v>
      </c>
      <c r="SD27" s="111">
        <f t="shared" si="4142"/>
        <v>1.0375000000000001</v>
      </c>
      <c r="SE27" s="111">
        <f t="shared" si="4142"/>
        <v>0.96250000000000002</v>
      </c>
      <c r="SF27" s="111">
        <f t="shared" si="4142"/>
        <v>1.05</v>
      </c>
      <c r="SG27" s="111">
        <f t="shared" si="4142"/>
        <v>0.95</v>
      </c>
      <c r="SH27" s="111">
        <f t="shared" si="4142"/>
        <v>1</v>
      </c>
      <c r="SI27" s="111">
        <f t="shared" si="4142"/>
        <v>1.0249999999999999</v>
      </c>
      <c r="SJ27" s="111">
        <f t="shared" si="4142"/>
        <v>0.96250000000000002</v>
      </c>
      <c r="SK27" s="111">
        <f t="shared" si="4142"/>
        <v>1.0375000000000001</v>
      </c>
      <c r="SL27" s="111">
        <f t="shared" si="4142"/>
        <v>0.95</v>
      </c>
      <c r="SM27" s="111">
        <f t="shared" si="4142"/>
        <v>0.98750000000000004</v>
      </c>
      <c r="SN27" s="111">
        <f t="shared" si="4142"/>
        <v>1.0249999999999999</v>
      </c>
      <c r="SO27" s="111">
        <f t="shared" si="4142"/>
        <v>0.96250000000000002</v>
      </c>
      <c r="SP27" s="111">
        <f t="shared" si="4142"/>
        <v>1.0375000000000001</v>
      </c>
      <c r="SQ27" s="111">
        <f t="shared" si="4142"/>
        <v>0.95</v>
      </c>
      <c r="SR27" s="111">
        <f t="shared" si="4142"/>
        <v>0.98750000000000004</v>
      </c>
      <c r="SS27" s="111">
        <f t="shared" si="4142"/>
        <v>1.0249999999999999</v>
      </c>
      <c r="ST27" s="111">
        <f t="shared" si="4142"/>
        <v>0.96250000000000002</v>
      </c>
      <c r="SU27" s="111">
        <f t="shared" si="4142"/>
        <v>1.0375000000000001</v>
      </c>
      <c r="SV27" s="111">
        <f t="shared" si="4142"/>
        <v>0.95</v>
      </c>
      <c r="SW27" s="111">
        <f t="shared" si="4142"/>
        <v>0.98750000000000004</v>
      </c>
      <c r="SX27" s="111">
        <f t="shared" si="4142"/>
        <v>1.0249999999999999</v>
      </c>
      <c r="SY27" s="111">
        <f t="shared" ref="SY27:UT27" si="4143">(SY42-9)*0.0125+1</f>
        <v>0.96250000000000002</v>
      </c>
      <c r="SZ27" s="111">
        <f t="shared" si="4143"/>
        <v>1.0375000000000001</v>
      </c>
      <c r="TA27" s="111">
        <f t="shared" si="4143"/>
        <v>0.95</v>
      </c>
      <c r="TB27" s="111">
        <f t="shared" si="4143"/>
        <v>0.98750000000000004</v>
      </c>
      <c r="TC27" s="111">
        <f t="shared" si="4143"/>
        <v>1.0249999999999999</v>
      </c>
      <c r="TD27" s="111">
        <f t="shared" si="4143"/>
        <v>0.95</v>
      </c>
      <c r="TE27" s="111">
        <f t="shared" si="4143"/>
        <v>1.0375000000000001</v>
      </c>
      <c r="TF27" s="111">
        <f t="shared" si="4143"/>
        <v>0.96250000000000002</v>
      </c>
      <c r="TG27" s="111">
        <f t="shared" si="4143"/>
        <v>1</v>
      </c>
      <c r="TH27" s="111">
        <f t="shared" si="4143"/>
        <v>1.0375000000000001</v>
      </c>
      <c r="TI27" s="111">
        <f t="shared" si="4143"/>
        <v>0.96250000000000002</v>
      </c>
      <c r="TJ27" s="111">
        <f t="shared" si="4143"/>
        <v>1.05</v>
      </c>
      <c r="TK27" s="111">
        <f t="shared" si="4143"/>
        <v>0.96250000000000002</v>
      </c>
      <c r="TL27" s="111">
        <f t="shared" si="4143"/>
        <v>1</v>
      </c>
      <c r="TM27" s="111">
        <f t="shared" si="4143"/>
        <v>1.0375000000000001</v>
      </c>
      <c r="TN27" s="111">
        <f t="shared" si="4143"/>
        <v>0.96250000000000002</v>
      </c>
      <c r="TO27" s="111">
        <f t="shared" si="4143"/>
        <v>1.05</v>
      </c>
      <c r="TP27" s="111">
        <f t="shared" si="4143"/>
        <v>0.96250000000000002</v>
      </c>
      <c r="TQ27" s="111">
        <f t="shared" si="4143"/>
        <v>1</v>
      </c>
      <c r="TR27" s="111">
        <f t="shared" si="4143"/>
        <v>1.0375000000000001</v>
      </c>
      <c r="TS27" s="111">
        <f t="shared" si="4143"/>
        <v>0.96250000000000002</v>
      </c>
      <c r="TT27" s="111">
        <f t="shared" si="4143"/>
        <v>1.05</v>
      </c>
      <c r="TU27" s="111">
        <f t="shared" si="4143"/>
        <v>0.95</v>
      </c>
      <c r="TV27" s="111">
        <f t="shared" si="4143"/>
        <v>1</v>
      </c>
      <c r="TW27" s="111">
        <f t="shared" si="4143"/>
        <v>1.0249999999999999</v>
      </c>
      <c r="TX27" s="111">
        <f t="shared" si="4143"/>
        <v>0.96250000000000002</v>
      </c>
      <c r="TY27" s="111">
        <f t="shared" si="4143"/>
        <v>1.0375000000000001</v>
      </c>
      <c r="TZ27" s="111">
        <f t="shared" si="4143"/>
        <v>0.95</v>
      </c>
      <c r="UA27" s="111">
        <f t="shared" si="4143"/>
        <v>0.98750000000000004</v>
      </c>
      <c r="UB27" s="111">
        <f t="shared" si="4143"/>
        <v>1.0249999999999999</v>
      </c>
      <c r="UC27" s="111">
        <f t="shared" si="4143"/>
        <v>0.96250000000000002</v>
      </c>
      <c r="UD27" s="111">
        <f t="shared" si="4143"/>
        <v>1.0375000000000001</v>
      </c>
      <c r="UE27" s="111">
        <f t="shared" si="4143"/>
        <v>0.95</v>
      </c>
      <c r="UF27" s="111">
        <f t="shared" si="4143"/>
        <v>0.98750000000000004</v>
      </c>
      <c r="UG27" s="111">
        <f t="shared" si="4143"/>
        <v>1.0249999999999999</v>
      </c>
      <c r="UH27" s="111">
        <f t="shared" si="4143"/>
        <v>0.96250000000000002</v>
      </c>
      <c r="UI27" s="111">
        <f t="shared" si="4143"/>
        <v>1.0375000000000001</v>
      </c>
      <c r="UJ27" s="111">
        <f t="shared" si="4143"/>
        <v>0.95</v>
      </c>
      <c r="UK27" s="111">
        <f t="shared" si="4143"/>
        <v>0.98750000000000004</v>
      </c>
      <c r="UL27" s="111">
        <f t="shared" si="4143"/>
        <v>1.0249999999999999</v>
      </c>
      <c r="UM27" s="111">
        <f t="shared" si="4143"/>
        <v>0.96250000000000002</v>
      </c>
      <c r="UN27" s="111">
        <f t="shared" si="4143"/>
        <v>1.0375000000000001</v>
      </c>
      <c r="UO27" s="111">
        <f t="shared" si="4143"/>
        <v>0.95</v>
      </c>
      <c r="UP27" s="111">
        <f t="shared" si="4143"/>
        <v>0.98750000000000004</v>
      </c>
      <c r="UQ27" s="111">
        <f t="shared" si="4143"/>
        <v>1.0249999999999999</v>
      </c>
      <c r="UR27" s="111">
        <f t="shared" si="4143"/>
        <v>0.95</v>
      </c>
      <c r="US27" s="111">
        <f t="shared" si="4143"/>
        <v>1.0375000000000001</v>
      </c>
      <c r="UT27" s="111">
        <f t="shared" si="414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1037</v>
      </c>
      <c r="EH28" s="113" t="str">
        <f t="shared" ref="EH28" si="4144">EG28</f>
        <v>HSFBESS_SMIB_V1_Qctrl.dyr</v>
      </c>
      <c r="EI28" s="113" t="str">
        <f t="shared" ref="EI28" si="4145">EH28</f>
        <v>HSFBESS_SMIB_V1_Qctrl.dyr</v>
      </c>
      <c r="EJ28" s="113" t="str">
        <f t="shared" ref="EJ28" si="4146">EI28</f>
        <v>HSFBESS_SMIB_V1_Qctrl.dyr</v>
      </c>
      <c r="EK28" s="113" t="str">
        <f t="shared" ref="EK28" si="4147">EJ28</f>
        <v>HSFBESS_SMIB_V1_Qctrl.dyr</v>
      </c>
      <c r="EL28" s="113" t="str">
        <f t="shared" ref="EL28" si="4148">EK28</f>
        <v>HSFBESS_SMIB_V1_Qctrl.dyr</v>
      </c>
      <c r="EM28" s="113" t="str">
        <f t="shared" ref="EM28" si="4149">EL28</f>
        <v>HSFBESS_SMIB_V1_Qctrl.dyr</v>
      </c>
      <c r="EN28" s="113" t="str">
        <f t="shared" ref="EN28" si="4150">EM28</f>
        <v>HSFBESS_SMIB_V1_Qctrl.dyr</v>
      </c>
      <c r="EO28" s="113" t="str">
        <f t="shared" ref="EO28" si="4151">EN28</f>
        <v>HSFBESS_SMIB_V1_Qctrl.dyr</v>
      </c>
      <c r="EP28" s="114" t="str">
        <f t="shared" ref="EP28" si="4152">EO28</f>
        <v>HSFBESS_SMIB_V1_Qctrl.dyr</v>
      </c>
      <c r="EQ28" s="104" t="str">
        <f>+EG28</f>
        <v>HSFBESS_SMIB_V1_Qctrl.dyr</v>
      </c>
      <c r="ER28" s="113" t="str">
        <f t="shared" ref="ER28" si="4153">EQ28</f>
        <v>HSFBESS_SMIB_V1_Qctrl.dyr</v>
      </c>
      <c r="ES28" s="113" t="str">
        <f t="shared" ref="ES28" si="4154">ER28</f>
        <v>HSFBESS_SMIB_V1_Qctrl.dyr</v>
      </c>
      <c r="ET28" s="113" t="str">
        <f t="shared" ref="ET28" si="4155">ES28</f>
        <v>HSFBESS_SMIB_V1_Qctrl.dyr</v>
      </c>
      <c r="EU28" s="113" t="str">
        <f t="shared" ref="EU28" si="4156">ET28</f>
        <v>HSFBESS_SMIB_V1_Qctrl.dyr</v>
      </c>
      <c r="EV28" s="113" t="str">
        <f t="shared" ref="EV28" si="4157">EU28</f>
        <v>HSFBESS_SMIB_V1_Qctrl.dyr</v>
      </c>
      <c r="EW28" s="113" t="str">
        <f t="shared" ref="EW28" si="4158">EV28</f>
        <v>HSFBESS_SMIB_V1_Qctrl.dyr</v>
      </c>
      <c r="EX28" s="113" t="str">
        <f t="shared" ref="EX28" si="4159">EW28</f>
        <v>HSFBESS_SMIB_V1_Qctrl.dyr</v>
      </c>
      <c r="EY28" s="113" t="str">
        <f t="shared" ref="EY28" si="4160">EX28</f>
        <v>HSFBESS_SMIB_V1_Qctrl.dyr</v>
      </c>
      <c r="EZ28" s="114" t="str">
        <f t="shared" ref="EZ28" si="4161">EY28</f>
        <v>HSFBESS_SMIB_V1_Qctrl.dyr</v>
      </c>
      <c r="FA28" s="104" t="str">
        <f t="shared" ref="FA28" si="4162">EZ28</f>
        <v>HSFBESS_SMIB_V1_Qctrl.dyr</v>
      </c>
      <c r="FB28" s="113" t="str">
        <f t="shared" ref="FB28" si="4163">FA28</f>
        <v>HSFBESS_SMIB_V1_Qctrl.dyr</v>
      </c>
      <c r="FC28" s="113" t="str">
        <f t="shared" ref="FC28" si="4164">FB28</f>
        <v>HSFBESS_SMIB_V1_Qctrl.dyr</v>
      </c>
      <c r="FD28" s="113" t="str">
        <f t="shared" ref="FD28" si="4165">FC28</f>
        <v>HSFBESS_SMIB_V1_Qctrl.dyr</v>
      </c>
      <c r="FE28" s="113" t="str">
        <f t="shared" ref="FE28" si="4166">FD28</f>
        <v>HSFBESS_SMIB_V1_Qctrl.dyr</v>
      </c>
      <c r="FF28" s="113" t="str">
        <f t="shared" ref="FF28" si="4167">FE28</f>
        <v>HSFBESS_SMIB_V1_Qctrl.dyr</v>
      </c>
      <c r="FG28" s="113" t="str">
        <f t="shared" ref="FG28" si="4168">FF28</f>
        <v>HSFBESS_SMIB_V1_Qctrl.dyr</v>
      </c>
      <c r="FH28" s="113" t="str">
        <f t="shared" ref="FH28" si="4169">FG28</f>
        <v>HSFBESS_SMIB_V1_Qctrl.dyr</v>
      </c>
      <c r="FI28" s="113" t="str">
        <f t="shared" ref="FI28" si="4170">FH28</f>
        <v>HSFBESS_SMIB_V1_Qctrl.dyr</v>
      </c>
      <c r="FJ28" s="114" t="str">
        <f t="shared" ref="FJ28" si="4171">FI28</f>
        <v>HSFBESS_SMIB_V1_Qctrl.dyr</v>
      </c>
      <c r="FK28" s="104" t="str">
        <f t="shared" ref="FK28" si="4172">FJ28</f>
        <v>HSFBESS_SMIB_V1_Qctrl.dyr</v>
      </c>
      <c r="FL28" s="113" t="str">
        <f t="shared" ref="FL28" si="4173">FK28</f>
        <v>HSFBESS_SMIB_V1_Qctrl.dyr</v>
      </c>
      <c r="FM28" s="113" t="str">
        <f t="shared" ref="FM28" si="4174">FL28</f>
        <v>HSFBESS_SMIB_V1_Qctrl.dyr</v>
      </c>
      <c r="FN28" s="113" t="str">
        <f t="shared" ref="FN28" si="4175">FM28</f>
        <v>HSFBESS_SMIB_V1_Qctrl.dyr</v>
      </c>
      <c r="FO28" s="113" t="str">
        <f t="shared" ref="FO28" si="4176">FN28</f>
        <v>HSFBESS_SMIB_V1_Qctrl.dyr</v>
      </c>
      <c r="FP28" s="113" t="str">
        <f t="shared" ref="FP28" si="4177">FO28</f>
        <v>HSFBESS_SMIB_V1_Qctrl.dyr</v>
      </c>
      <c r="FQ28" s="113" t="str">
        <f t="shared" ref="FQ28" si="4178">FP28</f>
        <v>HSFBESS_SMIB_V1_Qctrl.dyr</v>
      </c>
      <c r="FR28" s="113" t="str">
        <f t="shared" ref="FR28" si="4179">FQ28</f>
        <v>HSFBESS_SMIB_V1_Qctrl.dyr</v>
      </c>
      <c r="FS28" s="113" t="str">
        <f t="shared" ref="FS28" si="4180">FP28</f>
        <v>HSFBESS_SMIB_V1_Qctrl.dyr</v>
      </c>
      <c r="FT28" s="174" t="str">
        <f t="shared" ref="FT28" si="4181">FS28</f>
        <v>HSFBESS_SMIB_V1_Qctrl.dyr</v>
      </c>
      <c r="FU28" s="8" t="s">
        <v>1038</v>
      </c>
      <c r="FV28" s="113" t="str">
        <f t="shared" ref="FV28" si="4182">FU28</f>
        <v>HSFBESS_SMIB_V1_PFctrl.dyr</v>
      </c>
      <c r="FW28" s="113" t="str">
        <f t="shared" ref="FW28" si="4183">FV28</f>
        <v>HSFBESS_SMIB_V1_PFctrl.dyr</v>
      </c>
      <c r="FX28" s="113" t="str">
        <f t="shared" ref="FX28" si="4184">FW28</f>
        <v>HSFBESS_SMIB_V1_PFctrl.dyr</v>
      </c>
      <c r="FY28" s="113" t="str">
        <f t="shared" ref="FY28" si="4185">FX28</f>
        <v>HSFBESS_SMIB_V1_PFctrl.dyr</v>
      </c>
      <c r="FZ28" s="113" t="str">
        <f t="shared" ref="FZ28" si="4186">FY28</f>
        <v>HSFBESS_SMIB_V1_PFctrl.dyr</v>
      </c>
      <c r="GA28" s="113" t="str">
        <f t="shared" ref="GA28" si="4187">FZ28</f>
        <v>HSFBESS_SMIB_V1_PFctrl.dyr</v>
      </c>
      <c r="GB28" s="113" t="str">
        <f t="shared" ref="GB28" si="4188">GA28</f>
        <v>HSFBESS_SMIB_V1_PFctrl.dyr</v>
      </c>
      <c r="GC28" s="113" t="str">
        <f t="shared" ref="GC28" si="4189">GB28</f>
        <v>HSFBESS_SMIB_V1_PFctrl.dyr</v>
      </c>
      <c r="GD28" s="114" t="str">
        <f t="shared" ref="GD28" si="4190">GC28</f>
        <v>HSFBESS_SMIB_V1_PFctrl.dyr</v>
      </c>
      <c r="GE28" s="104" t="str">
        <f>+FU28</f>
        <v>HSFBESS_SMIB_V1_PFctrl.dyr</v>
      </c>
      <c r="GF28" s="113" t="str">
        <f t="shared" ref="GF28" si="4191">GE28</f>
        <v>HSFBESS_SMIB_V1_PFctrl.dyr</v>
      </c>
      <c r="GG28" s="113" t="str">
        <f t="shared" ref="GG28" si="4192">GF28</f>
        <v>HSFBESS_SMIB_V1_PFctrl.dyr</v>
      </c>
      <c r="GH28" s="113" t="str">
        <f t="shared" ref="GH28" si="4193">GG28</f>
        <v>HSFBESS_SMIB_V1_PFctrl.dyr</v>
      </c>
      <c r="GI28" s="113" t="str">
        <f t="shared" ref="GI28" si="4194">GH28</f>
        <v>HSFBESS_SMIB_V1_PFctrl.dyr</v>
      </c>
      <c r="GJ28" s="113" t="str">
        <f t="shared" ref="GJ28" si="4195">GI28</f>
        <v>HSFBESS_SMIB_V1_PFctrl.dyr</v>
      </c>
      <c r="GK28" s="113" t="str">
        <f t="shared" ref="GK28" si="4196">GJ28</f>
        <v>HSFBESS_SMIB_V1_PFctrl.dyr</v>
      </c>
      <c r="GL28" s="113" t="str">
        <f t="shared" ref="GL28" si="4197">GK28</f>
        <v>HSFBESS_SMIB_V1_PFctrl.dyr</v>
      </c>
      <c r="GM28" s="113" t="str">
        <f t="shared" ref="GM28" si="4198">GL28</f>
        <v>HSFBESS_SMIB_V1_PFctrl.dyr</v>
      </c>
      <c r="GN28" s="114" t="str">
        <f t="shared" ref="GN28" si="4199">GM28</f>
        <v>HSFBESS_SMIB_V1_PFctrl.dyr</v>
      </c>
      <c r="GO28" s="104" t="str">
        <f t="shared" ref="GO28" si="4200">GN28</f>
        <v>HSFBESS_SMIB_V1_PFctrl.dyr</v>
      </c>
      <c r="GP28" s="113" t="str">
        <f t="shared" ref="GP28" si="4201">GO28</f>
        <v>HSFBESS_SMIB_V1_PFctrl.dyr</v>
      </c>
      <c r="GQ28" s="113" t="str">
        <f t="shared" ref="GQ28" si="4202">GP28</f>
        <v>HSFBESS_SMIB_V1_PFctrl.dyr</v>
      </c>
      <c r="GR28" s="113" t="str">
        <f t="shared" ref="GR28" si="4203">GQ28</f>
        <v>HSFBESS_SMIB_V1_PFctrl.dyr</v>
      </c>
      <c r="GS28" s="113" t="str">
        <f t="shared" ref="GS28" si="4204">GR28</f>
        <v>HSFBESS_SMIB_V1_PFctrl.dyr</v>
      </c>
      <c r="GT28" s="113" t="str">
        <f t="shared" ref="GT28" si="4205">GS28</f>
        <v>HSFBESS_SMIB_V1_PFctrl.dyr</v>
      </c>
      <c r="GU28" s="113" t="str">
        <f t="shared" ref="GU28" si="4206">GT28</f>
        <v>HSFBESS_SMIB_V1_PFctrl.dyr</v>
      </c>
      <c r="GV28" s="113" t="str">
        <f t="shared" ref="GV28" si="4207">GU28</f>
        <v>HSFBESS_SMIB_V1_PFctrl.dyr</v>
      </c>
      <c r="GW28" s="113" t="str">
        <f t="shared" ref="GW28" si="4208">GV28</f>
        <v>HSFBESS_SMIB_V1_PFctrl.dyr</v>
      </c>
      <c r="GX28" s="114" t="str">
        <f t="shared" ref="GX28" si="4209">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5"/>
      <c r="IM28" s="8" t="s">
        <v>1037</v>
      </c>
      <c r="IN28" s="113" t="str">
        <f>+IM28</f>
        <v>HSFBESS_SMIB_V1_Qctrl.dyr</v>
      </c>
      <c r="IO28" s="113" t="str">
        <f t="shared" ref="IO28:JZ28" si="4210">+IN28</f>
        <v>HSFBESS_SMIB_V1_Qctrl.dyr</v>
      </c>
      <c r="IP28" s="113" t="str">
        <f t="shared" si="4210"/>
        <v>HSFBESS_SMIB_V1_Qctrl.dyr</v>
      </c>
      <c r="IQ28" s="113" t="str">
        <f t="shared" si="4210"/>
        <v>HSFBESS_SMIB_V1_Qctrl.dyr</v>
      </c>
      <c r="IR28" s="113" t="str">
        <f t="shared" si="4210"/>
        <v>HSFBESS_SMIB_V1_Qctrl.dyr</v>
      </c>
      <c r="IS28" s="113" t="str">
        <f t="shared" si="4210"/>
        <v>HSFBESS_SMIB_V1_Qctrl.dyr</v>
      </c>
      <c r="IT28" s="113" t="str">
        <f t="shared" si="4210"/>
        <v>HSFBESS_SMIB_V1_Qctrl.dyr</v>
      </c>
      <c r="IU28" s="113" t="str">
        <f t="shared" si="4210"/>
        <v>HSFBESS_SMIB_V1_Qctrl.dyr</v>
      </c>
      <c r="IV28" s="113" t="str">
        <f t="shared" si="4210"/>
        <v>HSFBESS_SMIB_V1_Qctrl.dyr</v>
      </c>
      <c r="IW28" s="113" t="str">
        <f t="shared" si="4210"/>
        <v>HSFBESS_SMIB_V1_Qctrl.dyr</v>
      </c>
      <c r="IX28" s="113" t="str">
        <f t="shared" si="4210"/>
        <v>HSFBESS_SMIB_V1_Qctrl.dyr</v>
      </c>
      <c r="IY28" s="113" t="str">
        <f t="shared" si="4210"/>
        <v>HSFBESS_SMIB_V1_Qctrl.dyr</v>
      </c>
      <c r="IZ28" s="113" t="str">
        <f t="shared" si="4210"/>
        <v>HSFBESS_SMIB_V1_Qctrl.dyr</v>
      </c>
      <c r="JA28" s="113" t="str">
        <f t="shared" si="4210"/>
        <v>HSFBESS_SMIB_V1_Qctrl.dyr</v>
      </c>
      <c r="JB28" s="113" t="str">
        <f t="shared" si="4210"/>
        <v>HSFBESS_SMIB_V1_Qctrl.dyr</v>
      </c>
      <c r="JC28" s="113" t="str">
        <f t="shared" si="4210"/>
        <v>HSFBESS_SMIB_V1_Qctrl.dyr</v>
      </c>
      <c r="JD28" s="113" t="str">
        <f t="shared" si="4210"/>
        <v>HSFBESS_SMIB_V1_Qctrl.dyr</v>
      </c>
      <c r="JE28" s="113" t="str">
        <f t="shared" si="4210"/>
        <v>HSFBESS_SMIB_V1_Qctrl.dyr</v>
      </c>
      <c r="JF28" s="113" t="str">
        <f t="shared" si="4210"/>
        <v>HSFBESS_SMIB_V1_Qctrl.dyr</v>
      </c>
      <c r="JG28" s="113" t="str">
        <f t="shared" si="4210"/>
        <v>HSFBESS_SMIB_V1_Qctrl.dyr</v>
      </c>
      <c r="JH28" s="113" t="str">
        <f t="shared" si="4210"/>
        <v>HSFBESS_SMIB_V1_Qctrl.dyr</v>
      </c>
      <c r="JI28" s="113" t="str">
        <f t="shared" si="4210"/>
        <v>HSFBESS_SMIB_V1_Qctrl.dyr</v>
      </c>
      <c r="JJ28" s="113" t="str">
        <f t="shared" si="4210"/>
        <v>HSFBESS_SMIB_V1_Qctrl.dyr</v>
      </c>
      <c r="JK28" s="113" t="str">
        <f t="shared" si="4210"/>
        <v>HSFBESS_SMIB_V1_Qctrl.dyr</v>
      </c>
      <c r="JL28" s="113" t="str">
        <f t="shared" si="4210"/>
        <v>HSFBESS_SMIB_V1_Qctrl.dyr</v>
      </c>
      <c r="JM28" s="113" t="str">
        <f t="shared" si="4210"/>
        <v>HSFBESS_SMIB_V1_Qctrl.dyr</v>
      </c>
      <c r="JN28" s="113" t="str">
        <f t="shared" si="4210"/>
        <v>HSFBESS_SMIB_V1_Qctrl.dyr</v>
      </c>
      <c r="JO28" s="113" t="str">
        <f t="shared" si="4210"/>
        <v>HSFBESS_SMIB_V1_Qctrl.dyr</v>
      </c>
      <c r="JP28" s="113" t="str">
        <f t="shared" si="4210"/>
        <v>HSFBESS_SMIB_V1_Qctrl.dyr</v>
      </c>
      <c r="JQ28" s="113" t="str">
        <f t="shared" si="4210"/>
        <v>HSFBESS_SMIB_V1_Qctrl.dyr</v>
      </c>
      <c r="JR28" s="113" t="str">
        <f t="shared" si="4210"/>
        <v>HSFBESS_SMIB_V1_Qctrl.dyr</v>
      </c>
      <c r="JS28" s="113" t="str">
        <f t="shared" si="4210"/>
        <v>HSFBESS_SMIB_V1_Qctrl.dyr</v>
      </c>
      <c r="JT28" s="113" t="str">
        <f t="shared" si="4210"/>
        <v>HSFBESS_SMIB_V1_Qctrl.dyr</v>
      </c>
      <c r="JU28" s="113" t="str">
        <f t="shared" si="4210"/>
        <v>HSFBESS_SMIB_V1_Qctrl.dyr</v>
      </c>
      <c r="JV28" s="113" t="str">
        <f t="shared" si="4210"/>
        <v>HSFBESS_SMIB_V1_Qctrl.dyr</v>
      </c>
      <c r="JW28" s="113" t="str">
        <f t="shared" si="4210"/>
        <v>HSFBESS_SMIB_V1_Qctrl.dyr</v>
      </c>
      <c r="JX28" s="113" t="str">
        <f t="shared" si="4210"/>
        <v>HSFBESS_SMIB_V1_Qctrl.dyr</v>
      </c>
      <c r="JY28" s="113" t="str">
        <f t="shared" si="4210"/>
        <v>HSFBESS_SMIB_V1_Qctrl.dyr</v>
      </c>
      <c r="JZ28" s="174" t="str">
        <f t="shared" si="4210"/>
        <v>HSFBESS_SMIB_V1_Qctrl.dyr</v>
      </c>
      <c r="KA28" s="8" t="s">
        <v>1038</v>
      </c>
      <c r="KB28" s="113" t="str">
        <f>+KA28</f>
        <v>HSFBESS_SMIB_V1_PFctrl.dyr</v>
      </c>
      <c r="KC28" s="113" t="str">
        <f t="shared" ref="KC28:LN28" si="4211">+KB28</f>
        <v>HSFBESS_SMIB_V1_PFctrl.dyr</v>
      </c>
      <c r="KD28" s="113" t="str">
        <f t="shared" si="4211"/>
        <v>HSFBESS_SMIB_V1_PFctrl.dyr</v>
      </c>
      <c r="KE28" s="113" t="str">
        <f t="shared" si="4211"/>
        <v>HSFBESS_SMIB_V1_PFctrl.dyr</v>
      </c>
      <c r="KF28" s="113" t="str">
        <f t="shared" si="4211"/>
        <v>HSFBESS_SMIB_V1_PFctrl.dyr</v>
      </c>
      <c r="KG28" s="113" t="str">
        <f t="shared" si="4211"/>
        <v>HSFBESS_SMIB_V1_PFctrl.dyr</v>
      </c>
      <c r="KH28" s="113" t="str">
        <f t="shared" si="4211"/>
        <v>HSFBESS_SMIB_V1_PFctrl.dyr</v>
      </c>
      <c r="KI28" s="113" t="str">
        <f t="shared" si="4211"/>
        <v>HSFBESS_SMIB_V1_PFctrl.dyr</v>
      </c>
      <c r="KJ28" s="113" t="str">
        <f t="shared" si="4211"/>
        <v>HSFBESS_SMIB_V1_PFctrl.dyr</v>
      </c>
      <c r="KK28" s="113" t="str">
        <f t="shared" si="4211"/>
        <v>HSFBESS_SMIB_V1_PFctrl.dyr</v>
      </c>
      <c r="KL28" s="113" t="str">
        <f t="shared" si="4211"/>
        <v>HSFBESS_SMIB_V1_PFctrl.dyr</v>
      </c>
      <c r="KM28" s="113" t="str">
        <f t="shared" si="4211"/>
        <v>HSFBESS_SMIB_V1_PFctrl.dyr</v>
      </c>
      <c r="KN28" s="113" t="str">
        <f t="shared" si="4211"/>
        <v>HSFBESS_SMIB_V1_PFctrl.dyr</v>
      </c>
      <c r="KO28" s="113" t="str">
        <f t="shared" si="4211"/>
        <v>HSFBESS_SMIB_V1_PFctrl.dyr</v>
      </c>
      <c r="KP28" s="113" t="str">
        <f t="shared" si="4211"/>
        <v>HSFBESS_SMIB_V1_PFctrl.dyr</v>
      </c>
      <c r="KQ28" s="113" t="str">
        <f t="shared" si="4211"/>
        <v>HSFBESS_SMIB_V1_PFctrl.dyr</v>
      </c>
      <c r="KR28" s="113" t="str">
        <f t="shared" si="4211"/>
        <v>HSFBESS_SMIB_V1_PFctrl.dyr</v>
      </c>
      <c r="KS28" s="113" t="str">
        <f t="shared" si="4211"/>
        <v>HSFBESS_SMIB_V1_PFctrl.dyr</v>
      </c>
      <c r="KT28" s="113" t="str">
        <f t="shared" si="4211"/>
        <v>HSFBESS_SMIB_V1_PFctrl.dyr</v>
      </c>
      <c r="KU28" s="113" t="str">
        <f t="shared" si="4211"/>
        <v>HSFBESS_SMIB_V1_PFctrl.dyr</v>
      </c>
      <c r="KV28" s="113" t="str">
        <f t="shared" si="4211"/>
        <v>HSFBESS_SMIB_V1_PFctrl.dyr</v>
      </c>
      <c r="KW28" s="113" t="str">
        <f t="shared" si="4211"/>
        <v>HSFBESS_SMIB_V1_PFctrl.dyr</v>
      </c>
      <c r="KX28" s="113" t="str">
        <f t="shared" si="4211"/>
        <v>HSFBESS_SMIB_V1_PFctrl.dyr</v>
      </c>
      <c r="KY28" s="113" t="str">
        <f t="shared" si="4211"/>
        <v>HSFBESS_SMIB_V1_PFctrl.dyr</v>
      </c>
      <c r="KZ28" s="113" t="str">
        <f t="shared" si="4211"/>
        <v>HSFBESS_SMIB_V1_PFctrl.dyr</v>
      </c>
      <c r="LA28" s="113" t="str">
        <f t="shared" si="4211"/>
        <v>HSFBESS_SMIB_V1_PFctrl.dyr</v>
      </c>
      <c r="LB28" s="113" t="str">
        <f t="shared" si="4211"/>
        <v>HSFBESS_SMIB_V1_PFctrl.dyr</v>
      </c>
      <c r="LC28" s="113" t="str">
        <f t="shared" si="4211"/>
        <v>HSFBESS_SMIB_V1_PFctrl.dyr</v>
      </c>
      <c r="LD28" s="113" t="str">
        <f t="shared" si="4211"/>
        <v>HSFBESS_SMIB_V1_PFctrl.dyr</v>
      </c>
      <c r="LE28" s="113" t="str">
        <f t="shared" si="4211"/>
        <v>HSFBESS_SMIB_V1_PFctrl.dyr</v>
      </c>
      <c r="LF28" s="113" t="str">
        <f t="shared" si="4211"/>
        <v>HSFBESS_SMIB_V1_PFctrl.dyr</v>
      </c>
      <c r="LG28" s="113" t="str">
        <f t="shared" si="4211"/>
        <v>HSFBESS_SMIB_V1_PFctrl.dyr</v>
      </c>
      <c r="LH28" s="113" t="str">
        <f t="shared" si="4211"/>
        <v>HSFBESS_SMIB_V1_PFctrl.dyr</v>
      </c>
      <c r="LI28" s="113" t="str">
        <f t="shared" si="4211"/>
        <v>HSFBESS_SMIB_V1_PFctrl.dyr</v>
      </c>
      <c r="LJ28" s="113" t="str">
        <f t="shared" si="4211"/>
        <v>HSFBESS_SMIB_V1_PFctrl.dyr</v>
      </c>
      <c r="LK28" s="113" t="str">
        <f t="shared" si="4211"/>
        <v>HSFBESS_SMIB_V1_PFctrl.dyr</v>
      </c>
      <c r="LL28" s="113" t="str">
        <f t="shared" si="4211"/>
        <v>HSFBESS_SMIB_V1_PFctrl.dyr</v>
      </c>
      <c r="LM28" s="113" t="str">
        <f t="shared" si="4211"/>
        <v>HSFBESS_SMIB_V1_PFctrl.dyr</v>
      </c>
      <c r="LN28" s="113" t="str">
        <f t="shared" si="4211"/>
        <v>HSFBESS_SMIB_V1_PFctrl.dyr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5"/>
      <c r="NC28" s="8" t="s">
        <v>1037</v>
      </c>
      <c r="ND28" s="113" t="str">
        <f>+NC28</f>
        <v>HSFBESS_SMIB_V1_Qctrl.dyr</v>
      </c>
      <c r="NE28" s="113" t="str">
        <f t="shared" ref="NE28" si="4212">+ND28</f>
        <v>HSFBESS_SMIB_V1_Qctrl.dyr</v>
      </c>
      <c r="NF28" s="113" t="str">
        <f t="shared" ref="NF28" si="4213">+NE28</f>
        <v>HSFBESS_SMIB_V1_Qctrl.dyr</v>
      </c>
      <c r="NG28" s="113" t="str">
        <f t="shared" ref="NG28" si="4214">+NF28</f>
        <v>HSFBESS_SMIB_V1_Qctrl.dyr</v>
      </c>
      <c r="NH28" s="113" t="str">
        <f t="shared" ref="NH28" si="4215">+NG28</f>
        <v>HSFBESS_SMIB_V1_Qctrl.dyr</v>
      </c>
      <c r="NI28" s="113" t="str">
        <f t="shared" ref="NI28" si="4216">+NH28</f>
        <v>HSFBESS_SMIB_V1_Qctrl.dyr</v>
      </c>
      <c r="NJ28" s="113" t="str">
        <f t="shared" ref="NJ28" si="4217">+NI28</f>
        <v>HSFBESS_SMIB_V1_Qctrl.dyr</v>
      </c>
      <c r="NK28" s="113" t="str">
        <f t="shared" ref="NK28" si="4218">+NJ28</f>
        <v>HSFBESS_SMIB_V1_Qctrl.dyr</v>
      </c>
      <c r="NL28" s="113" t="str">
        <f t="shared" ref="NL28" si="4219">+NK28</f>
        <v>HSFBESS_SMIB_V1_Qctrl.dyr</v>
      </c>
      <c r="NM28" s="113" t="str">
        <f t="shared" ref="NM28" si="4220">+NL28</f>
        <v>HSFBESS_SMIB_V1_Qctrl.dyr</v>
      </c>
      <c r="NN28" s="113" t="str">
        <f t="shared" ref="NN28" si="4221">+NM28</f>
        <v>HSFBESS_SMIB_V1_Qctrl.dyr</v>
      </c>
      <c r="NO28" s="113" t="str">
        <f t="shared" ref="NO28" si="4222">+NN28</f>
        <v>HSFBESS_SMIB_V1_Qctrl.dyr</v>
      </c>
      <c r="NP28" s="113" t="str">
        <f t="shared" ref="NP28" si="4223">+NO28</f>
        <v>HSFBESS_SMIB_V1_Qctrl.dyr</v>
      </c>
      <c r="NQ28" s="113" t="str">
        <f t="shared" ref="NQ28" si="4224">+NP28</f>
        <v>HSFBESS_SMIB_V1_Qctrl.dyr</v>
      </c>
      <c r="NR28" s="113" t="str">
        <f t="shared" ref="NR28" si="4225">+NQ28</f>
        <v>HSFBESS_SMIB_V1_Qctrl.dyr</v>
      </c>
      <c r="NS28" s="113" t="str">
        <f t="shared" ref="NS28" si="4226">+NR28</f>
        <v>HSFBESS_SMIB_V1_Qctrl.dyr</v>
      </c>
      <c r="NT28" s="113" t="str">
        <f t="shared" ref="NT28" si="4227">+NS28</f>
        <v>HSFBESS_SMIB_V1_Qctrl.dyr</v>
      </c>
      <c r="NU28" s="113" t="str">
        <f t="shared" ref="NU28" si="4228">+NT28</f>
        <v>HSFBESS_SMIB_V1_Qctrl.dyr</v>
      </c>
      <c r="NV28" s="113" t="str">
        <f t="shared" ref="NV28" si="4229">+NU28</f>
        <v>HSFBESS_SMIB_V1_Qctrl.dyr</v>
      </c>
      <c r="NW28" s="113" t="str">
        <f t="shared" ref="NW28" si="4230">+NV28</f>
        <v>HSFBESS_SMIB_V1_Qctrl.dyr</v>
      </c>
      <c r="NX28" s="113" t="str">
        <f t="shared" ref="NX28" si="4231">+NW28</f>
        <v>HSFBESS_SMIB_V1_Qctrl.dyr</v>
      </c>
      <c r="NY28" s="113" t="str">
        <f t="shared" ref="NY28" si="4232">+NX28</f>
        <v>HSFBESS_SMIB_V1_Qctrl.dyr</v>
      </c>
      <c r="NZ28" s="113" t="str">
        <f t="shared" ref="NZ28" si="4233">+NY28</f>
        <v>HSFBESS_SMIB_V1_Qctrl.dyr</v>
      </c>
      <c r="OA28" s="113" t="str">
        <f t="shared" ref="OA28" si="4234">+NZ28</f>
        <v>HSFBESS_SMIB_V1_Qctrl.dyr</v>
      </c>
      <c r="OB28" s="113" t="str">
        <f t="shared" ref="OB28" si="4235">+OA28</f>
        <v>HSFBESS_SMIB_V1_Qctrl.dyr</v>
      </c>
      <c r="OC28" s="113" t="str">
        <f t="shared" ref="OC28" si="4236">+OB28</f>
        <v>HSFBESS_SMIB_V1_Qctrl.dyr</v>
      </c>
      <c r="OD28" s="113" t="str">
        <f t="shared" ref="OD28" si="4237">+OC28</f>
        <v>HSFBESS_SMIB_V1_Qctrl.dyr</v>
      </c>
      <c r="OE28" s="113" t="str">
        <f t="shared" ref="OE28" si="4238">+OD28</f>
        <v>HSFBESS_SMIB_V1_Qctrl.dyr</v>
      </c>
      <c r="OF28" s="113" t="str">
        <f t="shared" ref="OF28" si="4239">+OE28</f>
        <v>HSFBESS_SMIB_V1_Qctrl.dyr</v>
      </c>
      <c r="OG28" s="113" t="str">
        <f t="shared" ref="OG28" si="4240">+OF28</f>
        <v>HSFBESS_SMIB_V1_Qctrl.dyr</v>
      </c>
      <c r="OH28" s="113" t="str">
        <f t="shared" ref="OH28" si="4241">+OG28</f>
        <v>HSFBESS_SMIB_V1_Qctrl.dyr</v>
      </c>
      <c r="OI28" s="113" t="str">
        <f t="shared" ref="OI28" si="4242">+OH28</f>
        <v>HSFBESS_SMIB_V1_Qctrl.dyr</v>
      </c>
      <c r="OJ28" s="113" t="str">
        <f t="shared" ref="OJ28" si="4243">+OI28</f>
        <v>HSFBESS_SMIB_V1_Qctrl.dyr</v>
      </c>
      <c r="OK28" s="113" t="str">
        <f t="shared" ref="OK28" si="4244">+OJ28</f>
        <v>HSFBESS_SMIB_V1_Qctrl.dyr</v>
      </c>
      <c r="OL28" s="113" t="str">
        <f t="shared" ref="OL28" si="4245">+OK28</f>
        <v>HSFBESS_SMIB_V1_Qctrl.dyr</v>
      </c>
      <c r="OM28" s="113" t="str">
        <f t="shared" ref="OM28" si="4246">+OL28</f>
        <v>HSFBESS_SMIB_V1_Qctrl.dyr</v>
      </c>
      <c r="ON28" s="113" t="str">
        <f t="shared" ref="ON28" si="4247">+OM28</f>
        <v>HSFBESS_SMIB_V1_Qctrl.dyr</v>
      </c>
      <c r="OO28" s="113" t="str">
        <f t="shared" ref="OO28" si="4248">+ON28</f>
        <v>HSFBESS_SMIB_V1_Qctrl.dyr</v>
      </c>
      <c r="OP28" s="174" t="str">
        <f t="shared" ref="OP28" si="4249">+OO28</f>
        <v>HSFBESS_SMIB_V1_Qctrl.dyr</v>
      </c>
      <c r="OQ28" s="8" t="s">
        <v>1038</v>
      </c>
      <c r="OR28" s="113" t="str">
        <f>+OQ28</f>
        <v>HSFBESS_SMIB_V1_PFctrl.dyr</v>
      </c>
      <c r="OS28" s="113" t="str">
        <f t="shared" ref="OS28" si="4250">+OR28</f>
        <v>HSFBESS_SMIB_V1_PFctrl.dyr</v>
      </c>
      <c r="OT28" s="113" t="str">
        <f t="shared" ref="OT28" si="4251">+OS28</f>
        <v>HSFBESS_SMIB_V1_PFctrl.dyr</v>
      </c>
      <c r="OU28" s="113" t="str">
        <f t="shared" ref="OU28" si="4252">+OT28</f>
        <v>HSFBESS_SMIB_V1_PFctrl.dyr</v>
      </c>
      <c r="OV28" s="113" t="str">
        <f t="shared" ref="OV28" si="4253">+OU28</f>
        <v>HSFBESS_SMIB_V1_PFctrl.dyr</v>
      </c>
      <c r="OW28" s="113" t="str">
        <f t="shared" ref="OW28" si="4254">+OV28</f>
        <v>HSFBESS_SMIB_V1_PFctrl.dyr</v>
      </c>
      <c r="OX28" s="113" t="str">
        <f t="shared" ref="OX28" si="4255">+OW28</f>
        <v>HSFBESS_SMIB_V1_PFctrl.dyr</v>
      </c>
      <c r="OY28" s="113" t="str">
        <f t="shared" ref="OY28" si="4256">+OX28</f>
        <v>HSFBESS_SMIB_V1_PFctrl.dyr</v>
      </c>
      <c r="OZ28" s="113" t="str">
        <f t="shared" ref="OZ28" si="4257">+OY28</f>
        <v>HSFBESS_SMIB_V1_PFctrl.dyr</v>
      </c>
      <c r="PA28" s="113" t="str">
        <f t="shared" ref="PA28" si="4258">+OZ28</f>
        <v>HSFBESS_SMIB_V1_PFctrl.dyr</v>
      </c>
      <c r="PB28" s="113" t="str">
        <f t="shared" ref="PB28" si="4259">+PA28</f>
        <v>HSFBESS_SMIB_V1_PFctrl.dyr</v>
      </c>
      <c r="PC28" s="113" t="str">
        <f t="shared" ref="PC28" si="4260">+PB28</f>
        <v>HSFBESS_SMIB_V1_PFctrl.dyr</v>
      </c>
      <c r="PD28" s="113" t="str">
        <f t="shared" ref="PD28" si="4261">+PC28</f>
        <v>HSFBESS_SMIB_V1_PFctrl.dyr</v>
      </c>
      <c r="PE28" s="113" t="str">
        <f t="shared" ref="PE28" si="4262">+PD28</f>
        <v>HSFBESS_SMIB_V1_PFctrl.dyr</v>
      </c>
      <c r="PF28" s="113" t="str">
        <f t="shared" ref="PF28" si="4263">+PE28</f>
        <v>HSFBESS_SMIB_V1_PFctrl.dyr</v>
      </c>
      <c r="PG28" s="113" t="str">
        <f t="shared" ref="PG28" si="4264">+PF28</f>
        <v>HSFBESS_SMIB_V1_PFctrl.dyr</v>
      </c>
      <c r="PH28" s="113" t="str">
        <f t="shared" ref="PH28" si="4265">+PG28</f>
        <v>HSFBESS_SMIB_V1_PFctrl.dyr</v>
      </c>
      <c r="PI28" s="113" t="str">
        <f t="shared" ref="PI28" si="4266">+PH28</f>
        <v>HSFBESS_SMIB_V1_PFctrl.dyr</v>
      </c>
      <c r="PJ28" s="113" t="str">
        <f t="shared" ref="PJ28" si="4267">+PI28</f>
        <v>HSFBESS_SMIB_V1_PFctrl.dyr</v>
      </c>
      <c r="PK28" s="113" t="str">
        <f t="shared" ref="PK28" si="4268">+PJ28</f>
        <v>HSFBESS_SMIB_V1_PFctrl.dyr</v>
      </c>
      <c r="PL28" s="113" t="str">
        <f t="shared" ref="PL28" si="4269">+PK28</f>
        <v>HSFBESS_SMIB_V1_PFctrl.dyr</v>
      </c>
      <c r="PM28" s="113" t="str">
        <f t="shared" ref="PM28" si="4270">+PL28</f>
        <v>HSFBESS_SMIB_V1_PFctrl.dyr</v>
      </c>
      <c r="PN28" s="113" t="str">
        <f t="shared" ref="PN28" si="4271">+PM28</f>
        <v>HSFBESS_SMIB_V1_PFctrl.dyr</v>
      </c>
      <c r="PO28" s="113" t="str">
        <f t="shared" ref="PO28" si="4272">+PN28</f>
        <v>HSFBESS_SMIB_V1_PFctrl.dyr</v>
      </c>
      <c r="PP28" s="113" t="str">
        <f t="shared" ref="PP28" si="4273">+PO28</f>
        <v>HSFBESS_SMIB_V1_PFctrl.dyr</v>
      </c>
      <c r="PQ28" s="113" t="str">
        <f t="shared" ref="PQ28" si="4274">+PP28</f>
        <v>HSFBESS_SMIB_V1_PFctrl.dyr</v>
      </c>
      <c r="PR28" s="113" t="str">
        <f t="shared" ref="PR28" si="4275">+PQ28</f>
        <v>HSFBESS_SMIB_V1_PFctrl.dyr</v>
      </c>
      <c r="PS28" s="113" t="str">
        <f t="shared" ref="PS28" si="4276">+PR28</f>
        <v>HSFBESS_SMIB_V1_PFctrl.dyr</v>
      </c>
      <c r="PT28" s="113" t="str">
        <f t="shared" ref="PT28" si="4277">+PS28</f>
        <v>HSFBESS_SMIB_V1_PFctrl.dyr</v>
      </c>
      <c r="PU28" s="113" t="str">
        <f t="shared" ref="PU28" si="4278">+PT28</f>
        <v>HSFBESS_SMIB_V1_PFctrl.dyr</v>
      </c>
      <c r="PV28" s="113" t="str">
        <f t="shared" ref="PV28" si="4279">+PU28</f>
        <v>HSFBESS_SMIB_V1_PFctrl.dyr</v>
      </c>
      <c r="PW28" s="113" t="str">
        <f t="shared" ref="PW28" si="4280">+PV28</f>
        <v>HSFBESS_SMIB_V1_PFctrl.dyr</v>
      </c>
      <c r="PX28" s="113" t="str">
        <f t="shared" ref="PX28" si="4281">+PW28</f>
        <v>HSFBESS_SMIB_V1_PFctrl.dyr</v>
      </c>
      <c r="PY28" s="113" t="str">
        <f t="shared" ref="PY28" si="4282">+PX28</f>
        <v>HSFBESS_SMIB_V1_PFctrl.dyr</v>
      </c>
      <c r="PZ28" s="113" t="str">
        <f t="shared" ref="PZ28" si="4283">+PY28</f>
        <v>HSFBESS_SMIB_V1_PFctrl.dyr</v>
      </c>
      <c r="QA28" s="113" t="str">
        <f t="shared" ref="QA28" si="4284">+PZ28</f>
        <v>HSFBESS_SMIB_V1_PFctrl.dyr</v>
      </c>
      <c r="QB28" s="113" t="str">
        <f t="shared" ref="QB28" si="4285">+QA28</f>
        <v>HSFBESS_SMIB_V1_PFctrl.dyr</v>
      </c>
      <c r="QC28" s="113" t="str">
        <f t="shared" ref="QC28" si="4286">+QB28</f>
        <v>HSFBESS_SMIB_V1_PFctrl.dyr</v>
      </c>
      <c r="QD28" s="113" t="str">
        <f t="shared" ref="QD28" si="4287">+QC28</f>
        <v>HSFBESS_SMIB_V1_PFctrl.dyr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5"/>
      <c r="RS28" s="8" t="s">
        <v>1037</v>
      </c>
      <c r="RT28" s="113" t="str">
        <f>+RS28</f>
        <v>HSFBESS_SMIB_V1_Qctrl.dyr</v>
      </c>
      <c r="RU28" s="113" t="str">
        <f t="shared" ref="RU28" si="4288">+RT28</f>
        <v>HSFBESS_SMIB_V1_Qctrl.dyr</v>
      </c>
      <c r="RV28" s="113" t="str">
        <f t="shared" ref="RV28" si="4289">+RU28</f>
        <v>HSFBESS_SMIB_V1_Qctrl.dyr</v>
      </c>
      <c r="RW28" s="113" t="str">
        <f t="shared" ref="RW28" si="4290">+RV28</f>
        <v>HSFBESS_SMIB_V1_Qctrl.dyr</v>
      </c>
      <c r="RX28" s="113" t="str">
        <f t="shared" ref="RX28" si="4291">+RW28</f>
        <v>HSFBESS_SMIB_V1_Qctrl.dyr</v>
      </c>
      <c r="RY28" s="113" t="str">
        <f t="shared" ref="RY28" si="4292">+RX28</f>
        <v>HSFBESS_SMIB_V1_Qctrl.dyr</v>
      </c>
      <c r="RZ28" s="113" t="str">
        <f t="shared" ref="RZ28" si="4293">+RY28</f>
        <v>HSFBESS_SMIB_V1_Qctrl.dyr</v>
      </c>
      <c r="SA28" s="113" t="str">
        <f t="shared" ref="SA28" si="4294">+RZ28</f>
        <v>HSFBESS_SMIB_V1_Qctrl.dyr</v>
      </c>
      <c r="SB28" s="113" t="str">
        <f t="shared" ref="SB28" si="4295">+SA28</f>
        <v>HSFBESS_SMIB_V1_Qctrl.dyr</v>
      </c>
      <c r="SC28" s="113" t="str">
        <f t="shared" ref="SC28" si="4296">+SB28</f>
        <v>HSFBESS_SMIB_V1_Qctrl.dyr</v>
      </c>
      <c r="SD28" s="113" t="str">
        <f t="shared" ref="SD28" si="4297">+SC28</f>
        <v>HSFBESS_SMIB_V1_Qctrl.dyr</v>
      </c>
      <c r="SE28" s="113" t="str">
        <f t="shared" ref="SE28" si="4298">+SD28</f>
        <v>HSFBESS_SMIB_V1_Qctrl.dyr</v>
      </c>
      <c r="SF28" s="113" t="str">
        <f t="shared" ref="SF28" si="4299">+SE28</f>
        <v>HSFBESS_SMIB_V1_Qctrl.dyr</v>
      </c>
      <c r="SG28" s="113" t="str">
        <f t="shared" ref="SG28" si="4300">+SF28</f>
        <v>HSFBESS_SMIB_V1_Qctrl.dyr</v>
      </c>
      <c r="SH28" s="113" t="str">
        <f t="shared" ref="SH28" si="4301">+SG28</f>
        <v>HSFBESS_SMIB_V1_Qctrl.dyr</v>
      </c>
      <c r="SI28" s="113" t="str">
        <f t="shared" ref="SI28" si="4302">+SH28</f>
        <v>HSFBESS_SMIB_V1_Qctrl.dyr</v>
      </c>
      <c r="SJ28" s="113" t="str">
        <f t="shared" ref="SJ28" si="4303">+SI28</f>
        <v>HSFBESS_SMIB_V1_Qctrl.dyr</v>
      </c>
      <c r="SK28" s="113" t="str">
        <f t="shared" ref="SK28" si="4304">+SJ28</f>
        <v>HSFBESS_SMIB_V1_Qctrl.dyr</v>
      </c>
      <c r="SL28" s="113" t="str">
        <f t="shared" ref="SL28" si="4305">+SK28</f>
        <v>HSFBESS_SMIB_V1_Qctrl.dyr</v>
      </c>
      <c r="SM28" s="113" t="str">
        <f t="shared" ref="SM28" si="4306">+SL28</f>
        <v>HSFBESS_SMIB_V1_Qctrl.dyr</v>
      </c>
      <c r="SN28" s="113" t="str">
        <f t="shared" ref="SN28" si="4307">+SM28</f>
        <v>HSFBESS_SMIB_V1_Qctrl.dyr</v>
      </c>
      <c r="SO28" s="113" t="str">
        <f t="shared" ref="SO28" si="4308">+SN28</f>
        <v>HSFBESS_SMIB_V1_Qctrl.dyr</v>
      </c>
      <c r="SP28" s="113" t="str">
        <f t="shared" ref="SP28" si="4309">+SO28</f>
        <v>HSFBESS_SMIB_V1_Qctrl.dyr</v>
      </c>
      <c r="SQ28" s="113" t="str">
        <f t="shared" ref="SQ28" si="4310">+SP28</f>
        <v>HSFBESS_SMIB_V1_Qctrl.dyr</v>
      </c>
      <c r="SR28" s="113" t="str">
        <f t="shared" ref="SR28" si="4311">+SQ28</f>
        <v>HSFBESS_SMIB_V1_Qctrl.dyr</v>
      </c>
      <c r="SS28" s="113" t="str">
        <f t="shared" ref="SS28" si="4312">+SR28</f>
        <v>HSFBESS_SMIB_V1_Qctrl.dyr</v>
      </c>
      <c r="ST28" s="113" t="str">
        <f t="shared" ref="ST28" si="4313">+SS28</f>
        <v>HSFBESS_SMIB_V1_Qctrl.dyr</v>
      </c>
      <c r="SU28" s="113" t="str">
        <f t="shared" ref="SU28" si="4314">+ST28</f>
        <v>HSFBESS_SMIB_V1_Qctrl.dyr</v>
      </c>
      <c r="SV28" s="113" t="str">
        <f t="shared" ref="SV28" si="4315">+SU28</f>
        <v>HSFBESS_SMIB_V1_Qctrl.dyr</v>
      </c>
      <c r="SW28" s="113" t="str">
        <f t="shared" ref="SW28" si="4316">+SV28</f>
        <v>HSFBESS_SMIB_V1_Qctrl.dyr</v>
      </c>
      <c r="SX28" s="113" t="str">
        <f t="shared" ref="SX28" si="4317">+SW28</f>
        <v>HSFBESS_SMIB_V1_Qctrl.dyr</v>
      </c>
      <c r="SY28" s="113" t="str">
        <f t="shared" ref="SY28" si="4318">+SX28</f>
        <v>HSFBESS_SMIB_V1_Qctrl.dyr</v>
      </c>
      <c r="SZ28" s="113" t="str">
        <f t="shared" ref="SZ28" si="4319">+SY28</f>
        <v>HSFBESS_SMIB_V1_Qctrl.dyr</v>
      </c>
      <c r="TA28" s="113" t="str">
        <f t="shared" ref="TA28" si="4320">+SZ28</f>
        <v>HSFBESS_SMIB_V1_Qctrl.dyr</v>
      </c>
      <c r="TB28" s="113" t="str">
        <f t="shared" ref="TB28" si="4321">+TA28</f>
        <v>HSFBESS_SMIB_V1_Qctrl.dyr</v>
      </c>
      <c r="TC28" s="113" t="str">
        <f t="shared" ref="TC28" si="4322">+TB28</f>
        <v>HSFBESS_SMIB_V1_Qctrl.dyr</v>
      </c>
      <c r="TD28" s="113" t="str">
        <f t="shared" ref="TD28" si="4323">+TC28</f>
        <v>HSFBESS_SMIB_V1_Qctrl.dyr</v>
      </c>
      <c r="TE28" s="113" t="str">
        <f t="shared" ref="TE28" si="4324">+TD28</f>
        <v>HSFBESS_SMIB_V1_Qctrl.dyr</v>
      </c>
      <c r="TF28" s="174" t="str">
        <f t="shared" ref="TF28" si="4325">+TE28</f>
        <v>HSFBESS_SMIB_V1_Qctrl.dyr</v>
      </c>
      <c r="TG28" s="8" t="s">
        <v>1038</v>
      </c>
      <c r="TH28" s="113" t="str">
        <f>+TG28</f>
        <v>HSFBESS_SMIB_V1_PFctrl.dyr</v>
      </c>
      <c r="TI28" s="113" t="str">
        <f t="shared" ref="TI28" si="4326">+TH28</f>
        <v>HSFBESS_SMIB_V1_PFctrl.dyr</v>
      </c>
      <c r="TJ28" s="113" t="str">
        <f t="shared" ref="TJ28" si="4327">+TI28</f>
        <v>HSFBESS_SMIB_V1_PFctrl.dyr</v>
      </c>
      <c r="TK28" s="113" t="str">
        <f t="shared" ref="TK28" si="4328">+TJ28</f>
        <v>HSFBESS_SMIB_V1_PFctrl.dyr</v>
      </c>
      <c r="TL28" s="113" t="str">
        <f t="shared" ref="TL28" si="4329">+TK28</f>
        <v>HSFBESS_SMIB_V1_PFctrl.dyr</v>
      </c>
      <c r="TM28" s="113" t="str">
        <f t="shared" ref="TM28" si="4330">+TL28</f>
        <v>HSFBESS_SMIB_V1_PFctrl.dyr</v>
      </c>
      <c r="TN28" s="113" t="str">
        <f t="shared" ref="TN28" si="4331">+TM28</f>
        <v>HSFBESS_SMIB_V1_PFctrl.dyr</v>
      </c>
      <c r="TO28" s="113" t="str">
        <f t="shared" ref="TO28" si="4332">+TN28</f>
        <v>HSFBESS_SMIB_V1_PFctrl.dyr</v>
      </c>
      <c r="TP28" s="113" t="str">
        <f t="shared" ref="TP28" si="4333">+TO28</f>
        <v>HSFBESS_SMIB_V1_PFctrl.dyr</v>
      </c>
      <c r="TQ28" s="113" t="str">
        <f t="shared" ref="TQ28" si="4334">+TP28</f>
        <v>HSFBESS_SMIB_V1_PFctrl.dyr</v>
      </c>
      <c r="TR28" s="113" t="str">
        <f t="shared" ref="TR28" si="4335">+TQ28</f>
        <v>HSFBESS_SMIB_V1_PFctrl.dyr</v>
      </c>
      <c r="TS28" s="113" t="str">
        <f t="shared" ref="TS28" si="4336">+TR28</f>
        <v>HSFBESS_SMIB_V1_PFctrl.dyr</v>
      </c>
      <c r="TT28" s="113" t="str">
        <f t="shared" ref="TT28" si="4337">+TS28</f>
        <v>HSFBESS_SMIB_V1_PFctrl.dyr</v>
      </c>
      <c r="TU28" s="113" t="str">
        <f t="shared" ref="TU28" si="4338">+TT28</f>
        <v>HSFBESS_SMIB_V1_PFctrl.dyr</v>
      </c>
      <c r="TV28" s="113" t="str">
        <f t="shared" ref="TV28" si="4339">+TU28</f>
        <v>HSFBESS_SMIB_V1_PFctrl.dyr</v>
      </c>
      <c r="TW28" s="113" t="str">
        <f t="shared" ref="TW28" si="4340">+TV28</f>
        <v>HSFBESS_SMIB_V1_PFctrl.dyr</v>
      </c>
      <c r="TX28" s="113" t="str">
        <f t="shared" ref="TX28" si="4341">+TW28</f>
        <v>HSFBESS_SMIB_V1_PFctrl.dyr</v>
      </c>
      <c r="TY28" s="113" t="str">
        <f t="shared" ref="TY28" si="4342">+TX28</f>
        <v>HSFBESS_SMIB_V1_PFctrl.dyr</v>
      </c>
      <c r="TZ28" s="113" t="str">
        <f t="shared" ref="TZ28" si="4343">+TY28</f>
        <v>HSFBESS_SMIB_V1_PFctrl.dyr</v>
      </c>
      <c r="UA28" s="113" t="str">
        <f t="shared" ref="UA28" si="4344">+TZ28</f>
        <v>HSFBESS_SMIB_V1_PFctrl.dyr</v>
      </c>
      <c r="UB28" s="113" t="str">
        <f t="shared" ref="UB28" si="4345">+UA28</f>
        <v>HSFBESS_SMIB_V1_PFctrl.dyr</v>
      </c>
      <c r="UC28" s="113" t="str">
        <f t="shared" ref="UC28" si="4346">+UB28</f>
        <v>HSFBESS_SMIB_V1_PFctrl.dyr</v>
      </c>
      <c r="UD28" s="113" t="str">
        <f t="shared" ref="UD28" si="4347">+UC28</f>
        <v>HSFBESS_SMIB_V1_PFctrl.dyr</v>
      </c>
      <c r="UE28" s="113" t="str">
        <f t="shared" ref="UE28" si="4348">+UD28</f>
        <v>HSFBESS_SMIB_V1_PFctrl.dyr</v>
      </c>
      <c r="UF28" s="113" t="str">
        <f t="shared" ref="UF28" si="4349">+UE28</f>
        <v>HSFBESS_SMIB_V1_PFctrl.dyr</v>
      </c>
      <c r="UG28" s="113" t="str">
        <f t="shared" ref="UG28" si="4350">+UF28</f>
        <v>HSFBESS_SMIB_V1_PFctrl.dyr</v>
      </c>
      <c r="UH28" s="113" t="str">
        <f t="shared" ref="UH28" si="4351">+UG28</f>
        <v>HSFBESS_SMIB_V1_PFctrl.dyr</v>
      </c>
      <c r="UI28" s="113" t="str">
        <f t="shared" ref="UI28" si="4352">+UH28</f>
        <v>HSFBESS_SMIB_V1_PFctrl.dyr</v>
      </c>
      <c r="UJ28" s="113" t="str">
        <f t="shared" ref="UJ28" si="4353">+UI28</f>
        <v>HSFBESS_SMIB_V1_PFctrl.dyr</v>
      </c>
      <c r="UK28" s="113" t="str">
        <f t="shared" ref="UK28" si="4354">+UJ28</f>
        <v>HSFBESS_SMIB_V1_PFctrl.dyr</v>
      </c>
      <c r="UL28" s="113" t="str">
        <f t="shared" ref="UL28" si="4355">+UK28</f>
        <v>HSFBESS_SMIB_V1_PFctrl.dyr</v>
      </c>
      <c r="UM28" s="113" t="str">
        <f t="shared" ref="UM28" si="4356">+UL28</f>
        <v>HSFBESS_SMIB_V1_PFctrl.dyr</v>
      </c>
      <c r="UN28" s="113" t="str">
        <f t="shared" ref="UN28" si="4357">+UM28</f>
        <v>HSFBESS_SMIB_V1_PFctrl.dyr</v>
      </c>
      <c r="UO28" s="113" t="str">
        <f t="shared" ref="UO28" si="4358">+UN28</f>
        <v>HSFBESS_SMIB_V1_PFctrl.dyr</v>
      </c>
      <c r="UP28" s="113" t="str">
        <f t="shared" ref="UP28" si="4359">+UO28</f>
        <v>HSFBESS_SMIB_V1_PFctrl.dyr</v>
      </c>
      <c r="UQ28" s="113" t="str">
        <f t="shared" ref="UQ28" si="4360">+UP28</f>
        <v>HSFBESS_SMIB_V1_PFctrl.dyr</v>
      </c>
      <c r="UR28" s="113" t="str">
        <f t="shared" ref="UR28" si="4361">+UQ28</f>
        <v>HSFBESS_SMIB_V1_PFctrl.dyr</v>
      </c>
      <c r="US28" s="113" t="str">
        <f t="shared" ref="US28" si="4362">+UR28</f>
        <v>HSFBESS_SMIB_V1_PFctrl.dyr</v>
      </c>
      <c r="UT28" s="113" t="str">
        <f t="shared" ref="UT28" si="4363">+US28</f>
        <v>HSFBESS_SMIB_V1_PFctrl.dyr</v>
      </c>
    </row>
    <row r="29" spans="1:566" ht="16.149999999999999" customHeight="1" x14ac:dyDescent="0.25">
      <c r="A29" s="347"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7"/>
      <c r="B30" s="17" t="s">
        <v>104</v>
      </c>
      <c r="C30" t="s">
        <v>45</v>
      </c>
      <c r="D30" t="s">
        <v>71</v>
      </c>
      <c r="E30">
        <f>+ModelDetailsPSCAD!B21</f>
        <v>1927070795</v>
      </c>
      <c r="F30" t="s">
        <v>120</v>
      </c>
      <c r="G30" s="111">
        <f t="shared" ref="G30:AL30" si="4364">G4</f>
        <v>483</v>
      </c>
      <c r="H30" s="111">
        <f t="shared" si="4364"/>
        <v>483</v>
      </c>
      <c r="I30" s="111">
        <f t="shared" si="4364"/>
        <v>483</v>
      </c>
      <c r="J30" s="111">
        <f t="shared" si="4364"/>
        <v>483</v>
      </c>
      <c r="K30" s="111">
        <f t="shared" si="4364"/>
        <v>483</v>
      </c>
      <c r="L30" s="111">
        <f t="shared" si="4364"/>
        <v>483</v>
      </c>
      <c r="M30" s="111">
        <f t="shared" si="4364"/>
        <v>483</v>
      </c>
      <c r="N30" s="111">
        <f t="shared" si="4364"/>
        <v>483</v>
      </c>
      <c r="O30" s="111">
        <f t="shared" si="4364"/>
        <v>483</v>
      </c>
      <c r="P30" s="112">
        <f t="shared" si="4364"/>
        <v>483</v>
      </c>
      <c r="Q30" s="111">
        <f t="shared" si="4364"/>
        <v>1109</v>
      </c>
      <c r="R30" s="111">
        <f t="shared" si="4364"/>
        <v>1109</v>
      </c>
      <c r="S30" s="111">
        <f t="shared" si="4364"/>
        <v>1109</v>
      </c>
      <c r="T30" s="111">
        <f t="shared" si="4364"/>
        <v>1109</v>
      </c>
      <c r="U30" s="111">
        <f t="shared" si="4364"/>
        <v>1109</v>
      </c>
      <c r="V30" s="111">
        <f t="shared" si="4364"/>
        <v>1109</v>
      </c>
      <c r="W30" s="111">
        <f t="shared" si="4364"/>
        <v>1109</v>
      </c>
      <c r="X30" s="111">
        <f t="shared" si="4364"/>
        <v>1109</v>
      </c>
      <c r="Y30" s="111">
        <f t="shared" si="4364"/>
        <v>1109</v>
      </c>
      <c r="Z30" s="112">
        <f t="shared" si="4364"/>
        <v>1109</v>
      </c>
      <c r="AA30" s="111">
        <f t="shared" si="4364"/>
        <v>132220.9</v>
      </c>
      <c r="AB30" s="111">
        <f t="shared" si="4364"/>
        <v>132220.9</v>
      </c>
      <c r="AC30" s="111">
        <f t="shared" si="4364"/>
        <v>132220.9</v>
      </c>
      <c r="AD30" s="111">
        <f t="shared" si="4364"/>
        <v>132220.9</v>
      </c>
      <c r="AE30" s="111">
        <f t="shared" si="4364"/>
        <v>132220.9</v>
      </c>
      <c r="AF30" s="111">
        <f t="shared" si="4364"/>
        <v>132220.9</v>
      </c>
      <c r="AG30" s="111">
        <f t="shared" si="4364"/>
        <v>132220.9</v>
      </c>
      <c r="AH30" s="111">
        <f t="shared" si="4364"/>
        <v>132220.9</v>
      </c>
      <c r="AI30" s="111">
        <f t="shared" si="4364"/>
        <v>132220.9</v>
      </c>
      <c r="AJ30" s="112">
        <f t="shared" si="4364"/>
        <v>132220.9</v>
      </c>
      <c r="AK30" s="111">
        <f t="shared" si="4364"/>
        <v>357</v>
      </c>
      <c r="AL30" s="111">
        <f t="shared" si="4364"/>
        <v>357</v>
      </c>
      <c r="AM30" s="111">
        <f t="shared" ref="AM30:BR30" si="4365">AM4</f>
        <v>357</v>
      </c>
      <c r="AN30" s="111">
        <f t="shared" si="4365"/>
        <v>357</v>
      </c>
      <c r="AO30" s="111">
        <f t="shared" si="4365"/>
        <v>357</v>
      </c>
      <c r="AP30" s="111">
        <f t="shared" si="4365"/>
        <v>357</v>
      </c>
      <c r="AQ30" s="111">
        <f t="shared" si="4365"/>
        <v>357</v>
      </c>
      <c r="AR30" s="111">
        <f t="shared" si="4365"/>
        <v>357</v>
      </c>
      <c r="AS30" s="111">
        <f t="shared" si="4365"/>
        <v>357</v>
      </c>
      <c r="AT30" s="112">
        <f t="shared" si="4365"/>
        <v>357</v>
      </c>
      <c r="AU30" s="111">
        <f t="shared" si="4365"/>
        <v>357</v>
      </c>
      <c r="AV30" s="111">
        <f t="shared" si="4365"/>
        <v>357</v>
      </c>
      <c r="AW30" s="111">
        <f t="shared" si="4365"/>
        <v>357</v>
      </c>
      <c r="AX30" s="111">
        <f t="shared" si="4365"/>
        <v>357</v>
      </c>
      <c r="AY30" s="111">
        <f t="shared" si="4365"/>
        <v>357</v>
      </c>
      <c r="AZ30" s="111">
        <f t="shared" si="4365"/>
        <v>357</v>
      </c>
      <c r="BA30" s="111">
        <f t="shared" si="4365"/>
        <v>357</v>
      </c>
      <c r="BB30" s="111">
        <f t="shared" si="4365"/>
        <v>357</v>
      </c>
      <c r="BC30" s="111">
        <f t="shared" si="4365"/>
        <v>357</v>
      </c>
      <c r="BD30" s="112">
        <f t="shared" si="4365"/>
        <v>357</v>
      </c>
      <c r="BE30" s="111">
        <f t="shared" si="4365"/>
        <v>1190</v>
      </c>
      <c r="BF30" s="111">
        <f t="shared" si="4365"/>
        <v>1190</v>
      </c>
      <c r="BG30" s="111">
        <f t="shared" si="4365"/>
        <v>1190</v>
      </c>
      <c r="BH30" s="111">
        <f t="shared" si="4365"/>
        <v>1190</v>
      </c>
      <c r="BI30" s="111">
        <f t="shared" si="4365"/>
        <v>1190</v>
      </c>
      <c r="BJ30" s="111">
        <f t="shared" si="4365"/>
        <v>1190</v>
      </c>
      <c r="BK30" s="111">
        <f t="shared" si="4365"/>
        <v>1190</v>
      </c>
      <c r="BL30" s="111">
        <f t="shared" si="4365"/>
        <v>1190</v>
      </c>
      <c r="BM30" s="111">
        <f t="shared" si="4365"/>
        <v>1190</v>
      </c>
      <c r="BN30" s="112">
        <f t="shared" si="4365"/>
        <v>1190</v>
      </c>
      <c r="BO30" s="111">
        <f t="shared" si="4365"/>
        <v>1190</v>
      </c>
      <c r="BP30" s="111">
        <f t="shared" si="4365"/>
        <v>1190</v>
      </c>
      <c r="BQ30" s="111">
        <f t="shared" si="4365"/>
        <v>1190</v>
      </c>
      <c r="BR30" s="111">
        <f t="shared" si="4365"/>
        <v>1190</v>
      </c>
      <c r="BS30" s="111">
        <f t="shared" ref="BS30:CX30" si="4366">BS4</f>
        <v>1190</v>
      </c>
      <c r="BT30" s="111">
        <f t="shared" si="4366"/>
        <v>1190</v>
      </c>
      <c r="BU30" s="111">
        <f t="shared" si="4366"/>
        <v>1190</v>
      </c>
      <c r="BV30" s="111">
        <f t="shared" si="4366"/>
        <v>1190</v>
      </c>
      <c r="BW30" s="111">
        <f t="shared" si="4366"/>
        <v>1190</v>
      </c>
      <c r="BX30" s="112">
        <f t="shared" si="4366"/>
        <v>1190</v>
      </c>
      <c r="BY30" s="111">
        <f t="shared" si="4366"/>
        <v>357</v>
      </c>
      <c r="BZ30" s="111">
        <f t="shared" si="4366"/>
        <v>357</v>
      </c>
      <c r="CA30" s="111">
        <f t="shared" si="4366"/>
        <v>357</v>
      </c>
      <c r="CB30" s="111">
        <f t="shared" si="4366"/>
        <v>357</v>
      </c>
      <c r="CC30" s="111">
        <f t="shared" si="4366"/>
        <v>357</v>
      </c>
      <c r="CD30" s="111">
        <f t="shared" si="4366"/>
        <v>357</v>
      </c>
      <c r="CE30" s="111">
        <f t="shared" si="4366"/>
        <v>357</v>
      </c>
      <c r="CF30" s="111">
        <f t="shared" si="4366"/>
        <v>357</v>
      </c>
      <c r="CG30" s="111">
        <f t="shared" si="4366"/>
        <v>357</v>
      </c>
      <c r="CH30" s="112">
        <f t="shared" si="4366"/>
        <v>357</v>
      </c>
      <c r="CI30" s="111">
        <f t="shared" si="4366"/>
        <v>595</v>
      </c>
      <c r="CJ30" s="111">
        <f t="shared" si="4366"/>
        <v>595</v>
      </c>
      <c r="CK30" s="111">
        <f t="shared" si="4366"/>
        <v>595</v>
      </c>
      <c r="CL30" s="111">
        <f t="shared" si="4366"/>
        <v>595</v>
      </c>
      <c r="CM30" s="111">
        <f t="shared" si="4366"/>
        <v>595</v>
      </c>
      <c r="CN30" s="111">
        <f t="shared" si="4366"/>
        <v>595</v>
      </c>
      <c r="CO30" s="111">
        <f t="shared" si="4366"/>
        <v>595</v>
      </c>
      <c r="CP30" s="111">
        <f t="shared" si="4366"/>
        <v>595</v>
      </c>
      <c r="CQ30" s="111">
        <f t="shared" si="4366"/>
        <v>595</v>
      </c>
      <c r="CR30" s="112">
        <f t="shared" si="4366"/>
        <v>595</v>
      </c>
      <c r="CS30" s="111">
        <f t="shared" si="4366"/>
        <v>1190</v>
      </c>
      <c r="CT30" s="111">
        <f t="shared" si="4366"/>
        <v>1190</v>
      </c>
      <c r="CU30" s="111">
        <f t="shared" si="4366"/>
        <v>1190</v>
      </c>
      <c r="CV30" s="111">
        <f t="shared" si="4366"/>
        <v>1190</v>
      </c>
      <c r="CW30" s="111">
        <f t="shared" si="4366"/>
        <v>1190</v>
      </c>
      <c r="CX30" s="111">
        <f t="shared" si="4366"/>
        <v>1190</v>
      </c>
      <c r="CY30" s="111">
        <f t="shared" ref="CY30:ED30" si="4367">CY4</f>
        <v>1190</v>
      </c>
      <c r="CZ30" s="111">
        <f t="shared" si="4367"/>
        <v>1190</v>
      </c>
      <c r="DA30" s="111">
        <f t="shared" si="4367"/>
        <v>1190</v>
      </c>
      <c r="DB30" s="112">
        <f t="shared" si="4367"/>
        <v>1190</v>
      </c>
      <c r="DC30" s="111">
        <f t="shared" si="4367"/>
        <v>119</v>
      </c>
      <c r="DD30" s="111">
        <f t="shared" si="4367"/>
        <v>119</v>
      </c>
      <c r="DE30" s="111">
        <f t="shared" si="4367"/>
        <v>119</v>
      </c>
      <c r="DF30" s="111">
        <f t="shared" si="4367"/>
        <v>119</v>
      </c>
      <c r="DG30" s="111">
        <f t="shared" si="4367"/>
        <v>119</v>
      </c>
      <c r="DH30" s="111">
        <f t="shared" si="4367"/>
        <v>119</v>
      </c>
      <c r="DI30" s="111">
        <f t="shared" si="4367"/>
        <v>119</v>
      </c>
      <c r="DJ30" s="111">
        <f t="shared" si="4367"/>
        <v>119</v>
      </c>
      <c r="DK30" s="111">
        <f t="shared" si="4367"/>
        <v>119</v>
      </c>
      <c r="DL30" s="112">
        <f t="shared" si="4367"/>
        <v>119</v>
      </c>
      <c r="DM30" s="111">
        <f t="shared" si="4367"/>
        <v>119</v>
      </c>
      <c r="DN30" s="111">
        <f t="shared" si="4367"/>
        <v>119</v>
      </c>
      <c r="DO30" s="111">
        <f t="shared" si="4367"/>
        <v>119</v>
      </c>
      <c r="DP30" s="111">
        <f t="shared" si="4367"/>
        <v>119</v>
      </c>
      <c r="DQ30" s="111">
        <f t="shared" si="4367"/>
        <v>119</v>
      </c>
      <c r="DR30" s="111">
        <f t="shared" si="4367"/>
        <v>119</v>
      </c>
      <c r="DS30" s="111">
        <f t="shared" si="4367"/>
        <v>119</v>
      </c>
      <c r="DT30" s="111">
        <f t="shared" si="4367"/>
        <v>119</v>
      </c>
      <c r="DU30" s="111">
        <f t="shared" si="4367"/>
        <v>119</v>
      </c>
      <c r="DV30" s="112">
        <f t="shared" si="4367"/>
        <v>119</v>
      </c>
      <c r="DW30" s="111">
        <f t="shared" si="4367"/>
        <v>483</v>
      </c>
      <c r="DX30" s="111">
        <f t="shared" si="4367"/>
        <v>1109</v>
      </c>
      <c r="DY30" s="111">
        <f t="shared" si="4367"/>
        <v>483</v>
      </c>
      <c r="DZ30" s="111">
        <f t="shared" si="4367"/>
        <v>1109</v>
      </c>
      <c r="EA30" s="111">
        <f t="shared" si="4367"/>
        <v>483</v>
      </c>
      <c r="EB30" s="111">
        <f t="shared" si="4367"/>
        <v>1109</v>
      </c>
      <c r="EC30" s="111">
        <f t="shared" si="4367"/>
        <v>483</v>
      </c>
      <c r="ED30" s="111">
        <f t="shared" si="4367"/>
        <v>1109</v>
      </c>
      <c r="EE30" s="111">
        <f t="shared" ref="EE30:EF30" si="4368">EE4</f>
        <v>357</v>
      </c>
      <c r="EF30" s="170">
        <f t="shared" si="4368"/>
        <v>357</v>
      </c>
      <c r="EG30" s="111">
        <f t="shared" ref="EG30:FJ30" si="4369">EG4</f>
        <v>483</v>
      </c>
      <c r="EH30" s="111">
        <f t="shared" si="4369"/>
        <v>483</v>
      </c>
      <c r="EI30" s="111">
        <f t="shared" si="4369"/>
        <v>483</v>
      </c>
      <c r="EJ30" s="111">
        <f t="shared" si="4369"/>
        <v>483</v>
      </c>
      <c r="EK30" s="111">
        <f t="shared" si="4369"/>
        <v>483</v>
      </c>
      <c r="EL30" s="111">
        <f t="shared" si="4369"/>
        <v>483</v>
      </c>
      <c r="EM30" s="111">
        <f t="shared" si="4369"/>
        <v>483</v>
      </c>
      <c r="EN30" s="111">
        <f t="shared" si="4369"/>
        <v>483</v>
      </c>
      <c r="EO30" s="111">
        <f t="shared" si="4369"/>
        <v>483</v>
      </c>
      <c r="EP30" s="112">
        <f t="shared" si="4369"/>
        <v>483</v>
      </c>
      <c r="EQ30" s="111">
        <f t="shared" si="4369"/>
        <v>1109</v>
      </c>
      <c r="ER30" s="111">
        <f t="shared" si="4369"/>
        <v>1109</v>
      </c>
      <c r="ES30" s="111">
        <f t="shared" si="4369"/>
        <v>1109</v>
      </c>
      <c r="ET30" s="111">
        <f t="shared" si="4369"/>
        <v>1109</v>
      </c>
      <c r="EU30" s="111">
        <f t="shared" si="4369"/>
        <v>1109</v>
      </c>
      <c r="EV30" s="111">
        <f t="shared" si="4369"/>
        <v>1109</v>
      </c>
      <c r="EW30" s="111">
        <f t="shared" si="4369"/>
        <v>1109</v>
      </c>
      <c r="EX30" s="111">
        <f t="shared" si="4369"/>
        <v>1109</v>
      </c>
      <c r="EY30" s="111">
        <f t="shared" si="4369"/>
        <v>1109</v>
      </c>
      <c r="EZ30" s="112">
        <f t="shared" si="4369"/>
        <v>1109</v>
      </c>
      <c r="FA30" s="111">
        <f t="shared" si="4369"/>
        <v>132220.9</v>
      </c>
      <c r="FB30" s="111">
        <f t="shared" si="4369"/>
        <v>132220.9</v>
      </c>
      <c r="FC30" s="111">
        <f t="shared" si="4369"/>
        <v>132220.9</v>
      </c>
      <c r="FD30" s="111">
        <f t="shared" si="4369"/>
        <v>132220.9</v>
      </c>
      <c r="FE30" s="111">
        <f t="shared" si="4369"/>
        <v>132220.9</v>
      </c>
      <c r="FF30" s="111">
        <f t="shared" si="4369"/>
        <v>132220.9</v>
      </c>
      <c r="FG30" s="111">
        <f t="shared" si="4369"/>
        <v>132220.9</v>
      </c>
      <c r="FH30" s="111">
        <f t="shared" si="4369"/>
        <v>132220.9</v>
      </c>
      <c r="FI30" s="111">
        <f t="shared" si="4369"/>
        <v>132220.9</v>
      </c>
      <c r="FJ30" s="112">
        <f t="shared" si="4369"/>
        <v>132220.9</v>
      </c>
      <c r="FK30" s="111">
        <f t="shared" ref="FK30:GR30" si="4370">FK4</f>
        <v>357</v>
      </c>
      <c r="FL30" s="111">
        <f t="shared" si="4370"/>
        <v>1190</v>
      </c>
      <c r="FM30" s="111">
        <f t="shared" si="4370"/>
        <v>357</v>
      </c>
      <c r="FN30" s="111">
        <f t="shared" si="4370"/>
        <v>1190</v>
      </c>
      <c r="FO30" s="111">
        <f t="shared" si="4370"/>
        <v>357</v>
      </c>
      <c r="FP30" s="111">
        <f t="shared" si="4370"/>
        <v>1190</v>
      </c>
      <c r="FQ30" s="111">
        <f t="shared" ref="FQ30:FR30" si="4371">FQ4</f>
        <v>357</v>
      </c>
      <c r="FR30" s="111">
        <f t="shared" si="4371"/>
        <v>1190</v>
      </c>
      <c r="FS30" s="111">
        <f t="shared" si="4370"/>
        <v>1189881</v>
      </c>
      <c r="FT30" s="170">
        <f t="shared" si="4370"/>
        <v>1189881</v>
      </c>
      <c r="FU30" s="111">
        <f t="shared" si="4370"/>
        <v>483</v>
      </c>
      <c r="FV30" s="111">
        <f t="shared" si="4370"/>
        <v>483</v>
      </c>
      <c r="FW30" s="111">
        <f t="shared" si="4370"/>
        <v>483</v>
      </c>
      <c r="FX30" s="111">
        <f t="shared" si="4370"/>
        <v>483</v>
      </c>
      <c r="FY30" s="111">
        <f t="shared" si="4370"/>
        <v>483</v>
      </c>
      <c r="FZ30" s="111">
        <f t="shared" si="4370"/>
        <v>483</v>
      </c>
      <c r="GA30" s="111">
        <f t="shared" si="4370"/>
        <v>483</v>
      </c>
      <c r="GB30" s="111">
        <f t="shared" si="4370"/>
        <v>483</v>
      </c>
      <c r="GC30" s="111">
        <f t="shared" si="4370"/>
        <v>483</v>
      </c>
      <c r="GD30" s="112">
        <f t="shared" si="4370"/>
        <v>483</v>
      </c>
      <c r="GE30" s="111">
        <f t="shared" si="4370"/>
        <v>1109</v>
      </c>
      <c r="GF30" s="111">
        <f t="shared" si="4370"/>
        <v>1109</v>
      </c>
      <c r="GG30" s="111">
        <f t="shared" si="4370"/>
        <v>1109</v>
      </c>
      <c r="GH30" s="111">
        <f t="shared" si="4370"/>
        <v>1109</v>
      </c>
      <c r="GI30" s="111">
        <f t="shared" si="4370"/>
        <v>1109</v>
      </c>
      <c r="GJ30" s="111">
        <f t="shared" si="4370"/>
        <v>1109</v>
      </c>
      <c r="GK30" s="111">
        <f t="shared" si="4370"/>
        <v>1109</v>
      </c>
      <c r="GL30" s="111">
        <f t="shared" si="4370"/>
        <v>1109</v>
      </c>
      <c r="GM30" s="111">
        <f t="shared" si="4370"/>
        <v>1109</v>
      </c>
      <c r="GN30" s="112">
        <f t="shared" si="4370"/>
        <v>1109</v>
      </c>
      <c r="GO30" s="111">
        <f t="shared" si="4370"/>
        <v>132220.9</v>
      </c>
      <c r="GP30" s="111">
        <f t="shared" si="4370"/>
        <v>132220.9</v>
      </c>
      <c r="GQ30" s="111">
        <f t="shared" si="4370"/>
        <v>132220.9</v>
      </c>
      <c r="GR30" s="111">
        <f t="shared" si="4370"/>
        <v>132220.9</v>
      </c>
      <c r="GS30" s="111">
        <f t="shared" ref="GS30:HH30" si="4372">GS4</f>
        <v>132220.9</v>
      </c>
      <c r="GT30" s="111">
        <f t="shared" si="4372"/>
        <v>132220.9</v>
      </c>
      <c r="GU30" s="111">
        <f t="shared" si="4372"/>
        <v>132220.9</v>
      </c>
      <c r="GV30" s="111">
        <f t="shared" si="4372"/>
        <v>132220.9</v>
      </c>
      <c r="GW30" s="111">
        <f t="shared" si="4372"/>
        <v>132220.9</v>
      </c>
      <c r="GX30" s="112">
        <f t="shared" si="4372"/>
        <v>132220.9</v>
      </c>
      <c r="GY30" s="111">
        <f t="shared" si="4372"/>
        <v>483</v>
      </c>
      <c r="GZ30" s="111">
        <f t="shared" si="4372"/>
        <v>483</v>
      </c>
      <c r="HA30" s="111">
        <f t="shared" si="4372"/>
        <v>483</v>
      </c>
      <c r="HB30" s="111">
        <f t="shared" si="4372"/>
        <v>483</v>
      </c>
      <c r="HC30" s="111">
        <f t="shared" si="4372"/>
        <v>483</v>
      </c>
      <c r="HD30" s="111">
        <f t="shared" si="4372"/>
        <v>483</v>
      </c>
      <c r="HE30" s="111">
        <f t="shared" si="4372"/>
        <v>483</v>
      </c>
      <c r="HF30" s="111">
        <f t="shared" si="4372"/>
        <v>483</v>
      </c>
      <c r="HG30" s="111">
        <f t="shared" si="4372"/>
        <v>483</v>
      </c>
      <c r="HH30" s="112">
        <f t="shared" si="4372"/>
        <v>483</v>
      </c>
      <c r="HI30" s="111">
        <f t="shared" ref="HI30:IV30" si="4373">HI4</f>
        <v>483</v>
      </c>
      <c r="HJ30" s="111">
        <f t="shared" si="4373"/>
        <v>483</v>
      </c>
      <c r="HK30" s="111">
        <f t="shared" si="4373"/>
        <v>483</v>
      </c>
      <c r="HL30" s="111">
        <f t="shared" si="4373"/>
        <v>483</v>
      </c>
      <c r="HM30" s="112">
        <f t="shared" si="4373"/>
        <v>483</v>
      </c>
      <c r="HN30" s="111">
        <f t="shared" si="4373"/>
        <v>483</v>
      </c>
      <c r="HO30" s="111">
        <f t="shared" si="4373"/>
        <v>483</v>
      </c>
      <c r="HP30" s="111">
        <f t="shared" si="4373"/>
        <v>483</v>
      </c>
      <c r="HQ30" s="111">
        <f t="shared" si="4373"/>
        <v>483</v>
      </c>
      <c r="HR30" s="112">
        <f t="shared" si="4373"/>
        <v>483</v>
      </c>
      <c r="HS30" s="111">
        <f t="shared" si="4373"/>
        <v>483</v>
      </c>
      <c r="HT30" s="111">
        <f t="shared" si="4373"/>
        <v>483</v>
      </c>
      <c r="HU30" s="111">
        <f t="shared" si="4373"/>
        <v>483</v>
      </c>
      <c r="HV30" s="111">
        <f t="shared" si="4373"/>
        <v>483</v>
      </c>
      <c r="HW30" s="112">
        <f t="shared" si="4373"/>
        <v>483</v>
      </c>
      <c r="HX30" s="111">
        <f t="shared" si="4373"/>
        <v>483</v>
      </c>
      <c r="HY30" s="111">
        <f t="shared" si="4373"/>
        <v>483</v>
      </c>
      <c r="HZ30" s="111">
        <f t="shared" si="4373"/>
        <v>483</v>
      </c>
      <c r="IA30" s="111">
        <f t="shared" si="4373"/>
        <v>483</v>
      </c>
      <c r="IB30" s="112">
        <f t="shared" si="4373"/>
        <v>483</v>
      </c>
      <c r="IC30" s="111">
        <f t="shared" si="4373"/>
        <v>483</v>
      </c>
      <c r="ID30" s="111">
        <f t="shared" si="4373"/>
        <v>483</v>
      </c>
      <c r="IE30" s="111">
        <f t="shared" si="4373"/>
        <v>483</v>
      </c>
      <c r="IF30" s="111">
        <f t="shared" si="4373"/>
        <v>483</v>
      </c>
      <c r="IG30" s="112">
        <f t="shared" si="4373"/>
        <v>483</v>
      </c>
      <c r="IH30" s="111">
        <f t="shared" si="4373"/>
        <v>483</v>
      </c>
      <c r="II30" s="111">
        <f t="shared" si="4373"/>
        <v>483</v>
      </c>
      <c r="IJ30" s="111">
        <f t="shared" si="4373"/>
        <v>483</v>
      </c>
      <c r="IK30" s="111">
        <f t="shared" si="4373"/>
        <v>483</v>
      </c>
      <c r="IL30" s="170">
        <f t="shared" si="4373"/>
        <v>483</v>
      </c>
      <c r="IM30" s="111">
        <f t="shared" si="4373"/>
        <v>483</v>
      </c>
      <c r="IN30" s="111">
        <f t="shared" si="4373"/>
        <v>483</v>
      </c>
      <c r="IO30" s="111">
        <f t="shared" si="4373"/>
        <v>483</v>
      </c>
      <c r="IP30" s="111">
        <f t="shared" si="4373"/>
        <v>483</v>
      </c>
      <c r="IQ30" s="111">
        <f t="shared" si="4373"/>
        <v>483</v>
      </c>
      <c r="IR30" s="111">
        <f t="shared" si="4373"/>
        <v>483</v>
      </c>
      <c r="IS30" s="111">
        <f t="shared" si="4373"/>
        <v>483</v>
      </c>
      <c r="IT30" s="111">
        <f t="shared" si="4373"/>
        <v>483</v>
      </c>
      <c r="IU30" s="111">
        <f t="shared" si="4373"/>
        <v>483</v>
      </c>
      <c r="IV30" s="112">
        <f t="shared" si="4373"/>
        <v>483</v>
      </c>
      <c r="IW30" s="111">
        <f t="shared" ref="IW30:KJ30" si="4374">IW4</f>
        <v>483</v>
      </c>
      <c r="IX30" s="111">
        <f t="shared" si="4374"/>
        <v>483</v>
      </c>
      <c r="IY30" s="111">
        <f t="shared" si="4374"/>
        <v>483</v>
      </c>
      <c r="IZ30" s="111">
        <f t="shared" si="4374"/>
        <v>483</v>
      </c>
      <c r="JA30" s="112">
        <f t="shared" si="4374"/>
        <v>483</v>
      </c>
      <c r="JB30" s="111">
        <f t="shared" si="4374"/>
        <v>483</v>
      </c>
      <c r="JC30" s="111">
        <f t="shared" si="4374"/>
        <v>483</v>
      </c>
      <c r="JD30" s="111">
        <f t="shared" si="4374"/>
        <v>483</v>
      </c>
      <c r="JE30" s="111">
        <f t="shared" si="4374"/>
        <v>483</v>
      </c>
      <c r="JF30" s="112">
        <f t="shared" si="4374"/>
        <v>483</v>
      </c>
      <c r="JG30" s="111">
        <f t="shared" si="4374"/>
        <v>483</v>
      </c>
      <c r="JH30" s="111">
        <f t="shared" si="4374"/>
        <v>483</v>
      </c>
      <c r="JI30" s="111">
        <f t="shared" si="4374"/>
        <v>483</v>
      </c>
      <c r="JJ30" s="111">
        <f t="shared" si="4374"/>
        <v>483</v>
      </c>
      <c r="JK30" s="112">
        <f t="shared" si="4374"/>
        <v>483</v>
      </c>
      <c r="JL30" s="111">
        <f t="shared" si="4374"/>
        <v>483</v>
      </c>
      <c r="JM30" s="111">
        <f t="shared" si="4374"/>
        <v>483</v>
      </c>
      <c r="JN30" s="111">
        <f t="shared" si="4374"/>
        <v>483</v>
      </c>
      <c r="JO30" s="111">
        <f t="shared" si="4374"/>
        <v>483</v>
      </c>
      <c r="JP30" s="112">
        <f t="shared" si="4374"/>
        <v>483</v>
      </c>
      <c r="JQ30" s="111">
        <f t="shared" si="4374"/>
        <v>483</v>
      </c>
      <c r="JR30" s="111">
        <f t="shared" si="4374"/>
        <v>483</v>
      </c>
      <c r="JS30" s="111">
        <f t="shared" si="4374"/>
        <v>483</v>
      </c>
      <c r="JT30" s="111">
        <f t="shared" si="4374"/>
        <v>483</v>
      </c>
      <c r="JU30" s="112">
        <f t="shared" si="4374"/>
        <v>483</v>
      </c>
      <c r="JV30" s="111">
        <f t="shared" si="4374"/>
        <v>483</v>
      </c>
      <c r="JW30" s="111">
        <f t="shared" si="4374"/>
        <v>483</v>
      </c>
      <c r="JX30" s="111">
        <f t="shared" si="4374"/>
        <v>483</v>
      </c>
      <c r="JY30" s="111">
        <f t="shared" si="4374"/>
        <v>483</v>
      </c>
      <c r="JZ30" s="170">
        <f t="shared" si="4374"/>
        <v>483</v>
      </c>
      <c r="KA30" s="111">
        <f t="shared" si="4374"/>
        <v>483</v>
      </c>
      <c r="KB30" s="111">
        <f t="shared" si="4374"/>
        <v>483</v>
      </c>
      <c r="KC30" s="111">
        <f t="shared" si="4374"/>
        <v>483</v>
      </c>
      <c r="KD30" s="111">
        <f t="shared" si="4374"/>
        <v>483</v>
      </c>
      <c r="KE30" s="111">
        <f t="shared" si="4374"/>
        <v>483</v>
      </c>
      <c r="KF30" s="111">
        <f t="shared" si="4374"/>
        <v>483</v>
      </c>
      <c r="KG30" s="111">
        <f t="shared" si="4374"/>
        <v>483</v>
      </c>
      <c r="KH30" s="111">
        <f t="shared" si="4374"/>
        <v>483</v>
      </c>
      <c r="KI30" s="111">
        <f t="shared" si="4374"/>
        <v>483</v>
      </c>
      <c r="KJ30" s="112">
        <f t="shared" si="4374"/>
        <v>483</v>
      </c>
      <c r="KK30" s="111">
        <f t="shared" ref="KK30:MV30" si="4375">KK4</f>
        <v>483</v>
      </c>
      <c r="KL30" s="111">
        <f t="shared" si="4375"/>
        <v>483</v>
      </c>
      <c r="KM30" s="111">
        <f t="shared" si="4375"/>
        <v>483</v>
      </c>
      <c r="KN30" s="111">
        <f t="shared" si="4375"/>
        <v>483</v>
      </c>
      <c r="KO30" s="112">
        <f t="shared" si="4375"/>
        <v>483</v>
      </c>
      <c r="KP30" s="111">
        <f t="shared" si="4375"/>
        <v>483</v>
      </c>
      <c r="KQ30" s="111">
        <f t="shared" si="4375"/>
        <v>483</v>
      </c>
      <c r="KR30" s="111">
        <f t="shared" si="4375"/>
        <v>483</v>
      </c>
      <c r="KS30" s="111">
        <f t="shared" si="4375"/>
        <v>483</v>
      </c>
      <c r="KT30" s="112">
        <f t="shared" si="4375"/>
        <v>483</v>
      </c>
      <c r="KU30" s="111">
        <f t="shared" si="4375"/>
        <v>483</v>
      </c>
      <c r="KV30" s="111">
        <f t="shared" si="4375"/>
        <v>483</v>
      </c>
      <c r="KW30" s="111">
        <f t="shared" si="4375"/>
        <v>483</v>
      </c>
      <c r="KX30" s="111">
        <f t="shared" si="4375"/>
        <v>483</v>
      </c>
      <c r="KY30" s="112">
        <f t="shared" si="4375"/>
        <v>483</v>
      </c>
      <c r="KZ30" s="111">
        <f t="shared" si="4375"/>
        <v>483</v>
      </c>
      <c r="LA30" s="111">
        <f t="shared" si="4375"/>
        <v>483</v>
      </c>
      <c r="LB30" s="111">
        <f t="shared" si="4375"/>
        <v>483</v>
      </c>
      <c r="LC30" s="111">
        <f t="shared" si="4375"/>
        <v>483</v>
      </c>
      <c r="LD30" s="112">
        <f t="shared" si="4375"/>
        <v>483</v>
      </c>
      <c r="LE30" s="111">
        <f t="shared" si="4375"/>
        <v>483</v>
      </c>
      <c r="LF30" s="111">
        <f t="shared" si="4375"/>
        <v>483</v>
      </c>
      <c r="LG30" s="111">
        <f t="shared" si="4375"/>
        <v>483</v>
      </c>
      <c r="LH30" s="111">
        <f t="shared" si="4375"/>
        <v>483</v>
      </c>
      <c r="LI30" s="112">
        <f t="shared" si="4375"/>
        <v>483</v>
      </c>
      <c r="LJ30" s="111">
        <f t="shared" si="4375"/>
        <v>483</v>
      </c>
      <c r="LK30" s="111">
        <f t="shared" si="4375"/>
        <v>483</v>
      </c>
      <c r="LL30" s="111">
        <f t="shared" si="4375"/>
        <v>483</v>
      </c>
      <c r="LM30" s="111">
        <f t="shared" si="4375"/>
        <v>483</v>
      </c>
      <c r="LN30" s="112">
        <f t="shared" si="4375"/>
        <v>483</v>
      </c>
      <c r="LO30" s="111">
        <f t="shared" si="4375"/>
        <v>1109</v>
      </c>
      <c r="LP30" s="111">
        <f t="shared" si="4375"/>
        <v>1109</v>
      </c>
      <c r="LQ30" s="111">
        <f t="shared" si="4375"/>
        <v>1109</v>
      </c>
      <c r="LR30" s="111">
        <f t="shared" si="4375"/>
        <v>1109</v>
      </c>
      <c r="LS30" s="111">
        <f t="shared" si="4375"/>
        <v>1109</v>
      </c>
      <c r="LT30" s="111">
        <f t="shared" si="4375"/>
        <v>1109</v>
      </c>
      <c r="LU30" s="111">
        <f t="shared" si="4375"/>
        <v>1109</v>
      </c>
      <c r="LV30" s="111">
        <f t="shared" si="4375"/>
        <v>1109</v>
      </c>
      <c r="LW30" s="111">
        <f t="shared" si="4375"/>
        <v>1109</v>
      </c>
      <c r="LX30" s="112">
        <f t="shared" si="4375"/>
        <v>1109</v>
      </c>
      <c r="LY30" s="111">
        <f t="shared" si="4375"/>
        <v>1109</v>
      </c>
      <c r="LZ30" s="111">
        <f t="shared" si="4375"/>
        <v>1109</v>
      </c>
      <c r="MA30" s="111">
        <f t="shared" si="4375"/>
        <v>1109</v>
      </c>
      <c r="MB30" s="111">
        <f t="shared" si="4375"/>
        <v>1109</v>
      </c>
      <c r="MC30" s="112">
        <f t="shared" si="4375"/>
        <v>1109</v>
      </c>
      <c r="MD30" s="111">
        <f t="shared" si="4375"/>
        <v>1109</v>
      </c>
      <c r="ME30" s="111">
        <f t="shared" si="4375"/>
        <v>1109</v>
      </c>
      <c r="MF30" s="111">
        <f t="shared" si="4375"/>
        <v>1109</v>
      </c>
      <c r="MG30" s="111">
        <f t="shared" si="4375"/>
        <v>1109</v>
      </c>
      <c r="MH30" s="112">
        <f t="shared" si="4375"/>
        <v>1109</v>
      </c>
      <c r="MI30" s="111">
        <f t="shared" si="4375"/>
        <v>1109</v>
      </c>
      <c r="MJ30" s="111">
        <f t="shared" si="4375"/>
        <v>1109</v>
      </c>
      <c r="MK30" s="111">
        <f t="shared" si="4375"/>
        <v>1109</v>
      </c>
      <c r="ML30" s="111">
        <f t="shared" si="4375"/>
        <v>1109</v>
      </c>
      <c r="MM30" s="112">
        <f t="shared" si="4375"/>
        <v>1109</v>
      </c>
      <c r="MN30" s="111">
        <f t="shared" si="4375"/>
        <v>1109</v>
      </c>
      <c r="MO30" s="111">
        <f t="shared" si="4375"/>
        <v>1109</v>
      </c>
      <c r="MP30" s="111">
        <f t="shared" si="4375"/>
        <v>1109</v>
      </c>
      <c r="MQ30" s="111">
        <f t="shared" si="4375"/>
        <v>1109</v>
      </c>
      <c r="MR30" s="112">
        <f t="shared" si="4375"/>
        <v>1109</v>
      </c>
      <c r="MS30" s="111">
        <f t="shared" si="4375"/>
        <v>1109</v>
      </c>
      <c r="MT30" s="111">
        <f t="shared" si="4375"/>
        <v>1109</v>
      </c>
      <c r="MU30" s="111">
        <f t="shared" si="4375"/>
        <v>1109</v>
      </c>
      <c r="MV30" s="111">
        <f t="shared" si="4375"/>
        <v>1109</v>
      </c>
      <c r="MW30" s="112">
        <f t="shared" ref="MW30:PH30" si="4376">MW4</f>
        <v>1109</v>
      </c>
      <c r="MX30" s="111">
        <f t="shared" si="4376"/>
        <v>1109</v>
      </c>
      <c r="MY30" s="111">
        <f t="shared" si="4376"/>
        <v>1109</v>
      </c>
      <c r="MZ30" s="111">
        <f t="shared" si="4376"/>
        <v>1109</v>
      </c>
      <c r="NA30" s="111">
        <f t="shared" si="4376"/>
        <v>1109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c r="NI30" s="111">
        <f t="shared" si="4376"/>
        <v>839.1</v>
      </c>
      <c r="NJ30" s="111">
        <f t="shared" si="4376"/>
        <v>839.1</v>
      </c>
      <c r="NK30" s="111">
        <f t="shared" si="4376"/>
        <v>839.1</v>
      </c>
      <c r="NL30" s="112">
        <f t="shared" si="4376"/>
        <v>839.1</v>
      </c>
      <c r="NM30" s="111">
        <f t="shared" si="4376"/>
        <v>839.1</v>
      </c>
      <c r="NN30" s="111">
        <f t="shared" si="4376"/>
        <v>839.1</v>
      </c>
      <c r="NO30" s="111">
        <f t="shared" si="4376"/>
        <v>839.1</v>
      </c>
      <c r="NP30" s="111">
        <f t="shared" si="4376"/>
        <v>839.1</v>
      </c>
      <c r="NQ30" s="112">
        <f t="shared" si="4376"/>
        <v>839.1</v>
      </c>
      <c r="NR30" s="111">
        <f t="shared" si="4376"/>
        <v>839.1</v>
      </c>
      <c r="NS30" s="111">
        <f t="shared" si="4376"/>
        <v>839.1</v>
      </c>
      <c r="NT30" s="111">
        <f t="shared" si="4376"/>
        <v>839.1</v>
      </c>
      <c r="NU30" s="111">
        <f t="shared" si="4376"/>
        <v>839.1</v>
      </c>
      <c r="NV30" s="112">
        <f t="shared" si="4376"/>
        <v>839.1</v>
      </c>
      <c r="NW30" s="111">
        <f t="shared" si="4376"/>
        <v>839.1</v>
      </c>
      <c r="NX30" s="111">
        <f t="shared" si="4376"/>
        <v>839.1</v>
      </c>
      <c r="NY30" s="111">
        <f t="shared" si="4376"/>
        <v>839.1</v>
      </c>
      <c r="NZ30" s="111">
        <f t="shared" si="4376"/>
        <v>839.1</v>
      </c>
      <c r="OA30" s="112">
        <f t="shared" si="4376"/>
        <v>839.1</v>
      </c>
      <c r="OB30" s="111">
        <f t="shared" si="4376"/>
        <v>839.1</v>
      </c>
      <c r="OC30" s="111">
        <f t="shared" si="4376"/>
        <v>839.1</v>
      </c>
      <c r="OD30" s="111">
        <f t="shared" si="4376"/>
        <v>839.1</v>
      </c>
      <c r="OE30" s="111">
        <f t="shared" si="4376"/>
        <v>839.1</v>
      </c>
      <c r="OF30" s="112">
        <f t="shared" si="4376"/>
        <v>839.1</v>
      </c>
      <c r="OG30" s="111">
        <f t="shared" si="4376"/>
        <v>839.1</v>
      </c>
      <c r="OH30" s="111">
        <f t="shared" si="4376"/>
        <v>839.1</v>
      </c>
      <c r="OI30" s="111">
        <f t="shared" si="4376"/>
        <v>839.1</v>
      </c>
      <c r="OJ30" s="111">
        <f t="shared" si="4376"/>
        <v>839.1</v>
      </c>
      <c r="OK30" s="112">
        <f t="shared" si="4376"/>
        <v>839.1</v>
      </c>
      <c r="OL30" s="111">
        <f t="shared" si="4376"/>
        <v>839.1</v>
      </c>
      <c r="OM30" s="111">
        <f t="shared" si="4376"/>
        <v>839.1</v>
      </c>
      <c r="ON30" s="111">
        <f t="shared" si="4376"/>
        <v>839.1</v>
      </c>
      <c r="OO30" s="111">
        <f t="shared" si="4376"/>
        <v>839.1</v>
      </c>
      <c r="OP30" s="170">
        <f t="shared" si="4376"/>
        <v>839.1</v>
      </c>
      <c r="OQ30" s="111">
        <f t="shared" si="4376"/>
        <v>839.1</v>
      </c>
      <c r="OR30" s="111">
        <f t="shared" si="4376"/>
        <v>839.1</v>
      </c>
      <c r="OS30" s="111">
        <f t="shared" si="4376"/>
        <v>839.1</v>
      </c>
      <c r="OT30" s="111">
        <f t="shared" si="4376"/>
        <v>839.1</v>
      </c>
      <c r="OU30" s="111">
        <f t="shared" si="4376"/>
        <v>839.1</v>
      </c>
      <c r="OV30" s="111">
        <f t="shared" si="4376"/>
        <v>839.1</v>
      </c>
      <c r="OW30" s="111">
        <f t="shared" si="4376"/>
        <v>839.1</v>
      </c>
      <c r="OX30" s="111">
        <f t="shared" si="4376"/>
        <v>839.1</v>
      </c>
      <c r="OY30" s="111">
        <f t="shared" si="4376"/>
        <v>839.1</v>
      </c>
      <c r="OZ30" s="112">
        <f t="shared" si="4376"/>
        <v>839.1</v>
      </c>
      <c r="PA30" s="111">
        <f t="shared" si="4376"/>
        <v>839.1</v>
      </c>
      <c r="PB30" s="111">
        <f t="shared" si="4376"/>
        <v>839.1</v>
      </c>
      <c r="PC30" s="111">
        <f t="shared" si="4376"/>
        <v>839.1</v>
      </c>
      <c r="PD30" s="111">
        <f t="shared" si="4376"/>
        <v>839.1</v>
      </c>
      <c r="PE30" s="112">
        <f t="shared" si="4376"/>
        <v>839.1</v>
      </c>
      <c r="PF30" s="111">
        <f t="shared" si="4376"/>
        <v>839.1</v>
      </c>
      <c r="PG30" s="111">
        <f t="shared" si="4376"/>
        <v>839.1</v>
      </c>
      <c r="PH30" s="111">
        <f t="shared" si="4376"/>
        <v>839.1</v>
      </c>
      <c r="PI30" s="111">
        <f t="shared" ref="PI30:RT30" si="4377">PI4</f>
        <v>839.1</v>
      </c>
      <c r="PJ30" s="112">
        <f t="shared" si="4377"/>
        <v>839.1</v>
      </c>
      <c r="PK30" s="111">
        <f t="shared" si="4377"/>
        <v>839.1</v>
      </c>
      <c r="PL30" s="111">
        <f t="shared" si="4377"/>
        <v>839.1</v>
      </c>
      <c r="PM30" s="111">
        <f t="shared" si="4377"/>
        <v>839.1</v>
      </c>
      <c r="PN30" s="111">
        <f t="shared" si="4377"/>
        <v>839.1</v>
      </c>
      <c r="PO30" s="112">
        <f t="shared" si="4377"/>
        <v>839.1</v>
      </c>
      <c r="PP30" s="111">
        <f t="shared" si="4377"/>
        <v>839.1</v>
      </c>
      <c r="PQ30" s="111">
        <f t="shared" si="4377"/>
        <v>839.1</v>
      </c>
      <c r="PR30" s="111">
        <f t="shared" si="4377"/>
        <v>839.1</v>
      </c>
      <c r="PS30" s="111">
        <f t="shared" si="4377"/>
        <v>839.1</v>
      </c>
      <c r="PT30" s="112">
        <f t="shared" si="4377"/>
        <v>839.1</v>
      </c>
      <c r="PU30" s="111">
        <f t="shared" si="4377"/>
        <v>839.1</v>
      </c>
      <c r="PV30" s="111">
        <f t="shared" si="4377"/>
        <v>839.1</v>
      </c>
      <c r="PW30" s="111">
        <f t="shared" si="4377"/>
        <v>839.1</v>
      </c>
      <c r="PX30" s="111">
        <f t="shared" si="4377"/>
        <v>839.1</v>
      </c>
      <c r="PY30" s="112">
        <f t="shared" si="4377"/>
        <v>839.1</v>
      </c>
      <c r="PZ30" s="111">
        <f t="shared" si="4377"/>
        <v>839.1</v>
      </c>
      <c r="QA30" s="111">
        <f t="shared" si="4377"/>
        <v>839.1</v>
      </c>
      <c r="QB30" s="111">
        <f t="shared" si="4377"/>
        <v>839.1</v>
      </c>
      <c r="QC30" s="111">
        <f t="shared" si="4377"/>
        <v>839.1</v>
      </c>
      <c r="QD30" s="112">
        <f t="shared" si="4377"/>
        <v>839.1</v>
      </c>
      <c r="QE30" s="111">
        <f t="shared" si="4377"/>
        <v>99999</v>
      </c>
      <c r="QF30" s="111">
        <f t="shared" si="4377"/>
        <v>99999</v>
      </c>
      <c r="QG30" s="111">
        <f t="shared" si="4377"/>
        <v>99999</v>
      </c>
      <c r="QH30" s="111">
        <f t="shared" si="4377"/>
        <v>99999</v>
      </c>
      <c r="QI30" s="111">
        <f t="shared" si="4377"/>
        <v>99999</v>
      </c>
      <c r="QJ30" s="111">
        <f t="shared" si="4377"/>
        <v>99999</v>
      </c>
      <c r="QK30" s="111">
        <f t="shared" si="4377"/>
        <v>99999</v>
      </c>
      <c r="QL30" s="111">
        <f t="shared" si="4377"/>
        <v>99999</v>
      </c>
      <c r="QM30" s="111">
        <f t="shared" si="4377"/>
        <v>99999</v>
      </c>
      <c r="QN30" s="112">
        <f t="shared" si="4377"/>
        <v>99999</v>
      </c>
      <c r="QO30" s="111">
        <f t="shared" si="4377"/>
        <v>99999</v>
      </c>
      <c r="QP30" s="111">
        <f t="shared" si="4377"/>
        <v>99999</v>
      </c>
      <c r="QQ30" s="111">
        <f t="shared" si="4377"/>
        <v>99999</v>
      </c>
      <c r="QR30" s="111">
        <f t="shared" si="4377"/>
        <v>99999</v>
      </c>
      <c r="QS30" s="112">
        <f t="shared" si="4377"/>
        <v>99999</v>
      </c>
      <c r="QT30" s="111">
        <f t="shared" si="4377"/>
        <v>99999</v>
      </c>
      <c r="QU30" s="111">
        <f t="shared" si="4377"/>
        <v>99999</v>
      </c>
      <c r="QV30" s="111">
        <f t="shared" si="4377"/>
        <v>99999</v>
      </c>
      <c r="QW30" s="111">
        <f t="shared" si="4377"/>
        <v>99999</v>
      </c>
      <c r="QX30" s="112">
        <f t="shared" si="4377"/>
        <v>99999</v>
      </c>
      <c r="QY30" s="111">
        <f t="shared" si="4377"/>
        <v>99999</v>
      </c>
      <c r="QZ30" s="111">
        <f t="shared" si="4377"/>
        <v>99999</v>
      </c>
      <c r="RA30" s="111">
        <f t="shared" si="4377"/>
        <v>99999</v>
      </c>
      <c r="RB30" s="111">
        <f t="shared" si="4377"/>
        <v>99999</v>
      </c>
      <c r="RC30" s="112">
        <f t="shared" si="4377"/>
        <v>99999</v>
      </c>
      <c r="RD30" s="111">
        <f t="shared" si="4377"/>
        <v>99999</v>
      </c>
      <c r="RE30" s="111">
        <f t="shared" si="4377"/>
        <v>99999</v>
      </c>
      <c r="RF30" s="111">
        <f t="shared" si="4377"/>
        <v>99999</v>
      </c>
      <c r="RG30" s="111">
        <f t="shared" si="4377"/>
        <v>99999</v>
      </c>
      <c r="RH30" s="112">
        <f t="shared" si="4377"/>
        <v>99999</v>
      </c>
      <c r="RI30" s="111">
        <f t="shared" si="4377"/>
        <v>99999</v>
      </c>
      <c r="RJ30" s="111">
        <f t="shared" si="4377"/>
        <v>99999</v>
      </c>
      <c r="RK30" s="111">
        <f t="shared" si="4377"/>
        <v>99999</v>
      </c>
      <c r="RL30" s="111">
        <f t="shared" si="4377"/>
        <v>99999</v>
      </c>
      <c r="RM30" s="112">
        <f t="shared" si="4377"/>
        <v>99999</v>
      </c>
      <c r="RN30" s="111">
        <f t="shared" si="4377"/>
        <v>99999</v>
      </c>
      <c r="RO30" s="111">
        <f t="shared" si="4377"/>
        <v>99999</v>
      </c>
      <c r="RP30" s="111">
        <f t="shared" si="4377"/>
        <v>99999</v>
      </c>
      <c r="RQ30" s="111">
        <f t="shared" si="4377"/>
        <v>99999</v>
      </c>
      <c r="RR30" s="170">
        <f t="shared" si="4377"/>
        <v>99999</v>
      </c>
      <c r="RS30" s="111">
        <f t="shared" si="4377"/>
        <v>99999</v>
      </c>
      <c r="RT30" s="111">
        <f t="shared" si="4377"/>
        <v>99999</v>
      </c>
      <c r="RU30" s="111">
        <f t="shared" ref="RU30:UF30" si="4378">RU4</f>
        <v>99999</v>
      </c>
      <c r="RV30" s="111">
        <f t="shared" si="4378"/>
        <v>99999</v>
      </c>
      <c r="RW30" s="111">
        <f t="shared" si="4378"/>
        <v>99999</v>
      </c>
      <c r="RX30" s="111">
        <f t="shared" si="4378"/>
        <v>99999</v>
      </c>
      <c r="RY30" s="111">
        <f t="shared" si="4378"/>
        <v>99999</v>
      </c>
      <c r="RZ30" s="111">
        <f t="shared" si="4378"/>
        <v>99999</v>
      </c>
      <c r="SA30" s="111">
        <f t="shared" si="4378"/>
        <v>99999</v>
      </c>
      <c r="SB30" s="112">
        <f t="shared" si="4378"/>
        <v>99999</v>
      </c>
      <c r="SC30" s="111">
        <f t="shared" si="4378"/>
        <v>99999</v>
      </c>
      <c r="SD30" s="111">
        <f t="shared" si="4378"/>
        <v>99999</v>
      </c>
      <c r="SE30" s="111">
        <f t="shared" si="4378"/>
        <v>99999</v>
      </c>
      <c r="SF30" s="111">
        <f t="shared" si="4378"/>
        <v>99999</v>
      </c>
      <c r="SG30" s="112">
        <f t="shared" si="4378"/>
        <v>99999</v>
      </c>
      <c r="SH30" s="111">
        <f t="shared" si="4378"/>
        <v>99999</v>
      </c>
      <c r="SI30" s="111">
        <f t="shared" si="4378"/>
        <v>99999</v>
      </c>
      <c r="SJ30" s="111">
        <f t="shared" si="4378"/>
        <v>99999</v>
      </c>
      <c r="SK30" s="111">
        <f t="shared" si="4378"/>
        <v>99999</v>
      </c>
      <c r="SL30" s="112">
        <f t="shared" si="4378"/>
        <v>99999</v>
      </c>
      <c r="SM30" s="111">
        <f t="shared" si="4378"/>
        <v>99999</v>
      </c>
      <c r="SN30" s="111">
        <f t="shared" si="4378"/>
        <v>99999</v>
      </c>
      <c r="SO30" s="111">
        <f t="shared" si="4378"/>
        <v>99999</v>
      </c>
      <c r="SP30" s="111">
        <f t="shared" si="4378"/>
        <v>99999</v>
      </c>
      <c r="SQ30" s="112">
        <f t="shared" si="4378"/>
        <v>99999</v>
      </c>
      <c r="SR30" s="111">
        <f t="shared" si="4378"/>
        <v>99999</v>
      </c>
      <c r="SS30" s="111">
        <f t="shared" si="4378"/>
        <v>99999</v>
      </c>
      <c r="ST30" s="111">
        <f t="shared" si="4378"/>
        <v>99999</v>
      </c>
      <c r="SU30" s="111">
        <f t="shared" si="4378"/>
        <v>99999</v>
      </c>
      <c r="SV30" s="112">
        <f t="shared" si="4378"/>
        <v>99999</v>
      </c>
      <c r="SW30" s="111">
        <f t="shared" si="4378"/>
        <v>99999</v>
      </c>
      <c r="SX30" s="111">
        <f t="shared" si="4378"/>
        <v>99999</v>
      </c>
      <c r="SY30" s="111">
        <f t="shared" si="4378"/>
        <v>99999</v>
      </c>
      <c r="SZ30" s="111">
        <f t="shared" si="4378"/>
        <v>99999</v>
      </c>
      <c r="TA30" s="112">
        <f t="shared" si="4378"/>
        <v>99999</v>
      </c>
      <c r="TB30" s="111">
        <f t="shared" si="4378"/>
        <v>99999</v>
      </c>
      <c r="TC30" s="111">
        <f t="shared" si="4378"/>
        <v>99999</v>
      </c>
      <c r="TD30" s="111">
        <f t="shared" si="4378"/>
        <v>99999</v>
      </c>
      <c r="TE30" s="111">
        <f t="shared" si="4378"/>
        <v>99999</v>
      </c>
      <c r="TF30" s="170">
        <f t="shared" si="4378"/>
        <v>99999</v>
      </c>
      <c r="TG30" s="111">
        <f t="shared" si="4378"/>
        <v>99999</v>
      </c>
      <c r="TH30" s="111">
        <f t="shared" si="4378"/>
        <v>99999</v>
      </c>
      <c r="TI30" s="111">
        <f t="shared" si="4378"/>
        <v>99999</v>
      </c>
      <c r="TJ30" s="111">
        <f t="shared" si="4378"/>
        <v>99999</v>
      </c>
      <c r="TK30" s="111">
        <f t="shared" si="4378"/>
        <v>99999</v>
      </c>
      <c r="TL30" s="111">
        <f t="shared" si="4378"/>
        <v>99999</v>
      </c>
      <c r="TM30" s="111">
        <f t="shared" si="4378"/>
        <v>99999</v>
      </c>
      <c r="TN30" s="111">
        <f t="shared" si="4378"/>
        <v>99999</v>
      </c>
      <c r="TO30" s="111">
        <f t="shared" si="4378"/>
        <v>99999</v>
      </c>
      <c r="TP30" s="112">
        <f t="shared" si="4378"/>
        <v>99999</v>
      </c>
      <c r="TQ30" s="111">
        <f t="shared" si="4378"/>
        <v>99999</v>
      </c>
      <c r="TR30" s="111">
        <f t="shared" si="4378"/>
        <v>99999</v>
      </c>
      <c r="TS30" s="111">
        <f t="shared" si="4378"/>
        <v>99999</v>
      </c>
      <c r="TT30" s="111">
        <f t="shared" si="4378"/>
        <v>99999</v>
      </c>
      <c r="TU30" s="112">
        <f t="shared" si="4378"/>
        <v>99999</v>
      </c>
      <c r="TV30" s="111">
        <f t="shared" si="4378"/>
        <v>99999</v>
      </c>
      <c r="TW30" s="111">
        <f t="shared" si="4378"/>
        <v>99999</v>
      </c>
      <c r="TX30" s="111">
        <f t="shared" si="4378"/>
        <v>99999</v>
      </c>
      <c r="TY30" s="111">
        <f t="shared" si="4378"/>
        <v>99999</v>
      </c>
      <c r="TZ30" s="112">
        <f t="shared" si="4378"/>
        <v>99999</v>
      </c>
      <c r="UA30" s="111">
        <f t="shared" si="4378"/>
        <v>99999</v>
      </c>
      <c r="UB30" s="111">
        <f t="shared" si="4378"/>
        <v>99999</v>
      </c>
      <c r="UC30" s="111">
        <f t="shared" si="4378"/>
        <v>99999</v>
      </c>
      <c r="UD30" s="111">
        <f t="shared" si="4378"/>
        <v>99999</v>
      </c>
      <c r="UE30" s="112">
        <f t="shared" si="4378"/>
        <v>99999</v>
      </c>
      <c r="UF30" s="111">
        <f t="shared" si="4378"/>
        <v>99999</v>
      </c>
      <c r="UG30" s="111">
        <f t="shared" ref="UG30:UT30" si="4379">UG4</f>
        <v>99999</v>
      </c>
      <c r="UH30" s="111">
        <f t="shared" si="4379"/>
        <v>99999</v>
      </c>
      <c r="UI30" s="111">
        <f t="shared" si="4379"/>
        <v>99999</v>
      </c>
      <c r="UJ30" s="112">
        <f t="shared" si="4379"/>
        <v>99999</v>
      </c>
      <c r="UK30" s="111">
        <f t="shared" si="4379"/>
        <v>99999</v>
      </c>
      <c r="UL30" s="111">
        <f t="shared" si="4379"/>
        <v>99999</v>
      </c>
      <c r="UM30" s="111">
        <f t="shared" si="4379"/>
        <v>99999</v>
      </c>
      <c r="UN30" s="111">
        <f t="shared" si="4379"/>
        <v>99999</v>
      </c>
      <c r="UO30" s="112">
        <f t="shared" si="4379"/>
        <v>99999</v>
      </c>
      <c r="UP30" s="111">
        <f t="shared" si="4379"/>
        <v>99999</v>
      </c>
      <c r="UQ30" s="111">
        <f t="shared" si="4379"/>
        <v>99999</v>
      </c>
      <c r="UR30" s="111">
        <f t="shared" si="4379"/>
        <v>99999</v>
      </c>
      <c r="US30" s="111">
        <f t="shared" si="4379"/>
        <v>99999</v>
      </c>
      <c r="UT30" s="112">
        <f t="shared" si="4379"/>
        <v>99999</v>
      </c>
    </row>
    <row r="31" spans="1:566" x14ac:dyDescent="0.25">
      <c r="A31" s="347"/>
      <c r="B31" s="17" t="s">
        <v>104</v>
      </c>
      <c r="C31" t="s">
        <v>45</v>
      </c>
      <c r="D31" t="s">
        <v>71</v>
      </c>
      <c r="E31">
        <f>E30</f>
        <v>1927070795</v>
      </c>
      <c r="F31" t="s">
        <v>93</v>
      </c>
      <c r="G31" s="111">
        <f t="shared" ref="G31:AL31" si="4380">G6</f>
        <v>3.42</v>
      </c>
      <c r="H31" s="111">
        <f t="shared" si="4380"/>
        <v>3.42</v>
      </c>
      <c r="I31" s="111">
        <f t="shared" si="4380"/>
        <v>3.42</v>
      </c>
      <c r="J31" s="111">
        <f t="shared" si="4380"/>
        <v>3.42</v>
      </c>
      <c r="K31" s="111">
        <f t="shared" si="4380"/>
        <v>3.42</v>
      </c>
      <c r="L31" s="111">
        <f t="shared" si="4380"/>
        <v>3.42</v>
      </c>
      <c r="M31" s="111">
        <f t="shared" si="4380"/>
        <v>3.42</v>
      </c>
      <c r="N31" s="111">
        <f t="shared" si="4380"/>
        <v>3.42</v>
      </c>
      <c r="O31" s="111">
        <f t="shared" si="4380"/>
        <v>3.42</v>
      </c>
      <c r="P31" s="112">
        <f t="shared" si="4380"/>
        <v>3.42</v>
      </c>
      <c r="Q31" s="111">
        <f t="shared" si="4380"/>
        <v>3.43</v>
      </c>
      <c r="R31" s="111">
        <f t="shared" si="4380"/>
        <v>3.43</v>
      </c>
      <c r="S31" s="111">
        <f t="shared" si="4380"/>
        <v>3.43</v>
      </c>
      <c r="T31" s="111">
        <f t="shared" si="4380"/>
        <v>3.43</v>
      </c>
      <c r="U31" s="111">
        <f t="shared" si="4380"/>
        <v>3.43</v>
      </c>
      <c r="V31" s="111">
        <f t="shared" si="4380"/>
        <v>3.43</v>
      </c>
      <c r="W31" s="111">
        <f t="shared" si="4380"/>
        <v>3.43</v>
      </c>
      <c r="X31" s="111">
        <f t="shared" si="4380"/>
        <v>3.43</v>
      </c>
      <c r="Y31" s="111">
        <f t="shared" si="4380"/>
        <v>3.43</v>
      </c>
      <c r="Z31" s="112">
        <f t="shared" si="4380"/>
        <v>3.43</v>
      </c>
      <c r="AA31" s="111">
        <f t="shared" si="4380"/>
        <v>3</v>
      </c>
      <c r="AB31" s="111">
        <f t="shared" si="4380"/>
        <v>3</v>
      </c>
      <c r="AC31" s="111">
        <f t="shared" si="4380"/>
        <v>3</v>
      </c>
      <c r="AD31" s="111">
        <f t="shared" si="4380"/>
        <v>3</v>
      </c>
      <c r="AE31" s="111">
        <f t="shared" si="4380"/>
        <v>3</v>
      </c>
      <c r="AF31" s="111">
        <f t="shared" si="4380"/>
        <v>3</v>
      </c>
      <c r="AG31" s="111">
        <f t="shared" si="4380"/>
        <v>3</v>
      </c>
      <c r="AH31" s="111">
        <f t="shared" si="4380"/>
        <v>3</v>
      </c>
      <c r="AI31" s="111">
        <f t="shared" si="4380"/>
        <v>3</v>
      </c>
      <c r="AJ31" s="112">
        <f t="shared" si="4380"/>
        <v>3</v>
      </c>
      <c r="AK31" s="111">
        <f t="shared" si="4380"/>
        <v>14</v>
      </c>
      <c r="AL31" s="111">
        <f t="shared" si="4380"/>
        <v>14</v>
      </c>
      <c r="AM31" s="111">
        <f t="shared" ref="AM31:BR31" si="4381">AM6</f>
        <v>14</v>
      </c>
      <c r="AN31" s="111">
        <f t="shared" si="4381"/>
        <v>14</v>
      </c>
      <c r="AO31" s="111">
        <f t="shared" si="4381"/>
        <v>14</v>
      </c>
      <c r="AP31" s="111">
        <f t="shared" si="4381"/>
        <v>14</v>
      </c>
      <c r="AQ31" s="111">
        <f t="shared" si="4381"/>
        <v>14</v>
      </c>
      <c r="AR31" s="111">
        <f t="shared" si="4381"/>
        <v>14</v>
      </c>
      <c r="AS31" s="111">
        <f t="shared" si="4381"/>
        <v>14</v>
      </c>
      <c r="AT31" s="112">
        <f t="shared" si="4381"/>
        <v>14</v>
      </c>
      <c r="AU31" s="111">
        <f t="shared" si="4381"/>
        <v>3</v>
      </c>
      <c r="AV31" s="111">
        <f t="shared" si="4381"/>
        <v>3</v>
      </c>
      <c r="AW31" s="111">
        <f t="shared" si="4381"/>
        <v>3</v>
      </c>
      <c r="AX31" s="111">
        <f t="shared" si="4381"/>
        <v>3</v>
      </c>
      <c r="AY31" s="111">
        <f t="shared" si="4381"/>
        <v>3</v>
      </c>
      <c r="AZ31" s="111">
        <f t="shared" si="4381"/>
        <v>3</v>
      </c>
      <c r="BA31" s="111">
        <f t="shared" si="4381"/>
        <v>3</v>
      </c>
      <c r="BB31" s="111">
        <f t="shared" si="4381"/>
        <v>3</v>
      </c>
      <c r="BC31" s="111">
        <f t="shared" si="4381"/>
        <v>3</v>
      </c>
      <c r="BD31" s="112">
        <f t="shared" si="4381"/>
        <v>3</v>
      </c>
      <c r="BE31" s="111">
        <f t="shared" si="4381"/>
        <v>14</v>
      </c>
      <c r="BF31" s="111">
        <f t="shared" si="4381"/>
        <v>14</v>
      </c>
      <c r="BG31" s="111">
        <f t="shared" si="4381"/>
        <v>14</v>
      </c>
      <c r="BH31" s="111">
        <f t="shared" si="4381"/>
        <v>14</v>
      </c>
      <c r="BI31" s="111">
        <f t="shared" si="4381"/>
        <v>14</v>
      </c>
      <c r="BJ31" s="111">
        <f t="shared" si="4381"/>
        <v>14</v>
      </c>
      <c r="BK31" s="111">
        <f t="shared" si="4381"/>
        <v>14</v>
      </c>
      <c r="BL31" s="111">
        <f t="shared" si="4381"/>
        <v>14</v>
      </c>
      <c r="BM31" s="111">
        <f t="shared" si="4381"/>
        <v>14</v>
      </c>
      <c r="BN31" s="112">
        <f t="shared" si="4381"/>
        <v>14</v>
      </c>
      <c r="BO31" s="111">
        <f t="shared" si="4381"/>
        <v>3</v>
      </c>
      <c r="BP31" s="111">
        <f t="shared" si="4381"/>
        <v>3</v>
      </c>
      <c r="BQ31" s="111">
        <f t="shared" si="4381"/>
        <v>3</v>
      </c>
      <c r="BR31" s="111">
        <f t="shared" si="4381"/>
        <v>3</v>
      </c>
      <c r="BS31" s="111">
        <f t="shared" ref="BS31:CX31" si="4382">BS6</f>
        <v>3</v>
      </c>
      <c r="BT31" s="111">
        <f t="shared" si="4382"/>
        <v>3</v>
      </c>
      <c r="BU31" s="111">
        <f t="shared" si="4382"/>
        <v>3</v>
      </c>
      <c r="BV31" s="111">
        <f t="shared" si="4382"/>
        <v>3</v>
      </c>
      <c r="BW31" s="111">
        <f t="shared" si="4382"/>
        <v>3</v>
      </c>
      <c r="BX31" s="112">
        <f t="shared" si="4382"/>
        <v>3</v>
      </c>
      <c r="BY31" s="111">
        <f t="shared" si="4382"/>
        <v>6</v>
      </c>
      <c r="BZ31" s="111">
        <f t="shared" si="4382"/>
        <v>6</v>
      </c>
      <c r="CA31" s="111">
        <f t="shared" si="4382"/>
        <v>6</v>
      </c>
      <c r="CB31" s="111">
        <f t="shared" si="4382"/>
        <v>6</v>
      </c>
      <c r="CC31" s="111">
        <f t="shared" si="4382"/>
        <v>6</v>
      </c>
      <c r="CD31" s="111">
        <f t="shared" si="4382"/>
        <v>6</v>
      </c>
      <c r="CE31" s="111">
        <f t="shared" si="4382"/>
        <v>6</v>
      </c>
      <c r="CF31" s="111">
        <f t="shared" si="4382"/>
        <v>6</v>
      </c>
      <c r="CG31" s="111">
        <f t="shared" si="4382"/>
        <v>6</v>
      </c>
      <c r="CH31" s="112">
        <f t="shared" si="4382"/>
        <v>6</v>
      </c>
      <c r="CI31" s="111">
        <f t="shared" si="4382"/>
        <v>6</v>
      </c>
      <c r="CJ31" s="111">
        <f t="shared" si="4382"/>
        <v>6</v>
      </c>
      <c r="CK31" s="111">
        <f t="shared" si="4382"/>
        <v>6</v>
      </c>
      <c r="CL31" s="111">
        <f t="shared" si="4382"/>
        <v>6</v>
      </c>
      <c r="CM31" s="111">
        <f t="shared" si="4382"/>
        <v>6</v>
      </c>
      <c r="CN31" s="111">
        <f t="shared" si="4382"/>
        <v>6</v>
      </c>
      <c r="CO31" s="111">
        <f t="shared" si="4382"/>
        <v>6</v>
      </c>
      <c r="CP31" s="111">
        <f t="shared" si="4382"/>
        <v>6</v>
      </c>
      <c r="CQ31" s="111">
        <f t="shared" si="4382"/>
        <v>6</v>
      </c>
      <c r="CR31" s="112">
        <f t="shared" si="4382"/>
        <v>6</v>
      </c>
      <c r="CS31" s="111">
        <f t="shared" si="4382"/>
        <v>6</v>
      </c>
      <c r="CT31" s="111">
        <f t="shared" si="4382"/>
        <v>6</v>
      </c>
      <c r="CU31" s="111">
        <f t="shared" si="4382"/>
        <v>6</v>
      </c>
      <c r="CV31" s="111">
        <f t="shared" si="4382"/>
        <v>6</v>
      </c>
      <c r="CW31" s="111">
        <f t="shared" si="4382"/>
        <v>6</v>
      </c>
      <c r="CX31" s="111">
        <f t="shared" si="4382"/>
        <v>6</v>
      </c>
      <c r="CY31" s="111">
        <f t="shared" ref="CY31:ED31" si="4383">CY6</f>
        <v>6</v>
      </c>
      <c r="CZ31" s="111">
        <f t="shared" si="4383"/>
        <v>6</v>
      </c>
      <c r="DA31" s="111">
        <f t="shared" si="4383"/>
        <v>6</v>
      </c>
      <c r="DB31" s="112">
        <f t="shared" si="4383"/>
        <v>6</v>
      </c>
      <c r="DC31" s="111">
        <f t="shared" si="4383"/>
        <v>14</v>
      </c>
      <c r="DD31" s="111">
        <f t="shared" si="4383"/>
        <v>14</v>
      </c>
      <c r="DE31" s="111">
        <f t="shared" si="4383"/>
        <v>14</v>
      </c>
      <c r="DF31" s="111">
        <f t="shared" si="4383"/>
        <v>14</v>
      </c>
      <c r="DG31" s="111">
        <f t="shared" si="4383"/>
        <v>14</v>
      </c>
      <c r="DH31" s="111">
        <f t="shared" si="4383"/>
        <v>14</v>
      </c>
      <c r="DI31" s="111">
        <f t="shared" si="4383"/>
        <v>14</v>
      </c>
      <c r="DJ31" s="111">
        <f t="shared" si="4383"/>
        <v>14</v>
      </c>
      <c r="DK31" s="111">
        <f t="shared" si="4383"/>
        <v>14</v>
      </c>
      <c r="DL31" s="112">
        <f t="shared" si="4383"/>
        <v>14</v>
      </c>
      <c r="DM31" s="111">
        <f t="shared" si="4383"/>
        <v>3</v>
      </c>
      <c r="DN31" s="111">
        <f t="shared" si="4383"/>
        <v>3</v>
      </c>
      <c r="DO31" s="111">
        <f t="shared" si="4383"/>
        <v>3</v>
      </c>
      <c r="DP31" s="111">
        <f t="shared" si="4383"/>
        <v>3</v>
      </c>
      <c r="DQ31" s="111">
        <f t="shared" si="4383"/>
        <v>3</v>
      </c>
      <c r="DR31" s="111">
        <f t="shared" si="4383"/>
        <v>3</v>
      </c>
      <c r="DS31" s="111">
        <f t="shared" si="4383"/>
        <v>3</v>
      </c>
      <c r="DT31" s="111">
        <f t="shared" si="4383"/>
        <v>3</v>
      </c>
      <c r="DU31" s="111">
        <f t="shared" si="4383"/>
        <v>3</v>
      </c>
      <c r="DV31" s="112">
        <f t="shared" si="4383"/>
        <v>3</v>
      </c>
      <c r="DW31" s="111">
        <f t="shared" si="4383"/>
        <v>3</v>
      </c>
      <c r="DX31" s="111">
        <f t="shared" si="4383"/>
        <v>3.77</v>
      </c>
      <c r="DY31" s="111">
        <f t="shared" si="4383"/>
        <v>3</v>
      </c>
      <c r="DZ31" s="111">
        <f t="shared" si="4383"/>
        <v>3.77</v>
      </c>
      <c r="EA31" s="111">
        <f t="shared" si="4383"/>
        <v>3</v>
      </c>
      <c r="EB31" s="111">
        <f t="shared" si="4383"/>
        <v>3.77</v>
      </c>
      <c r="EC31" s="111">
        <f t="shared" si="4383"/>
        <v>3</v>
      </c>
      <c r="ED31" s="111">
        <f t="shared" si="4383"/>
        <v>3.77</v>
      </c>
      <c r="EE31" s="111">
        <f t="shared" ref="EE31:EF31" si="4384">EE6</f>
        <v>14</v>
      </c>
      <c r="EF31" s="170">
        <f t="shared" si="4384"/>
        <v>3</v>
      </c>
      <c r="EG31" s="111">
        <f t="shared" ref="EG31:FJ31" si="4385">EG6</f>
        <v>3</v>
      </c>
      <c r="EH31" s="111">
        <f t="shared" si="4385"/>
        <v>3</v>
      </c>
      <c r="EI31" s="111">
        <f t="shared" si="4385"/>
        <v>3</v>
      </c>
      <c r="EJ31" s="111">
        <f t="shared" si="4385"/>
        <v>3</v>
      </c>
      <c r="EK31" s="111">
        <f t="shared" si="4385"/>
        <v>3</v>
      </c>
      <c r="EL31" s="111">
        <f t="shared" si="4385"/>
        <v>3</v>
      </c>
      <c r="EM31" s="111">
        <f t="shared" si="4385"/>
        <v>3</v>
      </c>
      <c r="EN31" s="111">
        <f t="shared" si="4385"/>
        <v>3</v>
      </c>
      <c r="EO31" s="111">
        <f t="shared" si="4385"/>
        <v>3</v>
      </c>
      <c r="EP31" s="112">
        <f t="shared" si="4385"/>
        <v>3</v>
      </c>
      <c r="EQ31" s="111">
        <f t="shared" si="4385"/>
        <v>3.77</v>
      </c>
      <c r="ER31" s="111">
        <f t="shared" si="4385"/>
        <v>3.77</v>
      </c>
      <c r="ES31" s="111">
        <f t="shared" si="4385"/>
        <v>3.77</v>
      </c>
      <c r="ET31" s="111">
        <f t="shared" si="4385"/>
        <v>3.77</v>
      </c>
      <c r="EU31" s="111">
        <f t="shared" si="4385"/>
        <v>3.77</v>
      </c>
      <c r="EV31" s="111">
        <f t="shared" si="4385"/>
        <v>3.77</v>
      </c>
      <c r="EW31" s="111">
        <f t="shared" si="4385"/>
        <v>3.77</v>
      </c>
      <c r="EX31" s="111">
        <f t="shared" si="4385"/>
        <v>3.77</v>
      </c>
      <c r="EY31" s="111">
        <f t="shared" si="4385"/>
        <v>3.77</v>
      </c>
      <c r="EZ31" s="112">
        <f t="shared" si="4385"/>
        <v>3.77</v>
      </c>
      <c r="FA31" s="111">
        <f t="shared" si="4385"/>
        <v>3</v>
      </c>
      <c r="FB31" s="111">
        <f t="shared" si="4385"/>
        <v>3</v>
      </c>
      <c r="FC31" s="111">
        <f t="shared" si="4385"/>
        <v>3</v>
      </c>
      <c r="FD31" s="111">
        <f t="shared" si="4385"/>
        <v>3</v>
      </c>
      <c r="FE31" s="111">
        <f t="shared" si="4385"/>
        <v>3</v>
      </c>
      <c r="FF31" s="111">
        <f t="shared" si="4385"/>
        <v>3</v>
      </c>
      <c r="FG31" s="111">
        <f t="shared" si="4385"/>
        <v>3</v>
      </c>
      <c r="FH31" s="111">
        <f t="shared" si="4385"/>
        <v>3</v>
      </c>
      <c r="FI31" s="111">
        <f t="shared" si="4385"/>
        <v>3</v>
      </c>
      <c r="FJ31" s="112">
        <f t="shared" si="4385"/>
        <v>3</v>
      </c>
      <c r="FK31" s="111">
        <f t="shared" ref="FK31:GR31" si="4386">FK6</f>
        <v>14</v>
      </c>
      <c r="FL31" s="111">
        <f t="shared" si="4386"/>
        <v>14</v>
      </c>
      <c r="FM31" s="111">
        <f t="shared" si="4386"/>
        <v>14</v>
      </c>
      <c r="FN31" s="111">
        <f t="shared" si="4386"/>
        <v>14</v>
      </c>
      <c r="FO31" s="111">
        <f t="shared" si="4386"/>
        <v>3</v>
      </c>
      <c r="FP31" s="111">
        <f t="shared" si="4386"/>
        <v>3</v>
      </c>
      <c r="FQ31" s="111">
        <f t="shared" ref="FQ31:FR31" si="4387">FQ6</f>
        <v>3</v>
      </c>
      <c r="FR31" s="111">
        <f t="shared" si="4387"/>
        <v>3</v>
      </c>
      <c r="FS31" s="111">
        <f t="shared" si="4386"/>
        <v>3</v>
      </c>
      <c r="FT31" s="170">
        <f t="shared" si="4386"/>
        <v>14</v>
      </c>
      <c r="FU31" s="111">
        <f t="shared" si="4386"/>
        <v>3</v>
      </c>
      <c r="FV31" s="111">
        <f t="shared" si="4386"/>
        <v>3</v>
      </c>
      <c r="FW31" s="111">
        <f t="shared" si="4386"/>
        <v>3</v>
      </c>
      <c r="FX31" s="111">
        <f t="shared" si="4386"/>
        <v>3</v>
      </c>
      <c r="FY31" s="111">
        <f t="shared" si="4386"/>
        <v>3</v>
      </c>
      <c r="FZ31" s="111">
        <f t="shared" si="4386"/>
        <v>3</v>
      </c>
      <c r="GA31" s="111">
        <f t="shared" si="4386"/>
        <v>3</v>
      </c>
      <c r="GB31" s="111">
        <f t="shared" si="4386"/>
        <v>3</v>
      </c>
      <c r="GC31" s="111">
        <f t="shared" si="4386"/>
        <v>3</v>
      </c>
      <c r="GD31" s="112">
        <f t="shared" si="4386"/>
        <v>3</v>
      </c>
      <c r="GE31" s="111">
        <f t="shared" si="4386"/>
        <v>3.77</v>
      </c>
      <c r="GF31" s="111">
        <f t="shared" si="4386"/>
        <v>3.77</v>
      </c>
      <c r="GG31" s="111">
        <f t="shared" si="4386"/>
        <v>3.77</v>
      </c>
      <c r="GH31" s="111">
        <f t="shared" si="4386"/>
        <v>3.77</v>
      </c>
      <c r="GI31" s="111">
        <f t="shared" si="4386"/>
        <v>3.77</v>
      </c>
      <c r="GJ31" s="111">
        <f t="shared" si="4386"/>
        <v>3.77</v>
      </c>
      <c r="GK31" s="111">
        <f t="shared" si="4386"/>
        <v>3.77</v>
      </c>
      <c r="GL31" s="111">
        <f t="shared" si="4386"/>
        <v>3.77</v>
      </c>
      <c r="GM31" s="111">
        <f t="shared" si="4386"/>
        <v>3.77</v>
      </c>
      <c r="GN31" s="112">
        <f t="shared" si="4386"/>
        <v>3.77</v>
      </c>
      <c r="GO31" s="111">
        <f t="shared" si="4386"/>
        <v>3</v>
      </c>
      <c r="GP31" s="111">
        <f t="shared" si="4386"/>
        <v>3</v>
      </c>
      <c r="GQ31" s="111">
        <f t="shared" si="4386"/>
        <v>3</v>
      </c>
      <c r="GR31" s="111">
        <f t="shared" si="4386"/>
        <v>3</v>
      </c>
      <c r="GS31" s="111">
        <f t="shared" ref="GS31:HH31" si="4388">GS6</f>
        <v>3</v>
      </c>
      <c r="GT31" s="111">
        <f t="shared" si="4388"/>
        <v>3</v>
      </c>
      <c r="GU31" s="111">
        <f t="shared" si="4388"/>
        <v>3</v>
      </c>
      <c r="GV31" s="111">
        <f t="shared" si="4388"/>
        <v>3</v>
      </c>
      <c r="GW31" s="111">
        <f t="shared" si="4388"/>
        <v>3</v>
      </c>
      <c r="GX31" s="112">
        <f t="shared" si="4388"/>
        <v>3</v>
      </c>
      <c r="GY31" s="111">
        <f t="shared" si="4388"/>
        <v>3.42</v>
      </c>
      <c r="GZ31" s="111">
        <f t="shared" si="4388"/>
        <v>3.42</v>
      </c>
      <c r="HA31" s="111">
        <f t="shared" si="4388"/>
        <v>3.42</v>
      </c>
      <c r="HB31" s="111">
        <f t="shared" si="4388"/>
        <v>3.42</v>
      </c>
      <c r="HC31" s="111">
        <f t="shared" si="4388"/>
        <v>3.42</v>
      </c>
      <c r="HD31" s="111">
        <f t="shared" si="4388"/>
        <v>3.42</v>
      </c>
      <c r="HE31" s="111">
        <f t="shared" si="4388"/>
        <v>3.42</v>
      </c>
      <c r="HF31" s="111">
        <f t="shared" si="4388"/>
        <v>3.42</v>
      </c>
      <c r="HG31" s="111">
        <f t="shared" si="4388"/>
        <v>3.42</v>
      </c>
      <c r="HH31" s="112">
        <f t="shared" si="4388"/>
        <v>3.42</v>
      </c>
      <c r="HI31" s="111">
        <f t="shared" ref="HI31:IV31" si="4389">HI6</f>
        <v>3.42</v>
      </c>
      <c r="HJ31" s="111">
        <f t="shared" si="4389"/>
        <v>3.42</v>
      </c>
      <c r="HK31" s="111">
        <f t="shared" si="4389"/>
        <v>3.42</v>
      </c>
      <c r="HL31" s="111">
        <f t="shared" si="4389"/>
        <v>3.42</v>
      </c>
      <c r="HM31" s="112">
        <f t="shared" si="4389"/>
        <v>3.42</v>
      </c>
      <c r="HN31" s="111">
        <f t="shared" si="4389"/>
        <v>3.42</v>
      </c>
      <c r="HO31" s="111">
        <f t="shared" si="4389"/>
        <v>3.42</v>
      </c>
      <c r="HP31" s="111">
        <f t="shared" si="4389"/>
        <v>3.42</v>
      </c>
      <c r="HQ31" s="111">
        <f t="shared" si="4389"/>
        <v>3.42</v>
      </c>
      <c r="HR31" s="112">
        <f t="shared" si="4389"/>
        <v>3.42</v>
      </c>
      <c r="HS31" s="111">
        <f t="shared" si="4389"/>
        <v>3.42</v>
      </c>
      <c r="HT31" s="111">
        <f t="shared" si="4389"/>
        <v>3.42</v>
      </c>
      <c r="HU31" s="111">
        <f t="shared" si="4389"/>
        <v>3.42</v>
      </c>
      <c r="HV31" s="111">
        <f t="shared" si="4389"/>
        <v>3.42</v>
      </c>
      <c r="HW31" s="112">
        <f t="shared" si="4389"/>
        <v>3.42</v>
      </c>
      <c r="HX31" s="111">
        <f t="shared" si="4389"/>
        <v>3.42</v>
      </c>
      <c r="HY31" s="111">
        <f t="shared" si="4389"/>
        <v>3.42</v>
      </c>
      <c r="HZ31" s="111">
        <f t="shared" si="4389"/>
        <v>3.42</v>
      </c>
      <c r="IA31" s="111">
        <f t="shared" si="4389"/>
        <v>3.42</v>
      </c>
      <c r="IB31" s="112">
        <f t="shared" si="4389"/>
        <v>3.42</v>
      </c>
      <c r="IC31" s="111">
        <f t="shared" si="4389"/>
        <v>3.42</v>
      </c>
      <c r="ID31" s="111">
        <f t="shared" si="4389"/>
        <v>3.42</v>
      </c>
      <c r="IE31" s="111">
        <f t="shared" si="4389"/>
        <v>3.42</v>
      </c>
      <c r="IF31" s="111">
        <f t="shared" si="4389"/>
        <v>3.42</v>
      </c>
      <c r="IG31" s="112">
        <f t="shared" si="4389"/>
        <v>3.42</v>
      </c>
      <c r="IH31" s="111">
        <f t="shared" si="4389"/>
        <v>3.42</v>
      </c>
      <c r="II31" s="111">
        <f t="shared" si="4389"/>
        <v>3.42</v>
      </c>
      <c r="IJ31" s="111">
        <f t="shared" si="4389"/>
        <v>3.42</v>
      </c>
      <c r="IK31" s="111">
        <f t="shared" si="4389"/>
        <v>3.42</v>
      </c>
      <c r="IL31" s="170">
        <f t="shared" si="4389"/>
        <v>3.42</v>
      </c>
      <c r="IM31" s="111">
        <f t="shared" si="4389"/>
        <v>3</v>
      </c>
      <c r="IN31" s="111">
        <f t="shared" si="4389"/>
        <v>3</v>
      </c>
      <c r="IO31" s="111">
        <f t="shared" si="4389"/>
        <v>3</v>
      </c>
      <c r="IP31" s="111">
        <f t="shared" si="4389"/>
        <v>3</v>
      </c>
      <c r="IQ31" s="111">
        <f t="shared" si="4389"/>
        <v>3</v>
      </c>
      <c r="IR31" s="111">
        <f t="shared" si="4389"/>
        <v>3</v>
      </c>
      <c r="IS31" s="111">
        <f t="shared" si="4389"/>
        <v>3</v>
      </c>
      <c r="IT31" s="111">
        <f t="shared" si="4389"/>
        <v>3</v>
      </c>
      <c r="IU31" s="111">
        <f t="shared" si="4389"/>
        <v>3</v>
      </c>
      <c r="IV31" s="112">
        <f t="shared" si="4389"/>
        <v>3</v>
      </c>
      <c r="IW31" s="111">
        <f t="shared" ref="IW31:KJ31" si="4390">IW6</f>
        <v>3</v>
      </c>
      <c r="IX31" s="111">
        <f t="shared" si="4390"/>
        <v>3</v>
      </c>
      <c r="IY31" s="111">
        <f t="shared" si="4390"/>
        <v>3</v>
      </c>
      <c r="IZ31" s="111">
        <f t="shared" si="4390"/>
        <v>3</v>
      </c>
      <c r="JA31" s="112">
        <f t="shared" si="4390"/>
        <v>3</v>
      </c>
      <c r="JB31" s="111">
        <f t="shared" si="4390"/>
        <v>3</v>
      </c>
      <c r="JC31" s="111">
        <f t="shared" si="4390"/>
        <v>3</v>
      </c>
      <c r="JD31" s="111">
        <f t="shared" si="4390"/>
        <v>3</v>
      </c>
      <c r="JE31" s="111">
        <f t="shared" si="4390"/>
        <v>3</v>
      </c>
      <c r="JF31" s="112">
        <f t="shared" si="4390"/>
        <v>3</v>
      </c>
      <c r="JG31" s="111">
        <f t="shared" si="4390"/>
        <v>3</v>
      </c>
      <c r="JH31" s="111">
        <f t="shared" si="4390"/>
        <v>3</v>
      </c>
      <c r="JI31" s="111">
        <f t="shared" si="4390"/>
        <v>3</v>
      </c>
      <c r="JJ31" s="111">
        <f t="shared" si="4390"/>
        <v>3</v>
      </c>
      <c r="JK31" s="112">
        <f t="shared" si="4390"/>
        <v>3</v>
      </c>
      <c r="JL31" s="111">
        <f t="shared" si="4390"/>
        <v>3</v>
      </c>
      <c r="JM31" s="111">
        <f t="shared" si="4390"/>
        <v>3</v>
      </c>
      <c r="JN31" s="111">
        <f t="shared" si="4390"/>
        <v>3</v>
      </c>
      <c r="JO31" s="111">
        <f t="shared" si="4390"/>
        <v>3</v>
      </c>
      <c r="JP31" s="112">
        <f t="shared" si="4390"/>
        <v>3</v>
      </c>
      <c r="JQ31" s="111">
        <f t="shared" si="4390"/>
        <v>3</v>
      </c>
      <c r="JR31" s="111">
        <f t="shared" si="4390"/>
        <v>3</v>
      </c>
      <c r="JS31" s="111">
        <f t="shared" si="4390"/>
        <v>3</v>
      </c>
      <c r="JT31" s="111">
        <f t="shared" si="4390"/>
        <v>3</v>
      </c>
      <c r="JU31" s="112">
        <f t="shared" si="4390"/>
        <v>3</v>
      </c>
      <c r="JV31" s="111">
        <f t="shared" si="4390"/>
        <v>3</v>
      </c>
      <c r="JW31" s="111">
        <f t="shared" si="4390"/>
        <v>3</v>
      </c>
      <c r="JX31" s="111">
        <f t="shared" si="4390"/>
        <v>3</v>
      </c>
      <c r="JY31" s="111">
        <f t="shared" si="4390"/>
        <v>3</v>
      </c>
      <c r="JZ31" s="170">
        <f t="shared" si="4390"/>
        <v>3</v>
      </c>
      <c r="KA31" s="111">
        <f t="shared" si="4390"/>
        <v>3</v>
      </c>
      <c r="KB31" s="111">
        <f t="shared" si="4390"/>
        <v>3</v>
      </c>
      <c r="KC31" s="111">
        <f t="shared" si="4390"/>
        <v>3</v>
      </c>
      <c r="KD31" s="111">
        <f t="shared" si="4390"/>
        <v>3</v>
      </c>
      <c r="KE31" s="111">
        <f t="shared" si="4390"/>
        <v>3</v>
      </c>
      <c r="KF31" s="111">
        <f t="shared" si="4390"/>
        <v>3</v>
      </c>
      <c r="KG31" s="111">
        <f t="shared" si="4390"/>
        <v>3</v>
      </c>
      <c r="KH31" s="111">
        <f t="shared" si="4390"/>
        <v>3</v>
      </c>
      <c r="KI31" s="111">
        <f t="shared" si="4390"/>
        <v>3</v>
      </c>
      <c r="KJ31" s="112">
        <f t="shared" si="4390"/>
        <v>3</v>
      </c>
      <c r="KK31" s="111">
        <f t="shared" ref="KK31:MV31" si="4391">KK6</f>
        <v>3</v>
      </c>
      <c r="KL31" s="111">
        <f t="shared" si="4391"/>
        <v>3</v>
      </c>
      <c r="KM31" s="111">
        <f t="shared" si="4391"/>
        <v>3</v>
      </c>
      <c r="KN31" s="111">
        <f t="shared" si="4391"/>
        <v>3</v>
      </c>
      <c r="KO31" s="112">
        <f t="shared" si="4391"/>
        <v>3</v>
      </c>
      <c r="KP31" s="111">
        <f t="shared" si="4391"/>
        <v>3</v>
      </c>
      <c r="KQ31" s="111">
        <f t="shared" si="4391"/>
        <v>3</v>
      </c>
      <c r="KR31" s="111">
        <f t="shared" si="4391"/>
        <v>3</v>
      </c>
      <c r="KS31" s="111">
        <f t="shared" si="4391"/>
        <v>3</v>
      </c>
      <c r="KT31" s="112">
        <f t="shared" si="4391"/>
        <v>3</v>
      </c>
      <c r="KU31" s="111">
        <f t="shared" si="4391"/>
        <v>3</v>
      </c>
      <c r="KV31" s="111">
        <f t="shared" si="4391"/>
        <v>3</v>
      </c>
      <c r="KW31" s="111">
        <f t="shared" si="4391"/>
        <v>3</v>
      </c>
      <c r="KX31" s="111">
        <f t="shared" si="4391"/>
        <v>3</v>
      </c>
      <c r="KY31" s="112">
        <f t="shared" si="4391"/>
        <v>3</v>
      </c>
      <c r="KZ31" s="111">
        <f t="shared" si="4391"/>
        <v>3</v>
      </c>
      <c r="LA31" s="111">
        <f t="shared" si="4391"/>
        <v>3</v>
      </c>
      <c r="LB31" s="111">
        <f t="shared" si="4391"/>
        <v>3</v>
      </c>
      <c r="LC31" s="111">
        <f t="shared" si="4391"/>
        <v>3</v>
      </c>
      <c r="LD31" s="112">
        <f t="shared" si="4391"/>
        <v>3</v>
      </c>
      <c r="LE31" s="111">
        <f t="shared" si="4391"/>
        <v>3</v>
      </c>
      <c r="LF31" s="111">
        <f t="shared" si="4391"/>
        <v>3</v>
      </c>
      <c r="LG31" s="111">
        <f t="shared" si="4391"/>
        <v>3</v>
      </c>
      <c r="LH31" s="111">
        <f t="shared" si="4391"/>
        <v>3</v>
      </c>
      <c r="LI31" s="112">
        <f t="shared" si="4391"/>
        <v>3</v>
      </c>
      <c r="LJ31" s="111">
        <f t="shared" si="4391"/>
        <v>3</v>
      </c>
      <c r="LK31" s="111">
        <f t="shared" si="4391"/>
        <v>3</v>
      </c>
      <c r="LL31" s="111">
        <f t="shared" si="4391"/>
        <v>3</v>
      </c>
      <c r="LM31" s="111">
        <f t="shared" si="4391"/>
        <v>3</v>
      </c>
      <c r="LN31" s="112">
        <f t="shared" si="4391"/>
        <v>3</v>
      </c>
      <c r="LO31" s="111">
        <f t="shared" si="4391"/>
        <v>3.43</v>
      </c>
      <c r="LP31" s="111">
        <f t="shared" si="4391"/>
        <v>3.43</v>
      </c>
      <c r="LQ31" s="111">
        <f t="shared" si="4391"/>
        <v>3.43</v>
      </c>
      <c r="LR31" s="111">
        <f t="shared" si="4391"/>
        <v>3.43</v>
      </c>
      <c r="LS31" s="111">
        <f t="shared" si="4391"/>
        <v>3.43</v>
      </c>
      <c r="LT31" s="111">
        <f t="shared" si="4391"/>
        <v>3.43</v>
      </c>
      <c r="LU31" s="111">
        <f t="shared" si="4391"/>
        <v>3.43</v>
      </c>
      <c r="LV31" s="111">
        <f t="shared" si="4391"/>
        <v>3.43</v>
      </c>
      <c r="LW31" s="111">
        <f t="shared" si="4391"/>
        <v>3.43</v>
      </c>
      <c r="LX31" s="112">
        <f t="shared" si="4391"/>
        <v>3.43</v>
      </c>
      <c r="LY31" s="111">
        <f t="shared" si="4391"/>
        <v>3.43</v>
      </c>
      <c r="LZ31" s="111">
        <f t="shared" si="4391"/>
        <v>3.43</v>
      </c>
      <c r="MA31" s="111">
        <f t="shared" si="4391"/>
        <v>3.43</v>
      </c>
      <c r="MB31" s="111">
        <f t="shared" si="4391"/>
        <v>3.43</v>
      </c>
      <c r="MC31" s="112">
        <f t="shared" si="4391"/>
        <v>3.43</v>
      </c>
      <c r="MD31" s="111">
        <f t="shared" si="4391"/>
        <v>3.43</v>
      </c>
      <c r="ME31" s="111">
        <f t="shared" si="4391"/>
        <v>3.43</v>
      </c>
      <c r="MF31" s="111">
        <f t="shared" si="4391"/>
        <v>3.43</v>
      </c>
      <c r="MG31" s="111">
        <f t="shared" si="4391"/>
        <v>3.43</v>
      </c>
      <c r="MH31" s="112">
        <f t="shared" si="4391"/>
        <v>3.43</v>
      </c>
      <c r="MI31" s="111">
        <f t="shared" si="4391"/>
        <v>3.43</v>
      </c>
      <c r="MJ31" s="111">
        <f t="shared" si="4391"/>
        <v>3.43</v>
      </c>
      <c r="MK31" s="111">
        <f t="shared" si="4391"/>
        <v>3.43</v>
      </c>
      <c r="ML31" s="111">
        <f t="shared" si="4391"/>
        <v>3.43</v>
      </c>
      <c r="MM31" s="112">
        <f t="shared" si="4391"/>
        <v>3.43</v>
      </c>
      <c r="MN31" s="111">
        <f t="shared" si="4391"/>
        <v>3.43</v>
      </c>
      <c r="MO31" s="111">
        <f t="shared" si="4391"/>
        <v>3.43</v>
      </c>
      <c r="MP31" s="111">
        <f t="shared" si="4391"/>
        <v>3.43</v>
      </c>
      <c r="MQ31" s="111">
        <f t="shared" si="4391"/>
        <v>3.43</v>
      </c>
      <c r="MR31" s="112">
        <f t="shared" si="4391"/>
        <v>3.43</v>
      </c>
      <c r="MS31" s="111">
        <f t="shared" si="4391"/>
        <v>3.43</v>
      </c>
      <c r="MT31" s="111">
        <f t="shared" si="4391"/>
        <v>3.43</v>
      </c>
      <c r="MU31" s="111">
        <f t="shared" si="4391"/>
        <v>3.43</v>
      </c>
      <c r="MV31" s="111">
        <f t="shared" si="4391"/>
        <v>3.43</v>
      </c>
      <c r="MW31" s="112">
        <f t="shared" ref="MW31:PH31" si="4392">MW6</f>
        <v>3.43</v>
      </c>
      <c r="MX31" s="111">
        <f t="shared" si="4392"/>
        <v>3.43</v>
      </c>
      <c r="MY31" s="111">
        <f t="shared" si="4392"/>
        <v>3.43</v>
      </c>
      <c r="MZ31" s="111">
        <f t="shared" si="4392"/>
        <v>3.43</v>
      </c>
      <c r="NA31" s="111">
        <f t="shared" si="4392"/>
        <v>3.43</v>
      </c>
      <c r="NB31" s="170">
        <f t="shared" si="4392"/>
        <v>3.43</v>
      </c>
      <c r="NC31" s="111">
        <f t="shared" si="4392"/>
        <v>3.77</v>
      </c>
      <c r="ND31" s="111">
        <f t="shared" si="4392"/>
        <v>3.77</v>
      </c>
      <c r="NE31" s="111">
        <f t="shared" si="4392"/>
        <v>3.77</v>
      </c>
      <c r="NF31" s="111">
        <f t="shared" si="4392"/>
        <v>3.77</v>
      </c>
      <c r="NG31" s="111">
        <f t="shared" si="4392"/>
        <v>3.77</v>
      </c>
      <c r="NH31" s="111">
        <f t="shared" si="4392"/>
        <v>3.77</v>
      </c>
      <c r="NI31" s="111">
        <f t="shared" si="4392"/>
        <v>3.77</v>
      </c>
      <c r="NJ31" s="111">
        <f t="shared" si="4392"/>
        <v>3.77</v>
      </c>
      <c r="NK31" s="111">
        <f t="shared" si="4392"/>
        <v>3.77</v>
      </c>
      <c r="NL31" s="112">
        <f t="shared" si="4392"/>
        <v>3.77</v>
      </c>
      <c r="NM31" s="111">
        <f t="shared" si="4392"/>
        <v>3.77</v>
      </c>
      <c r="NN31" s="111">
        <f t="shared" si="4392"/>
        <v>3.77</v>
      </c>
      <c r="NO31" s="111">
        <f t="shared" si="4392"/>
        <v>3.77</v>
      </c>
      <c r="NP31" s="111">
        <f t="shared" si="4392"/>
        <v>3.77</v>
      </c>
      <c r="NQ31" s="112">
        <f t="shared" si="4392"/>
        <v>3.77</v>
      </c>
      <c r="NR31" s="111">
        <f t="shared" si="4392"/>
        <v>3.77</v>
      </c>
      <c r="NS31" s="111">
        <f t="shared" si="4392"/>
        <v>3.77</v>
      </c>
      <c r="NT31" s="111">
        <f t="shared" si="4392"/>
        <v>3.77</v>
      </c>
      <c r="NU31" s="111">
        <f t="shared" si="4392"/>
        <v>3.77</v>
      </c>
      <c r="NV31" s="112">
        <f t="shared" si="4392"/>
        <v>3.77</v>
      </c>
      <c r="NW31" s="111">
        <f t="shared" si="4392"/>
        <v>3.77</v>
      </c>
      <c r="NX31" s="111">
        <f t="shared" si="4392"/>
        <v>3.77</v>
      </c>
      <c r="NY31" s="111">
        <f t="shared" si="4392"/>
        <v>3.77</v>
      </c>
      <c r="NZ31" s="111">
        <f t="shared" si="4392"/>
        <v>3.77</v>
      </c>
      <c r="OA31" s="112">
        <f t="shared" si="4392"/>
        <v>3.77</v>
      </c>
      <c r="OB31" s="111">
        <f t="shared" si="4392"/>
        <v>3.77</v>
      </c>
      <c r="OC31" s="111">
        <f t="shared" si="4392"/>
        <v>3.77</v>
      </c>
      <c r="OD31" s="111">
        <f t="shared" si="4392"/>
        <v>3.77</v>
      </c>
      <c r="OE31" s="111">
        <f t="shared" si="4392"/>
        <v>3.77</v>
      </c>
      <c r="OF31" s="112">
        <f t="shared" si="4392"/>
        <v>3.77</v>
      </c>
      <c r="OG31" s="111">
        <f t="shared" si="4392"/>
        <v>3.77</v>
      </c>
      <c r="OH31" s="111">
        <f t="shared" si="4392"/>
        <v>3.77</v>
      </c>
      <c r="OI31" s="111">
        <f t="shared" si="4392"/>
        <v>3.77</v>
      </c>
      <c r="OJ31" s="111">
        <f t="shared" si="4392"/>
        <v>3.77</v>
      </c>
      <c r="OK31" s="112">
        <f t="shared" si="4392"/>
        <v>3.77</v>
      </c>
      <c r="OL31" s="111">
        <f t="shared" si="4392"/>
        <v>3.77</v>
      </c>
      <c r="OM31" s="111">
        <f t="shared" si="4392"/>
        <v>3.77</v>
      </c>
      <c r="ON31" s="111">
        <f t="shared" si="4392"/>
        <v>3.77</v>
      </c>
      <c r="OO31" s="111">
        <f t="shared" si="4392"/>
        <v>3.77</v>
      </c>
      <c r="OP31" s="170">
        <f t="shared" si="4392"/>
        <v>3.77</v>
      </c>
      <c r="OQ31" s="111">
        <f t="shared" si="4392"/>
        <v>3.77</v>
      </c>
      <c r="OR31" s="111">
        <f t="shared" si="4392"/>
        <v>3.77</v>
      </c>
      <c r="OS31" s="111">
        <f t="shared" si="4392"/>
        <v>3.77</v>
      </c>
      <c r="OT31" s="111">
        <f t="shared" si="4392"/>
        <v>3.77</v>
      </c>
      <c r="OU31" s="111">
        <f t="shared" si="4392"/>
        <v>3.77</v>
      </c>
      <c r="OV31" s="111">
        <f t="shared" si="4392"/>
        <v>3.77</v>
      </c>
      <c r="OW31" s="111">
        <f t="shared" si="4392"/>
        <v>3.77</v>
      </c>
      <c r="OX31" s="111">
        <f t="shared" si="4392"/>
        <v>3.77</v>
      </c>
      <c r="OY31" s="111">
        <f t="shared" si="4392"/>
        <v>3.77</v>
      </c>
      <c r="OZ31" s="112">
        <f t="shared" si="4392"/>
        <v>3.77</v>
      </c>
      <c r="PA31" s="111">
        <f t="shared" si="4392"/>
        <v>3.77</v>
      </c>
      <c r="PB31" s="111">
        <f t="shared" si="4392"/>
        <v>3.77</v>
      </c>
      <c r="PC31" s="111">
        <f t="shared" si="4392"/>
        <v>3.77</v>
      </c>
      <c r="PD31" s="111">
        <f t="shared" si="4392"/>
        <v>3.77</v>
      </c>
      <c r="PE31" s="112">
        <f t="shared" si="4392"/>
        <v>3.77</v>
      </c>
      <c r="PF31" s="111">
        <f t="shared" si="4392"/>
        <v>3.77</v>
      </c>
      <c r="PG31" s="111">
        <f t="shared" si="4392"/>
        <v>3.77</v>
      </c>
      <c r="PH31" s="111">
        <f t="shared" si="4392"/>
        <v>3.77</v>
      </c>
      <c r="PI31" s="111">
        <f t="shared" ref="PI31:RT31" si="4393">PI6</f>
        <v>3.77</v>
      </c>
      <c r="PJ31" s="112">
        <f t="shared" si="4393"/>
        <v>3.77</v>
      </c>
      <c r="PK31" s="111">
        <f t="shared" si="4393"/>
        <v>3.77</v>
      </c>
      <c r="PL31" s="111">
        <f t="shared" si="4393"/>
        <v>3.77</v>
      </c>
      <c r="PM31" s="111">
        <f t="shared" si="4393"/>
        <v>3.77</v>
      </c>
      <c r="PN31" s="111">
        <f t="shared" si="4393"/>
        <v>3.77</v>
      </c>
      <c r="PO31" s="112">
        <f t="shared" si="4393"/>
        <v>3.77</v>
      </c>
      <c r="PP31" s="111">
        <f t="shared" si="4393"/>
        <v>3.77</v>
      </c>
      <c r="PQ31" s="111">
        <f t="shared" si="4393"/>
        <v>3.77</v>
      </c>
      <c r="PR31" s="111">
        <f t="shared" si="4393"/>
        <v>3.77</v>
      </c>
      <c r="PS31" s="111">
        <f t="shared" si="4393"/>
        <v>3.77</v>
      </c>
      <c r="PT31" s="112">
        <f t="shared" si="4393"/>
        <v>3.77</v>
      </c>
      <c r="PU31" s="111">
        <f t="shared" si="4393"/>
        <v>3.77</v>
      </c>
      <c r="PV31" s="111">
        <f t="shared" si="4393"/>
        <v>3.77</v>
      </c>
      <c r="PW31" s="111">
        <f t="shared" si="4393"/>
        <v>3.77</v>
      </c>
      <c r="PX31" s="111">
        <f t="shared" si="4393"/>
        <v>3.77</v>
      </c>
      <c r="PY31" s="112">
        <f t="shared" si="4393"/>
        <v>3.77</v>
      </c>
      <c r="PZ31" s="111">
        <f t="shared" si="4393"/>
        <v>3.77</v>
      </c>
      <c r="QA31" s="111">
        <f t="shared" si="4393"/>
        <v>3.77</v>
      </c>
      <c r="QB31" s="111">
        <f t="shared" si="4393"/>
        <v>3.77</v>
      </c>
      <c r="QC31" s="111">
        <f t="shared" si="4393"/>
        <v>3.77</v>
      </c>
      <c r="QD31" s="112">
        <f t="shared" si="4393"/>
        <v>3.77</v>
      </c>
      <c r="QE31" s="111">
        <f t="shared" si="4393"/>
        <v>3</v>
      </c>
      <c r="QF31" s="111">
        <f t="shared" si="4393"/>
        <v>3</v>
      </c>
      <c r="QG31" s="111">
        <f t="shared" si="4393"/>
        <v>3</v>
      </c>
      <c r="QH31" s="111">
        <f t="shared" si="4393"/>
        <v>3</v>
      </c>
      <c r="QI31" s="111">
        <f t="shared" si="4393"/>
        <v>3</v>
      </c>
      <c r="QJ31" s="111">
        <f t="shared" si="4393"/>
        <v>3</v>
      </c>
      <c r="QK31" s="111">
        <f t="shared" si="4393"/>
        <v>3</v>
      </c>
      <c r="QL31" s="111">
        <f t="shared" si="4393"/>
        <v>3</v>
      </c>
      <c r="QM31" s="111">
        <f t="shared" si="4393"/>
        <v>3</v>
      </c>
      <c r="QN31" s="112">
        <f t="shared" si="4393"/>
        <v>3</v>
      </c>
      <c r="QO31" s="111">
        <f t="shared" si="4393"/>
        <v>3</v>
      </c>
      <c r="QP31" s="111">
        <f t="shared" si="4393"/>
        <v>3</v>
      </c>
      <c r="QQ31" s="111">
        <f t="shared" si="4393"/>
        <v>3</v>
      </c>
      <c r="QR31" s="111">
        <f t="shared" si="4393"/>
        <v>3</v>
      </c>
      <c r="QS31" s="112">
        <f t="shared" si="4393"/>
        <v>3</v>
      </c>
      <c r="QT31" s="111">
        <f t="shared" si="4393"/>
        <v>3</v>
      </c>
      <c r="QU31" s="111">
        <f t="shared" si="4393"/>
        <v>3</v>
      </c>
      <c r="QV31" s="111">
        <f t="shared" si="4393"/>
        <v>3</v>
      </c>
      <c r="QW31" s="111">
        <f t="shared" si="4393"/>
        <v>3</v>
      </c>
      <c r="QX31" s="112">
        <f t="shared" si="4393"/>
        <v>3</v>
      </c>
      <c r="QY31" s="111">
        <f t="shared" si="4393"/>
        <v>3</v>
      </c>
      <c r="QZ31" s="111">
        <f t="shared" si="4393"/>
        <v>3</v>
      </c>
      <c r="RA31" s="111">
        <f t="shared" si="4393"/>
        <v>3</v>
      </c>
      <c r="RB31" s="111">
        <f t="shared" si="4393"/>
        <v>3</v>
      </c>
      <c r="RC31" s="112">
        <f t="shared" si="4393"/>
        <v>3</v>
      </c>
      <c r="RD31" s="111">
        <f t="shared" si="4393"/>
        <v>3</v>
      </c>
      <c r="RE31" s="111">
        <f t="shared" si="4393"/>
        <v>3</v>
      </c>
      <c r="RF31" s="111">
        <f t="shared" si="4393"/>
        <v>3</v>
      </c>
      <c r="RG31" s="111">
        <f t="shared" si="4393"/>
        <v>3</v>
      </c>
      <c r="RH31" s="112">
        <f t="shared" si="4393"/>
        <v>3</v>
      </c>
      <c r="RI31" s="111">
        <f t="shared" si="4393"/>
        <v>3</v>
      </c>
      <c r="RJ31" s="111">
        <f t="shared" si="4393"/>
        <v>3</v>
      </c>
      <c r="RK31" s="111">
        <f t="shared" si="4393"/>
        <v>3</v>
      </c>
      <c r="RL31" s="111">
        <f t="shared" si="4393"/>
        <v>3</v>
      </c>
      <c r="RM31" s="112">
        <f t="shared" si="4393"/>
        <v>3</v>
      </c>
      <c r="RN31" s="111">
        <f t="shared" si="4393"/>
        <v>3</v>
      </c>
      <c r="RO31" s="111">
        <f t="shared" si="4393"/>
        <v>3</v>
      </c>
      <c r="RP31" s="111">
        <f t="shared" si="4393"/>
        <v>3</v>
      </c>
      <c r="RQ31" s="111">
        <f t="shared" si="4393"/>
        <v>3</v>
      </c>
      <c r="RR31" s="170">
        <f t="shared" si="4393"/>
        <v>3</v>
      </c>
      <c r="RS31" s="111">
        <f t="shared" si="4393"/>
        <v>3</v>
      </c>
      <c r="RT31" s="111">
        <f t="shared" si="4393"/>
        <v>3</v>
      </c>
      <c r="RU31" s="111">
        <f t="shared" ref="RU31:UF31" si="4394">RU6</f>
        <v>3</v>
      </c>
      <c r="RV31" s="111">
        <f t="shared" si="4394"/>
        <v>3</v>
      </c>
      <c r="RW31" s="111">
        <f t="shared" si="4394"/>
        <v>3</v>
      </c>
      <c r="RX31" s="111">
        <f t="shared" si="4394"/>
        <v>3</v>
      </c>
      <c r="RY31" s="111">
        <f t="shared" si="4394"/>
        <v>3</v>
      </c>
      <c r="RZ31" s="111">
        <f t="shared" si="4394"/>
        <v>3</v>
      </c>
      <c r="SA31" s="111">
        <f t="shared" si="4394"/>
        <v>3</v>
      </c>
      <c r="SB31" s="112">
        <f t="shared" si="4394"/>
        <v>3</v>
      </c>
      <c r="SC31" s="111">
        <f t="shared" si="4394"/>
        <v>3</v>
      </c>
      <c r="SD31" s="111">
        <f t="shared" si="4394"/>
        <v>3</v>
      </c>
      <c r="SE31" s="111">
        <f t="shared" si="4394"/>
        <v>3</v>
      </c>
      <c r="SF31" s="111">
        <f t="shared" si="4394"/>
        <v>3</v>
      </c>
      <c r="SG31" s="112">
        <f t="shared" si="4394"/>
        <v>3</v>
      </c>
      <c r="SH31" s="111">
        <f t="shared" si="4394"/>
        <v>3</v>
      </c>
      <c r="SI31" s="111">
        <f t="shared" si="4394"/>
        <v>3</v>
      </c>
      <c r="SJ31" s="111">
        <f t="shared" si="4394"/>
        <v>3</v>
      </c>
      <c r="SK31" s="111">
        <f t="shared" si="4394"/>
        <v>3</v>
      </c>
      <c r="SL31" s="112">
        <f t="shared" si="4394"/>
        <v>3</v>
      </c>
      <c r="SM31" s="111">
        <f t="shared" si="4394"/>
        <v>3</v>
      </c>
      <c r="SN31" s="111">
        <f t="shared" si="4394"/>
        <v>3</v>
      </c>
      <c r="SO31" s="111">
        <f t="shared" si="4394"/>
        <v>3</v>
      </c>
      <c r="SP31" s="111">
        <f t="shared" si="4394"/>
        <v>3</v>
      </c>
      <c r="SQ31" s="112">
        <f t="shared" si="4394"/>
        <v>3</v>
      </c>
      <c r="SR31" s="111">
        <f t="shared" si="4394"/>
        <v>3</v>
      </c>
      <c r="SS31" s="111">
        <f t="shared" si="4394"/>
        <v>3</v>
      </c>
      <c r="ST31" s="111">
        <f t="shared" si="4394"/>
        <v>3</v>
      </c>
      <c r="SU31" s="111">
        <f t="shared" si="4394"/>
        <v>3</v>
      </c>
      <c r="SV31" s="112">
        <f t="shared" si="4394"/>
        <v>3</v>
      </c>
      <c r="SW31" s="111">
        <f t="shared" si="4394"/>
        <v>3</v>
      </c>
      <c r="SX31" s="111">
        <f t="shared" si="4394"/>
        <v>3</v>
      </c>
      <c r="SY31" s="111">
        <f t="shared" si="4394"/>
        <v>3</v>
      </c>
      <c r="SZ31" s="111">
        <f t="shared" si="4394"/>
        <v>3</v>
      </c>
      <c r="TA31" s="112">
        <f t="shared" si="4394"/>
        <v>3</v>
      </c>
      <c r="TB31" s="111">
        <f t="shared" si="4394"/>
        <v>3</v>
      </c>
      <c r="TC31" s="111">
        <f t="shared" si="4394"/>
        <v>3</v>
      </c>
      <c r="TD31" s="111">
        <f t="shared" si="4394"/>
        <v>3</v>
      </c>
      <c r="TE31" s="111">
        <f t="shared" si="4394"/>
        <v>3</v>
      </c>
      <c r="TF31" s="170">
        <f t="shared" si="4394"/>
        <v>3</v>
      </c>
      <c r="TG31" s="111">
        <f t="shared" si="4394"/>
        <v>3</v>
      </c>
      <c r="TH31" s="111">
        <f t="shared" si="4394"/>
        <v>3</v>
      </c>
      <c r="TI31" s="111">
        <f t="shared" si="4394"/>
        <v>3</v>
      </c>
      <c r="TJ31" s="111">
        <f t="shared" si="4394"/>
        <v>3</v>
      </c>
      <c r="TK31" s="111">
        <f t="shared" si="4394"/>
        <v>3</v>
      </c>
      <c r="TL31" s="111">
        <f t="shared" si="4394"/>
        <v>3</v>
      </c>
      <c r="TM31" s="111">
        <f t="shared" si="4394"/>
        <v>3</v>
      </c>
      <c r="TN31" s="111">
        <f t="shared" si="4394"/>
        <v>3</v>
      </c>
      <c r="TO31" s="111">
        <f t="shared" si="4394"/>
        <v>3</v>
      </c>
      <c r="TP31" s="112">
        <f t="shared" si="4394"/>
        <v>3</v>
      </c>
      <c r="TQ31" s="111">
        <f t="shared" si="4394"/>
        <v>3</v>
      </c>
      <c r="TR31" s="111">
        <f t="shared" si="4394"/>
        <v>3</v>
      </c>
      <c r="TS31" s="111">
        <f t="shared" si="4394"/>
        <v>3</v>
      </c>
      <c r="TT31" s="111">
        <f t="shared" si="4394"/>
        <v>3</v>
      </c>
      <c r="TU31" s="112">
        <f t="shared" si="4394"/>
        <v>3</v>
      </c>
      <c r="TV31" s="111">
        <f t="shared" si="4394"/>
        <v>3</v>
      </c>
      <c r="TW31" s="111">
        <f t="shared" si="4394"/>
        <v>3</v>
      </c>
      <c r="TX31" s="111">
        <f t="shared" si="4394"/>
        <v>3</v>
      </c>
      <c r="TY31" s="111">
        <f t="shared" si="4394"/>
        <v>3</v>
      </c>
      <c r="TZ31" s="112">
        <f t="shared" si="4394"/>
        <v>3</v>
      </c>
      <c r="UA31" s="111">
        <f t="shared" si="4394"/>
        <v>3</v>
      </c>
      <c r="UB31" s="111">
        <f t="shared" si="4394"/>
        <v>3</v>
      </c>
      <c r="UC31" s="111">
        <f t="shared" si="4394"/>
        <v>3</v>
      </c>
      <c r="UD31" s="111">
        <f t="shared" si="4394"/>
        <v>3</v>
      </c>
      <c r="UE31" s="112">
        <f t="shared" si="4394"/>
        <v>3</v>
      </c>
      <c r="UF31" s="111">
        <f t="shared" si="4394"/>
        <v>3</v>
      </c>
      <c r="UG31" s="111">
        <f t="shared" ref="UG31:UT31" si="4395">UG6</f>
        <v>3</v>
      </c>
      <c r="UH31" s="111">
        <f t="shared" si="4395"/>
        <v>3</v>
      </c>
      <c r="UI31" s="111">
        <f t="shared" si="4395"/>
        <v>3</v>
      </c>
      <c r="UJ31" s="112">
        <f t="shared" si="4395"/>
        <v>3</v>
      </c>
      <c r="UK31" s="111">
        <f t="shared" si="4395"/>
        <v>3</v>
      </c>
      <c r="UL31" s="111">
        <f t="shared" si="4395"/>
        <v>3</v>
      </c>
      <c r="UM31" s="111">
        <f t="shared" si="4395"/>
        <v>3</v>
      </c>
      <c r="UN31" s="111">
        <f t="shared" si="4395"/>
        <v>3</v>
      </c>
      <c r="UO31" s="112">
        <f t="shared" si="4395"/>
        <v>3</v>
      </c>
      <c r="UP31" s="111">
        <f t="shared" si="4395"/>
        <v>3</v>
      </c>
      <c r="UQ31" s="111">
        <f t="shared" si="4395"/>
        <v>3</v>
      </c>
      <c r="UR31" s="111">
        <f t="shared" si="4395"/>
        <v>3</v>
      </c>
      <c r="US31" s="111">
        <f t="shared" si="4395"/>
        <v>3</v>
      </c>
      <c r="UT31" s="112">
        <f t="shared" si="4395"/>
        <v>3</v>
      </c>
    </row>
    <row r="32" spans="1:566" ht="13.5" customHeight="1" x14ac:dyDescent="0.25">
      <c r="A32" s="347"/>
      <c r="B32" s="17" t="s">
        <v>141</v>
      </c>
      <c r="C32" t="s">
        <v>45</v>
      </c>
      <c r="D32" t="s">
        <v>71</v>
      </c>
      <c r="E32">
        <f>ModelDetailsPSCAD!B26</f>
        <v>163769877</v>
      </c>
      <c r="F32" t="s">
        <v>142</v>
      </c>
      <c r="G32">
        <v>1.02</v>
      </c>
      <c r="H32">
        <f>H12+((H14/90.72)*0.04)</f>
        <v>1.0357407407407409</v>
      </c>
      <c r="I32">
        <f t="shared" ref="I32:K32" si="4396">I12+((I14/90.72)*0.04)</f>
        <v>1.0042592592592592</v>
      </c>
      <c r="J32">
        <f t="shared" si="4396"/>
        <v>1.0407253086419754</v>
      </c>
      <c r="K32">
        <f t="shared" si="4396"/>
        <v>0.99927469135802471</v>
      </c>
      <c r="L32" s="111">
        <f>G32</f>
        <v>1.02</v>
      </c>
      <c r="M32" s="111">
        <f t="shared" ref="M32:BX32" si="4397">H32</f>
        <v>1.0357407407407409</v>
      </c>
      <c r="N32" s="111">
        <f t="shared" si="4397"/>
        <v>1.0042592592592592</v>
      </c>
      <c r="O32" s="111">
        <f t="shared" si="4397"/>
        <v>1.0407253086419754</v>
      </c>
      <c r="P32" s="111">
        <f t="shared" si="4397"/>
        <v>0.99927469135802471</v>
      </c>
      <c r="Q32" s="111">
        <f t="shared" si="4397"/>
        <v>1.02</v>
      </c>
      <c r="R32" s="111">
        <f t="shared" si="4397"/>
        <v>1.0357407407407409</v>
      </c>
      <c r="S32" s="111">
        <f t="shared" si="4397"/>
        <v>1.0042592592592592</v>
      </c>
      <c r="T32" s="111">
        <f t="shared" si="4397"/>
        <v>1.0407253086419754</v>
      </c>
      <c r="U32" s="111">
        <f t="shared" si="4397"/>
        <v>0.99927469135802471</v>
      </c>
      <c r="V32" s="111">
        <f t="shared" si="4397"/>
        <v>1.02</v>
      </c>
      <c r="W32" s="111">
        <f t="shared" si="4397"/>
        <v>1.0357407407407409</v>
      </c>
      <c r="X32" s="111">
        <f t="shared" si="4397"/>
        <v>1.0042592592592592</v>
      </c>
      <c r="Y32" s="111">
        <f t="shared" si="4397"/>
        <v>1.0407253086419754</v>
      </c>
      <c r="Z32" s="111">
        <f t="shared" si="4397"/>
        <v>0.99927469135802471</v>
      </c>
      <c r="AA32" s="111">
        <f t="shared" si="4397"/>
        <v>1.02</v>
      </c>
      <c r="AB32" s="111">
        <f t="shared" si="4397"/>
        <v>1.0357407407407409</v>
      </c>
      <c r="AC32" s="111">
        <f t="shared" si="4397"/>
        <v>1.0042592592592592</v>
      </c>
      <c r="AD32" s="111">
        <f t="shared" si="4397"/>
        <v>1.0407253086419754</v>
      </c>
      <c r="AE32" s="111">
        <f t="shared" si="4397"/>
        <v>0.99927469135802471</v>
      </c>
      <c r="AF32" s="111">
        <f t="shared" si="4397"/>
        <v>1.02</v>
      </c>
      <c r="AG32" s="111">
        <f t="shared" si="4397"/>
        <v>1.0357407407407409</v>
      </c>
      <c r="AH32" s="111">
        <f t="shared" si="4397"/>
        <v>1.0042592592592592</v>
      </c>
      <c r="AI32" s="111">
        <f t="shared" si="4397"/>
        <v>1.0407253086419754</v>
      </c>
      <c r="AJ32" s="111">
        <f t="shared" si="4397"/>
        <v>0.99927469135802471</v>
      </c>
      <c r="AK32" s="111">
        <f t="shared" si="4397"/>
        <v>1.02</v>
      </c>
      <c r="AL32" s="111">
        <f t="shared" si="4397"/>
        <v>1.0357407407407409</v>
      </c>
      <c r="AM32" s="111">
        <f t="shared" si="4397"/>
        <v>1.0042592592592592</v>
      </c>
      <c r="AN32" s="111">
        <f t="shared" si="4397"/>
        <v>1.0407253086419754</v>
      </c>
      <c r="AO32" s="111">
        <f t="shared" si="4397"/>
        <v>0.99927469135802471</v>
      </c>
      <c r="AP32" s="111">
        <f t="shared" si="4397"/>
        <v>1.02</v>
      </c>
      <c r="AQ32" s="111">
        <f t="shared" si="4397"/>
        <v>1.0357407407407409</v>
      </c>
      <c r="AR32" s="111">
        <f t="shared" si="4397"/>
        <v>1.0042592592592592</v>
      </c>
      <c r="AS32" s="111">
        <f t="shared" si="4397"/>
        <v>1.0407253086419754</v>
      </c>
      <c r="AT32" s="111">
        <f t="shared" si="4397"/>
        <v>0.99927469135802471</v>
      </c>
      <c r="AU32" s="111">
        <f t="shared" si="4397"/>
        <v>1.02</v>
      </c>
      <c r="AV32" s="111">
        <f t="shared" si="4397"/>
        <v>1.0357407407407409</v>
      </c>
      <c r="AW32" s="111">
        <f t="shared" si="4397"/>
        <v>1.0042592592592592</v>
      </c>
      <c r="AX32" s="111">
        <f t="shared" si="4397"/>
        <v>1.0407253086419754</v>
      </c>
      <c r="AY32" s="111">
        <f t="shared" si="4397"/>
        <v>0.99927469135802471</v>
      </c>
      <c r="AZ32" s="111">
        <f t="shared" si="4397"/>
        <v>1.02</v>
      </c>
      <c r="BA32" s="111">
        <f t="shared" si="4397"/>
        <v>1.0357407407407409</v>
      </c>
      <c r="BB32" s="111">
        <f t="shared" si="4397"/>
        <v>1.0042592592592592</v>
      </c>
      <c r="BC32" s="111">
        <f t="shared" si="4397"/>
        <v>1.0407253086419754</v>
      </c>
      <c r="BD32" s="111">
        <f t="shared" si="4397"/>
        <v>0.99927469135802471</v>
      </c>
      <c r="BE32" s="111">
        <f t="shared" si="4397"/>
        <v>1.02</v>
      </c>
      <c r="BF32" s="111">
        <f t="shared" si="4397"/>
        <v>1.0357407407407409</v>
      </c>
      <c r="BG32" s="111">
        <f t="shared" si="4397"/>
        <v>1.0042592592592592</v>
      </c>
      <c r="BH32" s="111">
        <f t="shared" si="4397"/>
        <v>1.0407253086419754</v>
      </c>
      <c r="BI32" s="111">
        <f t="shared" si="4397"/>
        <v>0.99927469135802471</v>
      </c>
      <c r="BJ32" s="111">
        <f t="shared" si="4397"/>
        <v>1.02</v>
      </c>
      <c r="BK32" s="111">
        <f t="shared" si="4397"/>
        <v>1.0357407407407409</v>
      </c>
      <c r="BL32" s="111">
        <f t="shared" si="4397"/>
        <v>1.0042592592592592</v>
      </c>
      <c r="BM32" s="111">
        <f t="shared" si="4397"/>
        <v>1.0407253086419754</v>
      </c>
      <c r="BN32" s="111">
        <f t="shared" si="4397"/>
        <v>0.99927469135802471</v>
      </c>
      <c r="BO32" s="111">
        <f t="shared" si="4397"/>
        <v>1.02</v>
      </c>
      <c r="BP32" s="111">
        <f t="shared" si="4397"/>
        <v>1.0357407407407409</v>
      </c>
      <c r="BQ32" s="111">
        <f t="shared" si="4397"/>
        <v>1.0042592592592592</v>
      </c>
      <c r="BR32" s="111">
        <f t="shared" si="4397"/>
        <v>1.0407253086419754</v>
      </c>
      <c r="BS32" s="111">
        <f t="shared" si="4397"/>
        <v>0.99927469135802471</v>
      </c>
      <c r="BT32" s="111">
        <f t="shared" si="4397"/>
        <v>1.02</v>
      </c>
      <c r="BU32" s="111">
        <f t="shared" si="4397"/>
        <v>1.0357407407407409</v>
      </c>
      <c r="BV32" s="111">
        <f t="shared" si="4397"/>
        <v>1.0042592592592592</v>
      </c>
      <c r="BW32" s="111">
        <f t="shared" si="4397"/>
        <v>1.0407253086419754</v>
      </c>
      <c r="BX32" s="111">
        <f t="shared" si="4397"/>
        <v>0.99927469135802471</v>
      </c>
      <c r="BY32" s="111">
        <f t="shared" ref="BY32:DV32" si="4398">BT32</f>
        <v>1.02</v>
      </c>
      <c r="BZ32" s="111">
        <f t="shared" si="4398"/>
        <v>1.0357407407407409</v>
      </c>
      <c r="CA32" s="111">
        <f t="shared" si="4398"/>
        <v>1.0042592592592592</v>
      </c>
      <c r="CB32" s="111">
        <f t="shared" si="4398"/>
        <v>1.0407253086419754</v>
      </c>
      <c r="CC32" s="111">
        <f t="shared" si="4398"/>
        <v>0.99927469135802471</v>
      </c>
      <c r="CD32" s="111">
        <f t="shared" si="4398"/>
        <v>1.02</v>
      </c>
      <c r="CE32" s="111">
        <f t="shared" si="4398"/>
        <v>1.0357407407407409</v>
      </c>
      <c r="CF32" s="111">
        <f t="shared" si="4398"/>
        <v>1.0042592592592592</v>
      </c>
      <c r="CG32" s="111">
        <f t="shared" si="4398"/>
        <v>1.0407253086419754</v>
      </c>
      <c r="CH32" s="111">
        <f t="shared" si="4398"/>
        <v>0.99927469135802471</v>
      </c>
      <c r="CI32" s="111">
        <f t="shared" si="4398"/>
        <v>1.02</v>
      </c>
      <c r="CJ32" s="111">
        <f t="shared" si="4398"/>
        <v>1.0357407407407409</v>
      </c>
      <c r="CK32" s="111">
        <f t="shared" si="4398"/>
        <v>1.0042592592592592</v>
      </c>
      <c r="CL32" s="111">
        <f t="shared" si="4398"/>
        <v>1.0407253086419754</v>
      </c>
      <c r="CM32" s="111">
        <f t="shared" si="4398"/>
        <v>0.99927469135802471</v>
      </c>
      <c r="CN32" s="111">
        <f t="shared" si="4398"/>
        <v>1.02</v>
      </c>
      <c r="CO32" s="111">
        <f t="shared" si="4398"/>
        <v>1.0357407407407409</v>
      </c>
      <c r="CP32" s="111">
        <f t="shared" si="4398"/>
        <v>1.0042592592592592</v>
      </c>
      <c r="CQ32" s="111">
        <f t="shared" si="4398"/>
        <v>1.0407253086419754</v>
      </c>
      <c r="CR32" s="111">
        <f t="shared" si="4398"/>
        <v>0.99927469135802471</v>
      </c>
      <c r="CS32" s="111">
        <f t="shared" si="4398"/>
        <v>1.02</v>
      </c>
      <c r="CT32" s="111">
        <f t="shared" si="4398"/>
        <v>1.0357407407407409</v>
      </c>
      <c r="CU32" s="111">
        <f t="shared" si="4398"/>
        <v>1.0042592592592592</v>
      </c>
      <c r="CV32" s="111">
        <f t="shared" si="4398"/>
        <v>1.0407253086419754</v>
      </c>
      <c r="CW32" s="111">
        <f t="shared" si="4398"/>
        <v>0.99927469135802471</v>
      </c>
      <c r="CX32" s="111">
        <f t="shared" si="4398"/>
        <v>1.02</v>
      </c>
      <c r="CY32" s="111">
        <f t="shared" si="4398"/>
        <v>1.0357407407407409</v>
      </c>
      <c r="CZ32" s="111">
        <f t="shared" si="4398"/>
        <v>1.0042592592592592</v>
      </c>
      <c r="DA32" s="111">
        <f t="shared" si="4398"/>
        <v>1.0407253086419754</v>
      </c>
      <c r="DB32" s="111">
        <f t="shared" si="4398"/>
        <v>0.99927469135802471</v>
      </c>
      <c r="DC32" s="111">
        <f t="shared" si="4398"/>
        <v>1.02</v>
      </c>
      <c r="DD32" s="111">
        <f t="shared" si="4398"/>
        <v>1.0357407407407409</v>
      </c>
      <c r="DE32" s="111">
        <f t="shared" si="4398"/>
        <v>1.0042592592592592</v>
      </c>
      <c r="DF32" s="111">
        <f t="shared" si="4398"/>
        <v>1.0407253086419754</v>
      </c>
      <c r="DG32" s="111">
        <f t="shared" si="4398"/>
        <v>0.99927469135802471</v>
      </c>
      <c r="DH32" s="111">
        <f t="shared" si="4398"/>
        <v>1.02</v>
      </c>
      <c r="DI32" s="111">
        <f t="shared" si="4398"/>
        <v>1.0357407407407409</v>
      </c>
      <c r="DJ32" s="111">
        <f t="shared" si="4398"/>
        <v>1.0042592592592592</v>
      </c>
      <c r="DK32" s="111">
        <f t="shared" si="4398"/>
        <v>1.0407253086419754</v>
      </c>
      <c r="DL32" s="111">
        <f t="shared" si="4398"/>
        <v>0.99927469135802471</v>
      </c>
      <c r="DM32" s="111">
        <f t="shared" si="4398"/>
        <v>1.02</v>
      </c>
      <c r="DN32" s="111">
        <f t="shared" si="4398"/>
        <v>1.0357407407407409</v>
      </c>
      <c r="DO32" s="111">
        <f t="shared" si="4398"/>
        <v>1.0042592592592592</v>
      </c>
      <c r="DP32" s="111">
        <f t="shared" si="4398"/>
        <v>1.0407253086419754</v>
      </c>
      <c r="DQ32" s="111">
        <f t="shared" si="4398"/>
        <v>0.99927469135802471</v>
      </c>
      <c r="DR32" s="111">
        <f t="shared" si="4398"/>
        <v>1.02</v>
      </c>
      <c r="DS32" s="111">
        <f t="shared" si="4398"/>
        <v>1.0357407407407409</v>
      </c>
      <c r="DT32" s="111">
        <f t="shared" si="4398"/>
        <v>1.0042592592592592</v>
      </c>
      <c r="DU32" s="111">
        <f t="shared" si="4398"/>
        <v>1.0407253086419754</v>
      </c>
      <c r="DV32" s="111">
        <f t="shared" si="4398"/>
        <v>0.99927469135802471</v>
      </c>
      <c r="DW32">
        <v>1.02</v>
      </c>
      <c r="DX32">
        <v>1.02</v>
      </c>
      <c r="DY32">
        <v>1.02</v>
      </c>
      <c r="DZ32">
        <v>1.02</v>
      </c>
      <c r="EA32">
        <v>1.02</v>
      </c>
      <c r="EB32">
        <v>1.02</v>
      </c>
      <c r="EC32">
        <v>1.02</v>
      </c>
      <c r="ED32">
        <v>1.02</v>
      </c>
      <c r="EE32">
        <v>1.02</v>
      </c>
      <c r="EF32" s="7">
        <f t="shared" ref="EF32" si="4399">EF12</f>
        <v>1.02</v>
      </c>
      <c r="EG32">
        <v>1.02</v>
      </c>
      <c r="EH32">
        <v>1.02</v>
      </c>
      <c r="EI32">
        <v>1.02</v>
      </c>
      <c r="EJ32">
        <v>1.02</v>
      </c>
      <c r="EK32">
        <v>1.02</v>
      </c>
      <c r="EL32" s="111">
        <f>EG32</f>
        <v>1.02</v>
      </c>
      <c r="EM32" s="111">
        <f t="shared" ref="EM32:EP32" si="4400">EH32</f>
        <v>1.02</v>
      </c>
      <c r="EN32" s="111">
        <f t="shared" si="4400"/>
        <v>1.02</v>
      </c>
      <c r="EO32" s="111">
        <f t="shared" si="4400"/>
        <v>1.02</v>
      </c>
      <c r="EP32" s="111">
        <f t="shared" si="4400"/>
        <v>1.02</v>
      </c>
      <c r="EQ32" s="111">
        <f>$B$5+(EQ14/$B$7)*$B$6</f>
        <v>1.03</v>
      </c>
      <c r="ER32" s="111">
        <f>$B$5+(ER14/$B$7)*$B$6</f>
        <v>1.0681</v>
      </c>
      <c r="ES32" s="111">
        <f>$B$5+(ES14/$B$7)*$B$6</f>
        <v>0.9919</v>
      </c>
      <c r="ET32" s="111">
        <f t="shared" ref="ET32:EY32" si="4401">$B$5+(ET14/$B$7)*$B$6</f>
        <v>1.080165</v>
      </c>
      <c r="EU32" s="111">
        <f t="shared" si="4401"/>
        <v>0.97983500000000001</v>
      </c>
      <c r="EV32" s="111">
        <f t="shared" si="4401"/>
        <v>1.03</v>
      </c>
      <c r="EW32" s="111">
        <f t="shared" si="4401"/>
        <v>1.0681</v>
      </c>
      <c r="EX32" s="111">
        <f t="shared" si="4401"/>
        <v>0.9919</v>
      </c>
      <c r="EY32" s="111">
        <f t="shared" si="4401"/>
        <v>1.080165</v>
      </c>
      <c r="EZ32" s="112">
        <f t="shared" ref="EZ32" si="4402">EZ12</f>
        <v>1.02</v>
      </c>
      <c r="FA32" s="111">
        <f>$B$5+(FA14/$B$7)*$B$6</f>
        <v>1.03</v>
      </c>
      <c r="FB32" s="111">
        <f>$B$5+(FB14/$B$7)*$B$6</f>
        <v>1.0681</v>
      </c>
      <c r="FC32" s="111">
        <f>$B$5+(FC14/$B$7)*$B$6</f>
        <v>0.9919</v>
      </c>
      <c r="FD32" s="111">
        <f t="shared" ref="FD32:FI32" si="4403">$B$5+(FD14/$B$7)*$B$6</f>
        <v>1.080165</v>
      </c>
      <c r="FE32" s="111">
        <f t="shared" si="4403"/>
        <v>0.97983500000000001</v>
      </c>
      <c r="FF32" s="111">
        <f t="shared" si="4403"/>
        <v>1.03</v>
      </c>
      <c r="FG32" s="111">
        <f t="shared" si="4403"/>
        <v>1.0681</v>
      </c>
      <c r="FH32" s="111">
        <f t="shared" si="4403"/>
        <v>0.9919</v>
      </c>
      <c r="FI32" s="111">
        <f t="shared" si="4403"/>
        <v>1.080165</v>
      </c>
      <c r="FJ32" s="112">
        <f t="shared" ref="FJ32" si="4404">FJ12</f>
        <v>1.02</v>
      </c>
      <c r="FK32" s="111">
        <f>$B$5+(FK14/$B$7)*$B$6</f>
        <v>1.03</v>
      </c>
      <c r="FL32" s="111">
        <f>$B$5+(FL14/$B$7)*$B$6</f>
        <v>1.03</v>
      </c>
      <c r="FM32" s="111">
        <f>$B$5+(FM14/$B$7)*$B$6</f>
        <v>1.03</v>
      </c>
      <c r="FN32" s="111">
        <f t="shared" ref="FN32:FS32" si="4405">$B$5+(FN14/$B$7)*$B$6</f>
        <v>1.03</v>
      </c>
      <c r="FO32" s="111">
        <f t="shared" si="4405"/>
        <v>1.03</v>
      </c>
      <c r="FP32" s="111">
        <f t="shared" si="4405"/>
        <v>1.03</v>
      </c>
      <c r="FQ32" s="111">
        <f t="shared" si="4405"/>
        <v>1.03</v>
      </c>
      <c r="FR32" s="111">
        <f t="shared" si="4405"/>
        <v>1.03</v>
      </c>
      <c r="FS32" s="111">
        <f t="shared" si="4405"/>
        <v>1.03</v>
      </c>
      <c r="FT32" s="112">
        <f t="shared" ref="FT32" si="4406">FT12</f>
        <v>1.02</v>
      </c>
      <c r="FU32" s="111">
        <f>$B$5+(FU14/$B$7)*$B$6</f>
        <v>1.03</v>
      </c>
      <c r="FV32" s="111">
        <f>$B$5+(FV14/$B$7)*$B$6</f>
        <v>1.0681</v>
      </c>
      <c r="FW32" s="111">
        <f>$B$5+(FW14/$B$7)*$B$6</f>
        <v>0.9919</v>
      </c>
      <c r="FX32" s="111">
        <f t="shared" ref="FX32:GC32" si="4407">$B$5+(FX14/$B$7)*$B$6</f>
        <v>1.080165</v>
      </c>
      <c r="FY32" s="111">
        <f t="shared" si="4407"/>
        <v>0.97983500000000001</v>
      </c>
      <c r="FZ32" s="111">
        <f t="shared" si="4407"/>
        <v>1.03</v>
      </c>
      <c r="GA32" s="111">
        <f t="shared" si="4407"/>
        <v>1.0681</v>
      </c>
      <c r="GB32" s="111">
        <f t="shared" si="4407"/>
        <v>0.9919</v>
      </c>
      <c r="GC32" s="111">
        <f t="shared" si="4407"/>
        <v>1.080165</v>
      </c>
      <c r="GD32" s="112">
        <f t="shared" ref="GD32" si="4408">GD12</f>
        <v>1.02</v>
      </c>
      <c r="GE32" s="111">
        <f>$B$5+(GE14/$B$7)*$B$6</f>
        <v>1.03</v>
      </c>
      <c r="GF32" s="111">
        <f>$B$5+(GF14/$B$7)*$B$6</f>
        <v>1.0681</v>
      </c>
      <c r="GG32" s="111">
        <f>$B$5+(GG14/$B$7)*$B$6</f>
        <v>0.9919</v>
      </c>
      <c r="GH32" s="111">
        <f t="shared" ref="GH32:GM32" si="4409">$B$5+(GH14/$B$7)*$B$6</f>
        <v>1.080165</v>
      </c>
      <c r="GI32" s="111">
        <f t="shared" si="4409"/>
        <v>0.97983500000000001</v>
      </c>
      <c r="GJ32" s="111">
        <f t="shared" si="4409"/>
        <v>1.03</v>
      </c>
      <c r="GK32" s="111">
        <f t="shared" si="4409"/>
        <v>1.0681</v>
      </c>
      <c r="GL32" s="111">
        <f t="shared" si="4409"/>
        <v>0.9919</v>
      </c>
      <c r="GM32" s="111">
        <f t="shared" si="4409"/>
        <v>1.080165</v>
      </c>
      <c r="GN32" s="112">
        <f t="shared" ref="GN32" si="4410">GN12</f>
        <v>1.02</v>
      </c>
      <c r="GO32" s="111">
        <f>$B$5+(GO14/$B$7)*$B$6</f>
        <v>1.03</v>
      </c>
      <c r="GP32" s="111">
        <f>$B$5+(GP14/$B$7)*$B$6</f>
        <v>1.0681</v>
      </c>
      <c r="GQ32" s="111">
        <f>$B$5+(GQ14/$B$7)*$B$6</f>
        <v>0.9919</v>
      </c>
      <c r="GR32" s="111">
        <f t="shared" ref="GR32:GW32" si="4411">$B$5+(GR14/$B$7)*$B$6</f>
        <v>1.080165</v>
      </c>
      <c r="GS32" s="111">
        <f t="shared" si="4411"/>
        <v>0.97983500000000001</v>
      </c>
      <c r="GT32" s="111">
        <f t="shared" si="4411"/>
        <v>1.03</v>
      </c>
      <c r="GU32" s="111">
        <f t="shared" si="4411"/>
        <v>1.0681</v>
      </c>
      <c r="GV32" s="111">
        <f t="shared" si="4411"/>
        <v>0.9919</v>
      </c>
      <c r="GW32" s="111">
        <f t="shared" si="4411"/>
        <v>1.080165</v>
      </c>
      <c r="GX32" s="112">
        <f t="shared" ref="GX32" si="4412">GX12</f>
        <v>1.02</v>
      </c>
      <c r="GY32">
        <f>G32</f>
        <v>1.02</v>
      </c>
      <c r="GZ32">
        <f t="shared" ref="GZ32" si="4413">H32</f>
        <v>1.0357407407407409</v>
      </c>
      <c r="HA32">
        <f t="shared" ref="HA32" si="4414">I32</f>
        <v>1.0042592592592592</v>
      </c>
      <c r="HB32">
        <f t="shared" ref="HB32" si="4415">J32</f>
        <v>1.0407253086419754</v>
      </c>
      <c r="HC32">
        <f t="shared" ref="HC32" si="4416">K32</f>
        <v>0.99927469135802471</v>
      </c>
      <c r="HD32" s="111">
        <f>GY32</f>
        <v>1.02</v>
      </c>
      <c r="HE32" s="111">
        <f>GZ32</f>
        <v>1.0357407407407409</v>
      </c>
      <c r="HF32" s="111">
        <f t="shared" ref="HF32" si="4417">HA32</f>
        <v>1.0042592592592592</v>
      </c>
      <c r="HG32" s="111">
        <f t="shared" ref="HG32" si="4418">HB32</f>
        <v>1.0407253086419754</v>
      </c>
      <c r="HH32" s="111">
        <f t="shared" ref="HH32" si="4419">HC32</f>
        <v>0.99927469135802471</v>
      </c>
      <c r="HI32" s="111">
        <f t="shared" ref="HI32" si="4420">HD32</f>
        <v>1.02</v>
      </c>
      <c r="HJ32" s="111">
        <f t="shared" ref="HJ32" si="4421">HE32</f>
        <v>1.0357407407407409</v>
      </c>
      <c r="HK32" s="111">
        <f t="shared" ref="HK32" si="4422">HF32</f>
        <v>1.0042592592592592</v>
      </c>
      <c r="HL32" s="111">
        <f t="shared" ref="HL32" si="4423">HG32</f>
        <v>1.0407253086419754</v>
      </c>
      <c r="HM32" s="111">
        <f t="shared" ref="HM32" si="4424">HH32</f>
        <v>0.99927469135802471</v>
      </c>
      <c r="HN32" s="111">
        <f t="shared" ref="HN32" si="4425">HI32</f>
        <v>1.02</v>
      </c>
      <c r="HO32" s="111">
        <f t="shared" ref="HO32" si="4426">HJ32</f>
        <v>1.0357407407407409</v>
      </c>
      <c r="HP32" s="111">
        <f t="shared" ref="HP32" si="4427">HK32</f>
        <v>1.0042592592592592</v>
      </c>
      <c r="HQ32" s="111">
        <f t="shared" ref="HQ32" si="4428">HL32</f>
        <v>1.0407253086419754</v>
      </c>
      <c r="HR32" s="111">
        <f t="shared" ref="HR32" si="4429">HM32</f>
        <v>0.99927469135802471</v>
      </c>
      <c r="HS32" s="111">
        <f t="shared" ref="HS32" si="4430">HN32</f>
        <v>1.02</v>
      </c>
      <c r="HT32" s="111">
        <f t="shared" ref="HT32" si="4431">HO32</f>
        <v>1.0357407407407409</v>
      </c>
      <c r="HU32" s="111">
        <f t="shared" ref="HU32" si="4432">HP32</f>
        <v>1.0042592592592592</v>
      </c>
      <c r="HV32" s="111">
        <f t="shared" ref="HV32" si="4433">HQ32</f>
        <v>1.0407253086419754</v>
      </c>
      <c r="HW32" s="111">
        <f t="shared" ref="HW32" si="4434">HR32</f>
        <v>0.99927469135802471</v>
      </c>
      <c r="HX32" s="111">
        <f t="shared" ref="HX32" si="4435">HS32</f>
        <v>1.02</v>
      </c>
      <c r="HY32" s="111">
        <f t="shared" ref="HY32" si="4436">HT32</f>
        <v>1.0357407407407409</v>
      </c>
      <c r="HZ32" s="111">
        <f t="shared" ref="HZ32" si="4437">HU32</f>
        <v>1.0042592592592592</v>
      </c>
      <c r="IA32" s="111">
        <f t="shared" ref="IA32" si="4438">HV32</f>
        <v>1.0407253086419754</v>
      </c>
      <c r="IB32" s="111">
        <f t="shared" ref="IB32" si="4439">HW32</f>
        <v>0.99927469135802471</v>
      </c>
      <c r="IC32" s="111">
        <f t="shared" ref="IC32" si="4440">HX32</f>
        <v>1.02</v>
      </c>
      <c r="ID32" s="111">
        <f t="shared" ref="ID32" si="4441">HY32</f>
        <v>1.0357407407407409</v>
      </c>
      <c r="IE32" s="111">
        <f t="shared" ref="IE32" si="4442">HZ32</f>
        <v>1.0042592592592592</v>
      </c>
      <c r="IF32" s="111">
        <f t="shared" ref="IF32" si="4443">IA32</f>
        <v>1.0407253086419754</v>
      </c>
      <c r="IG32" s="111">
        <f t="shared" ref="IG32" si="4444">IB32</f>
        <v>0.99927469135802471</v>
      </c>
      <c r="IH32" s="111">
        <f t="shared" ref="IH32" si="4445">IC32</f>
        <v>1.02</v>
      </c>
      <c r="II32" s="111">
        <f t="shared" ref="II32" si="4446">ID32</f>
        <v>1.0357407407407409</v>
      </c>
      <c r="IJ32" s="111">
        <f t="shared" ref="IJ32" si="4447">IE32</f>
        <v>1.0042592592592592</v>
      </c>
      <c r="IK32" s="111">
        <f t="shared" ref="IK32" si="4448">IF32</f>
        <v>1.0407253086419754</v>
      </c>
      <c r="IL32" s="111">
        <f t="shared" ref="IL32" si="4449">IG32</f>
        <v>0.99927469135802471</v>
      </c>
      <c r="IM32" s="111">
        <f t="shared" ref="IM32" si="4450">IH32</f>
        <v>1.02</v>
      </c>
      <c r="IN32" s="111">
        <f t="shared" ref="IN32" si="4451">II32</f>
        <v>1.0357407407407409</v>
      </c>
      <c r="IO32" s="111">
        <f t="shared" ref="IO32" si="4452">IJ32</f>
        <v>1.0042592592592592</v>
      </c>
      <c r="IP32" s="111">
        <f t="shared" ref="IP32" si="4453">IK32</f>
        <v>1.0407253086419754</v>
      </c>
      <c r="IQ32" s="111">
        <f t="shared" ref="IQ32" si="4454">IL32</f>
        <v>0.99927469135802471</v>
      </c>
      <c r="IR32" s="111">
        <f t="shared" ref="IR32" si="4455">IM32</f>
        <v>1.02</v>
      </c>
      <c r="IS32" s="111">
        <f t="shared" ref="IS32" si="4456">IN32</f>
        <v>1.0357407407407409</v>
      </c>
      <c r="IT32" s="111">
        <f t="shared" ref="IT32" si="4457">IO32</f>
        <v>1.0042592592592592</v>
      </c>
      <c r="IU32" s="111">
        <f t="shared" ref="IU32" si="4458">IP32</f>
        <v>1.0407253086419754</v>
      </c>
      <c r="IV32" s="111">
        <f t="shared" ref="IV32" si="4459">IQ32</f>
        <v>0.99927469135802471</v>
      </c>
      <c r="IW32" s="111">
        <f t="shared" ref="IW32" si="4460">IR32</f>
        <v>1.02</v>
      </c>
      <c r="IX32" s="111">
        <f t="shared" ref="IX32" si="4461">IS32</f>
        <v>1.0357407407407409</v>
      </c>
      <c r="IY32" s="111">
        <f t="shared" ref="IY32" si="4462">IT32</f>
        <v>1.0042592592592592</v>
      </c>
      <c r="IZ32" s="111">
        <f t="shared" ref="IZ32" si="4463">IU32</f>
        <v>1.0407253086419754</v>
      </c>
      <c r="JA32" s="111">
        <f t="shared" ref="JA32" si="4464">IV32</f>
        <v>0.99927469135802471</v>
      </c>
      <c r="JB32" s="111">
        <f t="shared" ref="JB32" si="4465">IW32</f>
        <v>1.02</v>
      </c>
      <c r="JC32" s="111">
        <f t="shared" ref="JC32" si="4466">IX32</f>
        <v>1.0357407407407409</v>
      </c>
      <c r="JD32" s="111">
        <f t="shared" ref="JD32" si="4467">IY32</f>
        <v>1.0042592592592592</v>
      </c>
      <c r="JE32" s="111">
        <f t="shared" ref="JE32" si="4468">IZ32</f>
        <v>1.0407253086419754</v>
      </c>
      <c r="JF32" s="111">
        <f t="shared" ref="JF32" si="4469">JA32</f>
        <v>0.99927469135802471</v>
      </c>
      <c r="JG32" s="111">
        <f t="shared" ref="JG32" si="4470">JB32</f>
        <v>1.02</v>
      </c>
      <c r="JH32" s="111">
        <f t="shared" ref="JH32" si="4471">JC32</f>
        <v>1.0357407407407409</v>
      </c>
      <c r="JI32" s="111">
        <f t="shared" ref="JI32" si="4472">JD32</f>
        <v>1.0042592592592592</v>
      </c>
      <c r="JJ32" s="111">
        <f t="shared" ref="JJ32" si="4473">JE32</f>
        <v>1.0407253086419754</v>
      </c>
      <c r="JK32" s="111">
        <f t="shared" ref="JK32" si="4474">JF32</f>
        <v>0.99927469135802471</v>
      </c>
      <c r="JL32" s="111">
        <f t="shared" ref="JL32" si="4475">JG32</f>
        <v>1.02</v>
      </c>
      <c r="JM32" s="111">
        <f t="shared" ref="JM32" si="4476">JH32</f>
        <v>1.0357407407407409</v>
      </c>
      <c r="JN32" s="111">
        <f t="shared" ref="JN32" si="4477">JI32</f>
        <v>1.0042592592592592</v>
      </c>
      <c r="JO32" s="111">
        <f t="shared" ref="JO32" si="4478">JJ32</f>
        <v>1.0407253086419754</v>
      </c>
      <c r="JP32" s="111">
        <f t="shared" ref="JP32" si="4479">JK32</f>
        <v>0.99927469135802471</v>
      </c>
      <c r="JQ32" s="111">
        <f t="shared" ref="JQ32" si="4480">JL32</f>
        <v>1.02</v>
      </c>
      <c r="JR32" s="111">
        <f t="shared" ref="JR32" si="4481">JM32</f>
        <v>1.0357407407407409</v>
      </c>
      <c r="JS32" s="111">
        <f t="shared" ref="JS32" si="4482">JN32</f>
        <v>1.0042592592592592</v>
      </c>
      <c r="JT32" s="111">
        <f t="shared" ref="JT32" si="4483">JO32</f>
        <v>1.0407253086419754</v>
      </c>
      <c r="JU32" s="111">
        <f t="shared" ref="JU32" si="4484">JP32</f>
        <v>0.99927469135802471</v>
      </c>
      <c r="JV32" s="111">
        <f t="shared" ref="JV32" si="4485">JQ32</f>
        <v>1.02</v>
      </c>
      <c r="JW32" s="111">
        <f t="shared" ref="JW32" si="4486">JR32</f>
        <v>1.0357407407407409</v>
      </c>
      <c r="JX32" s="111">
        <f t="shared" ref="JX32" si="4487">JS32</f>
        <v>1.0042592592592592</v>
      </c>
      <c r="JY32" s="111">
        <f t="shared" ref="JY32" si="4488">JT32</f>
        <v>1.0407253086419754</v>
      </c>
      <c r="JZ32" s="111">
        <f t="shared" ref="JZ32" si="4489">JU32</f>
        <v>0.99927469135802471</v>
      </c>
      <c r="KA32" s="111">
        <f t="shared" ref="KA32" si="4490">JV32</f>
        <v>1.02</v>
      </c>
      <c r="KB32" s="111">
        <f t="shared" ref="KB32" si="4491">JW32</f>
        <v>1.0357407407407409</v>
      </c>
      <c r="KC32" s="111">
        <f t="shared" ref="KC32" si="4492">JX32</f>
        <v>1.0042592592592592</v>
      </c>
      <c r="KD32" s="111">
        <f t="shared" ref="KD32" si="4493">JY32</f>
        <v>1.0407253086419754</v>
      </c>
      <c r="KE32" s="111">
        <f t="shared" ref="KE32" si="4494">JZ32</f>
        <v>0.99927469135802471</v>
      </c>
      <c r="KF32" s="111">
        <f t="shared" ref="KF32" si="4495">KA32</f>
        <v>1.02</v>
      </c>
      <c r="KG32" s="111">
        <f t="shared" ref="KG32" si="4496">KB32</f>
        <v>1.0357407407407409</v>
      </c>
      <c r="KH32" s="111">
        <f t="shared" ref="KH32" si="4497">KC32</f>
        <v>1.0042592592592592</v>
      </c>
      <c r="KI32" s="111">
        <f t="shared" ref="KI32" si="4498">KD32</f>
        <v>1.0407253086419754</v>
      </c>
      <c r="KJ32" s="111">
        <f t="shared" ref="KJ32" si="4499">KE32</f>
        <v>0.99927469135802471</v>
      </c>
      <c r="KK32" s="111">
        <f t="shared" ref="KK32" si="4500">KF32</f>
        <v>1.02</v>
      </c>
      <c r="KL32" s="111">
        <f t="shared" ref="KL32" si="4501">KG32</f>
        <v>1.0357407407407409</v>
      </c>
      <c r="KM32" s="111">
        <f t="shared" ref="KM32" si="4502">KH32</f>
        <v>1.0042592592592592</v>
      </c>
      <c r="KN32" s="111">
        <f t="shared" ref="KN32" si="4503">KI32</f>
        <v>1.0407253086419754</v>
      </c>
      <c r="KO32" s="111">
        <f t="shared" ref="KO32" si="4504">KJ32</f>
        <v>0.99927469135802471</v>
      </c>
      <c r="KP32" s="111">
        <f t="shared" ref="KP32" si="4505">KK32</f>
        <v>1.02</v>
      </c>
      <c r="KQ32" s="111">
        <f t="shared" ref="KQ32" si="4506">KL32</f>
        <v>1.0357407407407409</v>
      </c>
      <c r="KR32" s="111">
        <f t="shared" ref="KR32" si="4507">KM32</f>
        <v>1.0042592592592592</v>
      </c>
      <c r="KS32" s="111">
        <f t="shared" ref="KS32" si="4508">KN32</f>
        <v>1.0407253086419754</v>
      </c>
      <c r="KT32" s="111">
        <f t="shared" ref="KT32" si="4509">KO32</f>
        <v>0.99927469135802471</v>
      </c>
      <c r="KU32" s="111">
        <f t="shared" ref="KU32" si="4510">KP32</f>
        <v>1.02</v>
      </c>
      <c r="KV32" s="111">
        <f t="shared" ref="KV32" si="4511">KQ32</f>
        <v>1.0357407407407409</v>
      </c>
      <c r="KW32" s="111">
        <f t="shared" ref="KW32" si="4512">KR32</f>
        <v>1.0042592592592592</v>
      </c>
      <c r="KX32" s="111">
        <f t="shared" ref="KX32" si="4513">KS32</f>
        <v>1.0407253086419754</v>
      </c>
      <c r="KY32" s="111">
        <f t="shared" ref="KY32" si="4514">KT32</f>
        <v>0.99927469135802471</v>
      </c>
      <c r="KZ32" s="111">
        <f t="shared" ref="KZ32" si="4515">KU32</f>
        <v>1.02</v>
      </c>
      <c r="LA32" s="111">
        <f t="shared" ref="LA32" si="4516">KV32</f>
        <v>1.0357407407407409</v>
      </c>
      <c r="LB32" s="111">
        <f t="shared" ref="LB32" si="4517">KW32</f>
        <v>1.0042592592592592</v>
      </c>
      <c r="LC32" s="111">
        <f t="shared" ref="LC32" si="4518">KX32</f>
        <v>1.0407253086419754</v>
      </c>
      <c r="LD32" s="111">
        <f t="shared" ref="LD32" si="4519">KY32</f>
        <v>0.99927469135802471</v>
      </c>
      <c r="LE32" s="111">
        <f t="shared" ref="LE32" si="4520">KZ32</f>
        <v>1.02</v>
      </c>
      <c r="LF32" s="111">
        <f t="shared" ref="LF32" si="4521">LA32</f>
        <v>1.0357407407407409</v>
      </c>
      <c r="LG32" s="111">
        <f t="shared" ref="LG32" si="4522">LB32</f>
        <v>1.0042592592592592</v>
      </c>
      <c r="LH32" s="111">
        <f t="shared" ref="LH32" si="4523">LC32</f>
        <v>1.0407253086419754</v>
      </c>
      <c r="LI32" s="111">
        <f t="shared" ref="LI32" si="4524">LD32</f>
        <v>0.99927469135802471</v>
      </c>
      <c r="LJ32" s="111">
        <f t="shared" ref="LJ32" si="4525">LE32</f>
        <v>1.02</v>
      </c>
      <c r="LK32" s="111">
        <f t="shared" ref="LK32" si="4526">LF32</f>
        <v>1.0357407407407409</v>
      </c>
      <c r="LL32" s="111">
        <f t="shared" ref="LL32" si="4527">LG32</f>
        <v>1.0042592592592592</v>
      </c>
      <c r="LM32" s="111">
        <f t="shared" ref="LM32" si="4528">LH32</f>
        <v>1.0407253086419754</v>
      </c>
      <c r="LN32" s="111">
        <f t="shared" ref="LN32" si="4529">LI32</f>
        <v>0.99927469135802471</v>
      </c>
      <c r="LO32" s="111">
        <f t="shared" ref="LO32" si="4530">LJ32</f>
        <v>1.02</v>
      </c>
      <c r="LP32" s="111">
        <f t="shared" ref="LP32" si="4531">LK32</f>
        <v>1.0357407407407409</v>
      </c>
      <c r="LQ32" s="111">
        <f t="shared" ref="LQ32" si="4532">LL32</f>
        <v>1.0042592592592592</v>
      </c>
      <c r="LR32" s="111">
        <f t="shared" ref="LR32" si="4533">LM32</f>
        <v>1.0407253086419754</v>
      </c>
      <c r="LS32" s="111">
        <f t="shared" ref="LS32" si="4534">LN32</f>
        <v>0.99927469135802471</v>
      </c>
      <c r="LT32" s="111">
        <f t="shared" ref="LT32" si="4535">LO32</f>
        <v>1.02</v>
      </c>
      <c r="LU32" s="111">
        <f t="shared" ref="LU32" si="4536">LP32</f>
        <v>1.0357407407407409</v>
      </c>
      <c r="LV32" s="111">
        <f t="shared" ref="LV32" si="4537">LQ32</f>
        <v>1.0042592592592592</v>
      </c>
      <c r="LW32" s="111">
        <f t="shared" ref="LW32" si="4538">LR32</f>
        <v>1.0407253086419754</v>
      </c>
      <c r="LX32" s="111">
        <f t="shared" ref="LX32" si="4539">LS32</f>
        <v>0.99927469135802471</v>
      </c>
      <c r="LY32" s="111">
        <f t="shared" ref="LY32" si="4540">LT32</f>
        <v>1.02</v>
      </c>
      <c r="LZ32" s="111">
        <f t="shared" ref="LZ32" si="4541">LU32</f>
        <v>1.0357407407407409</v>
      </c>
      <c r="MA32" s="111">
        <f t="shared" ref="MA32" si="4542">LV32</f>
        <v>1.0042592592592592</v>
      </c>
      <c r="MB32" s="111">
        <f t="shared" ref="MB32" si="4543">LW32</f>
        <v>1.0407253086419754</v>
      </c>
      <c r="MC32" s="111">
        <f t="shared" ref="MC32" si="4544">LX32</f>
        <v>0.99927469135802471</v>
      </c>
      <c r="MD32" s="111">
        <f t="shared" ref="MD32" si="4545">LY32</f>
        <v>1.02</v>
      </c>
      <c r="ME32" s="111">
        <f t="shared" ref="ME32" si="4546">LZ32</f>
        <v>1.0357407407407409</v>
      </c>
      <c r="MF32" s="111">
        <f t="shared" ref="MF32" si="4547">MA32</f>
        <v>1.0042592592592592</v>
      </c>
      <c r="MG32" s="111">
        <f t="shared" ref="MG32" si="4548">MB32</f>
        <v>1.0407253086419754</v>
      </c>
      <c r="MH32" s="111">
        <f t="shared" ref="MH32" si="4549">MC32</f>
        <v>0.99927469135802471</v>
      </c>
      <c r="MI32" s="111">
        <f t="shared" ref="MI32" si="4550">MD32</f>
        <v>1.02</v>
      </c>
      <c r="MJ32" s="111">
        <f t="shared" ref="MJ32" si="4551">ME32</f>
        <v>1.0357407407407409</v>
      </c>
      <c r="MK32" s="111">
        <f t="shared" ref="MK32" si="4552">MF32</f>
        <v>1.0042592592592592</v>
      </c>
      <c r="ML32" s="111">
        <f t="shared" ref="ML32" si="4553">MG32</f>
        <v>1.0407253086419754</v>
      </c>
      <c r="MM32" s="111">
        <f t="shared" ref="MM32" si="4554">MH32</f>
        <v>0.99927469135802471</v>
      </c>
      <c r="MN32" s="111">
        <f t="shared" ref="MN32" si="4555">MI32</f>
        <v>1.02</v>
      </c>
      <c r="MO32" s="111">
        <f t="shared" ref="MO32" si="4556">MJ32</f>
        <v>1.0357407407407409</v>
      </c>
      <c r="MP32" s="111">
        <f t="shared" ref="MP32" si="4557">MK32</f>
        <v>1.0042592592592592</v>
      </c>
      <c r="MQ32" s="111">
        <f t="shared" ref="MQ32" si="4558">ML32</f>
        <v>1.0407253086419754</v>
      </c>
      <c r="MR32" s="111">
        <f t="shared" ref="MR32" si="4559">MM32</f>
        <v>0.99927469135802471</v>
      </c>
      <c r="MS32" s="111">
        <f t="shared" ref="MS32" si="4560">MN32</f>
        <v>1.02</v>
      </c>
      <c r="MT32" s="111">
        <f t="shared" ref="MT32" si="4561">MO32</f>
        <v>1.0357407407407409</v>
      </c>
      <c r="MU32" s="111">
        <f t="shared" ref="MU32" si="4562">MP32</f>
        <v>1.0042592592592592</v>
      </c>
      <c r="MV32" s="111">
        <f t="shared" ref="MV32" si="4563">MQ32</f>
        <v>1.0407253086419754</v>
      </c>
      <c r="MW32" s="111">
        <f t="shared" ref="MW32" si="4564">MR32</f>
        <v>0.99927469135802471</v>
      </c>
      <c r="MX32" s="111">
        <f t="shared" ref="MX32" si="4565">MS32</f>
        <v>1.02</v>
      </c>
      <c r="MY32" s="111">
        <f t="shared" ref="MY32" si="4566">MT32</f>
        <v>1.0357407407407409</v>
      </c>
      <c r="MZ32" s="111">
        <f t="shared" ref="MZ32" si="4567">MU32</f>
        <v>1.0042592592592592</v>
      </c>
      <c r="NA32" s="111">
        <f t="shared" ref="NA32" si="4568">MV32</f>
        <v>1.0407253086419754</v>
      </c>
      <c r="NB32" s="111">
        <f t="shared" ref="NB32" si="4569">MW32</f>
        <v>0.99927469135802471</v>
      </c>
      <c r="NC32" s="111">
        <f t="shared" ref="NC32" si="4570">MX32</f>
        <v>1.02</v>
      </c>
      <c r="ND32" s="111">
        <f t="shared" ref="ND32" si="4571">MY32</f>
        <v>1.0357407407407409</v>
      </c>
      <c r="NE32" s="111">
        <f t="shared" ref="NE32" si="4572">MZ32</f>
        <v>1.0042592592592592</v>
      </c>
      <c r="NF32" s="111">
        <f t="shared" ref="NF32" si="4573">NA32</f>
        <v>1.0407253086419754</v>
      </c>
      <c r="NG32" s="111">
        <f t="shared" ref="NG32" si="4574">NB32</f>
        <v>0.99927469135802471</v>
      </c>
      <c r="NH32" s="111">
        <f t="shared" ref="NH32" si="4575">NC32</f>
        <v>1.02</v>
      </c>
      <c r="NI32" s="111">
        <f t="shared" ref="NI32" si="4576">ND32</f>
        <v>1.0357407407407409</v>
      </c>
      <c r="NJ32" s="111">
        <f t="shared" ref="NJ32" si="4577">NE32</f>
        <v>1.0042592592592592</v>
      </c>
      <c r="NK32" s="111">
        <f t="shared" ref="NK32" si="4578">NF32</f>
        <v>1.0407253086419754</v>
      </c>
      <c r="NL32" s="111">
        <f t="shared" ref="NL32" si="4579">NG32</f>
        <v>0.99927469135802471</v>
      </c>
      <c r="NM32" s="111">
        <f t="shared" ref="NM32" si="4580">NH32</f>
        <v>1.02</v>
      </c>
      <c r="NN32" s="111">
        <f t="shared" ref="NN32" si="4581">NI32</f>
        <v>1.0357407407407409</v>
      </c>
      <c r="NO32" s="111">
        <f t="shared" ref="NO32" si="4582">NJ32</f>
        <v>1.0042592592592592</v>
      </c>
      <c r="NP32" s="111">
        <f t="shared" ref="NP32" si="4583">NK32</f>
        <v>1.0407253086419754</v>
      </c>
      <c r="NQ32" s="111">
        <f t="shared" ref="NQ32" si="4584">NL32</f>
        <v>0.99927469135802471</v>
      </c>
      <c r="NR32" s="111">
        <f t="shared" ref="NR32" si="4585">NM32</f>
        <v>1.02</v>
      </c>
      <c r="NS32" s="111">
        <f t="shared" ref="NS32" si="4586">NN32</f>
        <v>1.0357407407407409</v>
      </c>
      <c r="NT32" s="111">
        <f t="shared" ref="NT32" si="4587">NO32</f>
        <v>1.0042592592592592</v>
      </c>
      <c r="NU32" s="111">
        <f t="shared" ref="NU32" si="4588">NP32</f>
        <v>1.0407253086419754</v>
      </c>
      <c r="NV32" s="111">
        <f t="shared" ref="NV32" si="4589">NQ32</f>
        <v>0.99927469135802471</v>
      </c>
      <c r="NW32" s="111">
        <f t="shared" ref="NW32" si="4590">NR32</f>
        <v>1.02</v>
      </c>
      <c r="NX32" s="111">
        <f t="shared" ref="NX32" si="4591">NS32</f>
        <v>1.0357407407407409</v>
      </c>
      <c r="NY32" s="111">
        <f t="shared" ref="NY32" si="4592">NT32</f>
        <v>1.0042592592592592</v>
      </c>
      <c r="NZ32" s="111">
        <f t="shared" ref="NZ32" si="4593">NU32</f>
        <v>1.0407253086419754</v>
      </c>
      <c r="OA32" s="111">
        <f t="shared" ref="OA32" si="4594">NV32</f>
        <v>0.99927469135802471</v>
      </c>
      <c r="OB32" s="111">
        <f t="shared" ref="OB32" si="4595">NW32</f>
        <v>1.02</v>
      </c>
      <c r="OC32" s="111">
        <f t="shared" ref="OC32" si="4596">NX32</f>
        <v>1.0357407407407409</v>
      </c>
      <c r="OD32" s="111">
        <f t="shared" ref="OD32" si="4597">NY32</f>
        <v>1.0042592592592592</v>
      </c>
      <c r="OE32" s="111">
        <f t="shared" ref="OE32" si="4598">NZ32</f>
        <v>1.0407253086419754</v>
      </c>
      <c r="OF32" s="111">
        <f t="shared" ref="OF32" si="4599">OA32</f>
        <v>0.99927469135802471</v>
      </c>
      <c r="OG32" s="111">
        <f t="shared" ref="OG32" si="4600">OB32</f>
        <v>1.02</v>
      </c>
      <c r="OH32" s="111">
        <f t="shared" ref="OH32" si="4601">OC32</f>
        <v>1.0357407407407409</v>
      </c>
      <c r="OI32" s="111">
        <f t="shared" ref="OI32" si="4602">OD32</f>
        <v>1.0042592592592592</v>
      </c>
      <c r="OJ32" s="111">
        <f t="shared" ref="OJ32" si="4603">OE32</f>
        <v>1.0407253086419754</v>
      </c>
      <c r="OK32" s="111">
        <f t="shared" ref="OK32" si="4604">OF32</f>
        <v>0.99927469135802471</v>
      </c>
      <c r="OL32" s="111">
        <f t="shared" ref="OL32" si="4605">OG32</f>
        <v>1.02</v>
      </c>
      <c r="OM32" s="111">
        <f t="shared" ref="OM32" si="4606">OH32</f>
        <v>1.0357407407407409</v>
      </c>
      <c r="ON32" s="111">
        <f t="shared" ref="ON32" si="4607">OI32</f>
        <v>1.0042592592592592</v>
      </c>
      <c r="OO32" s="111">
        <f t="shared" ref="OO32" si="4608">OJ32</f>
        <v>1.0407253086419754</v>
      </c>
      <c r="OP32" s="111">
        <f t="shared" ref="OP32" si="4609">OK32</f>
        <v>0.99927469135802471</v>
      </c>
      <c r="OQ32" s="111">
        <f t="shared" ref="OQ32" si="4610">OL32</f>
        <v>1.02</v>
      </c>
      <c r="OR32" s="111">
        <f t="shared" ref="OR32" si="4611">OM32</f>
        <v>1.0357407407407409</v>
      </c>
      <c r="OS32" s="111">
        <f t="shared" ref="OS32" si="4612">ON32</f>
        <v>1.0042592592592592</v>
      </c>
      <c r="OT32" s="111">
        <f t="shared" ref="OT32" si="4613">OO32</f>
        <v>1.0407253086419754</v>
      </c>
      <c r="OU32" s="111">
        <f t="shared" ref="OU32" si="4614">OP32</f>
        <v>0.99927469135802471</v>
      </c>
      <c r="OV32" s="111">
        <f t="shared" ref="OV32" si="4615">OQ32</f>
        <v>1.02</v>
      </c>
      <c r="OW32" s="111">
        <f t="shared" ref="OW32" si="4616">OR32</f>
        <v>1.0357407407407409</v>
      </c>
      <c r="OX32" s="111">
        <f t="shared" ref="OX32" si="4617">OS32</f>
        <v>1.0042592592592592</v>
      </c>
      <c r="OY32" s="111">
        <f t="shared" ref="OY32" si="4618">OT32</f>
        <v>1.0407253086419754</v>
      </c>
      <c r="OZ32" s="111">
        <f t="shared" ref="OZ32" si="4619">OU32</f>
        <v>0.99927469135802471</v>
      </c>
      <c r="PA32" s="111">
        <f t="shared" ref="PA32" si="4620">OV32</f>
        <v>1.02</v>
      </c>
      <c r="PB32" s="111">
        <f t="shared" ref="PB32" si="4621">OW32</f>
        <v>1.0357407407407409</v>
      </c>
      <c r="PC32" s="111">
        <f t="shared" ref="PC32" si="4622">OX32</f>
        <v>1.0042592592592592</v>
      </c>
      <c r="PD32" s="111">
        <f t="shared" ref="PD32" si="4623">OY32</f>
        <v>1.0407253086419754</v>
      </c>
      <c r="PE32" s="111">
        <f t="shared" ref="PE32" si="4624">OZ32</f>
        <v>0.99927469135802471</v>
      </c>
      <c r="PF32" s="111">
        <f t="shared" ref="PF32" si="4625">PA32</f>
        <v>1.02</v>
      </c>
      <c r="PG32" s="111">
        <f t="shared" ref="PG32" si="4626">PB32</f>
        <v>1.0357407407407409</v>
      </c>
      <c r="PH32" s="111">
        <f t="shared" ref="PH32" si="4627">PC32</f>
        <v>1.0042592592592592</v>
      </c>
      <c r="PI32" s="111">
        <f t="shared" ref="PI32" si="4628">PD32</f>
        <v>1.0407253086419754</v>
      </c>
      <c r="PJ32" s="111">
        <f t="shared" ref="PJ32" si="4629">PE32</f>
        <v>0.99927469135802471</v>
      </c>
      <c r="PK32" s="111">
        <f t="shared" ref="PK32" si="4630">PF32</f>
        <v>1.02</v>
      </c>
      <c r="PL32" s="111">
        <f t="shared" ref="PL32" si="4631">PG32</f>
        <v>1.0357407407407409</v>
      </c>
      <c r="PM32" s="111">
        <f t="shared" ref="PM32" si="4632">PH32</f>
        <v>1.0042592592592592</v>
      </c>
      <c r="PN32" s="111">
        <f t="shared" ref="PN32" si="4633">PI32</f>
        <v>1.0407253086419754</v>
      </c>
      <c r="PO32" s="111">
        <f t="shared" ref="PO32" si="4634">PJ32</f>
        <v>0.99927469135802471</v>
      </c>
      <c r="PP32" s="111">
        <f t="shared" ref="PP32" si="4635">PK32</f>
        <v>1.02</v>
      </c>
      <c r="PQ32" s="111">
        <f t="shared" ref="PQ32" si="4636">PL32</f>
        <v>1.0357407407407409</v>
      </c>
      <c r="PR32" s="111">
        <f t="shared" ref="PR32" si="4637">PM32</f>
        <v>1.0042592592592592</v>
      </c>
      <c r="PS32" s="111">
        <f t="shared" ref="PS32" si="4638">PN32</f>
        <v>1.0407253086419754</v>
      </c>
      <c r="PT32" s="111">
        <f t="shared" ref="PT32" si="4639">PO32</f>
        <v>0.99927469135802471</v>
      </c>
      <c r="PU32" s="111">
        <f t="shared" ref="PU32" si="4640">PP32</f>
        <v>1.02</v>
      </c>
      <c r="PV32" s="111">
        <f t="shared" ref="PV32" si="4641">PQ32</f>
        <v>1.0357407407407409</v>
      </c>
      <c r="PW32" s="111">
        <f t="shared" ref="PW32" si="4642">PR32</f>
        <v>1.0042592592592592</v>
      </c>
      <c r="PX32" s="111">
        <f t="shared" ref="PX32" si="4643">PS32</f>
        <v>1.0407253086419754</v>
      </c>
      <c r="PY32" s="111">
        <f t="shared" ref="PY32" si="4644">PT32</f>
        <v>0.99927469135802471</v>
      </c>
      <c r="PZ32" s="111">
        <f t="shared" ref="PZ32" si="4645">PU32</f>
        <v>1.02</v>
      </c>
      <c r="QA32" s="111">
        <f t="shared" ref="QA32" si="4646">PV32</f>
        <v>1.0357407407407409</v>
      </c>
      <c r="QB32" s="111">
        <f t="shared" ref="QB32" si="4647">PW32</f>
        <v>1.0042592592592592</v>
      </c>
      <c r="QC32" s="111">
        <f t="shared" ref="QC32" si="4648">PX32</f>
        <v>1.0407253086419754</v>
      </c>
      <c r="QD32" s="111">
        <f t="shared" ref="QD32" si="4649">PY32</f>
        <v>0.99927469135802471</v>
      </c>
      <c r="QE32" s="111">
        <f t="shared" ref="QE32" si="4650">PZ32</f>
        <v>1.02</v>
      </c>
      <c r="QF32" s="111">
        <f t="shared" ref="QF32" si="4651">QA32</f>
        <v>1.0357407407407409</v>
      </c>
      <c r="QG32" s="111">
        <f t="shared" ref="QG32" si="4652">QB32</f>
        <v>1.0042592592592592</v>
      </c>
      <c r="QH32" s="111">
        <f t="shared" ref="QH32" si="4653">QC32</f>
        <v>1.0407253086419754</v>
      </c>
      <c r="QI32" s="111">
        <f t="shared" ref="QI32" si="4654">QD32</f>
        <v>0.99927469135802471</v>
      </c>
      <c r="QJ32" s="111">
        <f t="shared" ref="QJ32" si="4655">QE32</f>
        <v>1.02</v>
      </c>
      <c r="QK32" s="111">
        <f t="shared" ref="QK32" si="4656">QF32</f>
        <v>1.0357407407407409</v>
      </c>
      <c r="QL32" s="111">
        <f t="shared" ref="QL32" si="4657">QG32</f>
        <v>1.0042592592592592</v>
      </c>
      <c r="QM32" s="111">
        <f t="shared" ref="QM32" si="4658">QH32</f>
        <v>1.0407253086419754</v>
      </c>
      <c r="QN32" s="111">
        <f t="shared" ref="QN32" si="4659">QI32</f>
        <v>0.99927469135802471</v>
      </c>
      <c r="QO32" s="111">
        <f t="shared" ref="QO32" si="4660">QJ32</f>
        <v>1.02</v>
      </c>
      <c r="QP32" s="111">
        <f t="shared" ref="QP32" si="4661">QK32</f>
        <v>1.0357407407407409</v>
      </c>
      <c r="QQ32" s="111">
        <f t="shared" ref="QQ32" si="4662">QL32</f>
        <v>1.0042592592592592</v>
      </c>
      <c r="QR32" s="111">
        <f t="shared" ref="QR32" si="4663">QM32</f>
        <v>1.0407253086419754</v>
      </c>
      <c r="QS32" s="111">
        <f t="shared" ref="QS32" si="4664">QN32</f>
        <v>0.99927469135802471</v>
      </c>
      <c r="QT32" s="111">
        <f t="shared" ref="QT32" si="4665">QO32</f>
        <v>1.02</v>
      </c>
      <c r="QU32" s="111">
        <f t="shared" ref="QU32" si="4666">QP32</f>
        <v>1.0357407407407409</v>
      </c>
      <c r="QV32" s="111">
        <f t="shared" ref="QV32" si="4667">QQ32</f>
        <v>1.0042592592592592</v>
      </c>
      <c r="QW32" s="111">
        <f t="shared" ref="QW32" si="4668">QR32</f>
        <v>1.0407253086419754</v>
      </c>
      <c r="QX32" s="111">
        <f t="shared" ref="QX32" si="4669">QS32</f>
        <v>0.99927469135802471</v>
      </c>
      <c r="QY32" s="111">
        <f t="shared" ref="QY32" si="4670">QT32</f>
        <v>1.02</v>
      </c>
      <c r="QZ32" s="111">
        <f t="shared" ref="QZ32" si="4671">QU32</f>
        <v>1.0357407407407409</v>
      </c>
      <c r="RA32" s="111">
        <f t="shared" ref="RA32" si="4672">QV32</f>
        <v>1.0042592592592592</v>
      </c>
      <c r="RB32" s="111">
        <f t="shared" ref="RB32" si="4673">QW32</f>
        <v>1.0407253086419754</v>
      </c>
      <c r="RC32" s="111">
        <f t="shared" ref="RC32" si="4674">QX32</f>
        <v>0.99927469135802471</v>
      </c>
      <c r="RD32" s="111">
        <f t="shared" ref="RD32" si="4675">QY32</f>
        <v>1.02</v>
      </c>
      <c r="RE32" s="111">
        <f t="shared" ref="RE32" si="4676">QZ32</f>
        <v>1.0357407407407409</v>
      </c>
      <c r="RF32" s="111">
        <f t="shared" ref="RF32" si="4677">RA32</f>
        <v>1.0042592592592592</v>
      </c>
      <c r="RG32" s="111">
        <f t="shared" ref="RG32" si="4678">RB32</f>
        <v>1.0407253086419754</v>
      </c>
      <c r="RH32" s="111">
        <f t="shared" ref="RH32" si="4679">RC32</f>
        <v>0.99927469135802471</v>
      </c>
      <c r="RI32" s="111">
        <f t="shared" ref="RI32" si="4680">RD32</f>
        <v>1.02</v>
      </c>
      <c r="RJ32" s="111">
        <f t="shared" ref="RJ32" si="4681">RE32</f>
        <v>1.0357407407407409</v>
      </c>
      <c r="RK32" s="111">
        <f t="shared" ref="RK32" si="4682">RF32</f>
        <v>1.0042592592592592</v>
      </c>
      <c r="RL32" s="111">
        <f t="shared" ref="RL32" si="4683">RG32</f>
        <v>1.0407253086419754</v>
      </c>
      <c r="RM32" s="111">
        <f t="shared" ref="RM32" si="4684">RH32</f>
        <v>0.99927469135802471</v>
      </c>
      <c r="RN32" s="111">
        <f t="shared" ref="RN32" si="4685">RI32</f>
        <v>1.02</v>
      </c>
      <c r="RO32" s="111">
        <f t="shared" ref="RO32" si="4686">RJ32</f>
        <v>1.0357407407407409</v>
      </c>
      <c r="RP32" s="111">
        <f t="shared" ref="RP32" si="4687">RK32</f>
        <v>1.0042592592592592</v>
      </c>
      <c r="RQ32" s="111">
        <f t="shared" ref="RQ32" si="4688">RL32</f>
        <v>1.0407253086419754</v>
      </c>
      <c r="RR32" s="111">
        <f t="shared" ref="RR32" si="4689">RM32</f>
        <v>0.99927469135802471</v>
      </c>
      <c r="RS32" s="111">
        <f t="shared" ref="RS32" si="4690">RN32</f>
        <v>1.02</v>
      </c>
      <c r="RT32" s="111">
        <f t="shared" ref="RT32" si="4691">RO32</f>
        <v>1.0357407407407409</v>
      </c>
      <c r="RU32" s="111">
        <f t="shared" ref="RU32" si="4692">RP32</f>
        <v>1.0042592592592592</v>
      </c>
      <c r="RV32" s="111">
        <f t="shared" ref="RV32" si="4693">RQ32</f>
        <v>1.0407253086419754</v>
      </c>
      <c r="RW32" s="111">
        <f t="shared" ref="RW32" si="4694">RR32</f>
        <v>0.99927469135802471</v>
      </c>
      <c r="RX32" s="111">
        <f t="shared" ref="RX32" si="4695">RS32</f>
        <v>1.02</v>
      </c>
      <c r="RY32" s="111">
        <f t="shared" ref="RY32" si="4696">RT32</f>
        <v>1.0357407407407409</v>
      </c>
      <c r="RZ32" s="111">
        <f t="shared" ref="RZ32" si="4697">RU32</f>
        <v>1.0042592592592592</v>
      </c>
      <c r="SA32" s="111">
        <f t="shared" ref="SA32" si="4698">RV32</f>
        <v>1.0407253086419754</v>
      </c>
      <c r="SB32" s="111">
        <f t="shared" ref="SB32" si="4699">RW32</f>
        <v>0.99927469135802471</v>
      </c>
      <c r="SC32" s="111">
        <f t="shared" ref="SC32" si="4700">RX32</f>
        <v>1.02</v>
      </c>
      <c r="SD32" s="111">
        <f t="shared" ref="SD32" si="4701">RY32</f>
        <v>1.0357407407407409</v>
      </c>
      <c r="SE32" s="111">
        <f t="shared" ref="SE32" si="4702">RZ32</f>
        <v>1.0042592592592592</v>
      </c>
      <c r="SF32" s="111">
        <f t="shared" ref="SF32" si="4703">SA32</f>
        <v>1.0407253086419754</v>
      </c>
      <c r="SG32" s="111">
        <f t="shared" ref="SG32" si="4704">SB32</f>
        <v>0.99927469135802471</v>
      </c>
      <c r="SH32" s="111">
        <f t="shared" ref="SH32" si="4705">SC32</f>
        <v>1.02</v>
      </c>
      <c r="SI32" s="111">
        <f t="shared" ref="SI32" si="4706">SD32</f>
        <v>1.0357407407407409</v>
      </c>
      <c r="SJ32" s="111">
        <f t="shared" ref="SJ32" si="4707">SE32</f>
        <v>1.0042592592592592</v>
      </c>
      <c r="SK32" s="111">
        <f t="shared" ref="SK32" si="4708">SF32</f>
        <v>1.0407253086419754</v>
      </c>
      <c r="SL32" s="111">
        <f t="shared" ref="SL32" si="4709">SG32</f>
        <v>0.99927469135802471</v>
      </c>
      <c r="SM32" s="111">
        <f t="shared" ref="SM32" si="4710">SH32</f>
        <v>1.02</v>
      </c>
      <c r="SN32" s="111">
        <f t="shared" ref="SN32" si="4711">SI32</f>
        <v>1.0357407407407409</v>
      </c>
      <c r="SO32" s="111">
        <f t="shared" ref="SO32" si="4712">SJ32</f>
        <v>1.0042592592592592</v>
      </c>
      <c r="SP32" s="111">
        <f t="shared" ref="SP32" si="4713">SK32</f>
        <v>1.0407253086419754</v>
      </c>
      <c r="SQ32" s="111">
        <f t="shared" ref="SQ32" si="4714">SL32</f>
        <v>0.99927469135802471</v>
      </c>
      <c r="SR32" s="111">
        <f t="shared" ref="SR32" si="4715">SM32</f>
        <v>1.02</v>
      </c>
      <c r="SS32" s="111">
        <f t="shared" ref="SS32" si="4716">SN32</f>
        <v>1.0357407407407409</v>
      </c>
      <c r="ST32" s="111">
        <f t="shared" ref="ST32" si="4717">SO32</f>
        <v>1.0042592592592592</v>
      </c>
      <c r="SU32" s="111">
        <f t="shared" ref="SU32" si="4718">SP32</f>
        <v>1.0407253086419754</v>
      </c>
      <c r="SV32" s="111">
        <f t="shared" ref="SV32" si="4719">SQ32</f>
        <v>0.99927469135802471</v>
      </c>
      <c r="SW32" s="111">
        <f t="shared" ref="SW32" si="4720">SR32</f>
        <v>1.02</v>
      </c>
      <c r="SX32" s="111">
        <f t="shared" ref="SX32" si="4721">SS32</f>
        <v>1.0357407407407409</v>
      </c>
      <c r="SY32" s="111">
        <f t="shared" ref="SY32" si="4722">ST32</f>
        <v>1.0042592592592592</v>
      </c>
      <c r="SZ32" s="111">
        <f t="shared" ref="SZ32" si="4723">SU32</f>
        <v>1.0407253086419754</v>
      </c>
      <c r="TA32" s="111">
        <f t="shared" ref="TA32" si="4724">SV32</f>
        <v>0.99927469135802471</v>
      </c>
      <c r="TB32" s="111">
        <f t="shared" ref="TB32" si="4725">SW32</f>
        <v>1.02</v>
      </c>
      <c r="TC32" s="111">
        <f t="shared" ref="TC32" si="4726">SX32</f>
        <v>1.0357407407407409</v>
      </c>
      <c r="TD32" s="111">
        <f t="shared" ref="TD32" si="4727">SY32</f>
        <v>1.0042592592592592</v>
      </c>
      <c r="TE32" s="111">
        <f t="shared" ref="TE32" si="4728">SZ32</f>
        <v>1.0407253086419754</v>
      </c>
      <c r="TF32" s="111">
        <f t="shared" ref="TF32" si="4729">TA32</f>
        <v>0.99927469135802471</v>
      </c>
      <c r="TG32" s="111">
        <f t="shared" ref="TG32" si="4730">TB32</f>
        <v>1.02</v>
      </c>
      <c r="TH32" s="111">
        <f t="shared" ref="TH32" si="4731">TC32</f>
        <v>1.0357407407407409</v>
      </c>
      <c r="TI32" s="111">
        <f t="shared" ref="TI32" si="4732">TD32</f>
        <v>1.0042592592592592</v>
      </c>
      <c r="TJ32" s="111">
        <f t="shared" ref="TJ32" si="4733">TE32</f>
        <v>1.0407253086419754</v>
      </c>
      <c r="TK32" s="111">
        <f t="shared" ref="TK32" si="4734">TF32</f>
        <v>0.99927469135802471</v>
      </c>
      <c r="TL32" s="111">
        <f t="shared" ref="TL32" si="4735">TG32</f>
        <v>1.02</v>
      </c>
      <c r="TM32" s="111">
        <f t="shared" ref="TM32" si="4736">TH32</f>
        <v>1.0357407407407409</v>
      </c>
      <c r="TN32" s="111">
        <f t="shared" ref="TN32" si="4737">TI32</f>
        <v>1.0042592592592592</v>
      </c>
      <c r="TO32" s="111">
        <f t="shared" ref="TO32" si="4738">TJ32</f>
        <v>1.0407253086419754</v>
      </c>
      <c r="TP32" s="111">
        <f t="shared" ref="TP32" si="4739">TK32</f>
        <v>0.99927469135802471</v>
      </c>
      <c r="TQ32" s="111">
        <f t="shared" ref="TQ32" si="4740">TL32</f>
        <v>1.02</v>
      </c>
      <c r="TR32" s="111">
        <f t="shared" ref="TR32" si="4741">TM32</f>
        <v>1.0357407407407409</v>
      </c>
      <c r="TS32" s="111">
        <f t="shared" ref="TS32" si="4742">TN32</f>
        <v>1.0042592592592592</v>
      </c>
      <c r="TT32" s="111">
        <f t="shared" ref="TT32" si="4743">TO32</f>
        <v>1.0407253086419754</v>
      </c>
      <c r="TU32" s="111">
        <f t="shared" ref="TU32" si="4744">TP32</f>
        <v>0.99927469135802471</v>
      </c>
      <c r="TV32" s="111">
        <f t="shared" ref="TV32" si="4745">TQ32</f>
        <v>1.02</v>
      </c>
      <c r="TW32" s="111">
        <f t="shared" ref="TW32" si="4746">TR32</f>
        <v>1.0357407407407409</v>
      </c>
      <c r="TX32" s="111">
        <f t="shared" ref="TX32" si="4747">TS32</f>
        <v>1.0042592592592592</v>
      </c>
      <c r="TY32" s="111">
        <f t="shared" ref="TY32" si="4748">TT32</f>
        <v>1.0407253086419754</v>
      </c>
      <c r="TZ32" s="111">
        <f t="shared" ref="TZ32" si="4749">TU32</f>
        <v>0.99927469135802471</v>
      </c>
      <c r="UA32" s="111">
        <f t="shared" ref="UA32" si="4750">TV32</f>
        <v>1.02</v>
      </c>
      <c r="UB32" s="111">
        <f t="shared" ref="UB32" si="4751">TW32</f>
        <v>1.0357407407407409</v>
      </c>
      <c r="UC32" s="111">
        <f t="shared" ref="UC32" si="4752">TX32</f>
        <v>1.0042592592592592</v>
      </c>
      <c r="UD32" s="111">
        <f t="shared" ref="UD32" si="4753">TY32</f>
        <v>1.0407253086419754</v>
      </c>
      <c r="UE32" s="111">
        <f t="shared" ref="UE32" si="4754">TZ32</f>
        <v>0.99927469135802471</v>
      </c>
      <c r="UF32" s="111">
        <f t="shared" ref="UF32" si="4755">UA32</f>
        <v>1.02</v>
      </c>
      <c r="UG32" s="111">
        <f t="shared" ref="UG32" si="4756">UB32</f>
        <v>1.0357407407407409</v>
      </c>
      <c r="UH32" s="111">
        <f t="shared" ref="UH32" si="4757">UC32</f>
        <v>1.0042592592592592</v>
      </c>
      <c r="UI32" s="111">
        <f t="shared" ref="UI32" si="4758">UD32</f>
        <v>1.0407253086419754</v>
      </c>
      <c r="UJ32" s="111">
        <f t="shared" ref="UJ32" si="4759">UE32</f>
        <v>0.99927469135802471</v>
      </c>
      <c r="UK32" s="111">
        <f t="shared" ref="UK32" si="4760">UF32</f>
        <v>1.02</v>
      </c>
      <c r="UL32" s="111">
        <f t="shared" ref="UL32" si="4761">UG32</f>
        <v>1.0357407407407409</v>
      </c>
      <c r="UM32" s="111">
        <f t="shared" ref="UM32" si="4762">UH32</f>
        <v>1.0042592592592592</v>
      </c>
      <c r="UN32" s="111">
        <f t="shared" ref="UN32" si="4763">UI32</f>
        <v>1.0407253086419754</v>
      </c>
      <c r="UO32" s="111">
        <f t="shared" ref="UO32" si="4764">UJ32</f>
        <v>0.99927469135802471</v>
      </c>
      <c r="UP32" s="111">
        <f t="shared" ref="UP32" si="4765">UK32</f>
        <v>1.02</v>
      </c>
      <c r="UQ32" s="111">
        <f t="shared" ref="UQ32" si="4766">UL32</f>
        <v>1.0357407407407409</v>
      </c>
      <c r="UR32" s="111">
        <f t="shared" ref="UR32" si="4767">UM32</f>
        <v>1.0042592592592592</v>
      </c>
      <c r="US32" s="111">
        <f t="shared" ref="US32" si="4768">UN32</f>
        <v>1.0407253086419754</v>
      </c>
      <c r="UT32" s="111">
        <f t="shared" ref="UT32" si="4769">UO32</f>
        <v>0.99927469135802471</v>
      </c>
    </row>
    <row r="33" spans="1:566" x14ac:dyDescent="0.25">
      <c r="A33" s="347"/>
      <c r="B33" s="17" t="s">
        <v>138</v>
      </c>
      <c r="C33" t="s">
        <v>45</v>
      </c>
      <c r="D33" t="s">
        <v>71</v>
      </c>
      <c r="E33">
        <f>E32</f>
        <v>163769877</v>
      </c>
      <c r="F33" t="s">
        <v>143</v>
      </c>
      <c r="G33" s="111">
        <f>G9</f>
        <v>0</v>
      </c>
      <c r="H33" s="111">
        <f t="shared" ref="H33:O33" si="4770">H9</f>
        <v>0.3</v>
      </c>
      <c r="I33" s="111">
        <f t="shared" si="4770"/>
        <v>-0.3</v>
      </c>
      <c r="J33" s="111">
        <f t="shared" si="4770"/>
        <v>0.39500000000000002</v>
      </c>
      <c r="K33" s="111">
        <f t="shared" si="4770"/>
        <v>-0.39500000000000002</v>
      </c>
      <c r="L33" s="111">
        <f t="shared" si="4770"/>
        <v>0</v>
      </c>
      <c r="M33" s="111">
        <f t="shared" si="4770"/>
        <v>0.3</v>
      </c>
      <c r="N33" s="111">
        <f t="shared" si="4770"/>
        <v>-0.3</v>
      </c>
      <c r="O33" s="111">
        <f t="shared" si="4770"/>
        <v>0.39500000000000002</v>
      </c>
      <c r="P33" s="112">
        <f>P9</f>
        <v>-0.39500000000000002</v>
      </c>
      <c r="Q33" s="111">
        <f>Q9</f>
        <v>0</v>
      </c>
      <c r="R33" s="111">
        <f t="shared" ref="R33:Y33" si="4771">R9</f>
        <v>0.3</v>
      </c>
      <c r="S33" s="111">
        <f t="shared" si="4771"/>
        <v>-0.3</v>
      </c>
      <c r="T33" s="111">
        <f t="shared" si="4771"/>
        <v>0.39500000000000002</v>
      </c>
      <c r="U33" s="111">
        <f t="shared" si="4771"/>
        <v>-0.39500000000000002</v>
      </c>
      <c r="V33" s="111">
        <f t="shared" si="4771"/>
        <v>0</v>
      </c>
      <c r="W33" s="111">
        <f t="shared" si="4771"/>
        <v>0.3</v>
      </c>
      <c r="X33" s="111">
        <f t="shared" si="4771"/>
        <v>-0.3</v>
      </c>
      <c r="Y33" s="111">
        <f t="shared" si="4771"/>
        <v>0.39500000000000002</v>
      </c>
      <c r="Z33" s="112">
        <f>Z9</f>
        <v>-0.39500000000000002</v>
      </c>
      <c r="AA33" s="111">
        <f>AA9</f>
        <v>0</v>
      </c>
      <c r="AB33" s="111">
        <f t="shared" ref="AB33:AI33" si="4772">AB9</f>
        <v>0.3</v>
      </c>
      <c r="AC33" s="111">
        <f t="shared" si="4772"/>
        <v>-0.3</v>
      </c>
      <c r="AD33" s="111">
        <f t="shared" si="4772"/>
        <v>0.39500000000000002</v>
      </c>
      <c r="AE33" s="111">
        <f t="shared" si="4772"/>
        <v>-0.39500000000000002</v>
      </c>
      <c r="AF33" s="111">
        <f t="shared" si="4772"/>
        <v>0</v>
      </c>
      <c r="AG33" s="111">
        <f t="shared" si="4772"/>
        <v>0.3</v>
      </c>
      <c r="AH33" s="111">
        <f t="shared" si="4772"/>
        <v>-0.3</v>
      </c>
      <c r="AI33" s="111">
        <f t="shared" si="4772"/>
        <v>0.39500000000000002</v>
      </c>
      <c r="AJ33" s="112">
        <f>AJ9</f>
        <v>-0.39500000000000002</v>
      </c>
      <c r="AK33" s="111">
        <f>AK9</f>
        <v>0</v>
      </c>
      <c r="AL33" s="111">
        <f t="shared" ref="AL33:AS33" si="4773">AL9</f>
        <v>0.3</v>
      </c>
      <c r="AM33" s="111">
        <f t="shared" si="4773"/>
        <v>-0.3</v>
      </c>
      <c r="AN33" s="111">
        <f t="shared" si="4773"/>
        <v>0.39500000000000002</v>
      </c>
      <c r="AO33" s="111">
        <f t="shared" si="4773"/>
        <v>-0.39500000000000002</v>
      </c>
      <c r="AP33" s="111">
        <f t="shared" si="4773"/>
        <v>0</v>
      </c>
      <c r="AQ33" s="111">
        <f t="shared" si="4773"/>
        <v>0.3</v>
      </c>
      <c r="AR33" s="111">
        <f t="shared" si="4773"/>
        <v>-0.3</v>
      </c>
      <c r="AS33" s="111">
        <f t="shared" si="4773"/>
        <v>0.39500000000000002</v>
      </c>
      <c r="AT33" s="112">
        <f>AT9</f>
        <v>-0.39500000000000002</v>
      </c>
      <c r="AU33" s="111">
        <f>AU9</f>
        <v>0</v>
      </c>
      <c r="AV33" s="111">
        <f t="shared" ref="AV33:BC33" si="4774">AV9</f>
        <v>0.3</v>
      </c>
      <c r="AW33" s="111">
        <f t="shared" si="4774"/>
        <v>-0.3</v>
      </c>
      <c r="AX33" s="111">
        <f t="shared" si="4774"/>
        <v>0.39500000000000002</v>
      </c>
      <c r="AY33" s="111">
        <f t="shared" si="4774"/>
        <v>-0.39500000000000002</v>
      </c>
      <c r="AZ33" s="111">
        <f t="shared" si="4774"/>
        <v>0</v>
      </c>
      <c r="BA33" s="111">
        <f t="shared" si="4774"/>
        <v>0.3</v>
      </c>
      <c r="BB33" s="111">
        <f t="shared" si="4774"/>
        <v>-0.3</v>
      </c>
      <c r="BC33" s="111">
        <f t="shared" si="4774"/>
        <v>0.39500000000000002</v>
      </c>
      <c r="BD33" s="112">
        <f>BD9</f>
        <v>-0.39500000000000002</v>
      </c>
      <c r="BE33" s="111">
        <f>BE9</f>
        <v>0</v>
      </c>
      <c r="BF33" s="111">
        <f t="shared" ref="BF33:BM33" si="4775">BF9</f>
        <v>0.3</v>
      </c>
      <c r="BG33" s="111">
        <f t="shared" si="4775"/>
        <v>-0.3</v>
      </c>
      <c r="BH33" s="111">
        <f t="shared" si="4775"/>
        <v>0.39500000000000002</v>
      </c>
      <c r="BI33" s="111">
        <f t="shared" si="4775"/>
        <v>-0.39500000000000002</v>
      </c>
      <c r="BJ33" s="111">
        <f t="shared" si="4775"/>
        <v>0</v>
      </c>
      <c r="BK33" s="111">
        <f t="shared" si="4775"/>
        <v>0.3</v>
      </c>
      <c r="BL33" s="111">
        <f t="shared" si="4775"/>
        <v>-0.3</v>
      </c>
      <c r="BM33" s="111">
        <f t="shared" si="4775"/>
        <v>0.39500000000000002</v>
      </c>
      <c r="BN33" s="112">
        <f>BN9</f>
        <v>-0.39500000000000002</v>
      </c>
      <c r="BO33" s="111">
        <f>BO9</f>
        <v>0</v>
      </c>
      <c r="BP33" s="111">
        <f t="shared" ref="BP33:BW33" si="4776">BP9</f>
        <v>0.3</v>
      </c>
      <c r="BQ33" s="111">
        <f t="shared" si="4776"/>
        <v>-0.3</v>
      </c>
      <c r="BR33" s="111">
        <f t="shared" si="4776"/>
        <v>0.39500000000000002</v>
      </c>
      <c r="BS33" s="111">
        <f t="shared" si="4776"/>
        <v>-0.39500000000000002</v>
      </c>
      <c r="BT33" s="111">
        <f t="shared" si="4776"/>
        <v>0</v>
      </c>
      <c r="BU33" s="111">
        <f t="shared" si="4776"/>
        <v>0.3</v>
      </c>
      <c r="BV33" s="111">
        <f t="shared" si="4776"/>
        <v>-0.3</v>
      </c>
      <c r="BW33" s="111">
        <f t="shared" si="4776"/>
        <v>0.39500000000000002</v>
      </c>
      <c r="BX33" s="112">
        <f>BX9</f>
        <v>-0.39500000000000002</v>
      </c>
      <c r="BY33" s="111">
        <f>BY9</f>
        <v>0</v>
      </c>
      <c r="BZ33" s="111">
        <f t="shared" ref="BZ33:CG33" si="4777">BZ9</f>
        <v>0.3</v>
      </c>
      <c r="CA33" s="111">
        <f t="shared" si="4777"/>
        <v>-0.3</v>
      </c>
      <c r="CB33" s="111">
        <f t="shared" si="4777"/>
        <v>0.39500000000000002</v>
      </c>
      <c r="CC33" s="111">
        <f t="shared" si="4777"/>
        <v>-0.39500000000000002</v>
      </c>
      <c r="CD33" s="111">
        <f t="shared" si="4777"/>
        <v>0</v>
      </c>
      <c r="CE33" s="111">
        <f t="shared" si="4777"/>
        <v>0.3</v>
      </c>
      <c r="CF33" s="111">
        <f t="shared" si="4777"/>
        <v>-0.3</v>
      </c>
      <c r="CG33" s="111">
        <f t="shared" si="4777"/>
        <v>0.39500000000000002</v>
      </c>
      <c r="CH33" s="112">
        <f>CH9</f>
        <v>-0.39500000000000002</v>
      </c>
      <c r="CI33" s="111">
        <f>CI9</f>
        <v>0</v>
      </c>
      <c r="CJ33" s="111">
        <f t="shared" ref="CJ33:CQ33" si="4778">CJ9</f>
        <v>0.3</v>
      </c>
      <c r="CK33" s="111">
        <f t="shared" si="4778"/>
        <v>-0.3</v>
      </c>
      <c r="CL33" s="111">
        <f t="shared" si="4778"/>
        <v>0.39500000000000002</v>
      </c>
      <c r="CM33" s="111">
        <f t="shared" si="4778"/>
        <v>-0.39500000000000002</v>
      </c>
      <c r="CN33" s="111">
        <f t="shared" si="4778"/>
        <v>0</v>
      </c>
      <c r="CO33" s="111">
        <f t="shared" si="4778"/>
        <v>0.3</v>
      </c>
      <c r="CP33" s="111">
        <f t="shared" si="4778"/>
        <v>-0.3</v>
      </c>
      <c r="CQ33" s="111">
        <f t="shared" si="4778"/>
        <v>0.39500000000000002</v>
      </c>
      <c r="CR33" s="112">
        <f>CR9</f>
        <v>-0.39500000000000002</v>
      </c>
      <c r="CS33" s="111">
        <f>CS9</f>
        <v>0</v>
      </c>
      <c r="CT33" s="111">
        <f t="shared" ref="CT33:DA33" si="4779">CT9</f>
        <v>0.3</v>
      </c>
      <c r="CU33" s="111">
        <f t="shared" si="4779"/>
        <v>-0.3</v>
      </c>
      <c r="CV33" s="111">
        <f t="shared" si="4779"/>
        <v>0.39500000000000002</v>
      </c>
      <c r="CW33" s="111">
        <f t="shared" si="4779"/>
        <v>-0.39500000000000002</v>
      </c>
      <c r="CX33" s="111">
        <f t="shared" si="4779"/>
        <v>0</v>
      </c>
      <c r="CY33" s="111">
        <f t="shared" si="4779"/>
        <v>0.3</v>
      </c>
      <c r="CZ33" s="111">
        <f t="shared" si="4779"/>
        <v>-0.3</v>
      </c>
      <c r="DA33" s="111">
        <f t="shared" si="4779"/>
        <v>0.39500000000000002</v>
      </c>
      <c r="DB33" s="112">
        <f>DB9</f>
        <v>-0.39500000000000002</v>
      </c>
      <c r="DC33" s="111">
        <f>DC9</f>
        <v>0</v>
      </c>
      <c r="DD33" s="111">
        <f t="shared" ref="DD33:DK33" si="4780">DD9</f>
        <v>0.3</v>
      </c>
      <c r="DE33" s="111">
        <f t="shared" si="4780"/>
        <v>-0.3</v>
      </c>
      <c r="DF33" s="111">
        <f t="shared" si="4780"/>
        <v>0.39500000000000002</v>
      </c>
      <c r="DG33" s="111">
        <f t="shared" si="4780"/>
        <v>-0.39500000000000002</v>
      </c>
      <c r="DH33" s="111">
        <f t="shared" si="4780"/>
        <v>0</v>
      </c>
      <c r="DI33" s="111">
        <f t="shared" si="4780"/>
        <v>0.3</v>
      </c>
      <c r="DJ33" s="111">
        <f t="shared" si="4780"/>
        <v>-0.3</v>
      </c>
      <c r="DK33" s="111">
        <f t="shared" si="4780"/>
        <v>0.39500000000000002</v>
      </c>
      <c r="DL33" s="112">
        <f>DL9</f>
        <v>-0.39500000000000002</v>
      </c>
      <c r="DM33" s="111">
        <f>DM9</f>
        <v>0</v>
      </c>
      <c r="DN33" s="111">
        <f t="shared" ref="DN33:DU33" si="4781">DN9</f>
        <v>0.3</v>
      </c>
      <c r="DO33" s="111">
        <f t="shared" si="4781"/>
        <v>-0.3</v>
      </c>
      <c r="DP33" s="111">
        <f t="shared" si="4781"/>
        <v>0.39500000000000002</v>
      </c>
      <c r="DQ33" s="111">
        <f t="shared" si="4781"/>
        <v>-0.39500000000000002</v>
      </c>
      <c r="DR33" s="111">
        <f t="shared" si="4781"/>
        <v>0</v>
      </c>
      <c r="DS33" s="111">
        <f t="shared" si="4781"/>
        <v>0.3</v>
      </c>
      <c r="DT33" s="111">
        <f t="shared" si="4781"/>
        <v>-0.3</v>
      </c>
      <c r="DU33" s="111">
        <f t="shared" si="4781"/>
        <v>0.39500000000000002</v>
      </c>
      <c r="DV33" s="112">
        <f>DV9</f>
        <v>-0.39500000000000002</v>
      </c>
      <c r="DW33" s="111">
        <f>DW9</f>
        <v>0</v>
      </c>
      <c r="DX33" s="111">
        <f t="shared" ref="DX33:EE33" si="4782">DX9</f>
        <v>0</v>
      </c>
      <c r="DY33" s="111">
        <f t="shared" si="4782"/>
        <v>0</v>
      </c>
      <c r="DZ33" s="111">
        <f t="shared" si="4782"/>
        <v>0</v>
      </c>
      <c r="EA33" s="111">
        <f t="shared" si="4782"/>
        <v>0</v>
      </c>
      <c r="EB33" s="111">
        <f t="shared" si="4782"/>
        <v>0</v>
      </c>
      <c r="EC33" s="111">
        <f t="shared" si="4782"/>
        <v>0</v>
      </c>
      <c r="ED33" s="111">
        <f t="shared" si="4782"/>
        <v>0</v>
      </c>
      <c r="EE33" s="111">
        <f t="shared" si="4782"/>
        <v>0</v>
      </c>
      <c r="EF33" s="112">
        <f>EF9</f>
        <v>0</v>
      </c>
      <c r="EG33" s="111">
        <f>EG9</f>
        <v>0</v>
      </c>
      <c r="EH33" s="111">
        <f t="shared" ref="EH33:EO33" si="4783">EH9</f>
        <v>0.3</v>
      </c>
      <c r="EI33" s="111">
        <f t="shared" si="4783"/>
        <v>-0.3</v>
      </c>
      <c r="EJ33" s="111">
        <f t="shared" si="4783"/>
        <v>0.39500000000000002</v>
      </c>
      <c r="EK33" s="111">
        <f t="shared" si="4783"/>
        <v>-0.39500000000000002</v>
      </c>
      <c r="EL33" s="111">
        <f t="shared" si="4783"/>
        <v>0</v>
      </c>
      <c r="EM33" s="111">
        <f t="shared" si="4783"/>
        <v>0.3</v>
      </c>
      <c r="EN33" s="111">
        <f t="shared" si="4783"/>
        <v>-0.3</v>
      </c>
      <c r="EO33" s="111">
        <f t="shared" si="4783"/>
        <v>0.39500000000000002</v>
      </c>
      <c r="EP33" s="112">
        <f>EP9</f>
        <v>-0.39500000000000002</v>
      </c>
      <c r="EQ33" s="111">
        <f>EQ9</f>
        <v>0</v>
      </c>
      <c r="ER33" s="111">
        <f t="shared" ref="ER33:EY33" si="4784">ER9</f>
        <v>0.3</v>
      </c>
      <c r="ES33" s="111">
        <f t="shared" si="4784"/>
        <v>-0.3</v>
      </c>
      <c r="ET33" s="111">
        <f t="shared" si="4784"/>
        <v>0.39500000000000002</v>
      </c>
      <c r="EU33" s="111">
        <f t="shared" si="4784"/>
        <v>-0.39500000000000002</v>
      </c>
      <c r="EV33" s="111">
        <f t="shared" si="4784"/>
        <v>0</v>
      </c>
      <c r="EW33" s="111">
        <f t="shared" si="4784"/>
        <v>0.3</v>
      </c>
      <c r="EX33" s="111">
        <f t="shared" si="4784"/>
        <v>-0.3</v>
      </c>
      <c r="EY33" s="111">
        <f t="shared" si="4784"/>
        <v>0.39500000000000002</v>
      </c>
      <c r="EZ33" s="112">
        <f>EZ9</f>
        <v>-0.39500000000000002</v>
      </c>
      <c r="FA33" s="111">
        <f>FA9</f>
        <v>0</v>
      </c>
      <c r="FB33" s="111">
        <f t="shared" ref="FB33:FI33" si="4785">FB9</f>
        <v>0.3</v>
      </c>
      <c r="FC33" s="111">
        <f t="shared" si="4785"/>
        <v>-0.3</v>
      </c>
      <c r="FD33" s="111">
        <f t="shared" si="4785"/>
        <v>0.39500000000000002</v>
      </c>
      <c r="FE33" s="111">
        <f t="shared" si="4785"/>
        <v>-0.39500000000000002</v>
      </c>
      <c r="FF33" s="111">
        <f t="shared" si="4785"/>
        <v>0</v>
      </c>
      <c r="FG33" s="111">
        <f t="shared" si="4785"/>
        <v>0.3</v>
      </c>
      <c r="FH33" s="111">
        <f t="shared" si="4785"/>
        <v>-0.3</v>
      </c>
      <c r="FI33" s="111">
        <f t="shared" si="4785"/>
        <v>0.39500000000000002</v>
      </c>
      <c r="FJ33" s="112">
        <f>FJ9</f>
        <v>-0.39500000000000002</v>
      </c>
      <c r="FK33" s="111">
        <f>FK9</f>
        <v>0</v>
      </c>
      <c r="FL33" s="111">
        <f t="shared" ref="FL33:FS33" si="4786">FL9</f>
        <v>0</v>
      </c>
      <c r="FM33" s="111">
        <f t="shared" si="4786"/>
        <v>0</v>
      </c>
      <c r="FN33" s="111">
        <f t="shared" si="4786"/>
        <v>0</v>
      </c>
      <c r="FO33" s="111">
        <f t="shared" si="4786"/>
        <v>0</v>
      </c>
      <c r="FP33" s="111">
        <f t="shared" si="4786"/>
        <v>0</v>
      </c>
      <c r="FQ33" s="111">
        <f t="shared" si="4786"/>
        <v>0</v>
      </c>
      <c r="FR33" s="111">
        <f t="shared" si="4786"/>
        <v>0</v>
      </c>
      <c r="FS33" s="111">
        <f t="shared" si="4786"/>
        <v>0</v>
      </c>
      <c r="FT33" s="112">
        <f>FT9</f>
        <v>0</v>
      </c>
      <c r="FU33" s="111">
        <f>FU9</f>
        <v>0</v>
      </c>
      <c r="FV33" s="111">
        <f t="shared" ref="FV33:GC33" si="4787">FV9</f>
        <v>0.3</v>
      </c>
      <c r="FW33" s="111">
        <f t="shared" si="4787"/>
        <v>-0.3</v>
      </c>
      <c r="FX33" s="111">
        <f t="shared" si="4787"/>
        <v>0.39500000000000002</v>
      </c>
      <c r="FY33" s="111">
        <f t="shared" si="4787"/>
        <v>-0.39500000000000002</v>
      </c>
      <c r="FZ33" s="111">
        <f t="shared" si="4787"/>
        <v>0</v>
      </c>
      <c r="GA33" s="111">
        <f t="shared" si="4787"/>
        <v>0.3</v>
      </c>
      <c r="GB33" s="111">
        <f t="shared" si="4787"/>
        <v>-0.3</v>
      </c>
      <c r="GC33" s="111">
        <f t="shared" si="4787"/>
        <v>0.39500000000000002</v>
      </c>
      <c r="GD33" s="112">
        <f>GD9</f>
        <v>-0.39500000000000002</v>
      </c>
      <c r="GE33" s="111">
        <f>GE9</f>
        <v>0</v>
      </c>
      <c r="GF33" s="111">
        <f t="shared" ref="GF33:GM33" si="4788">GF9</f>
        <v>0.3</v>
      </c>
      <c r="GG33" s="111">
        <f t="shared" si="4788"/>
        <v>-0.3</v>
      </c>
      <c r="GH33" s="111">
        <f t="shared" si="4788"/>
        <v>0.39500000000000002</v>
      </c>
      <c r="GI33" s="111">
        <f t="shared" si="4788"/>
        <v>-0.39500000000000002</v>
      </c>
      <c r="GJ33" s="111">
        <f t="shared" si="4788"/>
        <v>0</v>
      </c>
      <c r="GK33" s="111">
        <f t="shared" si="4788"/>
        <v>0.3</v>
      </c>
      <c r="GL33" s="111">
        <f t="shared" si="4788"/>
        <v>-0.3</v>
      </c>
      <c r="GM33" s="111">
        <f t="shared" si="4788"/>
        <v>0.39500000000000002</v>
      </c>
      <c r="GN33" s="112">
        <f>GN9</f>
        <v>-0.39500000000000002</v>
      </c>
      <c r="GO33" s="111">
        <f>GO9</f>
        <v>0</v>
      </c>
      <c r="GP33" s="111">
        <f t="shared" ref="GP33:GW33" si="4789">GP9</f>
        <v>0.3</v>
      </c>
      <c r="GQ33" s="111">
        <f t="shared" si="4789"/>
        <v>-0.3</v>
      </c>
      <c r="GR33" s="111">
        <f t="shared" si="4789"/>
        <v>0.39500000000000002</v>
      </c>
      <c r="GS33" s="111">
        <f t="shared" si="4789"/>
        <v>-0.39500000000000002</v>
      </c>
      <c r="GT33" s="111">
        <f t="shared" si="4789"/>
        <v>0</v>
      </c>
      <c r="GU33" s="111">
        <f t="shared" si="4789"/>
        <v>0.3</v>
      </c>
      <c r="GV33" s="111">
        <f t="shared" si="4789"/>
        <v>-0.3</v>
      </c>
      <c r="GW33" s="111">
        <f t="shared" si="4789"/>
        <v>0.39500000000000002</v>
      </c>
      <c r="GX33" s="112">
        <f>GX9</f>
        <v>-0.39500000000000002</v>
      </c>
      <c r="GY33" s="111">
        <f>GY9</f>
        <v>0</v>
      </c>
      <c r="GZ33" s="111">
        <f t="shared" ref="GZ33:HG33" si="4790">GZ9</f>
        <v>0.3</v>
      </c>
      <c r="HA33" s="111">
        <f t="shared" si="4790"/>
        <v>-0.3</v>
      </c>
      <c r="HB33" s="111">
        <f t="shared" si="4790"/>
        <v>0.39500000000000002</v>
      </c>
      <c r="HC33" s="111">
        <f t="shared" si="4790"/>
        <v>-0.39500000000000002</v>
      </c>
      <c r="HD33" s="111">
        <f t="shared" si="4790"/>
        <v>0</v>
      </c>
      <c r="HE33" s="111">
        <f t="shared" si="4790"/>
        <v>0.3</v>
      </c>
      <c r="HF33" s="111">
        <f t="shared" si="4790"/>
        <v>-0.3</v>
      </c>
      <c r="HG33" s="111">
        <f t="shared" si="4790"/>
        <v>0.39500000000000002</v>
      </c>
      <c r="HH33" s="112">
        <f>HH9</f>
        <v>-0.39500000000000002</v>
      </c>
      <c r="HI33" s="111">
        <f t="shared" ref="HI33:HL33" si="4791">HI9</f>
        <v>0</v>
      </c>
      <c r="HJ33" s="111">
        <f t="shared" si="4791"/>
        <v>0.3</v>
      </c>
      <c r="HK33" s="111">
        <f t="shared" si="4791"/>
        <v>-0.3</v>
      </c>
      <c r="HL33" s="111">
        <f t="shared" si="4791"/>
        <v>0.39500000000000002</v>
      </c>
      <c r="HM33" s="112">
        <f>HM9</f>
        <v>-0.39500000000000002</v>
      </c>
      <c r="HN33" s="111">
        <f t="shared" ref="HN33:HQ33" si="4792">HN9</f>
        <v>0</v>
      </c>
      <c r="HO33" s="111">
        <f t="shared" si="4792"/>
        <v>0.3</v>
      </c>
      <c r="HP33" s="111">
        <f t="shared" si="4792"/>
        <v>-0.3</v>
      </c>
      <c r="HQ33" s="111">
        <f t="shared" si="4792"/>
        <v>0.39500000000000002</v>
      </c>
      <c r="HR33" s="112">
        <f>HR9</f>
        <v>-0.39500000000000002</v>
      </c>
      <c r="HS33" s="111">
        <f t="shared" ref="HS33:HV33" si="4793">HS9</f>
        <v>0</v>
      </c>
      <c r="HT33" s="111">
        <f t="shared" si="4793"/>
        <v>0.3</v>
      </c>
      <c r="HU33" s="111">
        <f t="shared" si="4793"/>
        <v>-0.3</v>
      </c>
      <c r="HV33" s="111">
        <f t="shared" si="4793"/>
        <v>0.39500000000000002</v>
      </c>
      <c r="HW33" s="112">
        <f>HW9</f>
        <v>-0.39500000000000002</v>
      </c>
      <c r="HX33" s="111">
        <f t="shared" ref="HX33:IA33" si="4794">HX9</f>
        <v>0</v>
      </c>
      <c r="HY33" s="111">
        <f t="shared" si="4794"/>
        <v>0.3</v>
      </c>
      <c r="HZ33" s="111">
        <f t="shared" si="4794"/>
        <v>-0.3</v>
      </c>
      <c r="IA33" s="111">
        <f t="shared" si="4794"/>
        <v>0.39500000000000002</v>
      </c>
      <c r="IB33" s="112">
        <f>IB9</f>
        <v>-0.39500000000000002</v>
      </c>
      <c r="IC33" s="111">
        <f t="shared" ref="IC33:IF33" si="4795">IC9</f>
        <v>0</v>
      </c>
      <c r="ID33" s="111">
        <f t="shared" si="4795"/>
        <v>0.3</v>
      </c>
      <c r="IE33" s="111">
        <f t="shared" si="4795"/>
        <v>-0.3</v>
      </c>
      <c r="IF33" s="111">
        <f t="shared" si="4795"/>
        <v>0.39500000000000002</v>
      </c>
      <c r="IG33" s="112">
        <f>IG9</f>
        <v>-0.39500000000000002</v>
      </c>
      <c r="IH33" s="111">
        <f t="shared" ref="IH33:IK33" si="4796">IH9</f>
        <v>0</v>
      </c>
      <c r="II33" s="111">
        <f t="shared" si="4796"/>
        <v>0.3</v>
      </c>
      <c r="IJ33" s="111">
        <f t="shared" si="4796"/>
        <v>-0.3</v>
      </c>
      <c r="IK33" s="111">
        <f t="shared" si="4796"/>
        <v>0.39500000000000002</v>
      </c>
      <c r="IL33" s="170">
        <f>IL9</f>
        <v>-0.39500000000000002</v>
      </c>
      <c r="IM33" s="111">
        <f>IM9</f>
        <v>0</v>
      </c>
      <c r="IN33" s="111">
        <f t="shared" ref="IN33:IU33" si="4797">IN9</f>
        <v>0.3</v>
      </c>
      <c r="IO33" s="111">
        <f t="shared" si="4797"/>
        <v>-0.3</v>
      </c>
      <c r="IP33" s="111">
        <f t="shared" si="4797"/>
        <v>0.39500000000000002</v>
      </c>
      <c r="IQ33" s="111">
        <f t="shared" si="4797"/>
        <v>-0.39500000000000002</v>
      </c>
      <c r="IR33" s="111">
        <f t="shared" si="4797"/>
        <v>0</v>
      </c>
      <c r="IS33" s="111">
        <f t="shared" si="4797"/>
        <v>0.3</v>
      </c>
      <c r="IT33" s="111">
        <f t="shared" si="4797"/>
        <v>-0.3</v>
      </c>
      <c r="IU33" s="111">
        <f t="shared" si="4797"/>
        <v>0.39500000000000002</v>
      </c>
      <c r="IV33" s="112">
        <f>IV9</f>
        <v>-0.39500000000000002</v>
      </c>
      <c r="IW33" s="111">
        <f t="shared" ref="IW33:IZ33" si="4798">IW9</f>
        <v>0</v>
      </c>
      <c r="IX33" s="111">
        <f t="shared" si="4798"/>
        <v>0.3</v>
      </c>
      <c r="IY33" s="111">
        <f t="shared" si="4798"/>
        <v>-0.3</v>
      </c>
      <c r="IZ33" s="111">
        <f t="shared" si="4798"/>
        <v>0.39500000000000002</v>
      </c>
      <c r="JA33" s="112">
        <f>JA9</f>
        <v>-0.39500000000000002</v>
      </c>
      <c r="JB33" s="111">
        <f t="shared" ref="JB33:JE33" si="4799">JB9</f>
        <v>0</v>
      </c>
      <c r="JC33" s="111">
        <f t="shared" si="4799"/>
        <v>0.3</v>
      </c>
      <c r="JD33" s="111">
        <f t="shared" si="4799"/>
        <v>-0.3</v>
      </c>
      <c r="JE33" s="111">
        <f t="shared" si="4799"/>
        <v>0.39500000000000002</v>
      </c>
      <c r="JF33" s="112">
        <f>JF9</f>
        <v>-0.39500000000000002</v>
      </c>
      <c r="JG33" s="111">
        <f t="shared" ref="JG33:JJ33" si="4800">JG9</f>
        <v>0</v>
      </c>
      <c r="JH33" s="111">
        <f t="shared" si="4800"/>
        <v>0.3</v>
      </c>
      <c r="JI33" s="111">
        <f t="shared" si="4800"/>
        <v>-0.3</v>
      </c>
      <c r="JJ33" s="111">
        <f t="shared" si="4800"/>
        <v>0.39500000000000002</v>
      </c>
      <c r="JK33" s="112">
        <f>JK9</f>
        <v>-0.39500000000000002</v>
      </c>
      <c r="JL33" s="111">
        <f t="shared" ref="JL33:JO33" si="4801">JL9</f>
        <v>0</v>
      </c>
      <c r="JM33" s="111">
        <f t="shared" si="4801"/>
        <v>0.3</v>
      </c>
      <c r="JN33" s="111">
        <f t="shared" si="4801"/>
        <v>-0.3</v>
      </c>
      <c r="JO33" s="111">
        <f t="shared" si="4801"/>
        <v>0.39500000000000002</v>
      </c>
      <c r="JP33" s="112">
        <f>JP9</f>
        <v>-0.39500000000000002</v>
      </c>
      <c r="JQ33" s="111">
        <f t="shared" ref="JQ33:JT33" si="4802">JQ9</f>
        <v>0</v>
      </c>
      <c r="JR33" s="111">
        <f t="shared" si="4802"/>
        <v>0.3</v>
      </c>
      <c r="JS33" s="111">
        <f t="shared" si="4802"/>
        <v>-0.3</v>
      </c>
      <c r="JT33" s="111">
        <f t="shared" si="4802"/>
        <v>0.39500000000000002</v>
      </c>
      <c r="JU33" s="112">
        <f>JU9</f>
        <v>-0.39500000000000002</v>
      </c>
      <c r="JV33" s="111">
        <f t="shared" ref="JV33:JY33" si="4803">JV9</f>
        <v>0</v>
      </c>
      <c r="JW33" s="111">
        <f t="shared" si="4803"/>
        <v>0.3</v>
      </c>
      <c r="JX33" s="111">
        <f t="shared" si="4803"/>
        <v>-0.3</v>
      </c>
      <c r="JY33" s="111">
        <f t="shared" si="4803"/>
        <v>0.39500000000000002</v>
      </c>
      <c r="JZ33" s="170">
        <f>JZ9</f>
        <v>-0.39500000000000002</v>
      </c>
      <c r="KA33" s="111">
        <f>KA9</f>
        <v>0</v>
      </c>
      <c r="KB33" s="111">
        <f t="shared" ref="KB33:KI33" si="4804">KB9</f>
        <v>0.3</v>
      </c>
      <c r="KC33" s="111">
        <f t="shared" si="4804"/>
        <v>-0.3</v>
      </c>
      <c r="KD33" s="111">
        <f t="shared" si="4804"/>
        <v>0.39500000000000002</v>
      </c>
      <c r="KE33" s="111">
        <f t="shared" si="4804"/>
        <v>-0.39500000000000002</v>
      </c>
      <c r="KF33" s="111">
        <f t="shared" si="4804"/>
        <v>0</v>
      </c>
      <c r="KG33" s="111">
        <f t="shared" si="4804"/>
        <v>0.3</v>
      </c>
      <c r="KH33" s="111">
        <f t="shared" si="4804"/>
        <v>-0.3</v>
      </c>
      <c r="KI33" s="111">
        <f t="shared" si="4804"/>
        <v>0.39500000000000002</v>
      </c>
      <c r="KJ33" s="112">
        <f>KJ9</f>
        <v>-0.39500000000000002</v>
      </c>
      <c r="KK33" s="111">
        <f t="shared" ref="KK33:KN33" si="4805">KK9</f>
        <v>0</v>
      </c>
      <c r="KL33" s="111">
        <f t="shared" si="4805"/>
        <v>0.3</v>
      </c>
      <c r="KM33" s="111">
        <f t="shared" si="4805"/>
        <v>-0.3</v>
      </c>
      <c r="KN33" s="111">
        <f t="shared" si="4805"/>
        <v>0.39500000000000002</v>
      </c>
      <c r="KO33" s="112">
        <f>KO9</f>
        <v>-0.39500000000000002</v>
      </c>
      <c r="KP33" s="111">
        <f t="shared" ref="KP33:KS33" si="4806">KP9</f>
        <v>0</v>
      </c>
      <c r="KQ33" s="111">
        <f t="shared" si="4806"/>
        <v>0.3</v>
      </c>
      <c r="KR33" s="111">
        <f t="shared" si="4806"/>
        <v>-0.3</v>
      </c>
      <c r="KS33" s="111">
        <f t="shared" si="4806"/>
        <v>0.39500000000000002</v>
      </c>
      <c r="KT33" s="112">
        <f>KT9</f>
        <v>-0.39500000000000002</v>
      </c>
      <c r="KU33" s="111">
        <f t="shared" ref="KU33:KX33" si="4807">KU9</f>
        <v>0</v>
      </c>
      <c r="KV33" s="111">
        <f t="shared" si="4807"/>
        <v>0.3</v>
      </c>
      <c r="KW33" s="111">
        <f t="shared" si="4807"/>
        <v>-0.3</v>
      </c>
      <c r="KX33" s="111">
        <f t="shared" si="4807"/>
        <v>0.39500000000000002</v>
      </c>
      <c r="KY33" s="112">
        <f>KY9</f>
        <v>-0.39500000000000002</v>
      </c>
      <c r="KZ33" s="111">
        <f t="shared" ref="KZ33:LC33" si="4808">KZ9</f>
        <v>0</v>
      </c>
      <c r="LA33" s="111">
        <f t="shared" si="4808"/>
        <v>0.3</v>
      </c>
      <c r="LB33" s="111">
        <f t="shared" si="4808"/>
        <v>-0.3</v>
      </c>
      <c r="LC33" s="111">
        <f t="shared" si="4808"/>
        <v>0.39500000000000002</v>
      </c>
      <c r="LD33" s="112">
        <f>LD9</f>
        <v>-0.39500000000000002</v>
      </c>
      <c r="LE33" s="111">
        <f t="shared" ref="LE33:LH33" si="4809">LE9</f>
        <v>0</v>
      </c>
      <c r="LF33" s="111">
        <f t="shared" si="4809"/>
        <v>0.3</v>
      </c>
      <c r="LG33" s="111">
        <f t="shared" si="4809"/>
        <v>-0.3</v>
      </c>
      <c r="LH33" s="111">
        <f t="shared" si="4809"/>
        <v>0.39500000000000002</v>
      </c>
      <c r="LI33" s="112">
        <f>LI9</f>
        <v>-0.39500000000000002</v>
      </c>
      <c r="LJ33" s="111">
        <f t="shared" ref="LJ33:LM33" si="4810">LJ9</f>
        <v>0</v>
      </c>
      <c r="LK33" s="111">
        <f t="shared" si="4810"/>
        <v>0.3</v>
      </c>
      <c r="LL33" s="111">
        <f t="shared" si="4810"/>
        <v>-0.3</v>
      </c>
      <c r="LM33" s="111">
        <f t="shared" si="4810"/>
        <v>0.39500000000000002</v>
      </c>
      <c r="LN33" s="112">
        <f>LN9</f>
        <v>-0.39500000000000002</v>
      </c>
      <c r="LO33" s="111">
        <f>LO9</f>
        <v>0</v>
      </c>
      <c r="LP33" s="111">
        <f t="shared" ref="LP33:LW33" si="4811">LP9</f>
        <v>0.3</v>
      </c>
      <c r="LQ33" s="111">
        <f t="shared" si="4811"/>
        <v>-0.3</v>
      </c>
      <c r="LR33" s="111">
        <f t="shared" si="4811"/>
        <v>0.39500000000000002</v>
      </c>
      <c r="LS33" s="111">
        <f t="shared" si="4811"/>
        <v>-0.39500000000000002</v>
      </c>
      <c r="LT33" s="111">
        <f t="shared" si="4811"/>
        <v>0</v>
      </c>
      <c r="LU33" s="111">
        <f t="shared" si="4811"/>
        <v>0.3</v>
      </c>
      <c r="LV33" s="111">
        <f t="shared" si="4811"/>
        <v>-0.3</v>
      </c>
      <c r="LW33" s="111">
        <f t="shared" si="4811"/>
        <v>0.39500000000000002</v>
      </c>
      <c r="LX33" s="112">
        <f>LX9</f>
        <v>-0.39500000000000002</v>
      </c>
      <c r="LY33" s="111">
        <f t="shared" ref="LY33:MB33" si="4812">LY9</f>
        <v>0</v>
      </c>
      <c r="LZ33" s="111">
        <f t="shared" si="4812"/>
        <v>0.3</v>
      </c>
      <c r="MA33" s="111">
        <f t="shared" si="4812"/>
        <v>-0.3</v>
      </c>
      <c r="MB33" s="111">
        <f t="shared" si="4812"/>
        <v>0.39500000000000002</v>
      </c>
      <c r="MC33" s="112">
        <f>MC9</f>
        <v>-0.39500000000000002</v>
      </c>
      <c r="MD33" s="111">
        <f t="shared" ref="MD33:MG33" si="4813">MD9</f>
        <v>0</v>
      </c>
      <c r="ME33" s="111">
        <f t="shared" si="4813"/>
        <v>0.3</v>
      </c>
      <c r="MF33" s="111">
        <f t="shared" si="4813"/>
        <v>-0.3</v>
      </c>
      <c r="MG33" s="111">
        <f t="shared" si="4813"/>
        <v>0.39500000000000002</v>
      </c>
      <c r="MH33" s="112">
        <f>MH9</f>
        <v>-0.39500000000000002</v>
      </c>
      <c r="MI33" s="111">
        <f t="shared" ref="MI33:ML33" si="4814">MI9</f>
        <v>0</v>
      </c>
      <c r="MJ33" s="111">
        <f t="shared" si="4814"/>
        <v>0.3</v>
      </c>
      <c r="MK33" s="111">
        <f t="shared" si="4814"/>
        <v>-0.3</v>
      </c>
      <c r="ML33" s="111">
        <f t="shared" si="4814"/>
        <v>0.39500000000000002</v>
      </c>
      <c r="MM33" s="112">
        <f>MM9</f>
        <v>-0.39500000000000002</v>
      </c>
      <c r="MN33" s="111">
        <f t="shared" ref="MN33:MQ33" si="4815">MN9</f>
        <v>0</v>
      </c>
      <c r="MO33" s="111">
        <f t="shared" si="4815"/>
        <v>0.3</v>
      </c>
      <c r="MP33" s="111">
        <f t="shared" si="4815"/>
        <v>-0.3</v>
      </c>
      <c r="MQ33" s="111">
        <f t="shared" si="4815"/>
        <v>0.39500000000000002</v>
      </c>
      <c r="MR33" s="112">
        <f>MR9</f>
        <v>-0.39500000000000002</v>
      </c>
      <c r="MS33" s="111">
        <f t="shared" ref="MS33:MV33" si="4816">MS9</f>
        <v>0</v>
      </c>
      <c r="MT33" s="111">
        <f t="shared" si="4816"/>
        <v>0.3</v>
      </c>
      <c r="MU33" s="111">
        <f t="shared" si="4816"/>
        <v>-0.3</v>
      </c>
      <c r="MV33" s="111">
        <f t="shared" si="4816"/>
        <v>0.39500000000000002</v>
      </c>
      <c r="MW33" s="112">
        <f>MW9</f>
        <v>-0.39500000000000002</v>
      </c>
      <c r="MX33" s="111">
        <f t="shared" ref="MX33:NA33" si="4817">MX9</f>
        <v>0</v>
      </c>
      <c r="MY33" s="111">
        <f t="shared" si="4817"/>
        <v>0.3</v>
      </c>
      <c r="MZ33" s="111">
        <f t="shared" si="4817"/>
        <v>-0.3</v>
      </c>
      <c r="NA33" s="111">
        <f t="shared" si="4817"/>
        <v>0.39500000000000002</v>
      </c>
      <c r="NB33" s="170">
        <f>NB9</f>
        <v>-0.39500000000000002</v>
      </c>
      <c r="NC33" s="111">
        <f>NC9</f>
        <v>0</v>
      </c>
      <c r="ND33" s="111">
        <f t="shared" ref="ND33:NK33" si="4818">ND9</f>
        <v>0.3</v>
      </c>
      <c r="NE33" s="111">
        <f t="shared" si="4818"/>
        <v>-0.3</v>
      </c>
      <c r="NF33" s="111">
        <f t="shared" si="4818"/>
        <v>0.39500000000000002</v>
      </c>
      <c r="NG33" s="111">
        <f t="shared" si="4818"/>
        <v>-0.39500000000000002</v>
      </c>
      <c r="NH33" s="111">
        <f t="shared" si="4818"/>
        <v>0</v>
      </c>
      <c r="NI33" s="111">
        <f t="shared" si="4818"/>
        <v>0.3</v>
      </c>
      <c r="NJ33" s="111">
        <f t="shared" si="4818"/>
        <v>-0.3</v>
      </c>
      <c r="NK33" s="111">
        <f t="shared" si="4818"/>
        <v>0.39500000000000002</v>
      </c>
      <c r="NL33" s="112">
        <f>NL9</f>
        <v>-0.39500000000000002</v>
      </c>
      <c r="NM33" s="111">
        <f t="shared" ref="NM33:NP33" si="4819">NM9</f>
        <v>0</v>
      </c>
      <c r="NN33" s="111">
        <f t="shared" si="4819"/>
        <v>0.3</v>
      </c>
      <c r="NO33" s="111">
        <f t="shared" si="4819"/>
        <v>-0.3</v>
      </c>
      <c r="NP33" s="111">
        <f t="shared" si="4819"/>
        <v>0.39500000000000002</v>
      </c>
      <c r="NQ33" s="112">
        <f>NQ9</f>
        <v>-0.39500000000000002</v>
      </c>
      <c r="NR33" s="111">
        <f t="shared" ref="NR33:NU33" si="4820">NR9</f>
        <v>0</v>
      </c>
      <c r="NS33" s="111">
        <f t="shared" si="4820"/>
        <v>0.3</v>
      </c>
      <c r="NT33" s="111">
        <f t="shared" si="4820"/>
        <v>-0.3</v>
      </c>
      <c r="NU33" s="111">
        <f t="shared" si="4820"/>
        <v>0.39500000000000002</v>
      </c>
      <c r="NV33" s="112">
        <f>NV9</f>
        <v>-0.39500000000000002</v>
      </c>
      <c r="NW33" s="111">
        <f t="shared" ref="NW33:NZ33" si="4821">NW9</f>
        <v>0</v>
      </c>
      <c r="NX33" s="111">
        <f t="shared" si="4821"/>
        <v>0.3</v>
      </c>
      <c r="NY33" s="111">
        <f t="shared" si="4821"/>
        <v>-0.3</v>
      </c>
      <c r="NZ33" s="111">
        <f t="shared" si="4821"/>
        <v>0.39500000000000002</v>
      </c>
      <c r="OA33" s="112">
        <f>OA9</f>
        <v>-0.39500000000000002</v>
      </c>
      <c r="OB33" s="111">
        <f t="shared" ref="OB33:OE33" si="4822">OB9</f>
        <v>0</v>
      </c>
      <c r="OC33" s="111">
        <f t="shared" si="4822"/>
        <v>0.3</v>
      </c>
      <c r="OD33" s="111">
        <f t="shared" si="4822"/>
        <v>-0.3</v>
      </c>
      <c r="OE33" s="111">
        <f t="shared" si="4822"/>
        <v>0.39500000000000002</v>
      </c>
      <c r="OF33" s="112">
        <f>OF9</f>
        <v>-0.39500000000000002</v>
      </c>
      <c r="OG33" s="111">
        <f t="shared" ref="OG33:OJ33" si="4823">OG9</f>
        <v>0</v>
      </c>
      <c r="OH33" s="111">
        <f t="shared" si="4823"/>
        <v>0.3</v>
      </c>
      <c r="OI33" s="111">
        <f t="shared" si="4823"/>
        <v>-0.3</v>
      </c>
      <c r="OJ33" s="111">
        <f t="shared" si="4823"/>
        <v>0.39500000000000002</v>
      </c>
      <c r="OK33" s="112">
        <f>OK9</f>
        <v>-0.39500000000000002</v>
      </c>
      <c r="OL33" s="111">
        <f t="shared" ref="OL33:OO33" si="4824">OL9</f>
        <v>0</v>
      </c>
      <c r="OM33" s="111">
        <f t="shared" si="4824"/>
        <v>0.3</v>
      </c>
      <c r="ON33" s="111">
        <f t="shared" si="4824"/>
        <v>-0.3</v>
      </c>
      <c r="OO33" s="111">
        <f t="shared" si="4824"/>
        <v>0.39500000000000002</v>
      </c>
      <c r="OP33" s="170">
        <f>OP9</f>
        <v>-0.39500000000000002</v>
      </c>
      <c r="OQ33" s="111">
        <f>OQ9</f>
        <v>0</v>
      </c>
      <c r="OR33" s="111">
        <f t="shared" ref="OR33:OY33" si="4825">OR9</f>
        <v>0.3</v>
      </c>
      <c r="OS33" s="111">
        <f t="shared" si="4825"/>
        <v>-0.3</v>
      </c>
      <c r="OT33" s="111">
        <f t="shared" si="4825"/>
        <v>0.39500000000000002</v>
      </c>
      <c r="OU33" s="111">
        <f t="shared" si="4825"/>
        <v>-0.39500000000000002</v>
      </c>
      <c r="OV33" s="111">
        <f t="shared" si="4825"/>
        <v>0</v>
      </c>
      <c r="OW33" s="111">
        <f t="shared" si="4825"/>
        <v>0.3</v>
      </c>
      <c r="OX33" s="111">
        <f t="shared" si="4825"/>
        <v>-0.3</v>
      </c>
      <c r="OY33" s="111">
        <f t="shared" si="4825"/>
        <v>0.39500000000000002</v>
      </c>
      <c r="OZ33" s="112">
        <f>OZ9</f>
        <v>-0.39500000000000002</v>
      </c>
      <c r="PA33" s="111">
        <f t="shared" ref="PA33:PD33" si="4826">PA9</f>
        <v>0</v>
      </c>
      <c r="PB33" s="111">
        <f t="shared" si="4826"/>
        <v>0.3</v>
      </c>
      <c r="PC33" s="111">
        <f t="shared" si="4826"/>
        <v>-0.3</v>
      </c>
      <c r="PD33" s="111">
        <f t="shared" si="4826"/>
        <v>0.39500000000000002</v>
      </c>
      <c r="PE33" s="112">
        <f>PE9</f>
        <v>-0.39500000000000002</v>
      </c>
      <c r="PF33" s="111">
        <f t="shared" ref="PF33:PI33" si="4827">PF9</f>
        <v>0</v>
      </c>
      <c r="PG33" s="111">
        <f t="shared" si="4827"/>
        <v>0.3</v>
      </c>
      <c r="PH33" s="111">
        <f t="shared" si="4827"/>
        <v>-0.3</v>
      </c>
      <c r="PI33" s="111">
        <f t="shared" si="4827"/>
        <v>0.39500000000000002</v>
      </c>
      <c r="PJ33" s="112">
        <f>PJ9</f>
        <v>-0.39500000000000002</v>
      </c>
      <c r="PK33" s="111">
        <f t="shared" ref="PK33:PN33" si="4828">PK9</f>
        <v>0</v>
      </c>
      <c r="PL33" s="111">
        <f t="shared" si="4828"/>
        <v>0.3</v>
      </c>
      <c r="PM33" s="111">
        <f t="shared" si="4828"/>
        <v>-0.3</v>
      </c>
      <c r="PN33" s="111">
        <f t="shared" si="4828"/>
        <v>0.39500000000000002</v>
      </c>
      <c r="PO33" s="112">
        <f>PO9</f>
        <v>-0.39500000000000002</v>
      </c>
      <c r="PP33" s="111">
        <f t="shared" ref="PP33:PS33" si="4829">PP9</f>
        <v>0</v>
      </c>
      <c r="PQ33" s="111">
        <f t="shared" si="4829"/>
        <v>0.3</v>
      </c>
      <c r="PR33" s="111">
        <f t="shared" si="4829"/>
        <v>-0.3</v>
      </c>
      <c r="PS33" s="111">
        <f t="shared" si="4829"/>
        <v>0.39500000000000002</v>
      </c>
      <c r="PT33" s="112">
        <f>PT9</f>
        <v>-0.39500000000000002</v>
      </c>
      <c r="PU33" s="111">
        <f t="shared" ref="PU33:PX33" si="4830">PU9</f>
        <v>0</v>
      </c>
      <c r="PV33" s="111">
        <f t="shared" si="4830"/>
        <v>0.3</v>
      </c>
      <c r="PW33" s="111">
        <f t="shared" si="4830"/>
        <v>-0.3</v>
      </c>
      <c r="PX33" s="111">
        <f t="shared" si="4830"/>
        <v>0.39500000000000002</v>
      </c>
      <c r="PY33" s="112">
        <f>PY9</f>
        <v>-0.39500000000000002</v>
      </c>
      <c r="PZ33" s="111">
        <f t="shared" ref="PZ33:QC33" si="4831">PZ9</f>
        <v>0</v>
      </c>
      <c r="QA33" s="111">
        <f t="shared" si="4831"/>
        <v>0.3</v>
      </c>
      <c r="QB33" s="111">
        <f t="shared" si="4831"/>
        <v>-0.3</v>
      </c>
      <c r="QC33" s="111">
        <f t="shared" si="4831"/>
        <v>0.39500000000000002</v>
      </c>
      <c r="QD33" s="112">
        <f>QD9</f>
        <v>-0.39500000000000002</v>
      </c>
      <c r="QE33" s="111">
        <f>QE9</f>
        <v>0</v>
      </c>
      <c r="QF33" s="111">
        <f t="shared" ref="QF33:QM33" si="4832">QF9</f>
        <v>0.3</v>
      </c>
      <c r="QG33" s="111">
        <f t="shared" si="4832"/>
        <v>-0.3</v>
      </c>
      <c r="QH33" s="111">
        <f t="shared" si="4832"/>
        <v>0.39500000000000002</v>
      </c>
      <c r="QI33" s="111">
        <f t="shared" si="4832"/>
        <v>-0.39500000000000002</v>
      </c>
      <c r="QJ33" s="111">
        <f t="shared" si="4832"/>
        <v>0</v>
      </c>
      <c r="QK33" s="111">
        <f t="shared" si="4832"/>
        <v>0.3</v>
      </c>
      <c r="QL33" s="111">
        <f t="shared" si="4832"/>
        <v>-0.3</v>
      </c>
      <c r="QM33" s="111">
        <f t="shared" si="4832"/>
        <v>0.39500000000000002</v>
      </c>
      <c r="QN33" s="112">
        <f>QN9</f>
        <v>-0.39500000000000002</v>
      </c>
      <c r="QO33" s="111">
        <f t="shared" ref="QO33:QR33" si="4833">QO9</f>
        <v>0</v>
      </c>
      <c r="QP33" s="111">
        <f t="shared" si="4833"/>
        <v>0.3</v>
      </c>
      <c r="QQ33" s="111">
        <f t="shared" si="4833"/>
        <v>-0.3</v>
      </c>
      <c r="QR33" s="111">
        <f t="shared" si="4833"/>
        <v>0.39500000000000002</v>
      </c>
      <c r="QS33" s="112">
        <f>QS9</f>
        <v>-0.39500000000000002</v>
      </c>
      <c r="QT33" s="111">
        <f t="shared" ref="QT33:QW33" si="4834">QT9</f>
        <v>0</v>
      </c>
      <c r="QU33" s="111">
        <f t="shared" si="4834"/>
        <v>0.3</v>
      </c>
      <c r="QV33" s="111">
        <f t="shared" si="4834"/>
        <v>-0.3</v>
      </c>
      <c r="QW33" s="111">
        <f t="shared" si="4834"/>
        <v>0.39500000000000002</v>
      </c>
      <c r="QX33" s="112">
        <f>QX9</f>
        <v>-0.39500000000000002</v>
      </c>
      <c r="QY33" s="111">
        <f t="shared" ref="QY33:RB33" si="4835">QY9</f>
        <v>0</v>
      </c>
      <c r="QZ33" s="111">
        <f t="shared" si="4835"/>
        <v>0.3</v>
      </c>
      <c r="RA33" s="111">
        <f t="shared" si="4835"/>
        <v>-0.3</v>
      </c>
      <c r="RB33" s="111">
        <f t="shared" si="4835"/>
        <v>0.39500000000000002</v>
      </c>
      <c r="RC33" s="112">
        <f>RC9</f>
        <v>-0.39500000000000002</v>
      </c>
      <c r="RD33" s="111">
        <f t="shared" ref="RD33:RG33" si="4836">RD9</f>
        <v>0</v>
      </c>
      <c r="RE33" s="111">
        <f t="shared" si="4836"/>
        <v>0.3</v>
      </c>
      <c r="RF33" s="111">
        <f t="shared" si="4836"/>
        <v>-0.3</v>
      </c>
      <c r="RG33" s="111">
        <f t="shared" si="4836"/>
        <v>0.39500000000000002</v>
      </c>
      <c r="RH33" s="112">
        <f>RH9</f>
        <v>-0.39500000000000002</v>
      </c>
      <c r="RI33" s="111">
        <f t="shared" ref="RI33:RL33" si="4837">RI9</f>
        <v>0</v>
      </c>
      <c r="RJ33" s="111">
        <f t="shared" si="4837"/>
        <v>0.3</v>
      </c>
      <c r="RK33" s="111">
        <f t="shared" si="4837"/>
        <v>-0.3</v>
      </c>
      <c r="RL33" s="111">
        <f t="shared" si="4837"/>
        <v>0.39500000000000002</v>
      </c>
      <c r="RM33" s="112">
        <f>RM9</f>
        <v>-0.39500000000000002</v>
      </c>
      <c r="RN33" s="111">
        <f t="shared" ref="RN33:RQ33" si="4838">RN9</f>
        <v>0</v>
      </c>
      <c r="RO33" s="111">
        <f t="shared" si="4838"/>
        <v>0.3</v>
      </c>
      <c r="RP33" s="111">
        <f t="shared" si="4838"/>
        <v>-0.3</v>
      </c>
      <c r="RQ33" s="111">
        <f t="shared" si="4838"/>
        <v>0.39500000000000002</v>
      </c>
      <c r="RR33" s="170">
        <f>RR9</f>
        <v>-0.39500000000000002</v>
      </c>
      <c r="RS33" s="111">
        <f>RS9</f>
        <v>0</v>
      </c>
      <c r="RT33" s="111">
        <f t="shared" ref="RT33:SA33" si="4839">RT9</f>
        <v>0.3</v>
      </c>
      <c r="RU33" s="111">
        <f t="shared" si="4839"/>
        <v>-0.3</v>
      </c>
      <c r="RV33" s="111">
        <f t="shared" si="4839"/>
        <v>0.39500000000000002</v>
      </c>
      <c r="RW33" s="111">
        <f t="shared" si="4839"/>
        <v>-0.39500000000000002</v>
      </c>
      <c r="RX33" s="111">
        <f t="shared" si="4839"/>
        <v>0</v>
      </c>
      <c r="RY33" s="111">
        <f t="shared" si="4839"/>
        <v>0.3</v>
      </c>
      <c r="RZ33" s="111">
        <f t="shared" si="4839"/>
        <v>-0.3</v>
      </c>
      <c r="SA33" s="111">
        <f t="shared" si="4839"/>
        <v>0.39500000000000002</v>
      </c>
      <c r="SB33" s="112">
        <f>SB9</f>
        <v>-0.39500000000000002</v>
      </c>
      <c r="SC33" s="111">
        <f t="shared" ref="SC33:SF33" si="4840">SC9</f>
        <v>0</v>
      </c>
      <c r="SD33" s="111">
        <f t="shared" si="4840"/>
        <v>0.3</v>
      </c>
      <c r="SE33" s="111">
        <f t="shared" si="4840"/>
        <v>-0.3</v>
      </c>
      <c r="SF33" s="111">
        <f t="shared" si="4840"/>
        <v>0.39500000000000002</v>
      </c>
      <c r="SG33" s="112">
        <f>SG9</f>
        <v>-0.39500000000000002</v>
      </c>
      <c r="SH33" s="111">
        <f t="shared" ref="SH33:SK33" si="4841">SH9</f>
        <v>0</v>
      </c>
      <c r="SI33" s="111">
        <f t="shared" si="4841"/>
        <v>0.3</v>
      </c>
      <c r="SJ33" s="111">
        <f t="shared" si="4841"/>
        <v>-0.3</v>
      </c>
      <c r="SK33" s="111">
        <f t="shared" si="4841"/>
        <v>0.39500000000000002</v>
      </c>
      <c r="SL33" s="112">
        <f>SL9</f>
        <v>-0.39500000000000002</v>
      </c>
      <c r="SM33" s="111">
        <f t="shared" ref="SM33:SP33" si="4842">SM9</f>
        <v>0</v>
      </c>
      <c r="SN33" s="111">
        <f t="shared" si="4842"/>
        <v>0.3</v>
      </c>
      <c r="SO33" s="111">
        <f t="shared" si="4842"/>
        <v>-0.3</v>
      </c>
      <c r="SP33" s="111">
        <f t="shared" si="4842"/>
        <v>0.39500000000000002</v>
      </c>
      <c r="SQ33" s="112">
        <f>SQ9</f>
        <v>-0.39500000000000002</v>
      </c>
      <c r="SR33" s="111">
        <f t="shared" ref="SR33:SU33" si="4843">SR9</f>
        <v>0</v>
      </c>
      <c r="SS33" s="111">
        <f t="shared" si="4843"/>
        <v>0.3</v>
      </c>
      <c r="ST33" s="111">
        <f t="shared" si="4843"/>
        <v>-0.3</v>
      </c>
      <c r="SU33" s="111">
        <f t="shared" si="4843"/>
        <v>0.39500000000000002</v>
      </c>
      <c r="SV33" s="112">
        <f>SV9</f>
        <v>-0.39500000000000002</v>
      </c>
      <c r="SW33" s="111">
        <f t="shared" ref="SW33:SZ33" si="4844">SW9</f>
        <v>0</v>
      </c>
      <c r="SX33" s="111">
        <f t="shared" si="4844"/>
        <v>0.3</v>
      </c>
      <c r="SY33" s="111">
        <f t="shared" si="4844"/>
        <v>-0.3</v>
      </c>
      <c r="SZ33" s="111">
        <f t="shared" si="4844"/>
        <v>0.39500000000000002</v>
      </c>
      <c r="TA33" s="112">
        <f>TA9</f>
        <v>-0.39500000000000002</v>
      </c>
      <c r="TB33" s="111">
        <f t="shared" ref="TB33:TE33" si="4845">TB9</f>
        <v>0</v>
      </c>
      <c r="TC33" s="111">
        <f t="shared" si="4845"/>
        <v>0.3</v>
      </c>
      <c r="TD33" s="111">
        <f t="shared" si="4845"/>
        <v>-0.3</v>
      </c>
      <c r="TE33" s="111">
        <f t="shared" si="4845"/>
        <v>0.39500000000000002</v>
      </c>
      <c r="TF33" s="170">
        <f>TF9</f>
        <v>-0.39500000000000002</v>
      </c>
      <c r="TG33" s="111">
        <f>TG9</f>
        <v>0</v>
      </c>
      <c r="TH33" s="111">
        <f t="shared" ref="TH33:TO33" si="4846">TH9</f>
        <v>0.3</v>
      </c>
      <c r="TI33" s="111">
        <f t="shared" si="4846"/>
        <v>-0.3</v>
      </c>
      <c r="TJ33" s="111">
        <f t="shared" si="4846"/>
        <v>0.39500000000000002</v>
      </c>
      <c r="TK33" s="111">
        <f t="shared" si="4846"/>
        <v>-0.39500000000000002</v>
      </c>
      <c r="TL33" s="111">
        <f t="shared" si="4846"/>
        <v>0</v>
      </c>
      <c r="TM33" s="111">
        <f t="shared" si="4846"/>
        <v>0.3</v>
      </c>
      <c r="TN33" s="111">
        <f t="shared" si="4846"/>
        <v>-0.3</v>
      </c>
      <c r="TO33" s="111">
        <f t="shared" si="4846"/>
        <v>0.39500000000000002</v>
      </c>
      <c r="TP33" s="112">
        <f>TP9</f>
        <v>-0.39500000000000002</v>
      </c>
      <c r="TQ33" s="111">
        <f t="shared" ref="TQ33:TT33" si="4847">TQ9</f>
        <v>0</v>
      </c>
      <c r="TR33" s="111">
        <f t="shared" si="4847"/>
        <v>0.3</v>
      </c>
      <c r="TS33" s="111">
        <f t="shared" si="4847"/>
        <v>-0.3</v>
      </c>
      <c r="TT33" s="111">
        <f t="shared" si="4847"/>
        <v>0.39500000000000002</v>
      </c>
      <c r="TU33" s="112">
        <f>TU9</f>
        <v>-0.39500000000000002</v>
      </c>
      <c r="TV33" s="111">
        <f t="shared" ref="TV33:TY33" si="4848">TV9</f>
        <v>0</v>
      </c>
      <c r="TW33" s="111">
        <f t="shared" si="4848"/>
        <v>0.3</v>
      </c>
      <c r="TX33" s="111">
        <f t="shared" si="4848"/>
        <v>-0.3</v>
      </c>
      <c r="TY33" s="111">
        <f t="shared" si="4848"/>
        <v>0.39500000000000002</v>
      </c>
      <c r="TZ33" s="112">
        <f>TZ9</f>
        <v>-0.39500000000000002</v>
      </c>
      <c r="UA33" s="111">
        <f t="shared" ref="UA33:UD33" si="4849">UA9</f>
        <v>0</v>
      </c>
      <c r="UB33" s="111">
        <f t="shared" si="4849"/>
        <v>0.3</v>
      </c>
      <c r="UC33" s="111">
        <f t="shared" si="4849"/>
        <v>-0.3</v>
      </c>
      <c r="UD33" s="111">
        <f t="shared" si="4849"/>
        <v>0.39500000000000002</v>
      </c>
      <c r="UE33" s="112">
        <f>UE9</f>
        <v>-0.39500000000000002</v>
      </c>
      <c r="UF33" s="111">
        <f t="shared" ref="UF33:UI33" si="4850">UF9</f>
        <v>0</v>
      </c>
      <c r="UG33" s="111">
        <f t="shared" si="4850"/>
        <v>0.3</v>
      </c>
      <c r="UH33" s="111">
        <f t="shared" si="4850"/>
        <v>-0.3</v>
      </c>
      <c r="UI33" s="111">
        <f t="shared" si="4850"/>
        <v>0.39500000000000002</v>
      </c>
      <c r="UJ33" s="112">
        <f>UJ9</f>
        <v>-0.39500000000000002</v>
      </c>
      <c r="UK33" s="111">
        <f t="shared" ref="UK33:UN33" si="4851">UK9</f>
        <v>0</v>
      </c>
      <c r="UL33" s="111">
        <f t="shared" si="4851"/>
        <v>0.3</v>
      </c>
      <c r="UM33" s="111">
        <f t="shared" si="4851"/>
        <v>-0.3</v>
      </c>
      <c r="UN33" s="111">
        <f t="shared" si="4851"/>
        <v>0.39500000000000002</v>
      </c>
      <c r="UO33" s="112">
        <f>UO9</f>
        <v>-0.39500000000000002</v>
      </c>
      <c r="UP33" s="111">
        <f t="shared" ref="UP33:US33" si="4852">UP9</f>
        <v>0</v>
      </c>
      <c r="UQ33" s="111">
        <f t="shared" si="4852"/>
        <v>0.3</v>
      </c>
      <c r="UR33" s="111">
        <f t="shared" si="4852"/>
        <v>-0.3</v>
      </c>
      <c r="US33" s="111">
        <f t="shared" si="4852"/>
        <v>0.39500000000000002</v>
      </c>
      <c r="UT33" s="112">
        <f>UT9</f>
        <v>-0.39500000000000002</v>
      </c>
    </row>
    <row r="34" spans="1:566" x14ac:dyDescent="0.25">
      <c r="A34" s="347"/>
      <c r="B34" s="17" t="s">
        <v>139</v>
      </c>
      <c r="C34" t="s">
        <v>45</v>
      </c>
      <c r="D34" t="s">
        <v>71</v>
      </c>
      <c r="E34">
        <f>E33</f>
        <v>163769877</v>
      </c>
      <c r="F34" t="s">
        <v>144</v>
      </c>
      <c r="G34" s="111">
        <f t="shared" ref="G34:BR34" si="4853">IF(G14=0,1,IF(G13&lt;&gt;0,SIGN(G14)*COS(ATAN(G14/G13)),SIGN(G14)*COS(ATAN(G14/0.00001))))</f>
        <v>1</v>
      </c>
      <c r="H34" s="111">
        <f t="shared" si="4853"/>
        <v>0.95782628522115143</v>
      </c>
      <c r="I34" s="111">
        <f t="shared" si="4853"/>
        <v>-0.95782628522115143</v>
      </c>
      <c r="J34" s="111">
        <f t="shared" si="4853"/>
        <v>0.93007160780709941</v>
      </c>
      <c r="K34" s="111">
        <f t="shared" si="4853"/>
        <v>-0.93007160780709941</v>
      </c>
      <c r="L34" s="111">
        <f t="shared" si="4853"/>
        <v>1</v>
      </c>
      <c r="M34" s="111">
        <f t="shared" si="4853"/>
        <v>0.16439898730535743</v>
      </c>
      <c r="N34" s="111">
        <f t="shared" si="4853"/>
        <v>-0.16439898730535743</v>
      </c>
      <c r="O34" s="111">
        <f t="shared" si="4853"/>
        <v>0.12558018641613905</v>
      </c>
      <c r="P34" s="112">
        <f t="shared" si="4853"/>
        <v>-0.12558018641613905</v>
      </c>
      <c r="Q34" s="111">
        <f t="shared" si="4853"/>
        <v>1</v>
      </c>
      <c r="R34" s="111">
        <f t="shared" si="4853"/>
        <v>0.95782628522115143</v>
      </c>
      <c r="S34" s="111">
        <f t="shared" si="4853"/>
        <v>-0.95782628522115143</v>
      </c>
      <c r="T34" s="111">
        <f t="shared" si="4853"/>
        <v>0.93007160780709941</v>
      </c>
      <c r="U34" s="111">
        <f t="shared" si="4853"/>
        <v>-0.93007160780709941</v>
      </c>
      <c r="V34" s="111">
        <f t="shared" si="4853"/>
        <v>1</v>
      </c>
      <c r="W34" s="111">
        <f t="shared" si="4853"/>
        <v>0.16439898730535743</v>
      </c>
      <c r="X34" s="111">
        <f t="shared" si="4853"/>
        <v>-0.16439898730535743</v>
      </c>
      <c r="Y34" s="111">
        <f t="shared" si="4853"/>
        <v>0.12558018641613905</v>
      </c>
      <c r="Z34" s="112">
        <f t="shared" si="4853"/>
        <v>-0.12558018641613905</v>
      </c>
      <c r="AA34" s="111">
        <f t="shared" si="4853"/>
        <v>1</v>
      </c>
      <c r="AB34" s="111">
        <f t="shared" si="4853"/>
        <v>0.95782628522115143</v>
      </c>
      <c r="AC34" s="111">
        <f t="shared" si="4853"/>
        <v>-0.95782628522115143</v>
      </c>
      <c r="AD34" s="111">
        <f t="shared" si="4853"/>
        <v>0.93007160780709941</v>
      </c>
      <c r="AE34" s="111">
        <f t="shared" si="4853"/>
        <v>-0.93007160780709941</v>
      </c>
      <c r="AF34" s="111">
        <f t="shared" si="4853"/>
        <v>1</v>
      </c>
      <c r="AG34" s="111">
        <f t="shared" si="4853"/>
        <v>0.16439898730535743</v>
      </c>
      <c r="AH34" s="111">
        <f t="shared" si="4853"/>
        <v>-0.16439898730535743</v>
      </c>
      <c r="AI34" s="111">
        <f t="shared" si="4853"/>
        <v>0.12558018641613905</v>
      </c>
      <c r="AJ34" s="112">
        <f t="shared" si="4853"/>
        <v>-0.12558018641613905</v>
      </c>
      <c r="AK34" s="111">
        <f t="shared" si="4853"/>
        <v>1</v>
      </c>
      <c r="AL34" s="111">
        <f t="shared" si="4853"/>
        <v>0.95782628522115143</v>
      </c>
      <c r="AM34" s="111">
        <f t="shared" si="4853"/>
        <v>-0.95782628522115143</v>
      </c>
      <c r="AN34" s="111">
        <f t="shared" si="4853"/>
        <v>0.93007160780709941</v>
      </c>
      <c r="AO34" s="111">
        <f t="shared" si="4853"/>
        <v>-0.93007160780709941</v>
      </c>
      <c r="AP34" s="111">
        <f t="shared" si="4853"/>
        <v>1</v>
      </c>
      <c r="AQ34" s="111">
        <f t="shared" si="4853"/>
        <v>0.16439898730535743</v>
      </c>
      <c r="AR34" s="111">
        <f t="shared" si="4853"/>
        <v>-0.16439898730535743</v>
      </c>
      <c r="AS34" s="111">
        <f t="shared" si="4853"/>
        <v>0.12558018641613905</v>
      </c>
      <c r="AT34" s="112">
        <f t="shared" si="4853"/>
        <v>-0.12558018641613905</v>
      </c>
      <c r="AU34" s="111">
        <f t="shared" si="4853"/>
        <v>1</v>
      </c>
      <c r="AV34" s="111">
        <f t="shared" si="4853"/>
        <v>0.95782628522115143</v>
      </c>
      <c r="AW34" s="111">
        <f t="shared" si="4853"/>
        <v>-0.95782628522115143</v>
      </c>
      <c r="AX34" s="111">
        <f t="shared" si="4853"/>
        <v>0.93007160780709941</v>
      </c>
      <c r="AY34" s="111">
        <f t="shared" si="4853"/>
        <v>-0.93007160780709941</v>
      </c>
      <c r="AZ34" s="111">
        <f t="shared" si="4853"/>
        <v>1</v>
      </c>
      <c r="BA34" s="111">
        <f t="shared" si="4853"/>
        <v>0.16439898730535743</v>
      </c>
      <c r="BB34" s="111">
        <f t="shared" si="4853"/>
        <v>-0.16439898730535743</v>
      </c>
      <c r="BC34" s="111">
        <f t="shared" si="4853"/>
        <v>0.12558018641613905</v>
      </c>
      <c r="BD34" s="112">
        <f t="shared" si="4853"/>
        <v>-0.12558018641613905</v>
      </c>
      <c r="BE34" s="111">
        <f t="shared" si="4853"/>
        <v>1</v>
      </c>
      <c r="BF34" s="111">
        <f t="shared" si="4853"/>
        <v>0.95782628522115143</v>
      </c>
      <c r="BG34" s="111">
        <f t="shared" si="4853"/>
        <v>-0.95782628522115143</v>
      </c>
      <c r="BH34" s="111">
        <f t="shared" si="4853"/>
        <v>0.93007160780709941</v>
      </c>
      <c r="BI34" s="111">
        <f t="shared" si="4853"/>
        <v>-0.93007160780709941</v>
      </c>
      <c r="BJ34" s="111">
        <f t="shared" si="4853"/>
        <v>1</v>
      </c>
      <c r="BK34" s="111">
        <f t="shared" si="4853"/>
        <v>0.16439898730535743</v>
      </c>
      <c r="BL34" s="111">
        <f t="shared" si="4853"/>
        <v>-0.16439898730535743</v>
      </c>
      <c r="BM34" s="111">
        <f t="shared" si="4853"/>
        <v>0.12558018641613905</v>
      </c>
      <c r="BN34" s="112">
        <f t="shared" si="4853"/>
        <v>-0.12558018641613905</v>
      </c>
      <c r="BO34" s="111">
        <f t="shared" si="4853"/>
        <v>1</v>
      </c>
      <c r="BP34" s="111">
        <f t="shared" si="4853"/>
        <v>0.95782628522115143</v>
      </c>
      <c r="BQ34" s="111">
        <f t="shared" si="4853"/>
        <v>-0.95782628522115143</v>
      </c>
      <c r="BR34" s="111">
        <f t="shared" si="4853"/>
        <v>0.93007160780709941</v>
      </c>
      <c r="BS34" s="111">
        <f t="shared" ref="BS34:ED34" si="4854">IF(BS14=0,1,IF(BS13&lt;&gt;0,SIGN(BS14)*COS(ATAN(BS14/BS13)),SIGN(BS14)*COS(ATAN(BS14/0.00001))))</f>
        <v>-0.93007160780709941</v>
      </c>
      <c r="BT34" s="111">
        <f t="shared" si="4854"/>
        <v>1</v>
      </c>
      <c r="BU34" s="111">
        <f t="shared" si="4854"/>
        <v>0.16439898730535743</v>
      </c>
      <c r="BV34" s="111">
        <f t="shared" si="4854"/>
        <v>-0.16439898730535743</v>
      </c>
      <c r="BW34" s="111">
        <f t="shared" si="4854"/>
        <v>0.12558018641613905</v>
      </c>
      <c r="BX34" s="112">
        <f t="shared" si="4854"/>
        <v>-0.12558018641613905</v>
      </c>
      <c r="BY34" s="111">
        <f t="shared" si="4854"/>
        <v>1</v>
      </c>
      <c r="BZ34" s="111">
        <f t="shared" si="4854"/>
        <v>0.95782628522115143</v>
      </c>
      <c r="CA34" s="111">
        <f t="shared" si="4854"/>
        <v>-0.95782628522115143</v>
      </c>
      <c r="CB34" s="111">
        <f t="shared" si="4854"/>
        <v>0.93007160780709941</v>
      </c>
      <c r="CC34" s="111">
        <f t="shared" si="4854"/>
        <v>-0.93007160780709941</v>
      </c>
      <c r="CD34" s="111">
        <f t="shared" si="4854"/>
        <v>1</v>
      </c>
      <c r="CE34" s="111">
        <f t="shared" si="4854"/>
        <v>0.16439898730535743</v>
      </c>
      <c r="CF34" s="111">
        <f t="shared" si="4854"/>
        <v>-0.16439898730535743</v>
      </c>
      <c r="CG34" s="111">
        <f t="shared" si="4854"/>
        <v>0.12558018641613905</v>
      </c>
      <c r="CH34" s="112">
        <f t="shared" si="4854"/>
        <v>-0.12558018641613905</v>
      </c>
      <c r="CI34" s="111">
        <f t="shared" si="4854"/>
        <v>1</v>
      </c>
      <c r="CJ34" s="111">
        <f t="shared" si="4854"/>
        <v>0.95782628522115143</v>
      </c>
      <c r="CK34" s="111">
        <f t="shared" si="4854"/>
        <v>-0.95782628522115143</v>
      </c>
      <c r="CL34" s="111">
        <f t="shared" si="4854"/>
        <v>0.93007160780709941</v>
      </c>
      <c r="CM34" s="111">
        <f t="shared" si="4854"/>
        <v>-0.93007160780709941</v>
      </c>
      <c r="CN34" s="111">
        <f t="shared" si="4854"/>
        <v>1</v>
      </c>
      <c r="CO34" s="111">
        <f t="shared" si="4854"/>
        <v>0.16439898730535743</v>
      </c>
      <c r="CP34" s="111">
        <f t="shared" si="4854"/>
        <v>-0.16439898730535743</v>
      </c>
      <c r="CQ34" s="111">
        <f t="shared" si="4854"/>
        <v>0.12558018641613905</v>
      </c>
      <c r="CR34" s="112">
        <f t="shared" si="4854"/>
        <v>-0.12558018641613905</v>
      </c>
      <c r="CS34" s="111">
        <f t="shared" si="4854"/>
        <v>1</v>
      </c>
      <c r="CT34" s="111">
        <f t="shared" si="4854"/>
        <v>0.95782628522115143</v>
      </c>
      <c r="CU34" s="111">
        <f t="shared" si="4854"/>
        <v>-0.95782628522115143</v>
      </c>
      <c r="CV34" s="111">
        <f t="shared" si="4854"/>
        <v>0.93007160780709941</v>
      </c>
      <c r="CW34" s="111">
        <f t="shared" si="4854"/>
        <v>-0.93007160780709941</v>
      </c>
      <c r="CX34" s="111">
        <f t="shared" si="4854"/>
        <v>1</v>
      </c>
      <c r="CY34" s="111">
        <f t="shared" si="4854"/>
        <v>0.16439898730535743</v>
      </c>
      <c r="CZ34" s="111">
        <f t="shared" si="4854"/>
        <v>-0.16439898730535743</v>
      </c>
      <c r="DA34" s="111">
        <f t="shared" si="4854"/>
        <v>0.12558018641613905</v>
      </c>
      <c r="DB34" s="112">
        <f t="shared" si="4854"/>
        <v>-0.12558018641613905</v>
      </c>
      <c r="DC34" s="111">
        <f t="shared" si="4854"/>
        <v>1</v>
      </c>
      <c r="DD34" s="111">
        <f t="shared" si="4854"/>
        <v>0.95782628522115143</v>
      </c>
      <c r="DE34" s="111">
        <f t="shared" si="4854"/>
        <v>-0.95782628522115143</v>
      </c>
      <c r="DF34" s="111">
        <f t="shared" si="4854"/>
        <v>0.93007160780709941</v>
      </c>
      <c r="DG34" s="111">
        <f t="shared" si="4854"/>
        <v>-0.93007160780709941</v>
      </c>
      <c r="DH34" s="111">
        <f t="shared" si="4854"/>
        <v>1</v>
      </c>
      <c r="DI34" s="111">
        <f t="shared" si="4854"/>
        <v>0.16439898730535743</v>
      </c>
      <c r="DJ34" s="111">
        <f t="shared" si="4854"/>
        <v>-0.16439898730535743</v>
      </c>
      <c r="DK34" s="111">
        <f t="shared" si="4854"/>
        <v>0.12558018641613905</v>
      </c>
      <c r="DL34" s="112">
        <f t="shared" si="4854"/>
        <v>-0.12558018641613905</v>
      </c>
      <c r="DM34" s="111">
        <f t="shared" si="4854"/>
        <v>1</v>
      </c>
      <c r="DN34" s="111">
        <f t="shared" si="4854"/>
        <v>0.95782628522115143</v>
      </c>
      <c r="DO34" s="111">
        <f t="shared" si="4854"/>
        <v>-0.95782628522115143</v>
      </c>
      <c r="DP34" s="111">
        <f t="shared" si="4854"/>
        <v>0.93007160780709941</v>
      </c>
      <c r="DQ34" s="111">
        <f t="shared" si="4854"/>
        <v>-0.93007160780709941</v>
      </c>
      <c r="DR34" s="111">
        <f t="shared" si="4854"/>
        <v>1</v>
      </c>
      <c r="DS34" s="111">
        <f t="shared" si="4854"/>
        <v>0.16439898730535743</v>
      </c>
      <c r="DT34" s="111">
        <f t="shared" si="4854"/>
        <v>-0.16439898730535743</v>
      </c>
      <c r="DU34" s="111">
        <f t="shared" si="4854"/>
        <v>0.12558018641613905</v>
      </c>
      <c r="DV34" s="112">
        <f t="shared" si="4854"/>
        <v>-0.12558018641613905</v>
      </c>
      <c r="DW34" s="111">
        <f t="shared" si="4854"/>
        <v>1</v>
      </c>
      <c r="DX34" s="111">
        <f t="shared" si="4854"/>
        <v>1</v>
      </c>
      <c r="DY34" s="111">
        <f t="shared" si="4854"/>
        <v>1</v>
      </c>
      <c r="DZ34" s="111">
        <f t="shared" si="4854"/>
        <v>1</v>
      </c>
      <c r="EA34" s="111">
        <f t="shared" si="4854"/>
        <v>1</v>
      </c>
      <c r="EB34" s="111">
        <f t="shared" si="4854"/>
        <v>1</v>
      </c>
      <c r="EC34" s="111">
        <f t="shared" si="4854"/>
        <v>1</v>
      </c>
      <c r="ED34" s="111">
        <f t="shared" si="4854"/>
        <v>1</v>
      </c>
      <c r="EE34" s="111">
        <f t="shared" ref="EE34:GP34" si="4855">IF(EE14=0,1,IF(EE13&lt;&gt;0,SIGN(EE14)*COS(ATAN(EE14/EE13)),SIGN(EE14)*COS(ATAN(EE14/0.00001))))</f>
        <v>1</v>
      </c>
      <c r="EF34" s="112">
        <f t="shared" si="4855"/>
        <v>1</v>
      </c>
      <c r="EG34" s="111">
        <f t="shared" si="4855"/>
        <v>1</v>
      </c>
      <c r="EH34" s="111">
        <f t="shared" si="4855"/>
        <v>0.95782628522115143</v>
      </c>
      <c r="EI34" s="111">
        <f t="shared" si="4855"/>
        <v>-0.95782628522115143</v>
      </c>
      <c r="EJ34" s="111">
        <f t="shared" si="4855"/>
        <v>0.93007160780709941</v>
      </c>
      <c r="EK34" s="111">
        <f t="shared" si="4855"/>
        <v>-0.93007160780709941</v>
      </c>
      <c r="EL34" s="111">
        <f t="shared" si="4855"/>
        <v>1</v>
      </c>
      <c r="EM34" s="111">
        <f t="shared" si="4855"/>
        <v>0.16439898730535743</v>
      </c>
      <c r="EN34" s="111">
        <f t="shared" si="4855"/>
        <v>-0.16439898730535743</v>
      </c>
      <c r="EO34" s="111">
        <f t="shared" si="4855"/>
        <v>0.12558018641613905</v>
      </c>
      <c r="EP34" s="112">
        <f t="shared" si="4855"/>
        <v>-0.12558018641613905</v>
      </c>
      <c r="EQ34" s="111">
        <f t="shared" si="4855"/>
        <v>1</v>
      </c>
      <c r="ER34" s="111">
        <f t="shared" si="4855"/>
        <v>0.95782628522115143</v>
      </c>
      <c r="ES34" s="111">
        <f t="shared" si="4855"/>
        <v>-0.95782628522115143</v>
      </c>
      <c r="ET34" s="111">
        <f t="shared" si="4855"/>
        <v>0.93007160780709941</v>
      </c>
      <c r="EU34" s="111">
        <f t="shared" si="4855"/>
        <v>-0.93007160780709941</v>
      </c>
      <c r="EV34" s="111">
        <f t="shared" si="4855"/>
        <v>1</v>
      </c>
      <c r="EW34" s="111">
        <f t="shared" si="4855"/>
        <v>0.16439898730535743</v>
      </c>
      <c r="EX34" s="111">
        <f t="shared" si="4855"/>
        <v>-0.16439898730535743</v>
      </c>
      <c r="EY34" s="111">
        <f t="shared" si="4855"/>
        <v>0.12558018641613905</v>
      </c>
      <c r="EZ34" s="112">
        <f t="shared" si="4855"/>
        <v>-0.12558018641613905</v>
      </c>
      <c r="FA34" s="111">
        <f t="shared" si="4855"/>
        <v>1</v>
      </c>
      <c r="FB34" s="111">
        <f t="shared" si="4855"/>
        <v>0.95782628522115143</v>
      </c>
      <c r="FC34" s="111">
        <f t="shared" si="4855"/>
        <v>-0.95782628522115143</v>
      </c>
      <c r="FD34" s="111">
        <f t="shared" si="4855"/>
        <v>0.93007160780709941</v>
      </c>
      <c r="FE34" s="111">
        <f t="shared" si="4855"/>
        <v>-0.93007160780709941</v>
      </c>
      <c r="FF34" s="111">
        <f t="shared" si="4855"/>
        <v>1</v>
      </c>
      <c r="FG34" s="111">
        <f t="shared" si="4855"/>
        <v>0.16439898730535743</v>
      </c>
      <c r="FH34" s="111">
        <f t="shared" si="4855"/>
        <v>-0.16439898730535743</v>
      </c>
      <c r="FI34" s="111">
        <f t="shared" si="4855"/>
        <v>0.12558018641613905</v>
      </c>
      <c r="FJ34" s="112">
        <f t="shared" si="4855"/>
        <v>-0.12558018641613905</v>
      </c>
      <c r="FK34" s="111">
        <f t="shared" si="4855"/>
        <v>1</v>
      </c>
      <c r="FL34" s="111">
        <f t="shared" si="4855"/>
        <v>1</v>
      </c>
      <c r="FM34" s="111">
        <f t="shared" si="4855"/>
        <v>1</v>
      </c>
      <c r="FN34" s="111">
        <f t="shared" si="4855"/>
        <v>1</v>
      </c>
      <c r="FO34" s="111">
        <f t="shared" si="4855"/>
        <v>1</v>
      </c>
      <c r="FP34" s="111">
        <f t="shared" si="4855"/>
        <v>1</v>
      </c>
      <c r="FQ34" s="111">
        <f t="shared" si="4855"/>
        <v>1</v>
      </c>
      <c r="FR34" s="111">
        <f t="shared" si="4855"/>
        <v>1</v>
      </c>
      <c r="FS34" s="111">
        <f t="shared" si="4855"/>
        <v>1</v>
      </c>
      <c r="FT34" s="112">
        <f t="shared" si="4855"/>
        <v>1</v>
      </c>
      <c r="FU34" s="111">
        <f t="shared" si="4855"/>
        <v>1</v>
      </c>
      <c r="FV34" s="111">
        <f t="shared" si="4855"/>
        <v>0.95782628522115143</v>
      </c>
      <c r="FW34" s="111">
        <f t="shared" si="4855"/>
        <v>-0.95782628522115143</v>
      </c>
      <c r="FX34" s="111">
        <f t="shared" si="4855"/>
        <v>0.93007160780709941</v>
      </c>
      <c r="FY34" s="111">
        <f t="shared" si="4855"/>
        <v>-0.93007160780709941</v>
      </c>
      <c r="FZ34" s="111">
        <f t="shared" si="4855"/>
        <v>1</v>
      </c>
      <c r="GA34" s="111">
        <f t="shared" si="4855"/>
        <v>0.16439898730535743</v>
      </c>
      <c r="GB34" s="111">
        <f t="shared" si="4855"/>
        <v>-0.16439898730535743</v>
      </c>
      <c r="GC34" s="111">
        <f t="shared" si="4855"/>
        <v>0.12558018641613905</v>
      </c>
      <c r="GD34" s="112">
        <f t="shared" si="4855"/>
        <v>-0.12558018641613905</v>
      </c>
      <c r="GE34" s="111">
        <f t="shared" si="4855"/>
        <v>1</v>
      </c>
      <c r="GF34" s="111">
        <f t="shared" si="4855"/>
        <v>0.95782628522115143</v>
      </c>
      <c r="GG34" s="111">
        <f t="shared" si="4855"/>
        <v>-0.95782628522115143</v>
      </c>
      <c r="GH34" s="111">
        <f t="shared" si="4855"/>
        <v>0.93007160780709941</v>
      </c>
      <c r="GI34" s="111">
        <f t="shared" si="4855"/>
        <v>-0.93007160780709941</v>
      </c>
      <c r="GJ34" s="111">
        <f t="shared" si="4855"/>
        <v>1</v>
      </c>
      <c r="GK34" s="111">
        <f t="shared" si="4855"/>
        <v>0.16439898730535743</v>
      </c>
      <c r="GL34" s="111">
        <f t="shared" si="4855"/>
        <v>-0.16439898730535743</v>
      </c>
      <c r="GM34" s="111">
        <f t="shared" si="4855"/>
        <v>0.12558018641613905</v>
      </c>
      <c r="GN34" s="112">
        <f t="shared" si="4855"/>
        <v>-0.12558018641613905</v>
      </c>
      <c r="GO34" s="111">
        <f t="shared" si="4855"/>
        <v>1</v>
      </c>
      <c r="GP34" s="111">
        <f t="shared" si="4855"/>
        <v>0.95782628522115143</v>
      </c>
      <c r="GQ34" s="111">
        <f t="shared" ref="GQ34:HH34" si="4856">IF(GQ14=0,1,IF(GQ13&lt;&gt;0,SIGN(GQ14)*COS(ATAN(GQ14/GQ13)),SIGN(GQ14)*COS(ATAN(GQ14/0.00001))))</f>
        <v>-0.95782628522115143</v>
      </c>
      <c r="GR34" s="111">
        <f t="shared" si="4856"/>
        <v>0.93007160780709941</v>
      </c>
      <c r="GS34" s="111">
        <f t="shared" si="4856"/>
        <v>-0.93007160780709941</v>
      </c>
      <c r="GT34" s="111">
        <f t="shared" si="4856"/>
        <v>1</v>
      </c>
      <c r="GU34" s="111">
        <f t="shared" si="4856"/>
        <v>0.16439898730535743</v>
      </c>
      <c r="GV34" s="111">
        <f t="shared" si="4856"/>
        <v>-0.16439898730535743</v>
      </c>
      <c r="GW34" s="111">
        <f t="shared" si="4856"/>
        <v>0.12558018641613905</v>
      </c>
      <c r="GX34" s="112">
        <f t="shared" si="4856"/>
        <v>-0.12558018641613905</v>
      </c>
      <c r="GY34" s="111">
        <f t="shared" si="4856"/>
        <v>1</v>
      </c>
      <c r="GZ34" s="111">
        <f t="shared" si="4856"/>
        <v>0.95782628522115143</v>
      </c>
      <c r="HA34" s="111">
        <f t="shared" si="4856"/>
        <v>-0.95782628522115143</v>
      </c>
      <c r="HB34" s="111">
        <f t="shared" si="4856"/>
        <v>0.93007160780709941</v>
      </c>
      <c r="HC34" s="111">
        <f t="shared" si="4856"/>
        <v>-0.93007160780709941</v>
      </c>
      <c r="HD34" s="111">
        <f t="shared" si="4856"/>
        <v>1</v>
      </c>
      <c r="HE34" s="111">
        <f t="shared" si="4856"/>
        <v>0.95782628522115143</v>
      </c>
      <c r="HF34" s="111">
        <f t="shared" si="4856"/>
        <v>-0.95782628522115143</v>
      </c>
      <c r="HG34" s="111">
        <f t="shared" si="4856"/>
        <v>0.93007160780709941</v>
      </c>
      <c r="HH34" s="112">
        <f t="shared" si="4856"/>
        <v>-0.93007160780709941</v>
      </c>
      <c r="HI34" s="111">
        <f t="shared" ref="HI34:IV34" si="4857">IF(HI14=0,1,IF(HI13&lt;&gt;0,SIGN(HI14)*COS(ATAN(HI14/HI13)),SIGN(HI14)*COS(ATAN(HI14/0.00001))))</f>
        <v>1</v>
      </c>
      <c r="HJ34" s="111">
        <f t="shared" si="4857"/>
        <v>0.94178451871979674</v>
      </c>
      <c r="HK34" s="111">
        <f t="shared" si="4857"/>
        <v>-0.94178451871979674</v>
      </c>
      <c r="HL34" s="111">
        <f t="shared" si="4857"/>
        <v>0.9050062813434353</v>
      </c>
      <c r="HM34" s="112">
        <f t="shared" si="4857"/>
        <v>-0.9050062813434353</v>
      </c>
      <c r="HN34" s="111">
        <f t="shared" si="4857"/>
        <v>1</v>
      </c>
      <c r="HO34" s="111">
        <f t="shared" si="4857"/>
        <v>0.85938280235425746</v>
      </c>
      <c r="HP34" s="111">
        <f t="shared" si="4857"/>
        <v>-0.85938280235425746</v>
      </c>
      <c r="HQ34" s="111">
        <f t="shared" si="4857"/>
        <v>0.78719620687612857</v>
      </c>
      <c r="HR34" s="112">
        <f t="shared" si="4857"/>
        <v>-0.78719620687612857</v>
      </c>
      <c r="HS34" s="111">
        <f t="shared" si="4857"/>
        <v>1</v>
      </c>
      <c r="HT34" s="111">
        <f t="shared" si="4857"/>
        <v>2.8011204473174233E-7</v>
      </c>
      <c r="HU34" s="111">
        <f t="shared" si="4857"/>
        <v>-2.8011204473174233E-7</v>
      </c>
      <c r="HV34" s="111">
        <f t="shared" si="4857"/>
        <v>2.127433252398773E-7</v>
      </c>
      <c r="HW34" s="112">
        <f t="shared" si="4857"/>
        <v>-2.127433252398773E-7</v>
      </c>
      <c r="HX34" s="111">
        <f t="shared" si="4857"/>
        <v>1</v>
      </c>
      <c r="HY34" s="111">
        <f t="shared" si="4857"/>
        <v>2.8011204473174233E-7</v>
      </c>
      <c r="HZ34" s="111">
        <f t="shared" si="4857"/>
        <v>-2.8011204473174233E-7</v>
      </c>
      <c r="IA34" s="111">
        <f t="shared" si="4857"/>
        <v>2.127433252398773E-7</v>
      </c>
      <c r="IB34" s="112">
        <f t="shared" si="4857"/>
        <v>-2.127433252398773E-7</v>
      </c>
      <c r="IC34" s="111">
        <f t="shared" si="4857"/>
        <v>1</v>
      </c>
      <c r="ID34" s="111">
        <f t="shared" si="4857"/>
        <v>0.81384343548263383</v>
      </c>
      <c r="IE34" s="111">
        <f t="shared" si="4857"/>
        <v>-0.81384343548263383</v>
      </c>
      <c r="IF34" s="111">
        <f t="shared" si="4857"/>
        <v>0.72859130793530058</v>
      </c>
      <c r="IG34" s="112">
        <f t="shared" si="4857"/>
        <v>-0.72859130793530058</v>
      </c>
      <c r="IH34" s="111">
        <f t="shared" si="4857"/>
        <v>1</v>
      </c>
      <c r="II34" s="111">
        <f t="shared" si="4857"/>
        <v>0.94178451871979674</v>
      </c>
      <c r="IJ34" s="111">
        <f t="shared" si="4857"/>
        <v>-0.94178451871979674</v>
      </c>
      <c r="IK34" s="111">
        <f t="shared" si="4857"/>
        <v>0.9050062813434353</v>
      </c>
      <c r="IL34" s="170">
        <f t="shared" si="4857"/>
        <v>-0.9050062813434353</v>
      </c>
      <c r="IM34" s="111">
        <f t="shared" si="4857"/>
        <v>1</v>
      </c>
      <c r="IN34" s="111">
        <f t="shared" si="4857"/>
        <v>0.95782628522115143</v>
      </c>
      <c r="IO34" s="111">
        <f t="shared" si="4857"/>
        <v>-0.95782628522115143</v>
      </c>
      <c r="IP34" s="111">
        <f t="shared" si="4857"/>
        <v>0.93007160780709941</v>
      </c>
      <c r="IQ34" s="111">
        <f t="shared" si="4857"/>
        <v>-0.93007160780709941</v>
      </c>
      <c r="IR34" s="111">
        <f t="shared" si="4857"/>
        <v>1</v>
      </c>
      <c r="IS34" s="111">
        <f t="shared" si="4857"/>
        <v>0.95782628522115143</v>
      </c>
      <c r="IT34" s="111">
        <f t="shared" si="4857"/>
        <v>-0.95782628522115143</v>
      </c>
      <c r="IU34" s="111">
        <f t="shared" si="4857"/>
        <v>0.93007160780709941</v>
      </c>
      <c r="IV34" s="112">
        <f t="shared" si="4857"/>
        <v>-0.93007160780709941</v>
      </c>
      <c r="IW34" s="111">
        <f t="shared" ref="IW34:KJ34" si="4858">IF(IW14=0,1,IF(IW13&lt;&gt;0,SIGN(IW14)*COS(ATAN(IW14/IW13)),SIGN(IW14)*COS(ATAN(IW14/0.00001))))</f>
        <v>1</v>
      </c>
      <c r="IX34" s="111">
        <f t="shared" si="4858"/>
        <v>0.94178451871979674</v>
      </c>
      <c r="IY34" s="111">
        <f t="shared" si="4858"/>
        <v>-0.94178451871979674</v>
      </c>
      <c r="IZ34" s="111">
        <f t="shared" si="4858"/>
        <v>0.9050062813434353</v>
      </c>
      <c r="JA34" s="112">
        <f t="shared" si="4858"/>
        <v>-0.9050062813434353</v>
      </c>
      <c r="JB34" s="111">
        <f t="shared" si="4858"/>
        <v>1</v>
      </c>
      <c r="JC34" s="111">
        <f t="shared" si="4858"/>
        <v>0.85938280235425746</v>
      </c>
      <c r="JD34" s="111">
        <f t="shared" si="4858"/>
        <v>-0.85938280235425746</v>
      </c>
      <c r="JE34" s="111">
        <f t="shared" si="4858"/>
        <v>0.78719620687612857</v>
      </c>
      <c r="JF34" s="112">
        <f t="shared" si="4858"/>
        <v>-0.78719620687612857</v>
      </c>
      <c r="JG34" s="111">
        <f t="shared" si="4858"/>
        <v>1</v>
      </c>
      <c r="JH34" s="111">
        <f t="shared" si="4858"/>
        <v>2.8011204473174233E-7</v>
      </c>
      <c r="JI34" s="111">
        <f t="shared" si="4858"/>
        <v>-2.8011204473174233E-7</v>
      </c>
      <c r="JJ34" s="111">
        <f t="shared" si="4858"/>
        <v>2.127433252398773E-7</v>
      </c>
      <c r="JK34" s="112">
        <f t="shared" si="4858"/>
        <v>-2.127433252398773E-7</v>
      </c>
      <c r="JL34" s="111">
        <f t="shared" si="4858"/>
        <v>1</v>
      </c>
      <c r="JM34" s="111">
        <f t="shared" si="4858"/>
        <v>2.8011204473174233E-7</v>
      </c>
      <c r="JN34" s="111">
        <f t="shared" si="4858"/>
        <v>-2.8011204473174233E-7</v>
      </c>
      <c r="JO34" s="111">
        <f t="shared" si="4858"/>
        <v>2.127433252398773E-7</v>
      </c>
      <c r="JP34" s="112">
        <f t="shared" si="4858"/>
        <v>-2.127433252398773E-7</v>
      </c>
      <c r="JQ34" s="111">
        <f t="shared" si="4858"/>
        <v>1</v>
      </c>
      <c r="JR34" s="111">
        <f t="shared" si="4858"/>
        <v>0.81384343548263383</v>
      </c>
      <c r="JS34" s="111">
        <f t="shared" si="4858"/>
        <v>-0.81384343548263383</v>
      </c>
      <c r="JT34" s="111">
        <f t="shared" si="4858"/>
        <v>0.72859130793530058</v>
      </c>
      <c r="JU34" s="112">
        <f t="shared" si="4858"/>
        <v>-0.72859130793530058</v>
      </c>
      <c r="JV34" s="111">
        <f t="shared" si="4858"/>
        <v>1</v>
      </c>
      <c r="JW34" s="111">
        <f t="shared" si="4858"/>
        <v>0.94178451871979674</v>
      </c>
      <c r="JX34" s="111">
        <f t="shared" si="4858"/>
        <v>-0.94178451871979674</v>
      </c>
      <c r="JY34" s="111">
        <f t="shared" si="4858"/>
        <v>0.9050062813434353</v>
      </c>
      <c r="JZ34" s="170">
        <f t="shared" si="4858"/>
        <v>-0.9050062813434353</v>
      </c>
      <c r="KA34" s="111">
        <f t="shared" si="4858"/>
        <v>1</v>
      </c>
      <c r="KB34" s="111">
        <f t="shared" si="4858"/>
        <v>0.95782628522115143</v>
      </c>
      <c r="KC34" s="111">
        <f t="shared" si="4858"/>
        <v>-0.95782628522115143</v>
      </c>
      <c r="KD34" s="111">
        <f t="shared" si="4858"/>
        <v>0.93007160780709941</v>
      </c>
      <c r="KE34" s="111">
        <f t="shared" si="4858"/>
        <v>-0.93007160780709941</v>
      </c>
      <c r="KF34" s="111">
        <f t="shared" si="4858"/>
        <v>1</v>
      </c>
      <c r="KG34" s="111">
        <f t="shared" si="4858"/>
        <v>0.95782628522115143</v>
      </c>
      <c r="KH34" s="111">
        <f t="shared" si="4858"/>
        <v>-0.95782628522115143</v>
      </c>
      <c r="KI34" s="111">
        <f t="shared" si="4858"/>
        <v>0.93007160780709941</v>
      </c>
      <c r="KJ34" s="112">
        <f t="shared" si="4858"/>
        <v>-0.93007160780709941</v>
      </c>
      <c r="KK34" s="111">
        <f t="shared" ref="KK34:MV34" si="4859">IF(KK14=0,1,IF(KK13&lt;&gt;0,SIGN(KK14)*COS(ATAN(KK14/KK13)),SIGN(KK14)*COS(ATAN(KK14/0.00001))))</f>
        <v>1</v>
      </c>
      <c r="KL34" s="111">
        <f t="shared" si="4859"/>
        <v>0.94178451871979674</v>
      </c>
      <c r="KM34" s="111">
        <f t="shared" si="4859"/>
        <v>-0.94178451871979674</v>
      </c>
      <c r="KN34" s="111">
        <f t="shared" si="4859"/>
        <v>0.9050062813434353</v>
      </c>
      <c r="KO34" s="112">
        <f t="shared" si="4859"/>
        <v>-0.9050062813434353</v>
      </c>
      <c r="KP34" s="111">
        <f t="shared" si="4859"/>
        <v>1</v>
      </c>
      <c r="KQ34" s="111">
        <f t="shared" si="4859"/>
        <v>0.85938280235425746</v>
      </c>
      <c r="KR34" s="111">
        <f t="shared" si="4859"/>
        <v>-0.85938280235425746</v>
      </c>
      <c r="KS34" s="111">
        <f t="shared" si="4859"/>
        <v>0.78719620687612857</v>
      </c>
      <c r="KT34" s="112">
        <f t="shared" si="4859"/>
        <v>-0.78719620687612857</v>
      </c>
      <c r="KU34" s="111">
        <f t="shared" si="4859"/>
        <v>1</v>
      </c>
      <c r="KV34" s="111">
        <f t="shared" si="4859"/>
        <v>2.8011204473174233E-7</v>
      </c>
      <c r="KW34" s="111">
        <f t="shared" si="4859"/>
        <v>-2.8011204473174233E-7</v>
      </c>
      <c r="KX34" s="111">
        <f t="shared" si="4859"/>
        <v>2.127433252398773E-7</v>
      </c>
      <c r="KY34" s="112">
        <f t="shared" si="4859"/>
        <v>-2.127433252398773E-7</v>
      </c>
      <c r="KZ34" s="111">
        <f t="shared" si="4859"/>
        <v>1</v>
      </c>
      <c r="LA34" s="111">
        <f t="shared" si="4859"/>
        <v>2.8011204473174233E-7</v>
      </c>
      <c r="LB34" s="111">
        <f t="shared" si="4859"/>
        <v>-2.8011204473174233E-7</v>
      </c>
      <c r="LC34" s="111">
        <f t="shared" si="4859"/>
        <v>2.127433252398773E-7</v>
      </c>
      <c r="LD34" s="112">
        <f t="shared" si="4859"/>
        <v>-2.127433252398773E-7</v>
      </c>
      <c r="LE34" s="111">
        <f t="shared" si="4859"/>
        <v>1</v>
      </c>
      <c r="LF34" s="111">
        <f t="shared" si="4859"/>
        <v>0.81384343548263383</v>
      </c>
      <c r="LG34" s="111">
        <f t="shared" si="4859"/>
        <v>-0.81384343548263383</v>
      </c>
      <c r="LH34" s="111">
        <f t="shared" si="4859"/>
        <v>0.72859130793530058</v>
      </c>
      <c r="LI34" s="112">
        <f t="shared" si="4859"/>
        <v>-0.72859130793530058</v>
      </c>
      <c r="LJ34" s="111">
        <f t="shared" si="4859"/>
        <v>1</v>
      </c>
      <c r="LK34" s="111">
        <f t="shared" si="4859"/>
        <v>0.94178451871979674</v>
      </c>
      <c r="LL34" s="111">
        <f t="shared" si="4859"/>
        <v>-0.94178451871979674</v>
      </c>
      <c r="LM34" s="111">
        <f t="shared" si="4859"/>
        <v>0.9050062813434353</v>
      </c>
      <c r="LN34" s="112">
        <f t="shared" si="4859"/>
        <v>-0.9050062813434353</v>
      </c>
      <c r="LO34" s="111">
        <f t="shared" si="4859"/>
        <v>1</v>
      </c>
      <c r="LP34" s="111">
        <f t="shared" si="4859"/>
        <v>0.95782628522115143</v>
      </c>
      <c r="LQ34" s="111">
        <f t="shared" si="4859"/>
        <v>-0.95782628522115143</v>
      </c>
      <c r="LR34" s="111">
        <f t="shared" si="4859"/>
        <v>0.93007160780709941</v>
      </c>
      <c r="LS34" s="111">
        <f t="shared" si="4859"/>
        <v>-0.93007160780709941</v>
      </c>
      <c r="LT34" s="111">
        <f t="shared" si="4859"/>
        <v>1</v>
      </c>
      <c r="LU34" s="111">
        <f t="shared" si="4859"/>
        <v>0.95782628522115143</v>
      </c>
      <c r="LV34" s="111">
        <f t="shared" si="4859"/>
        <v>-0.95782628522115143</v>
      </c>
      <c r="LW34" s="111">
        <f t="shared" si="4859"/>
        <v>0.93007160780709941</v>
      </c>
      <c r="LX34" s="112">
        <f t="shared" si="4859"/>
        <v>-0.93007160780709941</v>
      </c>
      <c r="LY34" s="111">
        <f t="shared" si="4859"/>
        <v>1</v>
      </c>
      <c r="LZ34" s="111">
        <f t="shared" si="4859"/>
        <v>0.94178451871979674</v>
      </c>
      <c r="MA34" s="111">
        <f t="shared" si="4859"/>
        <v>-0.94178451871979674</v>
      </c>
      <c r="MB34" s="111">
        <f t="shared" si="4859"/>
        <v>0.9050062813434353</v>
      </c>
      <c r="MC34" s="112">
        <f t="shared" si="4859"/>
        <v>-0.9050062813434353</v>
      </c>
      <c r="MD34" s="111">
        <f t="shared" si="4859"/>
        <v>1</v>
      </c>
      <c r="ME34" s="111">
        <f t="shared" si="4859"/>
        <v>0.85938280235425746</v>
      </c>
      <c r="MF34" s="111">
        <f t="shared" si="4859"/>
        <v>-0.85938280235425746</v>
      </c>
      <c r="MG34" s="111">
        <f t="shared" si="4859"/>
        <v>0.78719620687612857</v>
      </c>
      <c r="MH34" s="112">
        <f t="shared" si="4859"/>
        <v>-0.78719620687612857</v>
      </c>
      <c r="MI34" s="111">
        <f t="shared" si="4859"/>
        <v>1</v>
      </c>
      <c r="MJ34" s="111">
        <f t="shared" si="4859"/>
        <v>2.8011204473174233E-7</v>
      </c>
      <c r="MK34" s="111">
        <f t="shared" si="4859"/>
        <v>-2.8011204473174233E-7</v>
      </c>
      <c r="ML34" s="111">
        <f t="shared" si="4859"/>
        <v>2.127433252398773E-7</v>
      </c>
      <c r="MM34" s="112">
        <f t="shared" si="4859"/>
        <v>-2.127433252398773E-7</v>
      </c>
      <c r="MN34" s="111">
        <f t="shared" si="4859"/>
        <v>1</v>
      </c>
      <c r="MO34" s="111">
        <f t="shared" si="4859"/>
        <v>2.8011204473174233E-7</v>
      </c>
      <c r="MP34" s="111">
        <f t="shared" si="4859"/>
        <v>-2.8011204473174233E-7</v>
      </c>
      <c r="MQ34" s="111">
        <f t="shared" si="4859"/>
        <v>2.127433252398773E-7</v>
      </c>
      <c r="MR34" s="112">
        <f t="shared" si="4859"/>
        <v>-2.127433252398773E-7</v>
      </c>
      <c r="MS34" s="111">
        <f t="shared" si="4859"/>
        <v>1</v>
      </c>
      <c r="MT34" s="111">
        <f t="shared" si="4859"/>
        <v>0.81384343548263383</v>
      </c>
      <c r="MU34" s="111">
        <f t="shared" si="4859"/>
        <v>-0.81384343548263383</v>
      </c>
      <c r="MV34" s="111">
        <f t="shared" si="4859"/>
        <v>0.72859130793530058</v>
      </c>
      <c r="MW34" s="112">
        <f t="shared" ref="MW34:PH34" si="4860">IF(MW14=0,1,IF(MW13&lt;&gt;0,SIGN(MW14)*COS(ATAN(MW14/MW13)),SIGN(MW14)*COS(ATAN(MW14/0.00001))))</f>
        <v>-0.72859130793530058</v>
      </c>
      <c r="MX34" s="111">
        <f t="shared" si="4860"/>
        <v>1</v>
      </c>
      <c r="MY34" s="111">
        <f t="shared" si="4860"/>
        <v>0.94178451871979674</v>
      </c>
      <c r="MZ34" s="111">
        <f t="shared" si="4860"/>
        <v>-0.94178451871979674</v>
      </c>
      <c r="NA34" s="111">
        <f t="shared" si="4860"/>
        <v>0.9050062813434353</v>
      </c>
      <c r="NB34" s="170">
        <f t="shared" si="4860"/>
        <v>-0.9050062813434353</v>
      </c>
      <c r="NC34" s="111">
        <f t="shared" si="4860"/>
        <v>1</v>
      </c>
      <c r="ND34" s="111">
        <f t="shared" si="4860"/>
        <v>0.95782628522115143</v>
      </c>
      <c r="NE34" s="111">
        <f t="shared" si="4860"/>
        <v>-0.95782628522115143</v>
      </c>
      <c r="NF34" s="111">
        <f t="shared" si="4860"/>
        <v>0.93007160780709941</v>
      </c>
      <c r="NG34" s="111">
        <f t="shared" si="4860"/>
        <v>-0.93007160780709941</v>
      </c>
      <c r="NH34" s="111">
        <f t="shared" si="4860"/>
        <v>1</v>
      </c>
      <c r="NI34" s="111">
        <f t="shared" si="4860"/>
        <v>0.95782628522115143</v>
      </c>
      <c r="NJ34" s="111">
        <f t="shared" si="4860"/>
        <v>-0.95782628522115143</v>
      </c>
      <c r="NK34" s="111">
        <f t="shared" si="4860"/>
        <v>0.93007160780709941</v>
      </c>
      <c r="NL34" s="112">
        <f t="shared" si="4860"/>
        <v>-0.93007160780709941</v>
      </c>
      <c r="NM34" s="111">
        <f t="shared" si="4860"/>
        <v>1</v>
      </c>
      <c r="NN34" s="111">
        <f t="shared" si="4860"/>
        <v>0.94178451871979674</v>
      </c>
      <c r="NO34" s="111">
        <f t="shared" si="4860"/>
        <v>-0.94178451871979674</v>
      </c>
      <c r="NP34" s="111">
        <f t="shared" si="4860"/>
        <v>0.9050062813434353</v>
      </c>
      <c r="NQ34" s="112">
        <f t="shared" si="4860"/>
        <v>-0.9050062813434353</v>
      </c>
      <c r="NR34" s="111">
        <f t="shared" si="4860"/>
        <v>1</v>
      </c>
      <c r="NS34" s="111">
        <f t="shared" si="4860"/>
        <v>0.85938280235425746</v>
      </c>
      <c r="NT34" s="111">
        <f t="shared" si="4860"/>
        <v>-0.85938280235425746</v>
      </c>
      <c r="NU34" s="111">
        <f t="shared" si="4860"/>
        <v>0.78719620687612857</v>
      </c>
      <c r="NV34" s="112">
        <f t="shared" si="4860"/>
        <v>-0.78719620687612857</v>
      </c>
      <c r="NW34" s="111">
        <f t="shared" si="4860"/>
        <v>1</v>
      </c>
      <c r="NX34" s="111">
        <f t="shared" si="4860"/>
        <v>2.8011204473174233E-7</v>
      </c>
      <c r="NY34" s="111">
        <f t="shared" si="4860"/>
        <v>-2.8011204473174233E-7</v>
      </c>
      <c r="NZ34" s="111">
        <f t="shared" si="4860"/>
        <v>2.127433252398773E-7</v>
      </c>
      <c r="OA34" s="112">
        <f t="shared" si="4860"/>
        <v>-2.127433252398773E-7</v>
      </c>
      <c r="OB34" s="111">
        <f t="shared" si="4860"/>
        <v>1</v>
      </c>
      <c r="OC34" s="111">
        <f t="shared" si="4860"/>
        <v>2.8011204473174233E-7</v>
      </c>
      <c r="OD34" s="111">
        <f t="shared" si="4860"/>
        <v>-2.8011204473174233E-7</v>
      </c>
      <c r="OE34" s="111">
        <f t="shared" si="4860"/>
        <v>2.127433252398773E-7</v>
      </c>
      <c r="OF34" s="112">
        <f t="shared" si="4860"/>
        <v>-2.127433252398773E-7</v>
      </c>
      <c r="OG34" s="111">
        <f t="shared" si="4860"/>
        <v>1</v>
      </c>
      <c r="OH34" s="111">
        <f t="shared" si="4860"/>
        <v>0.81384343548263383</v>
      </c>
      <c r="OI34" s="111">
        <f t="shared" si="4860"/>
        <v>-0.81384343548263383</v>
      </c>
      <c r="OJ34" s="111">
        <f t="shared" si="4860"/>
        <v>0.72859130793530058</v>
      </c>
      <c r="OK34" s="112">
        <f t="shared" si="4860"/>
        <v>-0.72859130793530058</v>
      </c>
      <c r="OL34" s="111">
        <f t="shared" si="4860"/>
        <v>1</v>
      </c>
      <c r="OM34" s="111">
        <f t="shared" si="4860"/>
        <v>0.94178451871979674</v>
      </c>
      <c r="ON34" s="111">
        <f t="shared" si="4860"/>
        <v>-0.94178451871979674</v>
      </c>
      <c r="OO34" s="111">
        <f t="shared" si="4860"/>
        <v>0.9050062813434353</v>
      </c>
      <c r="OP34" s="170">
        <f t="shared" si="4860"/>
        <v>-0.9050062813434353</v>
      </c>
      <c r="OQ34" s="111">
        <f t="shared" si="4860"/>
        <v>1</v>
      </c>
      <c r="OR34" s="111">
        <f t="shared" si="4860"/>
        <v>0.95782628522115143</v>
      </c>
      <c r="OS34" s="111">
        <f t="shared" si="4860"/>
        <v>-0.95782628522115143</v>
      </c>
      <c r="OT34" s="111">
        <f t="shared" si="4860"/>
        <v>0.93007160780709941</v>
      </c>
      <c r="OU34" s="111">
        <f t="shared" si="4860"/>
        <v>-0.93007160780709941</v>
      </c>
      <c r="OV34" s="111">
        <f t="shared" si="4860"/>
        <v>1</v>
      </c>
      <c r="OW34" s="111">
        <f t="shared" si="4860"/>
        <v>0.95782628522115143</v>
      </c>
      <c r="OX34" s="111">
        <f t="shared" si="4860"/>
        <v>-0.95782628522115143</v>
      </c>
      <c r="OY34" s="111">
        <f t="shared" si="4860"/>
        <v>0.93007160780709941</v>
      </c>
      <c r="OZ34" s="112">
        <f t="shared" si="4860"/>
        <v>-0.93007160780709941</v>
      </c>
      <c r="PA34" s="111">
        <f t="shared" si="4860"/>
        <v>1</v>
      </c>
      <c r="PB34" s="111">
        <f t="shared" si="4860"/>
        <v>0.94178451871979674</v>
      </c>
      <c r="PC34" s="111">
        <f t="shared" si="4860"/>
        <v>-0.94178451871979674</v>
      </c>
      <c r="PD34" s="111">
        <f t="shared" si="4860"/>
        <v>0.9050062813434353</v>
      </c>
      <c r="PE34" s="112">
        <f t="shared" si="4860"/>
        <v>-0.9050062813434353</v>
      </c>
      <c r="PF34" s="111">
        <f t="shared" si="4860"/>
        <v>1</v>
      </c>
      <c r="PG34" s="111">
        <f t="shared" si="4860"/>
        <v>0.85938280235425746</v>
      </c>
      <c r="PH34" s="111">
        <f t="shared" si="4860"/>
        <v>-0.85938280235425746</v>
      </c>
      <c r="PI34" s="111">
        <f t="shared" ref="PI34:RT34" si="4861">IF(PI14=0,1,IF(PI13&lt;&gt;0,SIGN(PI14)*COS(ATAN(PI14/PI13)),SIGN(PI14)*COS(ATAN(PI14/0.00001))))</f>
        <v>0.78719620687612857</v>
      </c>
      <c r="PJ34" s="112">
        <f t="shared" si="4861"/>
        <v>-0.78719620687612857</v>
      </c>
      <c r="PK34" s="111">
        <f t="shared" si="4861"/>
        <v>1</v>
      </c>
      <c r="PL34" s="111">
        <f t="shared" si="4861"/>
        <v>2.8011204473174233E-7</v>
      </c>
      <c r="PM34" s="111">
        <f t="shared" si="4861"/>
        <v>-2.8011204473174233E-7</v>
      </c>
      <c r="PN34" s="111">
        <f t="shared" si="4861"/>
        <v>2.127433252398773E-7</v>
      </c>
      <c r="PO34" s="112">
        <f t="shared" si="4861"/>
        <v>-2.127433252398773E-7</v>
      </c>
      <c r="PP34" s="111">
        <f t="shared" si="4861"/>
        <v>1</v>
      </c>
      <c r="PQ34" s="111">
        <f t="shared" si="4861"/>
        <v>2.8011204473174233E-7</v>
      </c>
      <c r="PR34" s="111">
        <f t="shared" si="4861"/>
        <v>-2.8011204473174233E-7</v>
      </c>
      <c r="PS34" s="111">
        <f t="shared" si="4861"/>
        <v>2.127433252398773E-7</v>
      </c>
      <c r="PT34" s="112">
        <f t="shared" si="4861"/>
        <v>-2.127433252398773E-7</v>
      </c>
      <c r="PU34" s="111">
        <f t="shared" si="4861"/>
        <v>1</v>
      </c>
      <c r="PV34" s="111">
        <f t="shared" si="4861"/>
        <v>0.81384343548263383</v>
      </c>
      <c r="PW34" s="111">
        <f t="shared" si="4861"/>
        <v>-0.81384343548263383</v>
      </c>
      <c r="PX34" s="111">
        <f t="shared" si="4861"/>
        <v>0.72859130793530058</v>
      </c>
      <c r="PY34" s="112">
        <f t="shared" si="4861"/>
        <v>-0.72859130793530058</v>
      </c>
      <c r="PZ34" s="111">
        <f t="shared" si="4861"/>
        <v>1</v>
      </c>
      <c r="QA34" s="111">
        <f t="shared" si="4861"/>
        <v>0.94178451871979674</v>
      </c>
      <c r="QB34" s="111">
        <f t="shared" si="4861"/>
        <v>-0.94178451871979674</v>
      </c>
      <c r="QC34" s="111">
        <f t="shared" si="4861"/>
        <v>0.9050062813434353</v>
      </c>
      <c r="QD34" s="112">
        <f t="shared" si="4861"/>
        <v>-0.9050062813434353</v>
      </c>
      <c r="QE34" s="111">
        <f t="shared" si="4861"/>
        <v>1</v>
      </c>
      <c r="QF34" s="111">
        <f t="shared" si="4861"/>
        <v>0.95782628522115143</v>
      </c>
      <c r="QG34" s="111">
        <f t="shared" si="4861"/>
        <v>-0.95782628522115143</v>
      </c>
      <c r="QH34" s="111">
        <f t="shared" si="4861"/>
        <v>0.93007160780709941</v>
      </c>
      <c r="QI34" s="111">
        <f t="shared" si="4861"/>
        <v>-0.93007160780709941</v>
      </c>
      <c r="QJ34" s="111">
        <f t="shared" si="4861"/>
        <v>1</v>
      </c>
      <c r="QK34" s="111">
        <f t="shared" si="4861"/>
        <v>0.95782628522115143</v>
      </c>
      <c r="QL34" s="111">
        <f t="shared" si="4861"/>
        <v>-0.95782628522115143</v>
      </c>
      <c r="QM34" s="111">
        <f t="shared" si="4861"/>
        <v>0.93007160780709941</v>
      </c>
      <c r="QN34" s="112">
        <f t="shared" si="4861"/>
        <v>-0.93007160780709941</v>
      </c>
      <c r="QO34" s="111">
        <f t="shared" si="4861"/>
        <v>1</v>
      </c>
      <c r="QP34" s="111">
        <f t="shared" si="4861"/>
        <v>0.94178451871979674</v>
      </c>
      <c r="QQ34" s="111">
        <f t="shared" si="4861"/>
        <v>-0.94178451871979674</v>
      </c>
      <c r="QR34" s="111">
        <f t="shared" si="4861"/>
        <v>0.9050062813434353</v>
      </c>
      <c r="QS34" s="112">
        <f t="shared" si="4861"/>
        <v>-0.9050062813434353</v>
      </c>
      <c r="QT34" s="111">
        <f t="shared" si="4861"/>
        <v>1</v>
      </c>
      <c r="QU34" s="111">
        <f t="shared" si="4861"/>
        <v>0.85938280235425746</v>
      </c>
      <c r="QV34" s="111">
        <f t="shared" si="4861"/>
        <v>-0.85938280235425746</v>
      </c>
      <c r="QW34" s="111">
        <f t="shared" si="4861"/>
        <v>0.78719620687612857</v>
      </c>
      <c r="QX34" s="112">
        <f t="shared" si="4861"/>
        <v>-0.78719620687612857</v>
      </c>
      <c r="QY34" s="111">
        <f t="shared" si="4861"/>
        <v>1</v>
      </c>
      <c r="QZ34" s="111">
        <f t="shared" si="4861"/>
        <v>2.8011204473174233E-7</v>
      </c>
      <c r="RA34" s="111">
        <f t="shared" si="4861"/>
        <v>-2.8011204473174233E-7</v>
      </c>
      <c r="RB34" s="111">
        <f t="shared" si="4861"/>
        <v>2.127433252398773E-7</v>
      </c>
      <c r="RC34" s="112">
        <f t="shared" si="4861"/>
        <v>-2.127433252398773E-7</v>
      </c>
      <c r="RD34" s="111">
        <f t="shared" si="4861"/>
        <v>1</v>
      </c>
      <c r="RE34" s="111">
        <f t="shared" si="4861"/>
        <v>2.8011204473174233E-7</v>
      </c>
      <c r="RF34" s="111">
        <f t="shared" si="4861"/>
        <v>-2.8011204473174233E-7</v>
      </c>
      <c r="RG34" s="111">
        <f t="shared" si="4861"/>
        <v>2.127433252398773E-7</v>
      </c>
      <c r="RH34" s="112">
        <f t="shared" si="4861"/>
        <v>-2.127433252398773E-7</v>
      </c>
      <c r="RI34" s="111">
        <f t="shared" si="4861"/>
        <v>1</v>
      </c>
      <c r="RJ34" s="111">
        <f t="shared" si="4861"/>
        <v>0.81384343548263383</v>
      </c>
      <c r="RK34" s="111">
        <f t="shared" si="4861"/>
        <v>-0.81384343548263383</v>
      </c>
      <c r="RL34" s="111">
        <f t="shared" si="4861"/>
        <v>0.72859130793530058</v>
      </c>
      <c r="RM34" s="112">
        <f t="shared" si="4861"/>
        <v>-0.72859130793530058</v>
      </c>
      <c r="RN34" s="111">
        <f t="shared" si="4861"/>
        <v>1</v>
      </c>
      <c r="RO34" s="111">
        <f t="shared" si="4861"/>
        <v>0.94178451871979674</v>
      </c>
      <c r="RP34" s="111">
        <f t="shared" si="4861"/>
        <v>-0.94178451871979674</v>
      </c>
      <c r="RQ34" s="111">
        <f t="shared" si="4861"/>
        <v>0.9050062813434353</v>
      </c>
      <c r="RR34" s="170">
        <f t="shared" si="4861"/>
        <v>-0.9050062813434353</v>
      </c>
      <c r="RS34" s="111">
        <f t="shared" si="4861"/>
        <v>1</v>
      </c>
      <c r="RT34" s="111">
        <f t="shared" si="4861"/>
        <v>0.95782628522115143</v>
      </c>
      <c r="RU34" s="111">
        <f t="shared" ref="RU34:UF34" si="4862">IF(RU14=0,1,IF(RU13&lt;&gt;0,SIGN(RU14)*COS(ATAN(RU14/RU13)),SIGN(RU14)*COS(ATAN(RU14/0.00001))))</f>
        <v>-0.95782628522115143</v>
      </c>
      <c r="RV34" s="111">
        <f t="shared" si="4862"/>
        <v>0.93007160780709941</v>
      </c>
      <c r="RW34" s="111">
        <f t="shared" si="4862"/>
        <v>-0.93007160780709941</v>
      </c>
      <c r="RX34" s="111">
        <f t="shared" si="4862"/>
        <v>1</v>
      </c>
      <c r="RY34" s="111">
        <f t="shared" si="4862"/>
        <v>0.95782628522115143</v>
      </c>
      <c r="RZ34" s="111">
        <f t="shared" si="4862"/>
        <v>-0.95782628522115143</v>
      </c>
      <c r="SA34" s="111">
        <f t="shared" si="4862"/>
        <v>0.93007160780709941</v>
      </c>
      <c r="SB34" s="112">
        <f t="shared" si="4862"/>
        <v>-0.93007160780709941</v>
      </c>
      <c r="SC34" s="111">
        <f t="shared" si="4862"/>
        <v>1</v>
      </c>
      <c r="SD34" s="111">
        <f t="shared" si="4862"/>
        <v>0.94178451871979674</v>
      </c>
      <c r="SE34" s="111">
        <f t="shared" si="4862"/>
        <v>-0.94178451871979674</v>
      </c>
      <c r="SF34" s="111">
        <f t="shared" si="4862"/>
        <v>0.9050062813434353</v>
      </c>
      <c r="SG34" s="112">
        <f t="shared" si="4862"/>
        <v>-0.9050062813434353</v>
      </c>
      <c r="SH34" s="111">
        <f t="shared" si="4862"/>
        <v>1</v>
      </c>
      <c r="SI34" s="111">
        <f t="shared" si="4862"/>
        <v>0.85938280235425746</v>
      </c>
      <c r="SJ34" s="111">
        <f t="shared" si="4862"/>
        <v>-0.85938280235425746</v>
      </c>
      <c r="SK34" s="111">
        <f t="shared" si="4862"/>
        <v>0.78719620687612857</v>
      </c>
      <c r="SL34" s="112">
        <f t="shared" si="4862"/>
        <v>-0.78719620687612857</v>
      </c>
      <c r="SM34" s="111">
        <f t="shared" si="4862"/>
        <v>1</v>
      </c>
      <c r="SN34" s="111">
        <f t="shared" si="4862"/>
        <v>2.8011204473174233E-7</v>
      </c>
      <c r="SO34" s="111">
        <f t="shared" si="4862"/>
        <v>-2.8011204473174233E-7</v>
      </c>
      <c r="SP34" s="111">
        <f t="shared" si="4862"/>
        <v>2.127433252398773E-7</v>
      </c>
      <c r="SQ34" s="112">
        <f t="shared" si="4862"/>
        <v>-2.127433252398773E-7</v>
      </c>
      <c r="SR34" s="111">
        <f t="shared" si="4862"/>
        <v>1</v>
      </c>
      <c r="SS34" s="111">
        <f t="shared" si="4862"/>
        <v>2.8011204473174233E-7</v>
      </c>
      <c r="ST34" s="111">
        <f t="shared" si="4862"/>
        <v>-2.8011204473174233E-7</v>
      </c>
      <c r="SU34" s="111">
        <f t="shared" si="4862"/>
        <v>2.127433252398773E-7</v>
      </c>
      <c r="SV34" s="112">
        <f t="shared" si="4862"/>
        <v>-2.127433252398773E-7</v>
      </c>
      <c r="SW34" s="111">
        <f t="shared" si="4862"/>
        <v>1</v>
      </c>
      <c r="SX34" s="111">
        <f t="shared" si="4862"/>
        <v>0.81384343548263383</v>
      </c>
      <c r="SY34" s="111">
        <f t="shared" si="4862"/>
        <v>-0.81384343548263383</v>
      </c>
      <c r="SZ34" s="111">
        <f t="shared" si="4862"/>
        <v>0.72859130793530058</v>
      </c>
      <c r="TA34" s="112">
        <f t="shared" si="4862"/>
        <v>-0.72859130793530058</v>
      </c>
      <c r="TB34" s="111">
        <f t="shared" si="4862"/>
        <v>1</v>
      </c>
      <c r="TC34" s="111">
        <f t="shared" si="4862"/>
        <v>0.94178451871979674</v>
      </c>
      <c r="TD34" s="111">
        <f t="shared" si="4862"/>
        <v>-0.94178451871979674</v>
      </c>
      <c r="TE34" s="111">
        <f t="shared" si="4862"/>
        <v>0.9050062813434353</v>
      </c>
      <c r="TF34" s="170">
        <f t="shared" si="4862"/>
        <v>-0.9050062813434353</v>
      </c>
      <c r="TG34" s="111">
        <f t="shared" si="4862"/>
        <v>1</v>
      </c>
      <c r="TH34" s="111">
        <f t="shared" si="4862"/>
        <v>0.95782628522115143</v>
      </c>
      <c r="TI34" s="111">
        <f t="shared" si="4862"/>
        <v>-0.95782628522115143</v>
      </c>
      <c r="TJ34" s="111">
        <f t="shared" si="4862"/>
        <v>0.93007160780709941</v>
      </c>
      <c r="TK34" s="111">
        <f t="shared" si="4862"/>
        <v>-0.93007160780709941</v>
      </c>
      <c r="TL34" s="111">
        <f t="shared" si="4862"/>
        <v>1</v>
      </c>
      <c r="TM34" s="111">
        <f t="shared" si="4862"/>
        <v>0.95782628522115143</v>
      </c>
      <c r="TN34" s="111">
        <f t="shared" si="4862"/>
        <v>-0.95782628522115143</v>
      </c>
      <c r="TO34" s="111">
        <f t="shared" si="4862"/>
        <v>0.93007160780709941</v>
      </c>
      <c r="TP34" s="112">
        <f t="shared" si="4862"/>
        <v>-0.93007160780709941</v>
      </c>
      <c r="TQ34" s="111">
        <f t="shared" si="4862"/>
        <v>1</v>
      </c>
      <c r="TR34" s="111">
        <f t="shared" si="4862"/>
        <v>0.94178451871979674</v>
      </c>
      <c r="TS34" s="111">
        <f t="shared" si="4862"/>
        <v>-0.94178451871979674</v>
      </c>
      <c r="TT34" s="111">
        <f t="shared" si="4862"/>
        <v>0.9050062813434353</v>
      </c>
      <c r="TU34" s="112">
        <f t="shared" si="4862"/>
        <v>-0.9050062813434353</v>
      </c>
      <c r="TV34" s="111">
        <f t="shared" si="4862"/>
        <v>1</v>
      </c>
      <c r="TW34" s="111">
        <f t="shared" si="4862"/>
        <v>0.85938280235425746</v>
      </c>
      <c r="TX34" s="111">
        <f t="shared" si="4862"/>
        <v>-0.85938280235425746</v>
      </c>
      <c r="TY34" s="111">
        <f t="shared" si="4862"/>
        <v>0.78719620687612857</v>
      </c>
      <c r="TZ34" s="112">
        <f t="shared" si="4862"/>
        <v>-0.78719620687612857</v>
      </c>
      <c r="UA34" s="111">
        <f t="shared" si="4862"/>
        <v>1</v>
      </c>
      <c r="UB34" s="111">
        <f t="shared" si="4862"/>
        <v>2.8011204473174233E-7</v>
      </c>
      <c r="UC34" s="111">
        <f t="shared" si="4862"/>
        <v>-2.8011204473174233E-7</v>
      </c>
      <c r="UD34" s="111">
        <f t="shared" si="4862"/>
        <v>2.127433252398773E-7</v>
      </c>
      <c r="UE34" s="112">
        <f t="shared" si="4862"/>
        <v>-2.127433252398773E-7</v>
      </c>
      <c r="UF34" s="111">
        <f t="shared" si="4862"/>
        <v>1</v>
      </c>
      <c r="UG34" s="111">
        <f t="shared" ref="UG34:UT34" si="4863">IF(UG14=0,1,IF(UG13&lt;&gt;0,SIGN(UG14)*COS(ATAN(UG14/UG13)),SIGN(UG14)*COS(ATAN(UG14/0.00001))))</f>
        <v>2.8011204473174233E-7</v>
      </c>
      <c r="UH34" s="111">
        <f t="shared" si="4863"/>
        <v>-2.8011204473174233E-7</v>
      </c>
      <c r="UI34" s="111">
        <f t="shared" si="4863"/>
        <v>2.127433252398773E-7</v>
      </c>
      <c r="UJ34" s="112">
        <f t="shared" si="4863"/>
        <v>-2.127433252398773E-7</v>
      </c>
      <c r="UK34" s="111">
        <f t="shared" si="4863"/>
        <v>1</v>
      </c>
      <c r="UL34" s="111">
        <f t="shared" si="4863"/>
        <v>0.81384343548263383</v>
      </c>
      <c r="UM34" s="111">
        <f t="shared" si="4863"/>
        <v>-0.81384343548263383</v>
      </c>
      <c r="UN34" s="111">
        <f t="shared" si="4863"/>
        <v>0.72859130793530058</v>
      </c>
      <c r="UO34" s="112">
        <f t="shared" si="4863"/>
        <v>-0.72859130793530058</v>
      </c>
      <c r="UP34" s="111">
        <f t="shared" si="4863"/>
        <v>1</v>
      </c>
      <c r="UQ34" s="111">
        <f t="shared" si="4863"/>
        <v>0.94178451871979674</v>
      </c>
      <c r="UR34" s="111">
        <f t="shared" si="4863"/>
        <v>-0.94178451871979674</v>
      </c>
      <c r="US34" s="111">
        <f t="shared" si="4863"/>
        <v>0.9050062813434353</v>
      </c>
      <c r="UT34" s="112">
        <f t="shared" si="4863"/>
        <v>-0.9050062813434353</v>
      </c>
    </row>
    <row r="35" spans="1:566" x14ac:dyDescent="0.25">
      <c r="A35" s="347"/>
      <c r="B35" s="17" t="s">
        <v>140</v>
      </c>
      <c r="C35" t="s">
        <v>45</v>
      </c>
      <c r="D35" t="s">
        <v>71</v>
      </c>
      <c r="E35">
        <f>E34</f>
        <v>163769877</v>
      </c>
      <c r="F35" t="s">
        <v>145</v>
      </c>
      <c r="G35">
        <f>G7</f>
        <v>1</v>
      </c>
      <c r="H35" s="111">
        <f>H7</f>
        <v>1</v>
      </c>
      <c r="I35" s="111">
        <f t="shared" ref="I35:P35" si="4864">I7</f>
        <v>1</v>
      </c>
      <c r="J35" s="111">
        <f t="shared" si="4864"/>
        <v>1</v>
      </c>
      <c r="K35" s="111">
        <f t="shared" si="4864"/>
        <v>1</v>
      </c>
      <c r="L35" s="111">
        <f t="shared" si="4864"/>
        <v>0.05</v>
      </c>
      <c r="M35" s="111">
        <f t="shared" si="4864"/>
        <v>0.05</v>
      </c>
      <c r="N35" s="111">
        <f t="shared" si="4864"/>
        <v>0.05</v>
      </c>
      <c r="O35" s="111">
        <f t="shared" si="4864"/>
        <v>0.05</v>
      </c>
      <c r="P35" s="112">
        <f t="shared" si="4864"/>
        <v>0.05</v>
      </c>
      <c r="Q35" s="111">
        <f>Q7</f>
        <v>1</v>
      </c>
      <c r="R35" s="111">
        <f>R7</f>
        <v>1</v>
      </c>
      <c r="S35" s="111">
        <f t="shared" ref="S35:Z35" si="4865">S7</f>
        <v>1</v>
      </c>
      <c r="T35" s="111">
        <f t="shared" si="4865"/>
        <v>1</v>
      </c>
      <c r="U35" s="111">
        <f t="shared" si="4865"/>
        <v>1</v>
      </c>
      <c r="V35" s="111">
        <f t="shared" si="4865"/>
        <v>0.05</v>
      </c>
      <c r="W35" s="111">
        <f t="shared" si="4865"/>
        <v>0.05</v>
      </c>
      <c r="X35" s="111">
        <f t="shared" si="4865"/>
        <v>0.05</v>
      </c>
      <c r="Y35" s="111">
        <f t="shared" si="4865"/>
        <v>0.05</v>
      </c>
      <c r="Z35" s="112">
        <f t="shared" si="4865"/>
        <v>0.05</v>
      </c>
      <c r="AA35" s="111">
        <f>AA7</f>
        <v>1</v>
      </c>
      <c r="AB35" s="111">
        <f>AB7</f>
        <v>1</v>
      </c>
      <c r="AC35" s="111">
        <f t="shared" ref="AC35:AJ35" si="4866">AC7</f>
        <v>1</v>
      </c>
      <c r="AD35" s="111">
        <f t="shared" si="4866"/>
        <v>1</v>
      </c>
      <c r="AE35" s="111">
        <f t="shared" si="4866"/>
        <v>1</v>
      </c>
      <c r="AF35" s="111">
        <f t="shared" si="4866"/>
        <v>0.05</v>
      </c>
      <c r="AG35" s="111">
        <f t="shared" si="4866"/>
        <v>0.05</v>
      </c>
      <c r="AH35" s="111">
        <f t="shared" si="4866"/>
        <v>0.05</v>
      </c>
      <c r="AI35" s="111">
        <f t="shared" si="4866"/>
        <v>0.05</v>
      </c>
      <c r="AJ35" s="112">
        <f t="shared" si="4866"/>
        <v>0.05</v>
      </c>
      <c r="AK35" s="111">
        <f>AK7</f>
        <v>1</v>
      </c>
      <c r="AL35" s="111">
        <f>AL7</f>
        <v>1</v>
      </c>
      <c r="AM35" s="111">
        <f t="shared" ref="AM35:AT35" si="4867">AM7</f>
        <v>1</v>
      </c>
      <c r="AN35" s="111">
        <f t="shared" si="4867"/>
        <v>1</v>
      </c>
      <c r="AO35" s="111">
        <f t="shared" si="4867"/>
        <v>1</v>
      </c>
      <c r="AP35" s="111">
        <f t="shared" si="4867"/>
        <v>0.05</v>
      </c>
      <c r="AQ35" s="111">
        <f t="shared" si="4867"/>
        <v>0.05</v>
      </c>
      <c r="AR35" s="111">
        <f t="shared" si="4867"/>
        <v>0.05</v>
      </c>
      <c r="AS35" s="111">
        <f t="shared" si="4867"/>
        <v>0.05</v>
      </c>
      <c r="AT35" s="112">
        <f t="shared" si="4867"/>
        <v>0.05</v>
      </c>
      <c r="AU35" s="111">
        <f>AU7</f>
        <v>1</v>
      </c>
      <c r="AV35" s="111">
        <f>AV7</f>
        <v>1</v>
      </c>
      <c r="AW35" s="111">
        <f t="shared" ref="AW35:BD35" si="4868">AW7</f>
        <v>1</v>
      </c>
      <c r="AX35" s="111">
        <f t="shared" si="4868"/>
        <v>1</v>
      </c>
      <c r="AY35" s="111">
        <f t="shared" si="4868"/>
        <v>1</v>
      </c>
      <c r="AZ35" s="111">
        <f t="shared" si="4868"/>
        <v>0.05</v>
      </c>
      <c r="BA35" s="111">
        <f t="shared" si="4868"/>
        <v>0.05</v>
      </c>
      <c r="BB35" s="111">
        <f t="shared" si="4868"/>
        <v>0.05</v>
      </c>
      <c r="BC35" s="111">
        <f t="shared" si="4868"/>
        <v>0.05</v>
      </c>
      <c r="BD35" s="112">
        <f t="shared" si="4868"/>
        <v>0.05</v>
      </c>
      <c r="BE35" s="111">
        <f>BE7</f>
        <v>1</v>
      </c>
      <c r="BF35" s="111">
        <f>BF7</f>
        <v>1</v>
      </c>
      <c r="BG35" s="111">
        <f t="shared" ref="BG35:BN35" si="4869">BG7</f>
        <v>1</v>
      </c>
      <c r="BH35" s="111">
        <f t="shared" si="4869"/>
        <v>1</v>
      </c>
      <c r="BI35" s="111">
        <f t="shared" si="4869"/>
        <v>1</v>
      </c>
      <c r="BJ35" s="111">
        <f t="shared" si="4869"/>
        <v>0.05</v>
      </c>
      <c r="BK35" s="111">
        <f t="shared" si="4869"/>
        <v>0.05</v>
      </c>
      <c r="BL35" s="111">
        <f t="shared" si="4869"/>
        <v>0.05</v>
      </c>
      <c r="BM35" s="111">
        <f t="shared" si="4869"/>
        <v>0.05</v>
      </c>
      <c r="BN35" s="112">
        <f t="shared" si="4869"/>
        <v>0.05</v>
      </c>
      <c r="BO35" s="111">
        <f>BO7</f>
        <v>1</v>
      </c>
      <c r="BP35" s="111">
        <f>BP7</f>
        <v>1</v>
      </c>
      <c r="BQ35" s="111">
        <f t="shared" ref="BQ35:BX35" si="4870">BQ7</f>
        <v>1</v>
      </c>
      <c r="BR35" s="111">
        <f t="shared" si="4870"/>
        <v>1</v>
      </c>
      <c r="BS35" s="111">
        <f t="shared" si="4870"/>
        <v>1</v>
      </c>
      <c r="BT35" s="111">
        <f t="shared" si="4870"/>
        <v>0.05</v>
      </c>
      <c r="BU35" s="111">
        <f t="shared" si="4870"/>
        <v>0.05</v>
      </c>
      <c r="BV35" s="111">
        <f t="shared" si="4870"/>
        <v>0.05</v>
      </c>
      <c r="BW35" s="111">
        <f t="shared" si="4870"/>
        <v>0.05</v>
      </c>
      <c r="BX35" s="112">
        <f t="shared" si="4870"/>
        <v>0.05</v>
      </c>
      <c r="BY35" s="111">
        <f>BY7</f>
        <v>1</v>
      </c>
      <c r="BZ35" s="111">
        <f>BZ7</f>
        <v>1</v>
      </c>
      <c r="CA35" s="111">
        <f t="shared" ref="CA35:CH35" si="4871">CA7</f>
        <v>1</v>
      </c>
      <c r="CB35" s="111">
        <f t="shared" si="4871"/>
        <v>1</v>
      </c>
      <c r="CC35" s="111">
        <f t="shared" si="4871"/>
        <v>1</v>
      </c>
      <c r="CD35" s="111">
        <f t="shared" si="4871"/>
        <v>0.05</v>
      </c>
      <c r="CE35" s="111">
        <f t="shared" si="4871"/>
        <v>0.05</v>
      </c>
      <c r="CF35" s="111">
        <f t="shared" si="4871"/>
        <v>0.05</v>
      </c>
      <c r="CG35" s="111">
        <f t="shared" si="4871"/>
        <v>0.05</v>
      </c>
      <c r="CH35" s="112">
        <f t="shared" si="4871"/>
        <v>0.05</v>
      </c>
      <c r="CI35" s="111">
        <f>CI7</f>
        <v>1</v>
      </c>
      <c r="CJ35" s="111">
        <f>CJ7</f>
        <v>1</v>
      </c>
      <c r="CK35" s="111">
        <f t="shared" ref="CK35:CR35" si="4872">CK7</f>
        <v>1</v>
      </c>
      <c r="CL35" s="111">
        <f t="shared" si="4872"/>
        <v>1</v>
      </c>
      <c r="CM35" s="111">
        <f t="shared" si="4872"/>
        <v>1</v>
      </c>
      <c r="CN35" s="111">
        <f t="shared" si="4872"/>
        <v>0.05</v>
      </c>
      <c r="CO35" s="111">
        <f t="shared" si="4872"/>
        <v>0.05</v>
      </c>
      <c r="CP35" s="111">
        <f t="shared" si="4872"/>
        <v>0.05</v>
      </c>
      <c r="CQ35" s="111">
        <f t="shared" si="4872"/>
        <v>0.05</v>
      </c>
      <c r="CR35" s="112">
        <f t="shared" si="4872"/>
        <v>0.05</v>
      </c>
      <c r="CS35" s="111">
        <f>CS7</f>
        <v>1</v>
      </c>
      <c r="CT35" s="111">
        <f>CT7</f>
        <v>1</v>
      </c>
      <c r="CU35" s="111">
        <f t="shared" ref="CU35:DB35" si="4873">CU7</f>
        <v>1</v>
      </c>
      <c r="CV35" s="111">
        <f t="shared" si="4873"/>
        <v>1</v>
      </c>
      <c r="CW35" s="111">
        <f t="shared" si="4873"/>
        <v>1</v>
      </c>
      <c r="CX35" s="111">
        <f t="shared" si="4873"/>
        <v>0.05</v>
      </c>
      <c r="CY35" s="111">
        <f t="shared" si="4873"/>
        <v>0.05</v>
      </c>
      <c r="CZ35" s="111">
        <f t="shared" si="4873"/>
        <v>0.05</v>
      </c>
      <c r="DA35" s="111">
        <f t="shared" si="4873"/>
        <v>0.05</v>
      </c>
      <c r="DB35" s="112">
        <f t="shared" si="4873"/>
        <v>0.05</v>
      </c>
      <c r="DC35" s="111">
        <f>DC7</f>
        <v>1</v>
      </c>
      <c r="DD35" s="111">
        <f>DD7</f>
        <v>1</v>
      </c>
      <c r="DE35" s="111">
        <f t="shared" ref="DE35:DL35" si="4874">DE7</f>
        <v>1</v>
      </c>
      <c r="DF35" s="111">
        <f t="shared" si="4874"/>
        <v>1</v>
      </c>
      <c r="DG35" s="111">
        <f t="shared" si="4874"/>
        <v>1</v>
      </c>
      <c r="DH35" s="111">
        <f t="shared" si="4874"/>
        <v>0.05</v>
      </c>
      <c r="DI35" s="111">
        <f t="shared" si="4874"/>
        <v>0.05</v>
      </c>
      <c r="DJ35" s="111">
        <f t="shared" si="4874"/>
        <v>0.05</v>
      </c>
      <c r="DK35" s="111">
        <f t="shared" si="4874"/>
        <v>0.05</v>
      </c>
      <c r="DL35" s="112">
        <f t="shared" si="4874"/>
        <v>0.05</v>
      </c>
      <c r="DM35" s="111">
        <f>DM7</f>
        <v>1</v>
      </c>
      <c r="DN35" s="111">
        <f>DN7</f>
        <v>1</v>
      </c>
      <c r="DO35" s="111">
        <f t="shared" ref="DO35:DV35" si="4875">DO7</f>
        <v>1</v>
      </c>
      <c r="DP35" s="111">
        <f t="shared" si="4875"/>
        <v>1</v>
      </c>
      <c r="DQ35" s="111">
        <f t="shared" si="4875"/>
        <v>1</v>
      </c>
      <c r="DR35" s="111">
        <f t="shared" si="4875"/>
        <v>0.05</v>
      </c>
      <c r="DS35" s="111">
        <f t="shared" si="4875"/>
        <v>0.05</v>
      </c>
      <c r="DT35" s="111">
        <f t="shared" si="4875"/>
        <v>0.05</v>
      </c>
      <c r="DU35" s="111">
        <f t="shared" si="4875"/>
        <v>0.05</v>
      </c>
      <c r="DV35" s="112">
        <f t="shared" si="4875"/>
        <v>0.05</v>
      </c>
      <c r="DW35" s="111">
        <f t="shared" ref="DW35:EH35" si="4876">DW7</f>
        <v>0.5</v>
      </c>
      <c r="DX35" s="111">
        <f t="shared" si="4876"/>
        <v>0.5</v>
      </c>
      <c r="DY35" s="111">
        <f t="shared" si="4876"/>
        <v>0.5</v>
      </c>
      <c r="DZ35" s="111">
        <f t="shared" si="4876"/>
        <v>0.5</v>
      </c>
      <c r="EA35" s="111">
        <f t="shared" si="4876"/>
        <v>0.05</v>
      </c>
      <c r="EB35" s="111">
        <f t="shared" si="4876"/>
        <v>0.05</v>
      </c>
      <c r="EC35" s="111">
        <f t="shared" si="4876"/>
        <v>0.05</v>
      </c>
      <c r="ED35" s="111">
        <f t="shared" si="4876"/>
        <v>0.05</v>
      </c>
      <c r="EE35" s="111">
        <f t="shared" ref="EE35:EF35" si="4877">EE7</f>
        <v>1</v>
      </c>
      <c r="EF35" s="170">
        <f t="shared" si="4877"/>
        <v>1</v>
      </c>
      <c r="EG35">
        <f t="shared" si="4876"/>
        <v>1</v>
      </c>
      <c r="EH35" s="111">
        <f t="shared" si="4876"/>
        <v>1</v>
      </c>
      <c r="EI35" s="111">
        <f t="shared" ref="EI35:EP35" si="4878">EI7</f>
        <v>1</v>
      </c>
      <c r="EJ35" s="111">
        <f t="shared" si="4878"/>
        <v>1</v>
      </c>
      <c r="EK35" s="111">
        <f t="shared" si="4878"/>
        <v>1</v>
      </c>
      <c r="EL35" s="111">
        <f t="shared" si="4878"/>
        <v>0.05</v>
      </c>
      <c r="EM35" s="111">
        <f t="shared" si="4878"/>
        <v>0.05</v>
      </c>
      <c r="EN35" s="111">
        <f t="shared" si="4878"/>
        <v>0.05</v>
      </c>
      <c r="EO35" s="111">
        <f t="shared" si="4878"/>
        <v>0.05</v>
      </c>
      <c r="EP35" s="112">
        <f t="shared" si="4878"/>
        <v>0.05</v>
      </c>
      <c r="EQ35" s="111">
        <f>EQ7</f>
        <v>1</v>
      </c>
      <c r="ER35" s="111">
        <f>ER7</f>
        <v>1</v>
      </c>
      <c r="ES35" s="111">
        <f t="shared" ref="ES35:EZ35" si="4879">ES7</f>
        <v>1</v>
      </c>
      <c r="ET35" s="111">
        <f t="shared" si="4879"/>
        <v>1</v>
      </c>
      <c r="EU35" s="111">
        <f t="shared" si="4879"/>
        <v>1</v>
      </c>
      <c r="EV35" s="111">
        <f t="shared" si="4879"/>
        <v>0.05</v>
      </c>
      <c r="EW35" s="111">
        <f t="shared" si="4879"/>
        <v>0.05</v>
      </c>
      <c r="EX35" s="111">
        <f t="shared" si="4879"/>
        <v>0.05</v>
      </c>
      <c r="EY35" s="111">
        <f t="shared" si="4879"/>
        <v>0.05</v>
      </c>
      <c r="EZ35" s="112">
        <f t="shared" si="4879"/>
        <v>0.05</v>
      </c>
      <c r="FA35" s="111">
        <f>FA7</f>
        <v>1</v>
      </c>
      <c r="FB35" s="111">
        <f>FB7</f>
        <v>1</v>
      </c>
      <c r="FC35" s="111">
        <f t="shared" ref="FC35:FJ35" si="4880">FC7</f>
        <v>1</v>
      </c>
      <c r="FD35" s="111">
        <f t="shared" si="4880"/>
        <v>1</v>
      </c>
      <c r="FE35" s="111">
        <f t="shared" si="4880"/>
        <v>1</v>
      </c>
      <c r="FF35" s="111">
        <f t="shared" si="4880"/>
        <v>0.05</v>
      </c>
      <c r="FG35" s="111">
        <f t="shared" si="4880"/>
        <v>0.05</v>
      </c>
      <c r="FH35" s="111">
        <f t="shared" si="4880"/>
        <v>0.05</v>
      </c>
      <c r="FI35" s="111">
        <f t="shared" si="4880"/>
        <v>0.05</v>
      </c>
      <c r="FJ35" s="112">
        <f t="shared" si="4880"/>
        <v>0.05</v>
      </c>
      <c r="FK35" s="111">
        <f t="shared" ref="FK35:FV35" si="4881">FK7</f>
        <v>1</v>
      </c>
      <c r="FL35" s="111">
        <f t="shared" si="4881"/>
        <v>1</v>
      </c>
      <c r="FM35" s="111">
        <f t="shared" si="4881"/>
        <v>0.05</v>
      </c>
      <c r="FN35" s="111">
        <f t="shared" si="4881"/>
        <v>0.05</v>
      </c>
      <c r="FO35" s="111">
        <f t="shared" si="4881"/>
        <v>1</v>
      </c>
      <c r="FP35" s="111">
        <f t="shared" si="4881"/>
        <v>1</v>
      </c>
      <c r="FQ35" s="111">
        <f t="shared" ref="FQ35:FR35" si="4882">FQ7</f>
        <v>0.05</v>
      </c>
      <c r="FR35" s="111">
        <f t="shared" si="4882"/>
        <v>0.05</v>
      </c>
      <c r="FS35" s="111">
        <f t="shared" si="4881"/>
        <v>0.05</v>
      </c>
      <c r="FT35" s="170">
        <f t="shared" si="4881"/>
        <v>0.05</v>
      </c>
      <c r="FU35">
        <f t="shared" si="4881"/>
        <v>1</v>
      </c>
      <c r="FV35" s="111">
        <f t="shared" si="4881"/>
        <v>1</v>
      </c>
      <c r="FW35" s="111">
        <f t="shared" ref="FW35:GD35" si="4883">FW7</f>
        <v>1</v>
      </c>
      <c r="FX35" s="111">
        <f t="shared" si="4883"/>
        <v>1</v>
      </c>
      <c r="FY35" s="111">
        <f t="shared" si="4883"/>
        <v>1</v>
      </c>
      <c r="FZ35" s="111">
        <f t="shared" si="4883"/>
        <v>0.05</v>
      </c>
      <c r="GA35" s="111">
        <f t="shared" si="4883"/>
        <v>0.05</v>
      </c>
      <c r="GB35" s="111">
        <f t="shared" si="4883"/>
        <v>0.05</v>
      </c>
      <c r="GC35" s="111">
        <f t="shared" si="4883"/>
        <v>0.05</v>
      </c>
      <c r="GD35" s="112">
        <f t="shared" si="4883"/>
        <v>0.05</v>
      </c>
      <c r="GE35" s="111">
        <f>GE7</f>
        <v>1</v>
      </c>
      <c r="GF35" s="111">
        <f>GF7</f>
        <v>1</v>
      </c>
      <c r="GG35" s="111">
        <f t="shared" ref="GG35:GN35" si="4884">GG7</f>
        <v>1</v>
      </c>
      <c r="GH35" s="111">
        <f t="shared" si="4884"/>
        <v>1</v>
      </c>
      <c r="GI35" s="111">
        <f t="shared" si="4884"/>
        <v>1</v>
      </c>
      <c r="GJ35" s="111">
        <f t="shared" si="4884"/>
        <v>0.05</v>
      </c>
      <c r="GK35" s="111">
        <f t="shared" si="4884"/>
        <v>0.05</v>
      </c>
      <c r="GL35" s="111">
        <f t="shared" si="4884"/>
        <v>0.05</v>
      </c>
      <c r="GM35" s="111">
        <f t="shared" si="4884"/>
        <v>0.05</v>
      </c>
      <c r="GN35" s="112">
        <f t="shared" si="4884"/>
        <v>0.05</v>
      </c>
      <c r="GO35" s="111">
        <f>GO7</f>
        <v>1</v>
      </c>
      <c r="GP35" s="111">
        <f>GP7</f>
        <v>1</v>
      </c>
      <c r="GQ35" s="111">
        <f t="shared" ref="GQ35:GX35" si="4885">GQ7</f>
        <v>1</v>
      </c>
      <c r="GR35" s="111">
        <f t="shared" si="4885"/>
        <v>1</v>
      </c>
      <c r="GS35" s="111">
        <f t="shared" si="4885"/>
        <v>1</v>
      </c>
      <c r="GT35" s="111">
        <f t="shared" si="4885"/>
        <v>0.05</v>
      </c>
      <c r="GU35" s="111">
        <f t="shared" si="4885"/>
        <v>0.05</v>
      </c>
      <c r="GV35" s="111">
        <f t="shared" si="4885"/>
        <v>0.05</v>
      </c>
      <c r="GW35" s="111">
        <f t="shared" si="4885"/>
        <v>0.05</v>
      </c>
      <c r="GX35" s="112">
        <f t="shared" si="4885"/>
        <v>0.05</v>
      </c>
      <c r="GY35">
        <f>GY7</f>
        <v>1</v>
      </c>
      <c r="GZ35" s="111">
        <f>GZ7</f>
        <v>1</v>
      </c>
      <c r="HA35" s="111">
        <f t="shared" ref="HA35:HH35" si="4886">HA7</f>
        <v>1</v>
      </c>
      <c r="HB35" s="111">
        <f t="shared" si="4886"/>
        <v>1</v>
      </c>
      <c r="HC35" s="111">
        <f t="shared" si="4886"/>
        <v>1</v>
      </c>
      <c r="HD35" s="111">
        <f t="shared" si="4886"/>
        <v>1</v>
      </c>
      <c r="HE35" s="111">
        <f t="shared" si="4886"/>
        <v>1</v>
      </c>
      <c r="HF35" s="111">
        <f t="shared" si="4886"/>
        <v>1</v>
      </c>
      <c r="HG35" s="111">
        <f t="shared" si="4886"/>
        <v>1</v>
      </c>
      <c r="HH35" s="112">
        <f t="shared" si="4886"/>
        <v>1</v>
      </c>
      <c r="HI35" s="111">
        <f t="shared" ref="HI35:IL35" si="4887">HI7</f>
        <v>0.84033613445378152</v>
      </c>
      <c r="HJ35" s="111">
        <f t="shared" si="4887"/>
        <v>0.84033613445378152</v>
      </c>
      <c r="HK35" s="111">
        <f t="shared" si="4887"/>
        <v>0.84033613445378152</v>
      </c>
      <c r="HL35" s="111">
        <f t="shared" si="4887"/>
        <v>0.84033613445378152</v>
      </c>
      <c r="HM35" s="112">
        <f t="shared" si="4887"/>
        <v>0.84033613445378152</v>
      </c>
      <c r="HN35" s="111">
        <f t="shared" si="4887"/>
        <v>0.50420168067226889</v>
      </c>
      <c r="HO35" s="111">
        <f t="shared" si="4887"/>
        <v>0.50420168067226889</v>
      </c>
      <c r="HP35" s="111">
        <f t="shared" si="4887"/>
        <v>0.50420168067226889</v>
      </c>
      <c r="HQ35" s="111">
        <f t="shared" si="4887"/>
        <v>0.50420168067226889</v>
      </c>
      <c r="HR35" s="112">
        <f t="shared" si="4887"/>
        <v>0.50420168067226889</v>
      </c>
      <c r="HS35" s="111">
        <f t="shared" si="4887"/>
        <v>0</v>
      </c>
      <c r="HT35" s="111">
        <f t="shared" si="4887"/>
        <v>0</v>
      </c>
      <c r="HU35" s="111">
        <f t="shared" si="4887"/>
        <v>0</v>
      </c>
      <c r="HV35" s="111">
        <f t="shared" si="4887"/>
        <v>0</v>
      </c>
      <c r="HW35" s="112">
        <f t="shared" si="4887"/>
        <v>0</v>
      </c>
      <c r="HX35" s="111">
        <f t="shared" si="4887"/>
        <v>0</v>
      </c>
      <c r="HY35" s="111">
        <f t="shared" si="4887"/>
        <v>0</v>
      </c>
      <c r="HZ35" s="111">
        <f t="shared" si="4887"/>
        <v>0</v>
      </c>
      <c r="IA35" s="111">
        <f t="shared" si="4887"/>
        <v>0</v>
      </c>
      <c r="IB35" s="112">
        <f t="shared" si="4887"/>
        <v>0</v>
      </c>
      <c r="IC35" s="111">
        <f t="shared" si="4887"/>
        <v>-0.42016806722689076</v>
      </c>
      <c r="ID35" s="111">
        <f t="shared" si="4887"/>
        <v>-0.42016806722689076</v>
      </c>
      <c r="IE35" s="111">
        <f t="shared" si="4887"/>
        <v>-0.42016806722689076</v>
      </c>
      <c r="IF35" s="111">
        <f t="shared" si="4887"/>
        <v>-0.42016806722689076</v>
      </c>
      <c r="IG35" s="112">
        <f t="shared" si="4887"/>
        <v>-0.42016806722689076</v>
      </c>
      <c r="IH35" s="111">
        <f t="shared" si="4887"/>
        <v>-0.84033613445378152</v>
      </c>
      <c r="II35" s="111">
        <f t="shared" si="4887"/>
        <v>-0.84033613445378152</v>
      </c>
      <c r="IJ35" s="111">
        <f t="shared" si="4887"/>
        <v>-0.84033613445378152</v>
      </c>
      <c r="IK35" s="111">
        <f t="shared" si="4887"/>
        <v>-0.84033613445378152</v>
      </c>
      <c r="IL35" s="170">
        <f t="shared" si="4887"/>
        <v>-0.84033613445378152</v>
      </c>
      <c r="IM35">
        <f>IM7</f>
        <v>1</v>
      </c>
      <c r="IN35" s="111">
        <f>IN7</f>
        <v>1</v>
      </c>
      <c r="IO35" s="111">
        <f t="shared" ref="IO35:JZ35" si="4888">IO7</f>
        <v>1</v>
      </c>
      <c r="IP35" s="111">
        <f t="shared" si="4888"/>
        <v>1</v>
      </c>
      <c r="IQ35" s="111">
        <f t="shared" si="4888"/>
        <v>1</v>
      </c>
      <c r="IR35" s="111">
        <f t="shared" si="4888"/>
        <v>1</v>
      </c>
      <c r="IS35" s="111">
        <f t="shared" si="4888"/>
        <v>1</v>
      </c>
      <c r="IT35" s="111">
        <f t="shared" si="4888"/>
        <v>1</v>
      </c>
      <c r="IU35" s="111">
        <f t="shared" si="4888"/>
        <v>1</v>
      </c>
      <c r="IV35" s="112">
        <f t="shared" si="4888"/>
        <v>1</v>
      </c>
      <c r="IW35" s="111">
        <f t="shared" si="4888"/>
        <v>0.84033613445378152</v>
      </c>
      <c r="IX35" s="111">
        <f t="shared" si="4888"/>
        <v>0.84033613445378152</v>
      </c>
      <c r="IY35" s="111">
        <f t="shared" si="4888"/>
        <v>0.84033613445378152</v>
      </c>
      <c r="IZ35" s="111">
        <f t="shared" si="4888"/>
        <v>0.84033613445378152</v>
      </c>
      <c r="JA35" s="112">
        <f t="shared" si="4888"/>
        <v>0.84033613445378152</v>
      </c>
      <c r="JB35" s="111">
        <f t="shared" si="4888"/>
        <v>0.50420168067226889</v>
      </c>
      <c r="JC35" s="111">
        <f t="shared" si="4888"/>
        <v>0.50420168067226889</v>
      </c>
      <c r="JD35" s="111">
        <f t="shared" si="4888"/>
        <v>0.50420168067226889</v>
      </c>
      <c r="JE35" s="111">
        <f t="shared" si="4888"/>
        <v>0.50420168067226889</v>
      </c>
      <c r="JF35" s="112">
        <f t="shared" si="4888"/>
        <v>0.50420168067226889</v>
      </c>
      <c r="JG35" s="111">
        <f t="shared" si="4888"/>
        <v>0</v>
      </c>
      <c r="JH35" s="111">
        <f t="shared" si="4888"/>
        <v>0</v>
      </c>
      <c r="JI35" s="111">
        <f t="shared" si="4888"/>
        <v>0</v>
      </c>
      <c r="JJ35" s="111">
        <f t="shared" si="4888"/>
        <v>0</v>
      </c>
      <c r="JK35" s="112">
        <f t="shared" si="4888"/>
        <v>0</v>
      </c>
      <c r="JL35" s="111">
        <f t="shared" si="4888"/>
        <v>0</v>
      </c>
      <c r="JM35" s="111">
        <f t="shared" si="4888"/>
        <v>0</v>
      </c>
      <c r="JN35" s="111">
        <f t="shared" si="4888"/>
        <v>0</v>
      </c>
      <c r="JO35" s="111">
        <f t="shared" si="4888"/>
        <v>0</v>
      </c>
      <c r="JP35" s="112">
        <f t="shared" si="4888"/>
        <v>0</v>
      </c>
      <c r="JQ35" s="111">
        <f t="shared" si="4888"/>
        <v>-0.42016806722689076</v>
      </c>
      <c r="JR35" s="111">
        <f t="shared" si="4888"/>
        <v>-0.42016806722689076</v>
      </c>
      <c r="JS35" s="111">
        <f t="shared" si="4888"/>
        <v>-0.42016806722689076</v>
      </c>
      <c r="JT35" s="111">
        <f t="shared" si="4888"/>
        <v>-0.42016806722689076</v>
      </c>
      <c r="JU35" s="112">
        <f t="shared" si="4888"/>
        <v>-0.42016806722689076</v>
      </c>
      <c r="JV35" s="111">
        <f t="shared" si="4888"/>
        <v>-0.84033613445378152</v>
      </c>
      <c r="JW35" s="111">
        <f t="shared" si="4888"/>
        <v>-0.84033613445378152</v>
      </c>
      <c r="JX35" s="111">
        <f t="shared" si="4888"/>
        <v>-0.84033613445378152</v>
      </c>
      <c r="JY35" s="111">
        <f t="shared" si="4888"/>
        <v>-0.84033613445378152</v>
      </c>
      <c r="JZ35" s="170">
        <f t="shared" si="4888"/>
        <v>-0.84033613445378152</v>
      </c>
      <c r="KA35">
        <f>KA7</f>
        <v>1</v>
      </c>
      <c r="KB35" s="111">
        <f>KB7</f>
        <v>1</v>
      </c>
      <c r="KC35" s="111">
        <f t="shared" ref="KC35:LN35" si="4889">KC7</f>
        <v>1</v>
      </c>
      <c r="KD35" s="111">
        <f t="shared" si="4889"/>
        <v>1</v>
      </c>
      <c r="KE35" s="111">
        <f t="shared" si="4889"/>
        <v>1</v>
      </c>
      <c r="KF35" s="111">
        <f t="shared" si="4889"/>
        <v>1</v>
      </c>
      <c r="KG35" s="111">
        <f t="shared" si="4889"/>
        <v>1</v>
      </c>
      <c r="KH35" s="111">
        <f t="shared" si="4889"/>
        <v>1</v>
      </c>
      <c r="KI35" s="111">
        <f t="shared" si="4889"/>
        <v>1</v>
      </c>
      <c r="KJ35" s="112">
        <f t="shared" si="4889"/>
        <v>1</v>
      </c>
      <c r="KK35" s="111">
        <f t="shared" si="4889"/>
        <v>0.84033613445378152</v>
      </c>
      <c r="KL35" s="111">
        <f t="shared" si="4889"/>
        <v>0.84033613445378152</v>
      </c>
      <c r="KM35" s="111">
        <f t="shared" si="4889"/>
        <v>0.84033613445378152</v>
      </c>
      <c r="KN35" s="111">
        <f t="shared" si="4889"/>
        <v>0.84033613445378152</v>
      </c>
      <c r="KO35" s="112">
        <f t="shared" si="4889"/>
        <v>0.84033613445378152</v>
      </c>
      <c r="KP35" s="111">
        <f t="shared" si="4889"/>
        <v>0.50420168067226889</v>
      </c>
      <c r="KQ35" s="111">
        <f t="shared" si="4889"/>
        <v>0.50420168067226889</v>
      </c>
      <c r="KR35" s="111">
        <f t="shared" si="4889"/>
        <v>0.50420168067226889</v>
      </c>
      <c r="KS35" s="111">
        <f t="shared" si="4889"/>
        <v>0.50420168067226889</v>
      </c>
      <c r="KT35" s="112">
        <f t="shared" si="4889"/>
        <v>0.50420168067226889</v>
      </c>
      <c r="KU35" s="111">
        <f t="shared" si="4889"/>
        <v>0</v>
      </c>
      <c r="KV35" s="111">
        <f t="shared" si="4889"/>
        <v>0</v>
      </c>
      <c r="KW35" s="111">
        <f t="shared" si="4889"/>
        <v>0</v>
      </c>
      <c r="KX35" s="111">
        <f t="shared" si="4889"/>
        <v>0</v>
      </c>
      <c r="KY35" s="112">
        <f t="shared" si="4889"/>
        <v>0</v>
      </c>
      <c r="KZ35" s="111">
        <f t="shared" si="4889"/>
        <v>0</v>
      </c>
      <c r="LA35" s="111">
        <f t="shared" si="4889"/>
        <v>0</v>
      </c>
      <c r="LB35" s="111">
        <f t="shared" si="4889"/>
        <v>0</v>
      </c>
      <c r="LC35" s="111">
        <f t="shared" si="4889"/>
        <v>0</v>
      </c>
      <c r="LD35" s="112">
        <f t="shared" si="4889"/>
        <v>0</v>
      </c>
      <c r="LE35" s="111">
        <f t="shared" si="4889"/>
        <v>-0.42016806722689076</v>
      </c>
      <c r="LF35" s="111">
        <f t="shared" si="4889"/>
        <v>-0.42016806722689076</v>
      </c>
      <c r="LG35" s="111">
        <f t="shared" si="4889"/>
        <v>-0.42016806722689076</v>
      </c>
      <c r="LH35" s="111">
        <f t="shared" si="4889"/>
        <v>-0.42016806722689076</v>
      </c>
      <c r="LI35" s="112">
        <f t="shared" si="4889"/>
        <v>-0.42016806722689076</v>
      </c>
      <c r="LJ35" s="111">
        <f t="shared" si="4889"/>
        <v>-0.84033613445378152</v>
      </c>
      <c r="LK35" s="111">
        <f t="shared" si="4889"/>
        <v>-0.84033613445378152</v>
      </c>
      <c r="LL35" s="111">
        <f t="shared" si="4889"/>
        <v>-0.84033613445378152</v>
      </c>
      <c r="LM35" s="111">
        <f t="shared" si="4889"/>
        <v>-0.84033613445378152</v>
      </c>
      <c r="LN35" s="112">
        <f t="shared" si="4889"/>
        <v>-0.84033613445378152</v>
      </c>
      <c r="LO35">
        <f>LO7</f>
        <v>1</v>
      </c>
      <c r="LP35" s="111">
        <f>LP7</f>
        <v>1</v>
      </c>
      <c r="LQ35" s="111">
        <f t="shared" ref="LQ35:NB35" si="4890">LQ7</f>
        <v>1</v>
      </c>
      <c r="LR35" s="111">
        <f t="shared" si="4890"/>
        <v>1</v>
      </c>
      <c r="LS35" s="111">
        <f t="shared" si="4890"/>
        <v>1</v>
      </c>
      <c r="LT35" s="111">
        <f t="shared" si="4890"/>
        <v>1</v>
      </c>
      <c r="LU35" s="111">
        <f t="shared" si="4890"/>
        <v>1</v>
      </c>
      <c r="LV35" s="111">
        <f t="shared" si="4890"/>
        <v>1</v>
      </c>
      <c r="LW35" s="111">
        <f t="shared" si="4890"/>
        <v>1</v>
      </c>
      <c r="LX35" s="112">
        <f t="shared" si="4890"/>
        <v>1</v>
      </c>
      <c r="LY35" s="111">
        <f t="shared" si="4890"/>
        <v>0.84033613445378152</v>
      </c>
      <c r="LZ35" s="111">
        <f t="shared" si="4890"/>
        <v>0.84033613445378152</v>
      </c>
      <c r="MA35" s="111">
        <f t="shared" si="4890"/>
        <v>0.84033613445378152</v>
      </c>
      <c r="MB35" s="111">
        <f t="shared" si="4890"/>
        <v>0.84033613445378152</v>
      </c>
      <c r="MC35" s="112">
        <f t="shared" si="4890"/>
        <v>0.84033613445378152</v>
      </c>
      <c r="MD35" s="111">
        <f t="shared" si="4890"/>
        <v>0.50420168067226889</v>
      </c>
      <c r="ME35" s="111">
        <f t="shared" si="4890"/>
        <v>0.50420168067226889</v>
      </c>
      <c r="MF35" s="111">
        <f t="shared" si="4890"/>
        <v>0.50420168067226889</v>
      </c>
      <c r="MG35" s="111">
        <f t="shared" si="4890"/>
        <v>0.50420168067226889</v>
      </c>
      <c r="MH35" s="112">
        <f t="shared" si="4890"/>
        <v>0.50420168067226889</v>
      </c>
      <c r="MI35" s="111">
        <f t="shared" si="4890"/>
        <v>0</v>
      </c>
      <c r="MJ35" s="111">
        <f t="shared" si="4890"/>
        <v>0</v>
      </c>
      <c r="MK35" s="111">
        <f t="shared" si="4890"/>
        <v>0</v>
      </c>
      <c r="ML35" s="111">
        <f t="shared" si="4890"/>
        <v>0</v>
      </c>
      <c r="MM35" s="112">
        <f t="shared" si="4890"/>
        <v>0</v>
      </c>
      <c r="MN35" s="111">
        <f t="shared" si="4890"/>
        <v>0</v>
      </c>
      <c r="MO35" s="111">
        <f t="shared" si="4890"/>
        <v>0</v>
      </c>
      <c r="MP35" s="111">
        <f t="shared" si="4890"/>
        <v>0</v>
      </c>
      <c r="MQ35" s="111">
        <f t="shared" si="4890"/>
        <v>0</v>
      </c>
      <c r="MR35" s="112">
        <f t="shared" si="4890"/>
        <v>0</v>
      </c>
      <c r="MS35" s="111">
        <f t="shared" si="4890"/>
        <v>-0.42016806722689076</v>
      </c>
      <c r="MT35" s="111">
        <f t="shared" si="4890"/>
        <v>-0.42016806722689076</v>
      </c>
      <c r="MU35" s="111">
        <f t="shared" si="4890"/>
        <v>-0.42016806722689076</v>
      </c>
      <c r="MV35" s="111">
        <f t="shared" si="4890"/>
        <v>-0.42016806722689076</v>
      </c>
      <c r="MW35" s="112">
        <f t="shared" si="4890"/>
        <v>-0.42016806722689076</v>
      </c>
      <c r="MX35" s="111">
        <f t="shared" si="4890"/>
        <v>-0.84033613445378152</v>
      </c>
      <c r="MY35" s="111">
        <f t="shared" si="4890"/>
        <v>-0.84033613445378152</v>
      </c>
      <c r="MZ35" s="111">
        <f t="shared" si="4890"/>
        <v>-0.84033613445378152</v>
      </c>
      <c r="NA35" s="111">
        <f t="shared" si="4890"/>
        <v>-0.84033613445378152</v>
      </c>
      <c r="NB35" s="170">
        <f t="shared" si="4890"/>
        <v>-0.84033613445378152</v>
      </c>
      <c r="NC35">
        <f>NC7</f>
        <v>1</v>
      </c>
      <c r="ND35" s="111">
        <f>ND7</f>
        <v>1</v>
      </c>
      <c r="NE35" s="111">
        <f t="shared" ref="NE35:OP35" si="4891">NE7</f>
        <v>1</v>
      </c>
      <c r="NF35" s="111">
        <f t="shared" si="4891"/>
        <v>1</v>
      </c>
      <c r="NG35" s="111">
        <f t="shared" si="4891"/>
        <v>1</v>
      </c>
      <c r="NH35" s="111">
        <f t="shared" si="4891"/>
        <v>1</v>
      </c>
      <c r="NI35" s="111">
        <f t="shared" si="4891"/>
        <v>1</v>
      </c>
      <c r="NJ35" s="111">
        <f t="shared" si="4891"/>
        <v>1</v>
      </c>
      <c r="NK35" s="111">
        <f t="shared" si="4891"/>
        <v>1</v>
      </c>
      <c r="NL35" s="112">
        <f t="shared" si="4891"/>
        <v>1</v>
      </c>
      <c r="NM35" s="111">
        <f t="shared" si="4891"/>
        <v>0.84033613445378152</v>
      </c>
      <c r="NN35" s="111">
        <f t="shared" si="4891"/>
        <v>0.84033613445378152</v>
      </c>
      <c r="NO35" s="111">
        <f t="shared" si="4891"/>
        <v>0.84033613445378152</v>
      </c>
      <c r="NP35" s="111">
        <f t="shared" si="4891"/>
        <v>0.84033613445378152</v>
      </c>
      <c r="NQ35" s="112">
        <f t="shared" si="4891"/>
        <v>0.84033613445378152</v>
      </c>
      <c r="NR35" s="111">
        <f t="shared" si="4891"/>
        <v>0.50420168067226889</v>
      </c>
      <c r="NS35" s="111">
        <f t="shared" si="4891"/>
        <v>0.50420168067226889</v>
      </c>
      <c r="NT35" s="111">
        <f t="shared" si="4891"/>
        <v>0.50420168067226889</v>
      </c>
      <c r="NU35" s="111">
        <f t="shared" si="4891"/>
        <v>0.50420168067226889</v>
      </c>
      <c r="NV35" s="112">
        <f t="shared" si="4891"/>
        <v>0.50420168067226889</v>
      </c>
      <c r="NW35" s="111">
        <f t="shared" si="4891"/>
        <v>0</v>
      </c>
      <c r="NX35" s="111">
        <f t="shared" si="4891"/>
        <v>0</v>
      </c>
      <c r="NY35" s="111">
        <f t="shared" si="4891"/>
        <v>0</v>
      </c>
      <c r="NZ35" s="111">
        <f t="shared" si="4891"/>
        <v>0</v>
      </c>
      <c r="OA35" s="112">
        <f t="shared" si="4891"/>
        <v>0</v>
      </c>
      <c r="OB35" s="111">
        <f t="shared" si="4891"/>
        <v>0</v>
      </c>
      <c r="OC35" s="111">
        <f t="shared" si="4891"/>
        <v>0</v>
      </c>
      <c r="OD35" s="111">
        <f t="shared" si="4891"/>
        <v>0</v>
      </c>
      <c r="OE35" s="111">
        <f t="shared" si="4891"/>
        <v>0</v>
      </c>
      <c r="OF35" s="112">
        <f t="shared" si="4891"/>
        <v>0</v>
      </c>
      <c r="OG35" s="111">
        <f t="shared" si="4891"/>
        <v>-0.42016806722689076</v>
      </c>
      <c r="OH35" s="111">
        <f t="shared" si="4891"/>
        <v>-0.42016806722689076</v>
      </c>
      <c r="OI35" s="111">
        <f t="shared" si="4891"/>
        <v>-0.42016806722689076</v>
      </c>
      <c r="OJ35" s="111">
        <f t="shared" si="4891"/>
        <v>-0.42016806722689076</v>
      </c>
      <c r="OK35" s="112">
        <f t="shared" si="4891"/>
        <v>-0.42016806722689076</v>
      </c>
      <c r="OL35" s="111">
        <f t="shared" si="4891"/>
        <v>-0.84033613445378152</v>
      </c>
      <c r="OM35" s="111">
        <f t="shared" si="4891"/>
        <v>-0.84033613445378152</v>
      </c>
      <c r="ON35" s="111">
        <f t="shared" si="4891"/>
        <v>-0.84033613445378152</v>
      </c>
      <c r="OO35" s="111">
        <f t="shared" si="4891"/>
        <v>-0.84033613445378152</v>
      </c>
      <c r="OP35" s="170">
        <f t="shared" si="4891"/>
        <v>-0.84033613445378152</v>
      </c>
      <c r="OQ35">
        <f>OQ7</f>
        <v>1</v>
      </c>
      <c r="OR35" s="111">
        <f>OR7</f>
        <v>1</v>
      </c>
      <c r="OS35" s="111">
        <f t="shared" ref="OS35:QD35" si="4892">OS7</f>
        <v>1</v>
      </c>
      <c r="OT35" s="111">
        <f t="shared" si="4892"/>
        <v>1</v>
      </c>
      <c r="OU35" s="111">
        <f t="shared" si="4892"/>
        <v>1</v>
      </c>
      <c r="OV35" s="111">
        <f t="shared" si="4892"/>
        <v>1</v>
      </c>
      <c r="OW35" s="111">
        <f t="shared" si="4892"/>
        <v>1</v>
      </c>
      <c r="OX35" s="111">
        <f t="shared" si="4892"/>
        <v>1</v>
      </c>
      <c r="OY35" s="111">
        <f t="shared" si="4892"/>
        <v>1</v>
      </c>
      <c r="OZ35" s="112">
        <f t="shared" si="4892"/>
        <v>1</v>
      </c>
      <c r="PA35" s="111">
        <f t="shared" si="4892"/>
        <v>0.84033613445378152</v>
      </c>
      <c r="PB35" s="111">
        <f t="shared" si="4892"/>
        <v>0.84033613445378152</v>
      </c>
      <c r="PC35" s="111">
        <f t="shared" si="4892"/>
        <v>0.84033613445378152</v>
      </c>
      <c r="PD35" s="111">
        <f t="shared" si="4892"/>
        <v>0.84033613445378152</v>
      </c>
      <c r="PE35" s="112">
        <f t="shared" si="4892"/>
        <v>0.84033613445378152</v>
      </c>
      <c r="PF35" s="111">
        <f t="shared" si="4892"/>
        <v>0.50420168067226889</v>
      </c>
      <c r="PG35" s="111">
        <f t="shared" si="4892"/>
        <v>0.50420168067226889</v>
      </c>
      <c r="PH35" s="111">
        <f t="shared" si="4892"/>
        <v>0.50420168067226889</v>
      </c>
      <c r="PI35" s="111">
        <f t="shared" si="4892"/>
        <v>0.50420168067226889</v>
      </c>
      <c r="PJ35" s="112">
        <f t="shared" si="4892"/>
        <v>0.50420168067226889</v>
      </c>
      <c r="PK35" s="111">
        <f t="shared" si="4892"/>
        <v>0</v>
      </c>
      <c r="PL35" s="111">
        <f t="shared" si="4892"/>
        <v>0</v>
      </c>
      <c r="PM35" s="111">
        <f t="shared" si="4892"/>
        <v>0</v>
      </c>
      <c r="PN35" s="111">
        <f t="shared" si="4892"/>
        <v>0</v>
      </c>
      <c r="PO35" s="112">
        <f t="shared" si="4892"/>
        <v>0</v>
      </c>
      <c r="PP35" s="111">
        <f t="shared" si="4892"/>
        <v>0</v>
      </c>
      <c r="PQ35" s="111">
        <f t="shared" si="4892"/>
        <v>0</v>
      </c>
      <c r="PR35" s="111">
        <f t="shared" si="4892"/>
        <v>0</v>
      </c>
      <c r="PS35" s="111">
        <f t="shared" si="4892"/>
        <v>0</v>
      </c>
      <c r="PT35" s="112">
        <f t="shared" si="4892"/>
        <v>0</v>
      </c>
      <c r="PU35" s="111">
        <f t="shared" si="4892"/>
        <v>-0.42016806722689076</v>
      </c>
      <c r="PV35" s="111">
        <f t="shared" si="4892"/>
        <v>-0.42016806722689076</v>
      </c>
      <c r="PW35" s="111">
        <f t="shared" si="4892"/>
        <v>-0.42016806722689076</v>
      </c>
      <c r="PX35" s="111">
        <f t="shared" si="4892"/>
        <v>-0.42016806722689076</v>
      </c>
      <c r="PY35" s="112">
        <f t="shared" si="4892"/>
        <v>-0.42016806722689076</v>
      </c>
      <c r="PZ35" s="111">
        <f t="shared" si="4892"/>
        <v>-0.84033613445378152</v>
      </c>
      <c r="QA35" s="111">
        <f t="shared" si="4892"/>
        <v>-0.84033613445378152</v>
      </c>
      <c r="QB35" s="111">
        <f t="shared" si="4892"/>
        <v>-0.84033613445378152</v>
      </c>
      <c r="QC35" s="111">
        <f t="shared" si="4892"/>
        <v>-0.84033613445378152</v>
      </c>
      <c r="QD35" s="112">
        <f t="shared" si="4892"/>
        <v>-0.84033613445378152</v>
      </c>
      <c r="QE35">
        <f>QE7</f>
        <v>1</v>
      </c>
      <c r="QF35" s="111">
        <f>QF7</f>
        <v>1</v>
      </c>
      <c r="QG35" s="111">
        <f t="shared" ref="QG35:RR35" si="4893">QG7</f>
        <v>1</v>
      </c>
      <c r="QH35" s="111">
        <f t="shared" si="4893"/>
        <v>1</v>
      </c>
      <c r="QI35" s="111">
        <f t="shared" si="4893"/>
        <v>1</v>
      </c>
      <c r="QJ35" s="111">
        <f t="shared" si="4893"/>
        <v>1</v>
      </c>
      <c r="QK35" s="111">
        <f t="shared" si="4893"/>
        <v>1</v>
      </c>
      <c r="QL35" s="111">
        <f t="shared" si="4893"/>
        <v>1</v>
      </c>
      <c r="QM35" s="111">
        <f t="shared" si="4893"/>
        <v>1</v>
      </c>
      <c r="QN35" s="112">
        <f t="shared" si="4893"/>
        <v>1</v>
      </c>
      <c r="QO35" s="111">
        <f t="shared" si="4893"/>
        <v>0.84033613445378152</v>
      </c>
      <c r="QP35" s="111">
        <f t="shared" si="4893"/>
        <v>0.84033613445378152</v>
      </c>
      <c r="QQ35" s="111">
        <f t="shared" si="4893"/>
        <v>0.84033613445378152</v>
      </c>
      <c r="QR35" s="111">
        <f t="shared" si="4893"/>
        <v>0.84033613445378152</v>
      </c>
      <c r="QS35" s="112">
        <f t="shared" si="4893"/>
        <v>0.84033613445378152</v>
      </c>
      <c r="QT35" s="111">
        <f t="shared" si="4893"/>
        <v>0.50420168067226889</v>
      </c>
      <c r="QU35" s="111">
        <f t="shared" si="4893"/>
        <v>0.50420168067226889</v>
      </c>
      <c r="QV35" s="111">
        <f t="shared" si="4893"/>
        <v>0.50420168067226889</v>
      </c>
      <c r="QW35" s="111">
        <f t="shared" si="4893"/>
        <v>0.50420168067226889</v>
      </c>
      <c r="QX35" s="112">
        <f t="shared" si="4893"/>
        <v>0.50420168067226889</v>
      </c>
      <c r="QY35" s="111">
        <f t="shared" si="4893"/>
        <v>0</v>
      </c>
      <c r="QZ35" s="111">
        <f t="shared" si="4893"/>
        <v>0</v>
      </c>
      <c r="RA35" s="111">
        <f t="shared" si="4893"/>
        <v>0</v>
      </c>
      <c r="RB35" s="111">
        <f t="shared" si="4893"/>
        <v>0</v>
      </c>
      <c r="RC35" s="112">
        <f t="shared" si="4893"/>
        <v>0</v>
      </c>
      <c r="RD35" s="111">
        <f t="shared" si="4893"/>
        <v>0</v>
      </c>
      <c r="RE35" s="111">
        <f t="shared" si="4893"/>
        <v>0</v>
      </c>
      <c r="RF35" s="111">
        <f t="shared" si="4893"/>
        <v>0</v>
      </c>
      <c r="RG35" s="111">
        <f t="shared" si="4893"/>
        <v>0</v>
      </c>
      <c r="RH35" s="112">
        <f t="shared" si="4893"/>
        <v>0</v>
      </c>
      <c r="RI35" s="111">
        <f t="shared" si="4893"/>
        <v>-0.42016806722689076</v>
      </c>
      <c r="RJ35" s="111">
        <f t="shared" si="4893"/>
        <v>-0.42016806722689076</v>
      </c>
      <c r="RK35" s="111">
        <f t="shared" si="4893"/>
        <v>-0.42016806722689076</v>
      </c>
      <c r="RL35" s="111">
        <f t="shared" si="4893"/>
        <v>-0.42016806722689076</v>
      </c>
      <c r="RM35" s="112">
        <f t="shared" si="4893"/>
        <v>-0.42016806722689076</v>
      </c>
      <c r="RN35" s="111">
        <f t="shared" si="4893"/>
        <v>-0.84033613445378152</v>
      </c>
      <c r="RO35" s="111">
        <f t="shared" si="4893"/>
        <v>-0.84033613445378152</v>
      </c>
      <c r="RP35" s="111">
        <f t="shared" si="4893"/>
        <v>-0.84033613445378152</v>
      </c>
      <c r="RQ35" s="111">
        <f t="shared" si="4893"/>
        <v>-0.84033613445378152</v>
      </c>
      <c r="RR35" s="170">
        <f t="shared" si="4893"/>
        <v>-0.84033613445378152</v>
      </c>
      <c r="RS35">
        <f>RS7</f>
        <v>1</v>
      </c>
      <c r="RT35" s="111">
        <f>RT7</f>
        <v>1</v>
      </c>
      <c r="RU35" s="111">
        <f t="shared" ref="RU35:TF35" si="4894">RU7</f>
        <v>1</v>
      </c>
      <c r="RV35" s="111">
        <f t="shared" si="4894"/>
        <v>1</v>
      </c>
      <c r="RW35" s="111">
        <f t="shared" si="4894"/>
        <v>1</v>
      </c>
      <c r="RX35" s="111">
        <f t="shared" si="4894"/>
        <v>1</v>
      </c>
      <c r="RY35" s="111">
        <f t="shared" si="4894"/>
        <v>1</v>
      </c>
      <c r="RZ35" s="111">
        <f t="shared" si="4894"/>
        <v>1</v>
      </c>
      <c r="SA35" s="111">
        <f t="shared" si="4894"/>
        <v>1</v>
      </c>
      <c r="SB35" s="112">
        <f t="shared" si="4894"/>
        <v>1</v>
      </c>
      <c r="SC35" s="111">
        <f t="shared" si="4894"/>
        <v>0.84033613445378152</v>
      </c>
      <c r="SD35" s="111">
        <f t="shared" si="4894"/>
        <v>0.84033613445378152</v>
      </c>
      <c r="SE35" s="111">
        <f t="shared" si="4894"/>
        <v>0.84033613445378152</v>
      </c>
      <c r="SF35" s="111">
        <f t="shared" si="4894"/>
        <v>0.84033613445378152</v>
      </c>
      <c r="SG35" s="112">
        <f t="shared" si="4894"/>
        <v>0.84033613445378152</v>
      </c>
      <c r="SH35" s="111">
        <f t="shared" si="4894"/>
        <v>0.50420168067226889</v>
      </c>
      <c r="SI35" s="111">
        <f t="shared" si="4894"/>
        <v>0.50420168067226889</v>
      </c>
      <c r="SJ35" s="111">
        <f t="shared" si="4894"/>
        <v>0.50420168067226889</v>
      </c>
      <c r="SK35" s="111">
        <f t="shared" si="4894"/>
        <v>0.50420168067226889</v>
      </c>
      <c r="SL35" s="112">
        <f t="shared" si="4894"/>
        <v>0.50420168067226889</v>
      </c>
      <c r="SM35" s="111">
        <f t="shared" si="4894"/>
        <v>0</v>
      </c>
      <c r="SN35" s="111">
        <f t="shared" si="4894"/>
        <v>0</v>
      </c>
      <c r="SO35" s="111">
        <f t="shared" si="4894"/>
        <v>0</v>
      </c>
      <c r="SP35" s="111">
        <f t="shared" si="4894"/>
        <v>0</v>
      </c>
      <c r="SQ35" s="112">
        <f t="shared" si="4894"/>
        <v>0</v>
      </c>
      <c r="SR35" s="111">
        <f t="shared" si="4894"/>
        <v>0</v>
      </c>
      <c r="SS35" s="111">
        <f t="shared" si="4894"/>
        <v>0</v>
      </c>
      <c r="ST35" s="111">
        <f t="shared" si="4894"/>
        <v>0</v>
      </c>
      <c r="SU35" s="111">
        <f t="shared" si="4894"/>
        <v>0</v>
      </c>
      <c r="SV35" s="112">
        <f t="shared" si="4894"/>
        <v>0</v>
      </c>
      <c r="SW35" s="111">
        <f t="shared" si="4894"/>
        <v>-0.42016806722689076</v>
      </c>
      <c r="SX35" s="111">
        <f t="shared" si="4894"/>
        <v>-0.42016806722689076</v>
      </c>
      <c r="SY35" s="111">
        <f t="shared" si="4894"/>
        <v>-0.42016806722689076</v>
      </c>
      <c r="SZ35" s="111">
        <f t="shared" si="4894"/>
        <v>-0.42016806722689076</v>
      </c>
      <c r="TA35" s="112">
        <f t="shared" si="4894"/>
        <v>-0.42016806722689076</v>
      </c>
      <c r="TB35" s="111">
        <f t="shared" si="4894"/>
        <v>-0.84033613445378152</v>
      </c>
      <c r="TC35" s="111">
        <f t="shared" si="4894"/>
        <v>-0.84033613445378152</v>
      </c>
      <c r="TD35" s="111">
        <f t="shared" si="4894"/>
        <v>-0.84033613445378152</v>
      </c>
      <c r="TE35" s="111">
        <f t="shared" si="4894"/>
        <v>-0.84033613445378152</v>
      </c>
      <c r="TF35" s="170">
        <f t="shared" si="4894"/>
        <v>-0.84033613445378152</v>
      </c>
      <c r="TG35">
        <f>TG7</f>
        <v>1</v>
      </c>
      <c r="TH35" s="111">
        <f>TH7</f>
        <v>1</v>
      </c>
      <c r="TI35" s="111">
        <f t="shared" ref="TI35:UT35" si="4895">TI7</f>
        <v>1</v>
      </c>
      <c r="TJ35" s="111">
        <f t="shared" si="4895"/>
        <v>1</v>
      </c>
      <c r="TK35" s="111">
        <f t="shared" si="4895"/>
        <v>1</v>
      </c>
      <c r="TL35" s="111">
        <f t="shared" si="4895"/>
        <v>1</v>
      </c>
      <c r="TM35" s="111">
        <f t="shared" si="4895"/>
        <v>1</v>
      </c>
      <c r="TN35" s="111">
        <f t="shared" si="4895"/>
        <v>1</v>
      </c>
      <c r="TO35" s="111">
        <f t="shared" si="4895"/>
        <v>1</v>
      </c>
      <c r="TP35" s="112">
        <f t="shared" si="4895"/>
        <v>1</v>
      </c>
      <c r="TQ35" s="111">
        <f t="shared" si="4895"/>
        <v>0.84033613445378152</v>
      </c>
      <c r="TR35" s="111">
        <f t="shared" si="4895"/>
        <v>0.84033613445378152</v>
      </c>
      <c r="TS35" s="111">
        <f t="shared" si="4895"/>
        <v>0.84033613445378152</v>
      </c>
      <c r="TT35" s="111">
        <f t="shared" si="4895"/>
        <v>0.84033613445378152</v>
      </c>
      <c r="TU35" s="112">
        <f t="shared" si="4895"/>
        <v>0.84033613445378152</v>
      </c>
      <c r="TV35" s="111">
        <f t="shared" si="4895"/>
        <v>0.50420168067226889</v>
      </c>
      <c r="TW35" s="111">
        <f t="shared" si="4895"/>
        <v>0.50420168067226889</v>
      </c>
      <c r="TX35" s="111">
        <f t="shared" si="4895"/>
        <v>0.50420168067226889</v>
      </c>
      <c r="TY35" s="111">
        <f t="shared" si="4895"/>
        <v>0.50420168067226889</v>
      </c>
      <c r="TZ35" s="112">
        <f t="shared" si="4895"/>
        <v>0.50420168067226889</v>
      </c>
      <c r="UA35" s="111">
        <f t="shared" si="4895"/>
        <v>0</v>
      </c>
      <c r="UB35" s="111">
        <f t="shared" si="4895"/>
        <v>0</v>
      </c>
      <c r="UC35" s="111">
        <f t="shared" si="4895"/>
        <v>0</v>
      </c>
      <c r="UD35" s="111">
        <f t="shared" si="4895"/>
        <v>0</v>
      </c>
      <c r="UE35" s="112">
        <f t="shared" si="4895"/>
        <v>0</v>
      </c>
      <c r="UF35" s="111">
        <f t="shared" si="4895"/>
        <v>0</v>
      </c>
      <c r="UG35" s="111">
        <f t="shared" si="4895"/>
        <v>0</v>
      </c>
      <c r="UH35" s="111">
        <f t="shared" si="4895"/>
        <v>0</v>
      </c>
      <c r="UI35" s="111">
        <f t="shared" si="4895"/>
        <v>0</v>
      </c>
      <c r="UJ35" s="112">
        <f t="shared" si="4895"/>
        <v>0</v>
      </c>
      <c r="UK35" s="111">
        <f t="shared" si="4895"/>
        <v>-0.42016806722689076</v>
      </c>
      <c r="UL35" s="111">
        <f t="shared" si="4895"/>
        <v>-0.42016806722689076</v>
      </c>
      <c r="UM35" s="111">
        <f t="shared" si="4895"/>
        <v>-0.42016806722689076</v>
      </c>
      <c r="UN35" s="111">
        <f t="shared" si="4895"/>
        <v>-0.42016806722689076</v>
      </c>
      <c r="UO35" s="112">
        <f t="shared" si="4895"/>
        <v>-0.42016806722689076</v>
      </c>
      <c r="UP35" s="111">
        <f t="shared" si="4895"/>
        <v>-0.84033613445378152</v>
      </c>
      <c r="UQ35" s="111">
        <f t="shared" si="4895"/>
        <v>-0.84033613445378152</v>
      </c>
      <c r="UR35" s="111">
        <f t="shared" si="4895"/>
        <v>-0.84033613445378152</v>
      </c>
      <c r="US35" s="111">
        <f t="shared" si="4895"/>
        <v>-0.84033613445378152</v>
      </c>
      <c r="UT35" s="112">
        <f t="shared" si="4895"/>
        <v>-0.84033613445378152</v>
      </c>
    </row>
    <row r="36" spans="1:566" x14ac:dyDescent="0.25">
      <c r="A36" s="347"/>
      <c r="B36" s="17" t="s">
        <v>602</v>
      </c>
      <c r="C36" t="s">
        <v>45</v>
      </c>
      <c r="D36" t="s">
        <v>71</v>
      </c>
      <c r="E36">
        <f>E35</f>
        <v>163769877</v>
      </c>
      <c r="F36" t="s">
        <v>603</v>
      </c>
      <c r="G36" s="111">
        <f>+G35*0.5</f>
        <v>0.5</v>
      </c>
      <c r="H36" s="111">
        <f>+H35*0.5</f>
        <v>0.5</v>
      </c>
      <c r="I36" s="111">
        <f t="shared" ref="I36:K36" si="4896">+I35*0.5</f>
        <v>0.5</v>
      </c>
      <c r="J36" s="111">
        <f t="shared" si="4896"/>
        <v>0.5</v>
      </c>
      <c r="K36" s="111">
        <f t="shared" si="4896"/>
        <v>0.5</v>
      </c>
      <c r="L36" s="111">
        <f t="shared" ref="L36" si="4897">+L35*0.5</f>
        <v>2.5000000000000001E-2</v>
      </c>
      <c r="M36" s="111">
        <f t="shared" ref="M36" si="4898">+M35*0.5</f>
        <v>2.5000000000000001E-2</v>
      </c>
      <c r="N36" s="111">
        <f t="shared" ref="N36" si="4899">+N35*0.5</f>
        <v>2.5000000000000001E-2</v>
      </c>
      <c r="O36" s="111">
        <f t="shared" ref="O36" si="4900">+O35*0.5</f>
        <v>2.5000000000000001E-2</v>
      </c>
      <c r="P36" s="112">
        <f t="shared" ref="P36" si="4901">+P35*0.5</f>
        <v>2.5000000000000001E-2</v>
      </c>
      <c r="Q36" s="111">
        <f>+Q35*0.5</f>
        <v>0.5</v>
      </c>
      <c r="R36" s="111">
        <f>+R35*0.5</f>
        <v>0.5</v>
      </c>
      <c r="S36" s="111">
        <f t="shared" ref="S36" si="4902">+S35*0.5</f>
        <v>0.5</v>
      </c>
      <c r="T36" s="111">
        <f t="shared" ref="T36" si="4903">+T35*0.5</f>
        <v>0.5</v>
      </c>
      <c r="U36" s="111">
        <f t="shared" ref="U36" si="4904">+U35*0.5</f>
        <v>0.5</v>
      </c>
      <c r="V36" s="111">
        <f t="shared" ref="V36" si="4905">+V35*0.5</f>
        <v>2.5000000000000001E-2</v>
      </c>
      <c r="W36" s="111">
        <f t="shared" ref="W36" si="4906">+W35*0.5</f>
        <v>2.5000000000000001E-2</v>
      </c>
      <c r="X36" s="111">
        <f t="shared" ref="X36" si="4907">+X35*0.5</f>
        <v>2.5000000000000001E-2</v>
      </c>
      <c r="Y36" s="111">
        <f t="shared" ref="Y36" si="4908">+Y35*0.5</f>
        <v>2.5000000000000001E-2</v>
      </c>
      <c r="Z36" s="112">
        <f t="shared" ref="Z36" si="4909">+Z35*0.5</f>
        <v>2.5000000000000001E-2</v>
      </c>
      <c r="AA36" s="111">
        <f>+AA35*0.5</f>
        <v>0.5</v>
      </c>
      <c r="AB36" s="111">
        <f>+AB35*0.5</f>
        <v>0.5</v>
      </c>
      <c r="AC36" s="111">
        <f t="shared" ref="AC36" si="4910">+AC35*0.5</f>
        <v>0.5</v>
      </c>
      <c r="AD36" s="111">
        <f t="shared" ref="AD36" si="4911">+AD35*0.5</f>
        <v>0.5</v>
      </c>
      <c r="AE36" s="111">
        <f t="shared" ref="AE36" si="4912">+AE35*0.5</f>
        <v>0.5</v>
      </c>
      <c r="AF36" s="111">
        <f t="shared" ref="AF36" si="4913">+AF35*0.5</f>
        <v>2.5000000000000001E-2</v>
      </c>
      <c r="AG36" s="111">
        <f t="shared" ref="AG36" si="4914">+AG35*0.5</f>
        <v>2.5000000000000001E-2</v>
      </c>
      <c r="AH36" s="111">
        <f t="shared" ref="AH36" si="4915">+AH35*0.5</f>
        <v>2.5000000000000001E-2</v>
      </c>
      <c r="AI36" s="111">
        <f t="shared" ref="AI36" si="4916">+AI35*0.5</f>
        <v>2.5000000000000001E-2</v>
      </c>
      <c r="AJ36" s="112">
        <f t="shared" ref="AJ36" si="4917">+AJ35*0.5</f>
        <v>2.5000000000000001E-2</v>
      </c>
      <c r="AK36" s="111">
        <f>+AK35*0.5</f>
        <v>0.5</v>
      </c>
      <c r="AL36" s="111">
        <f>+AL35*0.5</f>
        <v>0.5</v>
      </c>
      <c r="AM36" s="111">
        <f t="shared" ref="AM36" si="4918">+AM35*0.5</f>
        <v>0.5</v>
      </c>
      <c r="AN36" s="111">
        <f t="shared" ref="AN36" si="4919">+AN35*0.5</f>
        <v>0.5</v>
      </c>
      <c r="AO36" s="111">
        <f t="shared" ref="AO36" si="4920">+AO35*0.5</f>
        <v>0.5</v>
      </c>
      <c r="AP36" s="111">
        <f t="shared" ref="AP36" si="4921">+AP35*0.5</f>
        <v>2.5000000000000001E-2</v>
      </c>
      <c r="AQ36" s="111">
        <f t="shared" ref="AQ36" si="4922">+AQ35*0.5</f>
        <v>2.5000000000000001E-2</v>
      </c>
      <c r="AR36" s="111">
        <f t="shared" ref="AR36" si="4923">+AR35*0.5</f>
        <v>2.5000000000000001E-2</v>
      </c>
      <c r="AS36" s="111">
        <f t="shared" ref="AS36" si="4924">+AS35*0.5</f>
        <v>2.5000000000000001E-2</v>
      </c>
      <c r="AT36" s="112">
        <f t="shared" ref="AT36" si="4925">+AT35*0.5</f>
        <v>2.5000000000000001E-2</v>
      </c>
      <c r="AU36" s="111">
        <f>+AU35*0.5</f>
        <v>0.5</v>
      </c>
      <c r="AV36" s="111">
        <f>+AV35*0.5</f>
        <v>0.5</v>
      </c>
      <c r="AW36" s="111">
        <f t="shared" ref="AW36" si="4926">+AW35*0.5</f>
        <v>0.5</v>
      </c>
      <c r="AX36" s="111">
        <f t="shared" ref="AX36" si="4927">+AX35*0.5</f>
        <v>0.5</v>
      </c>
      <c r="AY36" s="111">
        <f t="shared" ref="AY36" si="4928">+AY35*0.5</f>
        <v>0.5</v>
      </c>
      <c r="AZ36" s="111">
        <f t="shared" ref="AZ36" si="4929">+AZ35*0.5</f>
        <v>2.5000000000000001E-2</v>
      </c>
      <c r="BA36" s="111">
        <f t="shared" ref="BA36" si="4930">+BA35*0.5</f>
        <v>2.5000000000000001E-2</v>
      </c>
      <c r="BB36" s="111">
        <f t="shared" ref="BB36" si="4931">+BB35*0.5</f>
        <v>2.5000000000000001E-2</v>
      </c>
      <c r="BC36" s="111">
        <f t="shared" ref="BC36" si="4932">+BC35*0.5</f>
        <v>2.5000000000000001E-2</v>
      </c>
      <c r="BD36" s="112">
        <f t="shared" ref="BD36" si="4933">+BD35*0.5</f>
        <v>2.5000000000000001E-2</v>
      </c>
      <c r="BE36" s="111">
        <f>+BE35*0.5</f>
        <v>0.5</v>
      </c>
      <c r="BF36" s="111">
        <f>+BF35*0.5</f>
        <v>0.5</v>
      </c>
      <c r="BG36" s="111">
        <f t="shared" ref="BG36" si="4934">+BG35*0.5</f>
        <v>0.5</v>
      </c>
      <c r="BH36" s="111">
        <f t="shared" ref="BH36" si="4935">+BH35*0.5</f>
        <v>0.5</v>
      </c>
      <c r="BI36" s="111">
        <f t="shared" ref="BI36" si="4936">+BI35*0.5</f>
        <v>0.5</v>
      </c>
      <c r="BJ36" s="111">
        <f t="shared" ref="BJ36" si="4937">+BJ35*0.5</f>
        <v>2.5000000000000001E-2</v>
      </c>
      <c r="BK36" s="111">
        <f t="shared" ref="BK36" si="4938">+BK35*0.5</f>
        <v>2.5000000000000001E-2</v>
      </c>
      <c r="BL36" s="111">
        <f t="shared" ref="BL36" si="4939">+BL35*0.5</f>
        <v>2.5000000000000001E-2</v>
      </c>
      <c r="BM36" s="111">
        <f t="shared" ref="BM36" si="4940">+BM35*0.5</f>
        <v>2.5000000000000001E-2</v>
      </c>
      <c r="BN36" s="112">
        <f t="shared" ref="BN36" si="4941">+BN35*0.5</f>
        <v>2.5000000000000001E-2</v>
      </c>
      <c r="BO36" s="111">
        <f>+BO35*0.5</f>
        <v>0.5</v>
      </c>
      <c r="BP36" s="111">
        <f>+BP35*0.5</f>
        <v>0.5</v>
      </c>
      <c r="BQ36" s="111">
        <f t="shared" ref="BQ36" si="4942">+BQ35*0.5</f>
        <v>0.5</v>
      </c>
      <c r="BR36" s="111">
        <f t="shared" ref="BR36" si="4943">+BR35*0.5</f>
        <v>0.5</v>
      </c>
      <c r="BS36" s="111">
        <f t="shared" ref="BS36" si="4944">+BS35*0.5</f>
        <v>0.5</v>
      </c>
      <c r="BT36" s="111">
        <f t="shared" ref="BT36" si="4945">+BT35*0.5</f>
        <v>2.5000000000000001E-2</v>
      </c>
      <c r="BU36" s="111">
        <f t="shared" ref="BU36" si="4946">+BU35*0.5</f>
        <v>2.5000000000000001E-2</v>
      </c>
      <c r="BV36" s="111">
        <f t="shared" ref="BV36" si="4947">+BV35*0.5</f>
        <v>2.5000000000000001E-2</v>
      </c>
      <c r="BW36" s="111">
        <f t="shared" ref="BW36" si="4948">+BW35*0.5</f>
        <v>2.5000000000000001E-2</v>
      </c>
      <c r="BX36" s="112">
        <f t="shared" ref="BX36" si="4949">+BX35*0.5</f>
        <v>2.5000000000000001E-2</v>
      </c>
      <c r="BY36" s="111">
        <f>+BY35*0.5</f>
        <v>0.5</v>
      </c>
      <c r="BZ36" s="111">
        <f>+BZ35*0.5</f>
        <v>0.5</v>
      </c>
      <c r="CA36" s="111">
        <f t="shared" ref="CA36" si="4950">+CA35*0.5</f>
        <v>0.5</v>
      </c>
      <c r="CB36" s="111">
        <f t="shared" ref="CB36" si="4951">+CB35*0.5</f>
        <v>0.5</v>
      </c>
      <c r="CC36" s="111">
        <f t="shared" ref="CC36" si="4952">+CC35*0.5</f>
        <v>0.5</v>
      </c>
      <c r="CD36" s="111">
        <f t="shared" ref="CD36" si="4953">+CD35*0.5</f>
        <v>2.5000000000000001E-2</v>
      </c>
      <c r="CE36" s="111">
        <f t="shared" ref="CE36" si="4954">+CE35*0.5</f>
        <v>2.5000000000000001E-2</v>
      </c>
      <c r="CF36" s="111">
        <f t="shared" ref="CF36" si="4955">+CF35*0.5</f>
        <v>2.5000000000000001E-2</v>
      </c>
      <c r="CG36" s="111">
        <f t="shared" ref="CG36" si="4956">+CG35*0.5</f>
        <v>2.5000000000000001E-2</v>
      </c>
      <c r="CH36" s="112">
        <f t="shared" ref="CH36" si="4957">+CH35*0.5</f>
        <v>2.5000000000000001E-2</v>
      </c>
      <c r="CI36" s="111">
        <f>+CI35*0.5</f>
        <v>0.5</v>
      </c>
      <c r="CJ36" s="111">
        <f>+CJ35*0.5</f>
        <v>0.5</v>
      </c>
      <c r="CK36" s="111">
        <f t="shared" ref="CK36" si="4958">+CK35*0.5</f>
        <v>0.5</v>
      </c>
      <c r="CL36" s="111">
        <f t="shared" ref="CL36" si="4959">+CL35*0.5</f>
        <v>0.5</v>
      </c>
      <c r="CM36" s="111">
        <f t="shared" ref="CM36" si="4960">+CM35*0.5</f>
        <v>0.5</v>
      </c>
      <c r="CN36" s="111">
        <f t="shared" ref="CN36" si="4961">+CN35*0.5</f>
        <v>2.5000000000000001E-2</v>
      </c>
      <c r="CO36" s="111">
        <f t="shared" ref="CO36" si="4962">+CO35*0.5</f>
        <v>2.5000000000000001E-2</v>
      </c>
      <c r="CP36" s="111">
        <f t="shared" ref="CP36" si="4963">+CP35*0.5</f>
        <v>2.5000000000000001E-2</v>
      </c>
      <c r="CQ36" s="111">
        <f t="shared" ref="CQ36" si="4964">+CQ35*0.5</f>
        <v>2.5000000000000001E-2</v>
      </c>
      <c r="CR36" s="112">
        <f t="shared" ref="CR36" si="4965">+CR35*0.5</f>
        <v>2.5000000000000001E-2</v>
      </c>
      <c r="CS36" s="111">
        <f>+CS35*0.5</f>
        <v>0.5</v>
      </c>
      <c r="CT36" s="111">
        <f>+CT35*0.5</f>
        <v>0.5</v>
      </c>
      <c r="CU36" s="111">
        <f t="shared" ref="CU36" si="4966">+CU35*0.5</f>
        <v>0.5</v>
      </c>
      <c r="CV36" s="111">
        <f t="shared" ref="CV36" si="4967">+CV35*0.5</f>
        <v>0.5</v>
      </c>
      <c r="CW36" s="111">
        <f t="shared" ref="CW36" si="4968">+CW35*0.5</f>
        <v>0.5</v>
      </c>
      <c r="CX36" s="111">
        <f t="shared" ref="CX36" si="4969">+CX35*0.5</f>
        <v>2.5000000000000001E-2</v>
      </c>
      <c r="CY36" s="111">
        <f t="shared" ref="CY36" si="4970">+CY35*0.5</f>
        <v>2.5000000000000001E-2</v>
      </c>
      <c r="CZ36" s="111">
        <f t="shared" ref="CZ36" si="4971">+CZ35*0.5</f>
        <v>2.5000000000000001E-2</v>
      </c>
      <c r="DA36" s="111">
        <f t="shared" ref="DA36" si="4972">+DA35*0.5</f>
        <v>2.5000000000000001E-2</v>
      </c>
      <c r="DB36" s="112">
        <f t="shared" ref="DB36" si="4973">+DB35*0.5</f>
        <v>2.5000000000000001E-2</v>
      </c>
      <c r="DC36" s="111">
        <f>+DC35*0.5</f>
        <v>0.5</v>
      </c>
      <c r="DD36" s="111">
        <f>+DD35*0.5</f>
        <v>0.5</v>
      </c>
      <c r="DE36" s="111">
        <f t="shared" ref="DE36" si="4974">+DE35*0.5</f>
        <v>0.5</v>
      </c>
      <c r="DF36" s="111">
        <f t="shared" ref="DF36" si="4975">+DF35*0.5</f>
        <v>0.5</v>
      </c>
      <c r="DG36" s="111">
        <f t="shared" ref="DG36" si="4976">+DG35*0.5</f>
        <v>0.5</v>
      </c>
      <c r="DH36" s="111">
        <f t="shared" ref="DH36" si="4977">+DH35*0.5</f>
        <v>2.5000000000000001E-2</v>
      </c>
      <c r="DI36" s="111">
        <f t="shared" ref="DI36" si="4978">+DI35*0.5</f>
        <v>2.5000000000000001E-2</v>
      </c>
      <c r="DJ36" s="111">
        <f t="shared" ref="DJ36" si="4979">+DJ35*0.5</f>
        <v>2.5000000000000001E-2</v>
      </c>
      <c r="DK36" s="111">
        <f t="shared" ref="DK36" si="4980">+DK35*0.5</f>
        <v>2.5000000000000001E-2</v>
      </c>
      <c r="DL36" s="112">
        <f t="shared" ref="DL36" si="4981">+DL35*0.5</f>
        <v>2.5000000000000001E-2</v>
      </c>
      <c r="DM36" s="111">
        <f>+DM35*0.5</f>
        <v>0.5</v>
      </c>
      <c r="DN36" s="111">
        <f>+DN35*0.5</f>
        <v>0.5</v>
      </c>
      <c r="DO36" s="111">
        <f t="shared" ref="DO36" si="4982">+DO35*0.5</f>
        <v>0.5</v>
      </c>
      <c r="DP36" s="111">
        <f t="shared" ref="DP36" si="4983">+DP35*0.5</f>
        <v>0.5</v>
      </c>
      <c r="DQ36" s="111">
        <f t="shared" ref="DQ36" si="4984">+DQ35*0.5</f>
        <v>0.5</v>
      </c>
      <c r="DR36" s="111">
        <f t="shared" ref="DR36" si="4985">+DR35*0.5</f>
        <v>2.5000000000000001E-2</v>
      </c>
      <c r="DS36" s="111">
        <f t="shared" ref="DS36" si="4986">+DS35*0.5</f>
        <v>2.5000000000000001E-2</v>
      </c>
      <c r="DT36" s="111">
        <f t="shared" ref="DT36" si="4987">+DT35*0.5</f>
        <v>2.5000000000000001E-2</v>
      </c>
      <c r="DU36" s="111">
        <f t="shared" ref="DU36" si="4988">+DU35*0.5</f>
        <v>2.5000000000000001E-2</v>
      </c>
      <c r="DV36" s="112">
        <f t="shared" ref="DV36" si="4989">+DV35*0.5</f>
        <v>2.5000000000000001E-2</v>
      </c>
      <c r="DW36" s="111">
        <f>+DW35*0.5</f>
        <v>0.25</v>
      </c>
      <c r="DX36" s="111">
        <f>+DX35*0.5</f>
        <v>0.25</v>
      </c>
      <c r="DY36" s="111">
        <f t="shared" ref="DY36" si="4990">+DY35*0.5</f>
        <v>0.25</v>
      </c>
      <c r="DZ36" s="111">
        <f t="shared" ref="DZ36" si="4991">+DZ35*0.5</f>
        <v>0.25</v>
      </c>
      <c r="EA36" s="111">
        <f t="shared" ref="EA36" si="4992">+EA35*0.5</f>
        <v>2.5000000000000001E-2</v>
      </c>
      <c r="EB36" s="111">
        <f t="shared" ref="EB36" si="4993">+EB35*0.5</f>
        <v>2.5000000000000001E-2</v>
      </c>
      <c r="EC36" s="111">
        <f t="shared" ref="EC36" si="4994">+EC35*0.5</f>
        <v>2.5000000000000001E-2</v>
      </c>
      <c r="ED36" s="111">
        <f t="shared" ref="ED36" si="4995">+ED35*0.5</f>
        <v>2.5000000000000001E-2</v>
      </c>
      <c r="EE36" s="111">
        <f t="shared" ref="EE36" si="4996">+EE35*0.5</f>
        <v>0.5</v>
      </c>
      <c r="EF36" s="112">
        <f t="shared" ref="EF36" si="4997">+EF35*0.5</f>
        <v>0.5</v>
      </c>
      <c r="EG36" s="111">
        <f>+EG35*0.5</f>
        <v>0.5</v>
      </c>
      <c r="EH36" s="111">
        <f>+EH35*0.5</f>
        <v>0.5</v>
      </c>
      <c r="EI36" s="111">
        <f t="shared" ref="EI36" si="4998">+EI35*0.5</f>
        <v>0.5</v>
      </c>
      <c r="EJ36" s="111">
        <f t="shared" ref="EJ36" si="4999">+EJ35*0.5</f>
        <v>0.5</v>
      </c>
      <c r="EK36" s="111">
        <f t="shared" ref="EK36" si="5000">+EK35*0.5</f>
        <v>0.5</v>
      </c>
      <c r="EL36" s="111">
        <f t="shared" ref="EL36" si="5001">+EL35*0.5</f>
        <v>2.5000000000000001E-2</v>
      </c>
      <c r="EM36" s="111">
        <f t="shared" ref="EM36" si="5002">+EM35*0.5</f>
        <v>2.5000000000000001E-2</v>
      </c>
      <c r="EN36" s="111">
        <f t="shared" ref="EN36" si="5003">+EN35*0.5</f>
        <v>2.5000000000000001E-2</v>
      </c>
      <c r="EO36" s="111">
        <f t="shared" ref="EO36" si="5004">+EO35*0.5</f>
        <v>2.5000000000000001E-2</v>
      </c>
      <c r="EP36" s="112">
        <f t="shared" ref="EP36" si="5005">+EP35*0.5</f>
        <v>2.5000000000000001E-2</v>
      </c>
      <c r="EQ36" s="111">
        <f>+EQ35*0.5</f>
        <v>0.5</v>
      </c>
      <c r="ER36" s="111">
        <f>+ER35*0.5</f>
        <v>0.5</v>
      </c>
      <c r="ES36" s="111">
        <f t="shared" ref="ES36" si="5006">+ES35*0.5</f>
        <v>0.5</v>
      </c>
      <c r="ET36" s="111">
        <f t="shared" ref="ET36" si="5007">+ET35*0.5</f>
        <v>0.5</v>
      </c>
      <c r="EU36" s="111">
        <f t="shared" ref="EU36" si="5008">+EU35*0.5</f>
        <v>0.5</v>
      </c>
      <c r="EV36" s="111">
        <f t="shared" ref="EV36" si="5009">+EV35*0.5</f>
        <v>2.5000000000000001E-2</v>
      </c>
      <c r="EW36" s="111">
        <f t="shared" ref="EW36" si="5010">+EW35*0.5</f>
        <v>2.5000000000000001E-2</v>
      </c>
      <c r="EX36" s="111">
        <f t="shared" ref="EX36" si="5011">+EX35*0.5</f>
        <v>2.5000000000000001E-2</v>
      </c>
      <c r="EY36" s="111">
        <f t="shared" ref="EY36" si="5012">+EY35*0.5</f>
        <v>2.5000000000000001E-2</v>
      </c>
      <c r="EZ36" s="112">
        <f t="shared" ref="EZ36" si="5013">+EZ35*0.5</f>
        <v>2.5000000000000001E-2</v>
      </c>
      <c r="FA36" s="111">
        <f>FA8</f>
        <v>0.5</v>
      </c>
      <c r="FB36" s="111">
        <f>FB8</f>
        <v>0.5</v>
      </c>
      <c r="FC36" s="111">
        <f t="shared" ref="FC36:FJ36" si="5014">FC8</f>
        <v>0.5</v>
      </c>
      <c r="FD36" s="111">
        <f t="shared" si="5014"/>
        <v>0.5</v>
      </c>
      <c r="FE36" s="111">
        <f t="shared" si="5014"/>
        <v>0.5</v>
      </c>
      <c r="FF36" s="111">
        <f t="shared" si="5014"/>
        <v>2.5000000000000001E-2</v>
      </c>
      <c r="FG36" s="111">
        <f t="shared" si="5014"/>
        <v>2.5000000000000001E-2</v>
      </c>
      <c r="FH36" s="111">
        <f t="shared" si="5014"/>
        <v>2.5000000000000001E-2</v>
      </c>
      <c r="FI36" s="111">
        <f t="shared" si="5014"/>
        <v>2.5000000000000001E-2</v>
      </c>
      <c r="FJ36" s="112">
        <f t="shared" si="5014"/>
        <v>2.5000000000000001E-2</v>
      </c>
      <c r="FK36" s="111">
        <f t="shared" ref="FK36:FV36" si="5015">FK8</f>
        <v>0.5</v>
      </c>
      <c r="FL36" s="111">
        <f t="shared" si="5015"/>
        <v>0.5</v>
      </c>
      <c r="FM36" s="111">
        <f t="shared" si="5015"/>
        <v>2.5000000000000001E-2</v>
      </c>
      <c r="FN36" s="111">
        <f t="shared" si="5015"/>
        <v>2.5000000000000001E-2</v>
      </c>
      <c r="FO36" s="111">
        <f t="shared" si="5015"/>
        <v>0.5</v>
      </c>
      <c r="FP36" s="111">
        <f t="shared" si="5015"/>
        <v>2.5000000000000001E-2</v>
      </c>
      <c r="FQ36" s="111">
        <f t="shared" ref="FQ36:FR36" si="5016">FQ8</f>
        <v>2.5000000000000001E-2</v>
      </c>
      <c r="FR36" s="111">
        <f t="shared" si="5016"/>
        <v>2.5000000000000001E-2</v>
      </c>
      <c r="FS36" s="111">
        <f t="shared" si="5015"/>
        <v>2.5000000000000001E-2</v>
      </c>
      <c r="FT36" s="170">
        <f t="shared" si="5015"/>
        <v>2.5000000000000001E-2</v>
      </c>
      <c r="FU36">
        <f t="shared" si="5015"/>
        <v>0.5</v>
      </c>
      <c r="FV36" s="111">
        <f t="shared" si="5015"/>
        <v>0.5</v>
      </c>
      <c r="FW36" s="111">
        <f t="shared" ref="FW36:GD36" si="5017">FW8</f>
        <v>0.5</v>
      </c>
      <c r="FX36" s="111">
        <f t="shared" si="5017"/>
        <v>0.5</v>
      </c>
      <c r="FY36" s="111">
        <f t="shared" si="5017"/>
        <v>0.5</v>
      </c>
      <c r="FZ36" s="111">
        <f t="shared" si="5017"/>
        <v>2.5000000000000001E-2</v>
      </c>
      <c r="GA36" s="111">
        <f t="shared" si="5017"/>
        <v>2.5000000000000001E-2</v>
      </c>
      <c r="GB36" s="111">
        <f t="shared" si="5017"/>
        <v>2.5000000000000001E-2</v>
      </c>
      <c r="GC36" s="111">
        <f t="shared" si="5017"/>
        <v>2.5000000000000001E-2</v>
      </c>
      <c r="GD36" s="112">
        <f t="shared" si="5017"/>
        <v>2.5000000000000001E-2</v>
      </c>
      <c r="GE36" s="111">
        <f>GE8</f>
        <v>0.5</v>
      </c>
      <c r="GF36" s="111">
        <f>GF8</f>
        <v>0.5</v>
      </c>
      <c r="GG36" s="111">
        <f t="shared" ref="GG36:GN36" si="5018">GG8</f>
        <v>0.5</v>
      </c>
      <c r="GH36" s="111">
        <f t="shared" si="5018"/>
        <v>0.5</v>
      </c>
      <c r="GI36" s="111">
        <f t="shared" si="5018"/>
        <v>0.5</v>
      </c>
      <c r="GJ36" s="111">
        <f t="shared" si="5018"/>
        <v>2.5000000000000001E-2</v>
      </c>
      <c r="GK36" s="111">
        <f t="shared" si="5018"/>
        <v>2.5000000000000001E-2</v>
      </c>
      <c r="GL36" s="111">
        <f t="shared" si="5018"/>
        <v>2.5000000000000001E-2</v>
      </c>
      <c r="GM36" s="111">
        <f t="shared" si="5018"/>
        <v>2.5000000000000001E-2</v>
      </c>
      <c r="GN36" s="112">
        <f t="shared" si="5018"/>
        <v>2.5000000000000001E-2</v>
      </c>
      <c r="GO36" s="111">
        <f>GO8</f>
        <v>0.5</v>
      </c>
      <c r="GP36" s="111">
        <f>GP8</f>
        <v>0.5</v>
      </c>
      <c r="GQ36" s="111">
        <f t="shared" ref="GQ36:GX36" si="5019">GQ8</f>
        <v>0.5</v>
      </c>
      <c r="GR36" s="111">
        <f t="shared" si="5019"/>
        <v>0.5</v>
      </c>
      <c r="GS36" s="111">
        <f t="shared" si="5019"/>
        <v>0.5</v>
      </c>
      <c r="GT36" s="111">
        <f t="shared" si="5019"/>
        <v>2.5000000000000001E-2</v>
      </c>
      <c r="GU36" s="111">
        <f t="shared" si="5019"/>
        <v>2.5000000000000001E-2</v>
      </c>
      <c r="GV36" s="111">
        <f t="shared" si="5019"/>
        <v>2.5000000000000001E-2</v>
      </c>
      <c r="GW36" s="111">
        <f t="shared" si="5019"/>
        <v>2.5000000000000001E-2</v>
      </c>
      <c r="GX36" s="112">
        <f t="shared" si="5019"/>
        <v>2.5000000000000001E-2</v>
      </c>
      <c r="GY36">
        <f>GY8</f>
        <v>0</v>
      </c>
      <c r="GZ36" s="111">
        <f>GZ8</f>
        <v>0</v>
      </c>
      <c r="HA36" s="111">
        <f t="shared" ref="HA36:HH36" si="5020">HA8</f>
        <v>0</v>
      </c>
      <c r="HB36" s="111">
        <f t="shared" si="5020"/>
        <v>0</v>
      </c>
      <c r="HC36" s="111">
        <f t="shared" si="5020"/>
        <v>0</v>
      </c>
      <c r="HD36" s="111">
        <f t="shared" si="5020"/>
        <v>0.49579831932773111</v>
      </c>
      <c r="HE36" s="111">
        <f t="shared" si="5020"/>
        <v>0.49579831932773111</v>
      </c>
      <c r="HF36" s="111">
        <f t="shared" si="5020"/>
        <v>0.49579831932773111</v>
      </c>
      <c r="HG36" s="111">
        <f t="shared" si="5020"/>
        <v>0.49579831932773111</v>
      </c>
      <c r="HH36" s="112">
        <f t="shared" si="5020"/>
        <v>0.49579831932773111</v>
      </c>
      <c r="HI36" s="111">
        <f t="shared" ref="HI36:IL36" si="5021">HI8</f>
        <v>0.84033613445378152</v>
      </c>
      <c r="HJ36" s="111">
        <f t="shared" si="5021"/>
        <v>0.84033613445378152</v>
      </c>
      <c r="HK36" s="111">
        <f t="shared" si="5021"/>
        <v>0.84033613445378152</v>
      </c>
      <c r="HL36" s="111">
        <f t="shared" si="5021"/>
        <v>0.84033613445378152</v>
      </c>
      <c r="HM36" s="112">
        <f t="shared" si="5021"/>
        <v>0.84033613445378152</v>
      </c>
      <c r="HN36" s="111">
        <f t="shared" si="5021"/>
        <v>-0.49579831932773111</v>
      </c>
      <c r="HO36" s="111">
        <f t="shared" si="5021"/>
        <v>-0.49579831932773111</v>
      </c>
      <c r="HP36" s="111">
        <f t="shared" si="5021"/>
        <v>-0.49579831932773111</v>
      </c>
      <c r="HQ36" s="111">
        <f t="shared" si="5021"/>
        <v>-0.49579831932773111</v>
      </c>
      <c r="HR36" s="112">
        <f t="shared" si="5021"/>
        <v>-0.49579831932773111</v>
      </c>
      <c r="HS36" s="111">
        <f t="shared" si="5021"/>
        <v>0</v>
      </c>
      <c r="HT36" s="111">
        <f t="shared" si="5021"/>
        <v>0</v>
      </c>
      <c r="HU36" s="111">
        <f t="shared" si="5021"/>
        <v>0</v>
      </c>
      <c r="HV36" s="111">
        <f t="shared" si="5021"/>
        <v>0</v>
      </c>
      <c r="HW36" s="112">
        <f t="shared" si="5021"/>
        <v>0</v>
      </c>
      <c r="HX36" s="111">
        <f t="shared" si="5021"/>
        <v>-0.84033613445378152</v>
      </c>
      <c r="HY36" s="111">
        <f t="shared" si="5021"/>
        <v>-0.84033613445378152</v>
      </c>
      <c r="HZ36" s="111">
        <f t="shared" si="5021"/>
        <v>-0.84033613445378152</v>
      </c>
      <c r="IA36" s="111">
        <f t="shared" si="5021"/>
        <v>-0.84033613445378152</v>
      </c>
      <c r="IB36" s="112">
        <f t="shared" si="5021"/>
        <v>-0.84033613445378152</v>
      </c>
      <c r="IC36" s="111">
        <f t="shared" si="5021"/>
        <v>-0.84033613445378152</v>
      </c>
      <c r="ID36" s="111">
        <f t="shared" si="5021"/>
        <v>-0.84033613445378152</v>
      </c>
      <c r="IE36" s="111">
        <f t="shared" si="5021"/>
        <v>-0.84033613445378152</v>
      </c>
      <c r="IF36" s="111">
        <f t="shared" si="5021"/>
        <v>-0.84033613445378152</v>
      </c>
      <c r="IG36" s="112">
        <f t="shared" si="5021"/>
        <v>-0.84033613445378152</v>
      </c>
      <c r="IH36" s="111">
        <f t="shared" si="5021"/>
        <v>-0.84033613445378152</v>
      </c>
      <c r="II36" s="111">
        <f t="shared" si="5021"/>
        <v>-0.84033613445378152</v>
      </c>
      <c r="IJ36" s="111">
        <f t="shared" si="5021"/>
        <v>-0.84033613445378152</v>
      </c>
      <c r="IK36" s="111">
        <f t="shared" si="5021"/>
        <v>-0.84033613445378152</v>
      </c>
      <c r="IL36" s="170">
        <f t="shared" si="5021"/>
        <v>-0.84033613445378152</v>
      </c>
      <c r="IM36">
        <f>IM8</f>
        <v>0</v>
      </c>
      <c r="IN36" s="111">
        <f>IN8</f>
        <v>0</v>
      </c>
      <c r="IO36" s="111">
        <f t="shared" ref="IO36:JZ36" si="5022">IO8</f>
        <v>0</v>
      </c>
      <c r="IP36" s="111">
        <f t="shared" si="5022"/>
        <v>0</v>
      </c>
      <c r="IQ36" s="111">
        <f t="shared" si="5022"/>
        <v>0</v>
      </c>
      <c r="IR36" s="111">
        <f t="shared" si="5022"/>
        <v>0.49579831932773111</v>
      </c>
      <c r="IS36" s="111">
        <f t="shared" si="5022"/>
        <v>0.49579831932773111</v>
      </c>
      <c r="IT36" s="111">
        <f t="shared" si="5022"/>
        <v>0.49579831932773111</v>
      </c>
      <c r="IU36" s="111">
        <f t="shared" si="5022"/>
        <v>0.49579831932773111</v>
      </c>
      <c r="IV36" s="112">
        <f t="shared" si="5022"/>
        <v>0.49579831932773111</v>
      </c>
      <c r="IW36" s="111">
        <f t="shared" si="5022"/>
        <v>0.84033613445378152</v>
      </c>
      <c r="IX36" s="111">
        <f t="shared" si="5022"/>
        <v>0.84033613445378152</v>
      </c>
      <c r="IY36" s="111">
        <f t="shared" si="5022"/>
        <v>0.84033613445378152</v>
      </c>
      <c r="IZ36" s="111">
        <f t="shared" si="5022"/>
        <v>0.84033613445378152</v>
      </c>
      <c r="JA36" s="112">
        <f t="shared" si="5022"/>
        <v>0.84033613445378152</v>
      </c>
      <c r="JB36" s="111">
        <f t="shared" si="5022"/>
        <v>-0.49579831932773111</v>
      </c>
      <c r="JC36" s="111">
        <f t="shared" si="5022"/>
        <v>-0.49579831932773111</v>
      </c>
      <c r="JD36" s="111">
        <f t="shared" si="5022"/>
        <v>-0.49579831932773111</v>
      </c>
      <c r="JE36" s="111">
        <f t="shared" si="5022"/>
        <v>-0.49579831932773111</v>
      </c>
      <c r="JF36" s="112">
        <f t="shared" si="5022"/>
        <v>-0.49579831932773111</v>
      </c>
      <c r="JG36" s="111">
        <f t="shared" si="5022"/>
        <v>0</v>
      </c>
      <c r="JH36" s="111">
        <f t="shared" si="5022"/>
        <v>0</v>
      </c>
      <c r="JI36" s="111">
        <f t="shared" si="5022"/>
        <v>0</v>
      </c>
      <c r="JJ36" s="111">
        <f t="shared" si="5022"/>
        <v>0</v>
      </c>
      <c r="JK36" s="112">
        <f t="shared" si="5022"/>
        <v>0</v>
      </c>
      <c r="JL36" s="111">
        <f t="shared" si="5022"/>
        <v>-0.84033613445378152</v>
      </c>
      <c r="JM36" s="111">
        <f t="shared" si="5022"/>
        <v>-0.84033613445378152</v>
      </c>
      <c r="JN36" s="111">
        <f t="shared" si="5022"/>
        <v>-0.84033613445378152</v>
      </c>
      <c r="JO36" s="111">
        <f t="shared" si="5022"/>
        <v>-0.84033613445378152</v>
      </c>
      <c r="JP36" s="112">
        <f t="shared" si="5022"/>
        <v>-0.84033613445378152</v>
      </c>
      <c r="JQ36" s="111">
        <f t="shared" si="5022"/>
        <v>-0.84033613445378152</v>
      </c>
      <c r="JR36" s="111">
        <f t="shared" si="5022"/>
        <v>-0.84033613445378152</v>
      </c>
      <c r="JS36" s="111">
        <f t="shared" si="5022"/>
        <v>-0.84033613445378152</v>
      </c>
      <c r="JT36" s="111">
        <f t="shared" si="5022"/>
        <v>-0.84033613445378152</v>
      </c>
      <c r="JU36" s="112">
        <f t="shared" si="5022"/>
        <v>-0.84033613445378152</v>
      </c>
      <c r="JV36" s="111">
        <f t="shared" si="5022"/>
        <v>-0.84033613445378152</v>
      </c>
      <c r="JW36" s="111">
        <f t="shared" si="5022"/>
        <v>-0.84033613445378152</v>
      </c>
      <c r="JX36" s="111">
        <f t="shared" si="5022"/>
        <v>-0.84033613445378152</v>
      </c>
      <c r="JY36" s="111">
        <f t="shared" si="5022"/>
        <v>-0.84033613445378152</v>
      </c>
      <c r="JZ36" s="170">
        <f t="shared" si="5022"/>
        <v>-0.84033613445378152</v>
      </c>
      <c r="KA36">
        <f>KA8</f>
        <v>0</v>
      </c>
      <c r="KB36" s="111">
        <f>KB8</f>
        <v>0</v>
      </c>
      <c r="KC36" s="111">
        <f t="shared" ref="KC36:LN36" si="5023">KC8</f>
        <v>0</v>
      </c>
      <c r="KD36" s="111">
        <f t="shared" si="5023"/>
        <v>0</v>
      </c>
      <c r="KE36" s="111">
        <f t="shared" si="5023"/>
        <v>0</v>
      </c>
      <c r="KF36" s="111">
        <f t="shared" si="5023"/>
        <v>0.49579831932773111</v>
      </c>
      <c r="KG36" s="111">
        <f t="shared" si="5023"/>
        <v>0.49579831932773111</v>
      </c>
      <c r="KH36" s="111">
        <f t="shared" si="5023"/>
        <v>0.49579831932773111</v>
      </c>
      <c r="KI36" s="111">
        <f t="shared" si="5023"/>
        <v>0.49579831932773111</v>
      </c>
      <c r="KJ36" s="112">
        <f t="shared" si="5023"/>
        <v>0.49579831932773111</v>
      </c>
      <c r="KK36" s="111">
        <f t="shared" si="5023"/>
        <v>0.84033613445378152</v>
      </c>
      <c r="KL36" s="111">
        <f t="shared" si="5023"/>
        <v>0.84033613445378152</v>
      </c>
      <c r="KM36" s="111">
        <f t="shared" si="5023"/>
        <v>0.84033613445378152</v>
      </c>
      <c r="KN36" s="111">
        <f t="shared" si="5023"/>
        <v>0.84033613445378152</v>
      </c>
      <c r="KO36" s="112">
        <f t="shared" si="5023"/>
        <v>0.84033613445378152</v>
      </c>
      <c r="KP36" s="111">
        <f t="shared" si="5023"/>
        <v>-0.49579831932773111</v>
      </c>
      <c r="KQ36" s="111">
        <f t="shared" si="5023"/>
        <v>-0.49579831932773111</v>
      </c>
      <c r="KR36" s="111">
        <f t="shared" si="5023"/>
        <v>-0.49579831932773111</v>
      </c>
      <c r="KS36" s="111">
        <f t="shared" si="5023"/>
        <v>-0.49579831932773111</v>
      </c>
      <c r="KT36" s="112">
        <f t="shared" si="5023"/>
        <v>-0.49579831932773111</v>
      </c>
      <c r="KU36" s="111">
        <f t="shared" si="5023"/>
        <v>0</v>
      </c>
      <c r="KV36" s="111">
        <f t="shared" si="5023"/>
        <v>0</v>
      </c>
      <c r="KW36" s="111">
        <f t="shared" si="5023"/>
        <v>0</v>
      </c>
      <c r="KX36" s="111">
        <f t="shared" si="5023"/>
        <v>0</v>
      </c>
      <c r="KY36" s="112">
        <f t="shared" si="5023"/>
        <v>0</v>
      </c>
      <c r="KZ36" s="111">
        <f t="shared" si="5023"/>
        <v>-0.84033613445378152</v>
      </c>
      <c r="LA36" s="111">
        <f t="shared" si="5023"/>
        <v>-0.84033613445378152</v>
      </c>
      <c r="LB36" s="111">
        <f t="shared" si="5023"/>
        <v>-0.84033613445378152</v>
      </c>
      <c r="LC36" s="111">
        <f t="shared" si="5023"/>
        <v>-0.84033613445378152</v>
      </c>
      <c r="LD36" s="112">
        <f t="shared" si="5023"/>
        <v>-0.84033613445378152</v>
      </c>
      <c r="LE36" s="111">
        <f t="shared" si="5023"/>
        <v>-0.84033613445378152</v>
      </c>
      <c r="LF36" s="111">
        <f t="shared" si="5023"/>
        <v>-0.84033613445378152</v>
      </c>
      <c r="LG36" s="111">
        <f t="shared" si="5023"/>
        <v>-0.84033613445378152</v>
      </c>
      <c r="LH36" s="111">
        <f t="shared" si="5023"/>
        <v>-0.84033613445378152</v>
      </c>
      <c r="LI36" s="112">
        <f t="shared" si="5023"/>
        <v>-0.84033613445378152</v>
      </c>
      <c r="LJ36" s="111">
        <f t="shared" si="5023"/>
        <v>-0.84033613445378152</v>
      </c>
      <c r="LK36" s="111">
        <f t="shared" si="5023"/>
        <v>-0.84033613445378152</v>
      </c>
      <c r="LL36" s="111">
        <f t="shared" si="5023"/>
        <v>-0.84033613445378152</v>
      </c>
      <c r="LM36" s="111">
        <f t="shared" si="5023"/>
        <v>-0.84033613445378152</v>
      </c>
      <c r="LN36" s="112">
        <f t="shared" si="5023"/>
        <v>-0.84033613445378152</v>
      </c>
      <c r="LO36">
        <f>LO8</f>
        <v>0</v>
      </c>
      <c r="LP36" s="111">
        <f>LP8</f>
        <v>0</v>
      </c>
      <c r="LQ36" s="111">
        <f t="shared" ref="LQ36:NB36" si="5024">LQ8</f>
        <v>0</v>
      </c>
      <c r="LR36" s="111">
        <f t="shared" si="5024"/>
        <v>0</v>
      </c>
      <c r="LS36" s="111">
        <f t="shared" si="5024"/>
        <v>0</v>
      </c>
      <c r="LT36" s="111">
        <f t="shared" si="5024"/>
        <v>0.49579831932773111</v>
      </c>
      <c r="LU36" s="111">
        <f t="shared" si="5024"/>
        <v>0.49579831932773111</v>
      </c>
      <c r="LV36" s="111">
        <f t="shared" si="5024"/>
        <v>0.49579831932773111</v>
      </c>
      <c r="LW36" s="111">
        <f t="shared" si="5024"/>
        <v>0.49579831932773111</v>
      </c>
      <c r="LX36" s="112">
        <f t="shared" si="5024"/>
        <v>0.49579831932773111</v>
      </c>
      <c r="LY36" s="111">
        <f t="shared" si="5024"/>
        <v>0.84033613445378152</v>
      </c>
      <c r="LZ36" s="111">
        <f t="shared" si="5024"/>
        <v>0.84033613445378152</v>
      </c>
      <c r="MA36" s="111">
        <f t="shared" si="5024"/>
        <v>0.84033613445378152</v>
      </c>
      <c r="MB36" s="111">
        <f t="shared" si="5024"/>
        <v>0.84033613445378152</v>
      </c>
      <c r="MC36" s="112">
        <f t="shared" si="5024"/>
        <v>0.84033613445378152</v>
      </c>
      <c r="MD36" s="111">
        <f t="shared" si="5024"/>
        <v>-0.49579831932773111</v>
      </c>
      <c r="ME36" s="111">
        <f t="shared" si="5024"/>
        <v>-0.49579831932773111</v>
      </c>
      <c r="MF36" s="111">
        <f t="shared" si="5024"/>
        <v>-0.49579831932773111</v>
      </c>
      <c r="MG36" s="111">
        <f t="shared" si="5024"/>
        <v>-0.49579831932773111</v>
      </c>
      <c r="MH36" s="112">
        <f t="shared" si="5024"/>
        <v>-0.49579831932773111</v>
      </c>
      <c r="MI36" s="111">
        <f t="shared" si="5024"/>
        <v>0</v>
      </c>
      <c r="MJ36" s="111">
        <f t="shared" si="5024"/>
        <v>0</v>
      </c>
      <c r="MK36" s="111">
        <f t="shared" si="5024"/>
        <v>0</v>
      </c>
      <c r="ML36" s="111">
        <f t="shared" si="5024"/>
        <v>0</v>
      </c>
      <c r="MM36" s="112">
        <f t="shared" si="5024"/>
        <v>0</v>
      </c>
      <c r="MN36" s="111">
        <f t="shared" si="5024"/>
        <v>-0.84033613445378152</v>
      </c>
      <c r="MO36" s="111">
        <f t="shared" si="5024"/>
        <v>-0.84033613445378152</v>
      </c>
      <c r="MP36" s="111">
        <f t="shared" si="5024"/>
        <v>-0.84033613445378152</v>
      </c>
      <c r="MQ36" s="111">
        <f t="shared" si="5024"/>
        <v>-0.84033613445378152</v>
      </c>
      <c r="MR36" s="112">
        <f t="shared" si="5024"/>
        <v>-0.84033613445378152</v>
      </c>
      <c r="MS36" s="111">
        <f t="shared" si="5024"/>
        <v>-0.84033613445378152</v>
      </c>
      <c r="MT36" s="111">
        <f t="shared" si="5024"/>
        <v>-0.84033613445378152</v>
      </c>
      <c r="MU36" s="111">
        <f t="shared" si="5024"/>
        <v>-0.84033613445378152</v>
      </c>
      <c r="MV36" s="111">
        <f t="shared" si="5024"/>
        <v>-0.84033613445378152</v>
      </c>
      <c r="MW36" s="112">
        <f t="shared" si="5024"/>
        <v>-0.84033613445378152</v>
      </c>
      <c r="MX36" s="111">
        <f t="shared" si="5024"/>
        <v>-0.84033613445378152</v>
      </c>
      <c r="MY36" s="111">
        <f t="shared" si="5024"/>
        <v>-0.84033613445378152</v>
      </c>
      <c r="MZ36" s="111">
        <f t="shared" si="5024"/>
        <v>-0.84033613445378152</v>
      </c>
      <c r="NA36" s="111">
        <f t="shared" si="5024"/>
        <v>-0.84033613445378152</v>
      </c>
      <c r="NB36" s="170">
        <f t="shared" si="5024"/>
        <v>-0.84033613445378152</v>
      </c>
      <c r="NC36">
        <f>NC8</f>
        <v>0</v>
      </c>
      <c r="ND36" s="111">
        <f>ND8</f>
        <v>0</v>
      </c>
      <c r="NE36" s="111">
        <f t="shared" ref="NE36:OP36" si="5025">NE8</f>
        <v>0</v>
      </c>
      <c r="NF36" s="111">
        <f t="shared" si="5025"/>
        <v>0</v>
      </c>
      <c r="NG36" s="111">
        <f t="shared" si="5025"/>
        <v>0</v>
      </c>
      <c r="NH36" s="111">
        <f t="shared" si="5025"/>
        <v>0.49579831932773111</v>
      </c>
      <c r="NI36" s="111">
        <f t="shared" si="5025"/>
        <v>0.49579831932773111</v>
      </c>
      <c r="NJ36" s="111">
        <f t="shared" si="5025"/>
        <v>0.49579831932773111</v>
      </c>
      <c r="NK36" s="111">
        <f t="shared" si="5025"/>
        <v>0.49579831932773111</v>
      </c>
      <c r="NL36" s="112">
        <f t="shared" si="5025"/>
        <v>0.49579831932773111</v>
      </c>
      <c r="NM36" s="111">
        <f t="shared" si="5025"/>
        <v>0.84033613445378152</v>
      </c>
      <c r="NN36" s="111">
        <f t="shared" si="5025"/>
        <v>0.84033613445378152</v>
      </c>
      <c r="NO36" s="111">
        <f t="shared" si="5025"/>
        <v>0.84033613445378152</v>
      </c>
      <c r="NP36" s="111">
        <f t="shared" si="5025"/>
        <v>0.84033613445378152</v>
      </c>
      <c r="NQ36" s="112">
        <f t="shared" si="5025"/>
        <v>0.84033613445378152</v>
      </c>
      <c r="NR36" s="111">
        <f t="shared" si="5025"/>
        <v>-0.49579831932773111</v>
      </c>
      <c r="NS36" s="111">
        <f t="shared" si="5025"/>
        <v>-0.49579831932773111</v>
      </c>
      <c r="NT36" s="111">
        <f t="shared" si="5025"/>
        <v>-0.49579831932773111</v>
      </c>
      <c r="NU36" s="111">
        <f t="shared" si="5025"/>
        <v>-0.49579831932773111</v>
      </c>
      <c r="NV36" s="112">
        <f t="shared" si="5025"/>
        <v>-0.49579831932773111</v>
      </c>
      <c r="NW36" s="111">
        <f t="shared" si="5025"/>
        <v>0</v>
      </c>
      <c r="NX36" s="111">
        <f t="shared" si="5025"/>
        <v>0</v>
      </c>
      <c r="NY36" s="111">
        <f t="shared" si="5025"/>
        <v>0</v>
      </c>
      <c r="NZ36" s="111">
        <f t="shared" si="5025"/>
        <v>0</v>
      </c>
      <c r="OA36" s="112">
        <f t="shared" si="5025"/>
        <v>0</v>
      </c>
      <c r="OB36" s="111">
        <f t="shared" si="5025"/>
        <v>-0.84033613445378152</v>
      </c>
      <c r="OC36" s="111">
        <f t="shared" si="5025"/>
        <v>-0.84033613445378152</v>
      </c>
      <c r="OD36" s="111">
        <f t="shared" si="5025"/>
        <v>-0.84033613445378152</v>
      </c>
      <c r="OE36" s="111">
        <f t="shared" si="5025"/>
        <v>-0.84033613445378152</v>
      </c>
      <c r="OF36" s="112">
        <f t="shared" si="5025"/>
        <v>-0.84033613445378152</v>
      </c>
      <c r="OG36" s="111">
        <f t="shared" si="5025"/>
        <v>-0.84033613445378152</v>
      </c>
      <c r="OH36" s="111">
        <f t="shared" si="5025"/>
        <v>-0.84033613445378152</v>
      </c>
      <c r="OI36" s="111">
        <f t="shared" si="5025"/>
        <v>-0.84033613445378152</v>
      </c>
      <c r="OJ36" s="111">
        <f t="shared" si="5025"/>
        <v>-0.84033613445378152</v>
      </c>
      <c r="OK36" s="112">
        <f t="shared" si="5025"/>
        <v>-0.84033613445378152</v>
      </c>
      <c r="OL36" s="111">
        <f t="shared" si="5025"/>
        <v>-0.84033613445378152</v>
      </c>
      <c r="OM36" s="111">
        <f t="shared" si="5025"/>
        <v>-0.84033613445378152</v>
      </c>
      <c r="ON36" s="111">
        <f t="shared" si="5025"/>
        <v>-0.84033613445378152</v>
      </c>
      <c r="OO36" s="111">
        <f t="shared" si="5025"/>
        <v>-0.84033613445378152</v>
      </c>
      <c r="OP36" s="170">
        <f t="shared" si="5025"/>
        <v>-0.84033613445378152</v>
      </c>
      <c r="OQ36">
        <f>OQ8</f>
        <v>0</v>
      </c>
      <c r="OR36" s="111">
        <f>OR8</f>
        <v>0</v>
      </c>
      <c r="OS36" s="111">
        <f t="shared" ref="OS36:QD36" si="5026">OS8</f>
        <v>0</v>
      </c>
      <c r="OT36" s="111">
        <f t="shared" si="5026"/>
        <v>0</v>
      </c>
      <c r="OU36" s="111">
        <f t="shared" si="5026"/>
        <v>0</v>
      </c>
      <c r="OV36" s="111">
        <f t="shared" si="5026"/>
        <v>0.49579831932773111</v>
      </c>
      <c r="OW36" s="111">
        <f t="shared" si="5026"/>
        <v>0.49579831932773111</v>
      </c>
      <c r="OX36" s="111">
        <f t="shared" si="5026"/>
        <v>0.49579831932773111</v>
      </c>
      <c r="OY36" s="111">
        <f t="shared" si="5026"/>
        <v>0.49579831932773111</v>
      </c>
      <c r="OZ36" s="112">
        <f t="shared" si="5026"/>
        <v>0.49579831932773111</v>
      </c>
      <c r="PA36" s="111">
        <f t="shared" si="5026"/>
        <v>0.84033613445378152</v>
      </c>
      <c r="PB36" s="111">
        <f t="shared" si="5026"/>
        <v>0.84033613445378152</v>
      </c>
      <c r="PC36" s="111">
        <f t="shared" si="5026"/>
        <v>0.84033613445378152</v>
      </c>
      <c r="PD36" s="111">
        <f t="shared" si="5026"/>
        <v>0.84033613445378152</v>
      </c>
      <c r="PE36" s="112">
        <f t="shared" si="5026"/>
        <v>0.84033613445378152</v>
      </c>
      <c r="PF36" s="111">
        <f t="shared" si="5026"/>
        <v>-0.49579831932773111</v>
      </c>
      <c r="PG36" s="111">
        <f t="shared" si="5026"/>
        <v>-0.49579831932773111</v>
      </c>
      <c r="PH36" s="111">
        <f t="shared" si="5026"/>
        <v>-0.49579831932773111</v>
      </c>
      <c r="PI36" s="111">
        <f t="shared" si="5026"/>
        <v>-0.49579831932773111</v>
      </c>
      <c r="PJ36" s="112">
        <f t="shared" si="5026"/>
        <v>-0.49579831932773111</v>
      </c>
      <c r="PK36" s="111">
        <f t="shared" si="5026"/>
        <v>0</v>
      </c>
      <c r="PL36" s="111">
        <f t="shared" si="5026"/>
        <v>0</v>
      </c>
      <c r="PM36" s="111">
        <f t="shared" si="5026"/>
        <v>0</v>
      </c>
      <c r="PN36" s="111">
        <f t="shared" si="5026"/>
        <v>0</v>
      </c>
      <c r="PO36" s="112">
        <f t="shared" si="5026"/>
        <v>0</v>
      </c>
      <c r="PP36" s="111">
        <f t="shared" si="5026"/>
        <v>-0.84033613445378152</v>
      </c>
      <c r="PQ36" s="111">
        <f t="shared" si="5026"/>
        <v>-0.84033613445378152</v>
      </c>
      <c r="PR36" s="111">
        <f t="shared" si="5026"/>
        <v>-0.84033613445378152</v>
      </c>
      <c r="PS36" s="111">
        <f t="shared" si="5026"/>
        <v>-0.84033613445378152</v>
      </c>
      <c r="PT36" s="112">
        <f t="shared" si="5026"/>
        <v>-0.84033613445378152</v>
      </c>
      <c r="PU36" s="111">
        <f t="shared" si="5026"/>
        <v>-0.84033613445378152</v>
      </c>
      <c r="PV36" s="111">
        <f t="shared" si="5026"/>
        <v>-0.84033613445378152</v>
      </c>
      <c r="PW36" s="111">
        <f t="shared" si="5026"/>
        <v>-0.84033613445378152</v>
      </c>
      <c r="PX36" s="111">
        <f t="shared" si="5026"/>
        <v>-0.84033613445378152</v>
      </c>
      <c r="PY36" s="112">
        <f t="shared" si="5026"/>
        <v>-0.84033613445378152</v>
      </c>
      <c r="PZ36" s="111">
        <f t="shared" si="5026"/>
        <v>-0.84033613445378152</v>
      </c>
      <c r="QA36" s="111">
        <f t="shared" si="5026"/>
        <v>-0.84033613445378152</v>
      </c>
      <c r="QB36" s="111">
        <f t="shared" si="5026"/>
        <v>-0.84033613445378152</v>
      </c>
      <c r="QC36" s="111">
        <f t="shared" si="5026"/>
        <v>-0.84033613445378152</v>
      </c>
      <c r="QD36" s="112">
        <f t="shared" si="5026"/>
        <v>-0.84033613445378152</v>
      </c>
      <c r="QE36">
        <f>QE8</f>
        <v>0</v>
      </c>
      <c r="QF36" s="111">
        <f>QF8</f>
        <v>0</v>
      </c>
      <c r="QG36" s="111">
        <f t="shared" ref="QG36:RR36" si="5027">QG8</f>
        <v>0</v>
      </c>
      <c r="QH36" s="111">
        <f t="shared" si="5027"/>
        <v>0</v>
      </c>
      <c r="QI36" s="111">
        <f t="shared" si="5027"/>
        <v>0</v>
      </c>
      <c r="QJ36" s="111">
        <f t="shared" si="5027"/>
        <v>0.49579831932773111</v>
      </c>
      <c r="QK36" s="111">
        <f t="shared" si="5027"/>
        <v>0.49579831932773111</v>
      </c>
      <c r="QL36" s="111">
        <f t="shared" si="5027"/>
        <v>0.49579831932773111</v>
      </c>
      <c r="QM36" s="111">
        <f t="shared" si="5027"/>
        <v>0.49579831932773111</v>
      </c>
      <c r="QN36" s="112">
        <f t="shared" si="5027"/>
        <v>0.49579831932773111</v>
      </c>
      <c r="QO36" s="111">
        <f t="shared" si="5027"/>
        <v>0.84033613445378152</v>
      </c>
      <c r="QP36" s="111">
        <f t="shared" si="5027"/>
        <v>0.84033613445378152</v>
      </c>
      <c r="QQ36" s="111">
        <f t="shared" si="5027"/>
        <v>0.84033613445378152</v>
      </c>
      <c r="QR36" s="111">
        <f t="shared" si="5027"/>
        <v>0.84033613445378152</v>
      </c>
      <c r="QS36" s="112">
        <f t="shared" si="5027"/>
        <v>0.84033613445378152</v>
      </c>
      <c r="QT36" s="111">
        <f t="shared" si="5027"/>
        <v>-0.49579831932773111</v>
      </c>
      <c r="QU36" s="111">
        <f t="shared" si="5027"/>
        <v>-0.49579831932773111</v>
      </c>
      <c r="QV36" s="111">
        <f t="shared" si="5027"/>
        <v>-0.49579831932773111</v>
      </c>
      <c r="QW36" s="111">
        <f t="shared" si="5027"/>
        <v>-0.49579831932773111</v>
      </c>
      <c r="QX36" s="112">
        <f t="shared" si="5027"/>
        <v>-0.49579831932773111</v>
      </c>
      <c r="QY36" s="111">
        <f t="shared" si="5027"/>
        <v>0</v>
      </c>
      <c r="QZ36" s="111">
        <f t="shared" si="5027"/>
        <v>0</v>
      </c>
      <c r="RA36" s="111">
        <f t="shared" si="5027"/>
        <v>0</v>
      </c>
      <c r="RB36" s="111">
        <f t="shared" si="5027"/>
        <v>0</v>
      </c>
      <c r="RC36" s="112">
        <f t="shared" si="5027"/>
        <v>0</v>
      </c>
      <c r="RD36" s="111">
        <f t="shared" si="5027"/>
        <v>-0.84033613445378152</v>
      </c>
      <c r="RE36" s="111">
        <f t="shared" si="5027"/>
        <v>-0.84033613445378152</v>
      </c>
      <c r="RF36" s="111">
        <f t="shared" si="5027"/>
        <v>-0.84033613445378152</v>
      </c>
      <c r="RG36" s="111">
        <f t="shared" si="5027"/>
        <v>-0.84033613445378152</v>
      </c>
      <c r="RH36" s="112">
        <f t="shared" si="5027"/>
        <v>-0.84033613445378152</v>
      </c>
      <c r="RI36" s="111">
        <f t="shared" si="5027"/>
        <v>-0.84033613445378152</v>
      </c>
      <c r="RJ36" s="111">
        <f t="shared" si="5027"/>
        <v>-0.84033613445378152</v>
      </c>
      <c r="RK36" s="111">
        <f t="shared" si="5027"/>
        <v>-0.84033613445378152</v>
      </c>
      <c r="RL36" s="111">
        <f t="shared" si="5027"/>
        <v>-0.84033613445378152</v>
      </c>
      <c r="RM36" s="112">
        <f t="shared" si="5027"/>
        <v>-0.84033613445378152</v>
      </c>
      <c r="RN36" s="111">
        <f t="shared" si="5027"/>
        <v>-0.84033613445378152</v>
      </c>
      <c r="RO36" s="111">
        <f t="shared" si="5027"/>
        <v>-0.84033613445378152</v>
      </c>
      <c r="RP36" s="111">
        <f t="shared" si="5027"/>
        <v>-0.84033613445378152</v>
      </c>
      <c r="RQ36" s="111">
        <f t="shared" si="5027"/>
        <v>-0.84033613445378152</v>
      </c>
      <c r="RR36" s="170">
        <f t="shared" si="5027"/>
        <v>-0.84033613445378152</v>
      </c>
      <c r="RS36">
        <f>RS8</f>
        <v>0</v>
      </c>
      <c r="RT36" s="111">
        <f>RT8</f>
        <v>0</v>
      </c>
      <c r="RU36" s="111">
        <f t="shared" ref="RU36:TF36" si="5028">RU8</f>
        <v>0</v>
      </c>
      <c r="RV36" s="111">
        <f t="shared" si="5028"/>
        <v>0</v>
      </c>
      <c r="RW36" s="111">
        <f t="shared" si="5028"/>
        <v>0</v>
      </c>
      <c r="RX36" s="111">
        <f t="shared" si="5028"/>
        <v>0.49579831932773111</v>
      </c>
      <c r="RY36" s="111">
        <f t="shared" si="5028"/>
        <v>0.49579831932773111</v>
      </c>
      <c r="RZ36" s="111">
        <f t="shared" si="5028"/>
        <v>0.49579831932773111</v>
      </c>
      <c r="SA36" s="111">
        <f t="shared" si="5028"/>
        <v>0.49579831932773111</v>
      </c>
      <c r="SB36" s="112">
        <f t="shared" si="5028"/>
        <v>0.49579831932773111</v>
      </c>
      <c r="SC36" s="111">
        <f t="shared" si="5028"/>
        <v>0.84033613445378152</v>
      </c>
      <c r="SD36" s="111">
        <f t="shared" si="5028"/>
        <v>0.84033613445378152</v>
      </c>
      <c r="SE36" s="111">
        <f t="shared" si="5028"/>
        <v>0.84033613445378152</v>
      </c>
      <c r="SF36" s="111">
        <f t="shared" si="5028"/>
        <v>0.84033613445378152</v>
      </c>
      <c r="SG36" s="112">
        <f t="shared" si="5028"/>
        <v>0.84033613445378152</v>
      </c>
      <c r="SH36" s="111">
        <f t="shared" si="5028"/>
        <v>-0.49579831932773111</v>
      </c>
      <c r="SI36" s="111">
        <f t="shared" si="5028"/>
        <v>-0.49579831932773111</v>
      </c>
      <c r="SJ36" s="111">
        <f t="shared" si="5028"/>
        <v>-0.49579831932773111</v>
      </c>
      <c r="SK36" s="111">
        <f t="shared" si="5028"/>
        <v>-0.49579831932773111</v>
      </c>
      <c r="SL36" s="112">
        <f t="shared" si="5028"/>
        <v>-0.49579831932773111</v>
      </c>
      <c r="SM36" s="111">
        <f t="shared" si="5028"/>
        <v>0</v>
      </c>
      <c r="SN36" s="111">
        <f t="shared" si="5028"/>
        <v>0</v>
      </c>
      <c r="SO36" s="111">
        <f t="shared" si="5028"/>
        <v>0</v>
      </c>
      <c r="SP36" s="111">
        <f t="shared" si="5028"/>
        <v>0</v>
      </c>
      <c r="SQ36" s="112">
        <f t="shared" si="5028"/>
        <v>0</v>
      </c>
      <c r="SR36" s="111">
        <f t="shared" si="5028"/>
        <v>-0.84033613445378152</v>
      </c>
      <c r="SS36" s="111">
        <f t="shared" si="5028"/>
        <v>-0.84033613445378152</v>
      </c>
      <c r="ST36" s="111">
        <f t="shared" si="5028"/>
        <v>-0.84033613445378152</v>
      </c>
      <c r="SU36" s="111">
        <f t="shared" si="5028"/>
        <v>-0.84033613445378152</v>
      </c>
      <c r="SV36" s="112">
        <f t="shared" si="5028"/>
        <v>-0.84033613445378152</v>
      </c>
      <c r="SW36" s="111">
        <f t="shared" si="5028"/>
        <v>-0.84033613445378152</v>
      </c>
      <c r="SX36" s="111">
        <f t="shared" si="5028"/>
        <v>-0.84033613445378152</v>
      </c>
      <c r="SY36" s="111">
        <f t="shared" si="5028"/>
        <v>-0.84033613445378152</v>
      </c>
      <c r="SZ36" s="111">
        <f t="shared" si="5028"/>
        <v>-0.84033613445378152</v>
      </c>
      <c r="TA36" s="112">
        <f t="shared" si="5028"/>
        <v>-0.84033613445378152</v>
      </c>
      <c r="TB36" s="111">
        <f t="shared" si="5028"/>
        <v>-0.84033613445378152</v>
      </c>
      <c r="TC36" s="111">
        <f t="shared" si="5028"/>
        <v>-0.84033613445378152</v>
      </c>
      <c r="TD36" s="111">
        <f t="shared" si="5028"/>
        <v>-0.84033613445378152</v>
      </c>
      <c r="TE36" s="111">
        <f t="shared" si="5028"/>
        <v>-0.84033613445378152</v>
      </c>
      <c r="TF36" s="170">
        <f t="shared" si="5028"/>
        <v>-0.84033613445378152</v>
      </c>
      <c r="TG36">
        <f>TG8</f>
        <v>0</v>
      </c>
      <c r="TH36" s="111">
        <f>TH8</f>
        <v>0</v>
      </c>
      <c r="TI36" s="111">
        <f t="shared" ref="TI36:UT36" si="5029">TI8</f>
        <v>0</v>
      </c>
      <c r="TJ36" s="111">
        <f t="shared" si="5029"/>
        <v>0</v>
      </c>
      <c r="TK36" s="111">
        <f t="shared" si="5029"/>
        <v>0</v>
      </c>
      <c r="TL36" s="111">
        <f t="shared" si="5029"/>
        <v>0.49579831932773111</v>
      </c>
      <c r="TM36" s="111">
        <f t="shared" si="5029"/>
        <v>0.49579831932773111</v>
      </c>
      <c r="TN36" s="111">
        <f t="shared" si="5029"/>
        <v>0.49579831932773111</v>
      </c>
      <c r="TO36" s="111">
        <f t="shared" si="5029"/>
        <v>0.49579831932773111</v>
      </c>
      <c r="TP36" s="112">
        <f t="shared" si="5029"/>
        <v>0.49579831932773111</v>
      </c>
      <c r="TQ36" s="111">
        <f t="shared" si="5029"/>
        <v>0.84033613445378152</v>
      </c>
      <c r="TR36" s="111">
        <f t="shared" si="5029"/>
        <v>0.84033613445378152</v>
      </c>
      <c r="TS36" s="111">
        <f t="shared" si="5029"/>
        <v>0.84033613445378152</v>
      </c>
      <c r="TT36" s="111">
        <f t="shared" si="5029"/>
        <v>0.84033613445378152</v>
      </c>
      <c r="TU36" s="112">
        <f t="shared" si="5029"/>
        <v>0.84033613445378152</v>
      </c>
      <c r="TV36" s="111">
        <f t="shared" si="5029"/>
        <v>-0.49579831932773111</v>
      </c>
      <c r="TW36" s="111">
        <f t="shared" si="5029"/>
        <v>-0.49579831932773111</v>
      </c>
      <c r="TX36" s="111">
        <f t="shared" si="5029"/>
        <v>-0.49579831932773111</v>
      </c>
      <c r="TY36" s="111">
        <f t="shared" si="5029"/>
        <v>-0.49579831932773111</v>
      </c>
      <c r="TZ36" s="112">
        <f t="shared" si="5029"/>
        <v>-0.49579831932773111</v>
      </c>
      <c r="UA36" s="111">
        <f t="shared" si="5029"/>
        <v>0</v>
      </c>
      <c r="UB36" s="111">
        <f t="shared" si="5029"/>
        <v>0</v>
      </c>
      <c r="UC36" s="111">
        <f t="shared" si="5029"/>
        <v>0</v>
      </c>
      <c r="UD36" s="111">
        <f t="shared" si="5029"/>
        <v>0</v>
      </c>
      <c r="UE36" s="112">
        <f t="shared" si="5029"/>
        <v>0</v>
      </c>
      <c r="UF36" s="111">
        <f t="shared" si="5029"/>
        <v>-0.84033613445378152</v>
      </c>
      <c r="UG36" s="111">
        <f t="shared" si="5029"/>
        <v>-0.84033613445378152</v>
      </c>
      <c r="UH36" s="111">
        <f t="shared" si="5029"/>
        <v>-0.84033613445378152</v>
      </c>
      <c r="UI36" s="111">
        <f t="shared" si="5029"/>
        <v>-0.84033613445378152</v>
      </c>
      <c r="UJ36" s="112">
        <f t="shared" si="5029"/>
        <v>-0.84033613445378152</v>
      </c>
      <c r="UK36" s="111">
        <f t="shared" si="5029"/>
        <v>-0.84033613445378152</v>
      </c>
      <c r="UL36" s="111">
        <f t="shared" si="5029"/>
        <v>-0.84033613445378152</v>
      </c>
      <c r="UM36" s="111">
        <f t="shared" si="5029"/>
        <v>-0.84033613445378152</v>
      </c>
      <c r="UN36" s="111">
        <f t="shared" si="5029"/>
        <v>-0.84033613445378152</v>
      </c>
      <c r="UO36" s="112">
        <f t="shared" si="5029"/>
        <v>-0.84033613445378152</v>
      </c>
      <c r="UP36" s="111">
        <f t="shared" si="5029"/>
        <v>-0.84033613445378152</v>
      </c>
      <c r="UQ36" s="111">
        <f t="shared" si="5029"/>
        <v>-0.84033613445378152</v>
      </c>
      <c r="UR36" s="111">
        <f t="shared" si="5029"/>
        <v>-0.84033613445378152</v>
      </c>
      <c r="US36" s="111">
        <f t="shared" si="5029"/>
        <v>-0.84033613445378152</v>
      </c>
      <c r="UT36" s="112">
        <f t="shared" si="5029"/>
        <v>-0.84033613445378152</v>
      </c>
    </row>
    <row r="37" spans="1:566" x14ac:dyDescent="0.25">
      <c r="A37" s="347"/>
      <c r="B37" s="17" t="s">
        <v>253</v>
      </c>
      <c r="C37" t="s">
        <v>45</v>
      </c>
      <c r="D37" t="s">
        <v>71</v>
      </c>
      <c r="E37">
        <f>E35</f>
        <v>163769877</v>
      </c>
      <c r="F37" t="s">
        <v>599</v>
      </c>
      <c r="G37">
        <v>1000</v>
      </c>
      <c r="H37" s="111">
        <f t="shared" ref="H37" si="5030">G37</f>
        <v>1000</v>
      </c>
      <c r="I37" s="111">
        <f t="shared" ref="I37" si="5031">H37</f>
        <v>1000</v>
      </c>
      <c r="J37" s="111">
        <f t="shared" ref="J37" si="5032">I37</f>
        <v>1000</v>
      </c>
      <c r="K37" s="111">
        <f t="shared" ref="K37" si="5033">J37</f>
        <v>1000</v>
      </c>
      <c r="L37" s="111">
        <f t="shared" ref="L37" si="5034">K37</f>
        <v>1000</v>
      </c>
      <c r="M37" s="111">
        <f t="shared" ref="M37" si="5035">L37</f>
        <v>1000</v>
      </c>
      <c r="N37" s="111">
        <f t="shared" ref="N37" si="5036">M37</f>
        <v>1000</v>
      </c>
      <c r="O37" s="111">
        <f t="shared" ref="O37" si="5037">N37</f>
        <v>1000</v>
      </c>
      <c r="P37" s="112">
        <f t="shared" ref="P37:P40" si="5038">+O37</f>
        <v>1000</v>
      </c>
      <c r="Q37" s="111">
        <f t="shared" ref="Q37:Q40" si="5039">+G37</f>
        <v>1000</v>
      </c>
      <c r="R37" s="111">
        <f t="shared" ref="R37:R40" si="5040">Q37</f>
        <v>1000</v>
      </c>
      <c r="S37" s="111">
        <f t="shared" ref="S37:S40" si="5041">R37</f>
        <v>1000</v>
      </c>
      <c r="T37" s="111">
        <f t="shared" ref="T37:T40" si="5042">S37</f>
        <v>1000</v>
      </c>
      <c r="U37" s="111">
        <f t="shared" ref="U37:U40" si="5043">T37</f>
        <v>1000</v>
      </c>
      <c r="V37" s="111">
        <f t="shared" ref="V37:V40" si="5044">U37</f>
        <v>1000</v>
      </c>
      <c r="W37" s="111">
        <f t="shared" ref="W37:W40" si="5045">V37</f>
        <v>1000</v>
      </c>
      <c r="X37" s="111">
        <f t="shared" ref="X37:X40" si="5046">W37</f>
        <v>1000</v>
      </c>
      <c r="Y37" s="111">
        <f t="shared" ref="Y37:Y40" si="5047">X37</f>
        <v>1000</v>
      </c>
      <c r="Z37" s="112">
        <f t="shared" ref="Z37:Z40" si="5048">+Y37</f>
        <v>1000</v>
      </c>
      <c r="AA37" s="111">
        <f t="shared" ref="AA37:AA40" si="5049">+Q37</f>
        <v>1000</v>
      </c>
      <c r="AB37" s="111">
        <f t="shared" ref="AB37:AB40" si="5050">AA37</f>
        <v>1000</v>
      </c>
      <c r="AC37" s="111">
        <f t="shared" ref="AC37:AC40" si="5051">AB37</f>
        <v>1000</v>
      </c>
      <c r="AD37" s="111">
        <f t="shared" ref="AD37:AD40" si="5052">AC37</f>
        <v>1000</v>
      </c>
      <c r="AE37" s="111">
        <f t="shared" ref="AE37:AE40" si="5053">AD37</f>
        <v>1000</v>
      </c>
      <c r="AF37" s="111">
        <f t="shared" ref="AF37:AF40" si="5054">AE37</f>
        <v>1000</v>
      </c>
      <c r="AG37" s="111">
        <f t="shared" ref="AG37:AG40" si="5055">AF37</f>
        <v>1000</v>
      </c>
      <c r="AH37" s="111">
        <f t="shared" ref="AH37:AH40" si="5056">AG37</f>
        <v>1000</v>
      </c>
      <c r="AI37" s="111">
        <f t="shared" ref="AI37:AI40" si="5057">AH37</f>
        <v>1000</v>
      </c>
      <c r="AJ37" s="112">
        <f t="shared" ref="AJ37:AJ40" si="5058">+AI37</f>
        <v>1000</v>
      </c>
      <c r="AK37" s="111">
        <f t="shared" ref="AK37:AK40" si="5059">+AA37</f>
        <v>1000</v>
      </c>
      <c r="AL37" s="111">
        <f t="shared" ref="AL37:AL40" si="5060">AK37</f>
        <v>1000</v>
      </c>
      <c r="AM37" s="111">
        <f t="shared" ref="AM37:AM40" si="5061">AL37</f>
        <v>1000</v>
      </c>
      <c r="AN37" s="111">
        <f t="shared" ref="AN37:AN40" si="5062">AM37</f>
        <v>1000</v>
      </c>
      <c r="AO37" s="111">
        <f t="shared" ref="AO37:AO40" si="5063">AN37</f>
        <v>1000</v>
      </c>
      <c r="AP37" s="111">
        <f t="shared" ref="AP37:AP40" si="5064">AO37</f>
        <v>1000</v>
      </c>
      <c r="AQ37" s="111">
        <f t="shared" ref="AQ37:AQ40" si="5065">AP37</f>
        <v>1000</v>
      </c>
      <c r="AR37" s="111">
        <f t="shared" ref="AR37:AR40" si="5066">AQ37</f>
        <v>1000</v>
      </c>
      <c r="AS37" s="111">
        <f t="shared" ref="AS37:AS40" si="5067">AR37</f>
        <v>1000</v>
      </c>
      <c r="AT37" s="112">
        <f t="shared" ref="AT37:AT40" si="5068">+AS37</f>
        <v>1000</v>
      </c>
      <c r="AU37" s="111">
        <f t="shared" ref="AU37:AU40" si="5069">+AK37</f>
        <v>1000</v>
      </c>
      <c r="AV37" s="111">
        <f t="shared" ref="AV37:AV40" si="5070">AU37</f>
        <v>1000</v>
      </c>
      <c r="AW37" s="111">
        <f t="shared" ref="AW37:AW40" si="5071">AV37</f>
        <v>1000</v>
      </c>
      <c r="AX37" s="111">
        <f t="shared" ref="AX37:AX40" si="5072">AW37</f>
        <v>1000</v>
      </c>
      <c r="AY37" s="111">
        <f t="shared" ref="AY37:AY40" si="5073">AX37</f>
        <v>1000</v>
      </c>
      <c r="AZ37" s="111">
        <f t="shared" ref="AZ37:AZ40" si="5074">AY37</f>
        <v>1000</v>
      </c>
      <c r="BA37" s="111">
        <f t="shared" ref="BA37:BA40" si="5075">AZ37</f>
        <v>1000</v>
      </c>
      <c r="BB37" s="111">
        <f t="shared" ref="BB37:BB40" si="5076">BA37</f>
        <v>1000</v>
      </c>
      <c r="BC37" s="111">
        <f t="shared" ref="BC37:BC40" si="5077">BB37</f>
        <v>1000</v>
      </c>
      <c r="BD37" s="112">
        <f t="shared" ref="BD37:BD40" si="5078">+BC37</f>
        <v>1000</v>
      </c>
      <c r="BE37" s="111">
        <f t="shared" ref="BE37:BE40" si="5079">+AU37</f>
        <v>1000</v>
      </c>
      <c r="BF37" s="111">
        <f t="shared" ref="BF37:BF40" si="5080">BE37</f>
        <v>1000</v>
      </c>
      <c r="BG37" s="111">
        <f t="shared" ref="BG37:BG40" si="5081">BF37</f>
        <v>1000</v>
      </c>
      <c r="BH37" s="111">
        <f t="shared" ref="BH37:BH40" si="5082">BG37</f>
        <v>1000</v>
      </c>
      <c r="BI37" s="111">
        <f t="shared" ref="BI37:BI40" si="5083">BH37</f>
        <v>1000</v>
      </c>
      <c r="BJ37" s="111">
        <f t="shared" ref="BJ37:BJ40" si="5084">BI37</f>
        <v>1000</v>
      </c>
      <c r="BK37" s="111">
        <f t="shared" ref="BK37:BK40" si="5085">BJ37</f>
        <v>1000</v>
      </c>
      <c r="BL37" s="111">
        <f t="shared" ref="BL37:BL40" si="5086">BK37</f>
        <v>1000</v>
      </c>
      <c r="BM37" s="111">
        <f t="shared" ref="BM37:BM40" si="5087">BL37</f>
        <v>1000</v>
      </c>
      <c r="BN37" s="112">
        <f t="shared" ref="BN37:BN40" si="5088">+BM37</f>
        <v>1000</v>
      </c>
      <c r="BO37" s="111">
        <f t="shared" ref="BO37:BO40" si="5089">+BE37</f>
        <v>1000</v>
      </c>
      <c r="BP37" s="111">
        <f t="shared" ref="BP37:BP40" si="5090">BO37</f>
        <v>1000</v>
      </c>
      <c r="BQ37" s="111">
        <f t="shared" ref="BQ37:BQ40" si="5091">BP37</f>
        <v>1000</v>
      </c>
      <c r="BR37" s="111">
        <f t="shared" ref="BR37:BR40" si="5092">BQ37</f>
        <v>1000</v>
      </c>
      <c r="BS37" s="111">
        <f t="shared" ref="BS37:BS40" si="5093">BR37</f>
        <v>1000</v>
      </c>
      <c r="BT37" s="111">
        <f t="shared" ref="BT37:BT40" si="5094">BS37</f>
        <v>1000</v>
      </c>
      <c r="BU37" s="111">
        <f t="shared" ref="BU37:BU40" si="5095">BT37</f>
        <v>1000</v>
      </c>
      <c r="BV37" s="111">
        <f t="shared" ref="BV37:BV40" si="5096">BU37</f>
        <v>1000</v>
      </c>
      <c r="BW37" s="111">
        <f t="shared" ref="BW37:BW40" si="5097">BV37</f>
        <v>1000</v>
      </c>
      <c r="BX37" s="112">
        <f t="shared" ref="BX37:BX40" si="5098">+BW37</f>
        <v>1000</v>
      </c>
      <c r="BY37" s="111">
        <f t="shared" ref="BY37:BY40" si="5099">+BO37</f>
        <v>1000</v>
      </c>
      <c r="BZ37" s="111">
        <f t="shared" ref="BZ37:BZ40" si="5100">BY37</f>
        <v>1000</v>
      </c>
      <c r="CA37" s="111">
        <f t="shared" ref="CA37:CA40" si="5101">BZ37</f>
        <v>1000</v>
      </c>
      <c r="CB37" s="111">
        <f t="shared" ref="CB37:CB40" si="5102">CA37</f>
        <v>1000</v>
      </c>
      <c r="CC37" s="111">
        <f t="shared" ref="CC37:CC40" si="5103">CB37</f>
        <v>1000</v>
      </c>
      <c r="CD37" s="111">
        <f t="shared" ref="CD37:CD40" si="5104">CC37</f>
        <v>1000</v>
      </c>
      <c r="CE37" s="111">
        <f t="shared" ref="CE37:CE40" si="5105">CD37</f>
        <v>1000</v>
      </c>
      <c r="CF37" s="111">
        <f t="shared" ref="CF37:CF40" si="5106">CE37</f>
        <v>1000</v>
      </c>
      <c r="CG37" s="111">
        <f t="shared" ref="CG37:CG40" si="5107">CF37</f>
        <v>1000</v>
      </c>
      <c r="CH37" s="112">
        <f t="shared" ref="CH37:CH40" si="5108">+CG37</f>
        <v>1000</v>
      </c>
      <c r="CI37" s="111">
        <f t="shared" ref="CI37:CI40" si="5109">+BY37</f>
        <v>1000</v>
      </c>
      <c r="CJ37" s="111">
        <f t="shared" ref="CJ37:CJ40" si="5110">CI37</f>
        <v>1000</v>
      </c>
      <c r="CK37" s="111">
        <f t="shared" ref="CK37:CK40" si="5111">CJ37</f>
        <v>1000</v>
      </c>
      <c r="CL37" s="111">
        <f t="shared" ref="CL37:CL40" si="5112">CK37</f>
        <v>1000</v>
      </c>
      <c r="CM37" s="111">
        <f t="shared" ref="CM37:CM40" si="5113">CL37</f>
        <v>1000</v>
      </c>
      <c r="CN37" s="111">
        <f t="shared" ref="CN37:CN40" si="5114">CM37</f>
        <v>1000</v>
      </c>
      <c r="CO37" s="111">
        <f t="shared" ref="CO37:CO40" si="5115">CN37</f>
        <v>1000</v>
      </c>
      <c r="CP37" s="111">
        <f t="shared" ref="CP37:CP40" si="5116">CO37</f>
        <v>1000</v>
      </c>
      <c r="CQ37" s="111">
        <f t="shared" ref="CQ37:CQ40" si="5117">CP37</f>
        <v>1000</v>
      </c>
      <c r="CR37" s="112">
        <f t="shared" ref="CR37:CR40" si="5118">+CQ37</f>
        <v>1000</v>
      </c>
      <c r="CS37" s="111">
        <f t="shared" ref="CS37:CS40" si="5119">+CI37</f>
        <v>1000</v>
      </c>
      <c r="CT37" s="111">
        <f t="shared" ref="CT37:CT40" si="5120">CS37</f>
        <v>1000</v>
      </c>
      <c r="CU37" s="111">
        <f t="shared" ref="CU37:CU40" si="5121">CT37</f>
        <v>1000</v>
      </c>
      <c r="CV37" s="111">
        <f t="shared" ref="CV37:CV40" si="5122">CU37</f>
        <v>1000</v>
      </c>
      <c r="CW37" s="111">
        <f t="shared" ref="CW37:CW40" si="5123">CV37</f>
        <v>1000</v>
      </c>
      <c r="CX37" s="111">
        <f t="shared" ref="CX37:CX40" si="5124">CW37</f>
        <v>1000</v>
      </c>
      <c r="CY37" s="111">
        <f t="shared" ref="CY37:CY40" si="5125">CX37</f>
        <v>1000</v>
      </c>
      <c r="CZ37" s="111">
        <f t="shared" ref="CZ37:CZ40" si="5126">CY37</f>
        <v>1000</v>
      </c>
      <c r="DA37" s="111">
        <f t="shared" ref="DA37:DA40" si="5127">CZ37</f>
        <v>1000</v>
      </c>
      <c r="DB37" s="112">
        <f t="shared" ref="DB37:DB40" si="5128">+DA37</f>
        <v>1000</v>
      </c>
      <c r="DC37" s="111">
        <f t="shared" ref="DC37:DC40" si="5129">+CS37</f>
        <v>1000</v>
      </c>
      <c r="DD37" s="111">
        <f t="shared" ref="DD37:DD40" si="5130">DC37</f>
        <v>1000</v>
      </c>
      <c r="DE37" s="111">
        <f t="shared" ref="DE37:DE40" si="5131">DD37</f>
        <v>1000</v>
      </c>
      <c r="DF37" s="111">
        <f t="shared" ref="DF37:DF40" si="5132">DE37</f>
        <v>1000</v>
      </c>
      <c r="DG37" s="111">
        <f t="shared" ref="DG37:DG40" si="5133">DF37</f>
        <v>1000</v>
      </c>
      <c r="DH37" s="111">
        <f t="shared" ref="DH37:DH40" si="5134">DG37</f>
        <v>1000</v>
      </c>
      <c r="DI37" s="111">
        <f t="shared" ref="DI37:DI40" si="5135">DH37</f>
        <v>1000</v>
      </c>
      <c r="DJ37" s="111">
        <f t="shared" ref="DJ37:DJ40" si="5136">DI37</f>
        <v>1000</v>
      </c>
      <c r="DK37" s="111">
        <f t="shared" ref="DK37:DK40" si="5137">DJ37</f>
        <v>1000</v>
      </c>
      <c r="DL37" s="112">
        <f t="shared" ref="DL37:DL40" si="5138">+DK37</f>
        <v>1000</v>
      </c>
      <c r="DM37" s="111">
        <f t="shared" ref="DM37:DM40" si="5139">+DC37</f>
        <v>1000</v>
      </c>
      <c r="DN37" s="111">
        <f t="shared" ref="DN37:DN40" si="5140">DM37</f>
        <v>1000</v>
      </c>
      <c r="DO37" s="111">
        <f t="shared" ref="DO37:DO40" si="5141">DN37</f>
        <v>1000</v>
      </c>
      <c r="DP37" s="111">
        <f t="shared" ref="DP37:DP40" si="5142">DO37</f>
        <v>1000</v>
      </c>
      <c r="DQ37" s="111">
        <f t="shared" ref="DQ37:DQ40" si="5143">DP37</f>
        <v>1000</v>
      </c>
      <c r="DR37" s="111">
        <f t="shared" ref="DR37:DR40" si="5144">DQ37</f>
        <v>1000</v>
      </c>
      <c r="DS37" s="111">
        <f t="shared" ref="DS37:DS40" si="5145">DR37</f>
        <v>1000</v>
      </c>
      <c r="DT37" s="111">
        <f t="shared" ref="DT37:DT40" si="5146">DS37</f>
        <v>1000</v>
      </c>
      <c r="DU37" s="111">
        <f t="shared" ref="DU37:DU40" si="5147">DT37</f>
        <v>1000</v>
      </c>
      <c r="DV37" s="112">
        <f t="shared" ref="DV37:DV40" si="5148">+DU37</f>
        <v>1000</v>
      </c>
      <c r="DW37">
        <v>1000</v>
      </c>
      <c r="DX37">
        <v>1000</v>
      </c>
      <c r="DY37">
        <v>500</v>
      </c>
      <c r="DZ37">
        <v>500</v>
      </c>
      <c r="EA37">
        <v>500</v>
      </c>
      <c r="EB37">
        <v>500</v>
      </c>
      <c r="EC37">
        <v>50</v>
      </c>
      <c r="ED37">
        <v>50</v>
      </c>
      <c r="EE37">
        <v>1000</v>
      </c>
      <c r="EF37" s="171">
        <v>1000</v>
      </c>
      <c r="EG37">
        <v>1000</v>
      </c>
      <c r="EH37" s="111">
        <f t="shared" ref="EH37:EH40" si="5149">EG37</f>
        <v>1000</v>
      </c>
      <c r="EI37" s="111">
        <f t="shared" ref="EI37:EI40" si="5150">EH37</f>
        <v>1000</v>
      </c>
      <c r="EJ37" s="111">
        <f t="shared" ref="EJ37:EJ40" si="5151">EI37</f>
        <v>1000</v>
      </c>
      <c r="EK37" s="111">
        <f t="shared" ref="EK37:EK40" si="5152">EJ37</f>
        <v>1000</v>
      </c>
      <c r="EL37" s="111">
        <f t="shared" ref="EL37:EL40" si="5153">EK37</f>
        <v>1000</v>
      </c>
      <c r="EM37" s="111">
        <f t="shared" ref="EM37:EM40" si="5154">EL37</f>
        <v>1000</v>
      </c>
      <c r="EN37" s="111">
        <f t="shared" ref="EN37:EN40" si="5155">EM37</f>
        <v>1000</v>
      </c>
      <c r="EO37" s="111">
        <f t="shared" ref="EO37:EO40" si="5156">EN37</f>
        <v>1000</v>
      </c>
      <c r="EP37" s="112">
        <f t="shared" ref="EP37:EP40" si="5157">+EO37</f>
        <v>1000</v>
      </c>
      <c r="EQ37" s="111">
        <f t="shared" ref="EQ37:EQ40" si="5158">+EG37</f>
        <v>1000</v>
      </c>
      <c r="ER37" s="111">
        <f t="shared" ref="ER37:ER40" si="5159">EQ37</f>
        <v>1000</v>
      </c>
      <c r="ES37" s="111">
        <f t="shared" ref="ES37:ES40" si="5160">ER37</f>
        <v>1000</v>
      </c>
      <c r="ET37" s="111">
        <f t="shared" ref="ET37:ET40" si="5161">ES37</f>
        <v>1000</v>
      </c>
      <c r="EU37" s="111">
        <f t="shared" ref="EU37:EU40" si="5162">ET37</f>
        <v>1000</v>
      </c>
      <c r="EV37" s="111">
        <f t="shared" ref="EV37:EV40" si="5163">EU37</f>
        <v>1000</v>
      </c>
      <c r="EW37" s="111">
        <f t="shared" ref="EW37:EW40" si="5164">EV37</f>
        <v>1000</v>
      </c>
      <c r="EX37" s="111">
        <f t="shared" ref="EX37:EX40" si="5165">EW37</f>
        <v>1000</v>
      </c>
      <c r="EY37" s="111">
        <f t="shared" ref="EY37:EY40" si="5166">EX37</f>
        <v>1000</v>
      </c>
      <c r="EZ37" s="112">
        <f t="shared" ref="EZ37:EZ40" si="5167">+EY37</f>
        <v>1000</v>
      </c>
      <c r="FA37" s="111">
        <f t="shared" ref="FA37:FA40" si="5168">+EQ37</f>
        <v>1000</v>
      </c>
      <c r="FB37" s="111">
        <f t="shared" ref="FB37:FB40" si="5169">FA37</f>
        <v>1000</v>
      </c>
      <c r="FC37" s="111">
        <f t="shared" ref="FC37:FC40" si="5170">FB37</f>
        <v>1000</v>
      </c>
      <c r="FD37" s="111">
        <f t="shared" ref="FD37:FD40" si="5171">FC37</f>
        <v>1000</v>
      </c>
      <c r="FE37" s="111">
        <f t="shared" ref="FE37:FE40" si="5172">FD37</f>
        <v>1000</v>
      </c>
      <c r="FF37" s="111">
        <f t="shared" ref="FF37:FF40" si="5173">FE37</f>
        <v>1000</v>
      </c>
      <c r="FG37" s="111">
        <f t="shared" ref="FG37:FG40" si="5174">FF37</f>
        <v>1000</v>
      </c>
      <c r="FH37" s="111">
        <f t="shared" ref="FH37:FH40" si="5175">FG37</f>
        <v>1000</v>
      </c>
      <c r="FI37" s="111">
        <f t="shared" ref="FI37:FI40" si="5176">FH37</f>
        <v>1000</v>
      </c>
      <c r="FJ37" s="112">
        <f t="shared" ref="FJ37:FJ40" si="5177">+FI37</f>
        <v>1000</v>
      </c>
      <c r="FK37" s="111">
        <f t="shared" ref="FK37:FP40" si="5178">+FA37</f>
        <v>1000</v>
      </c>
      <c r="FL37" s="111">
        <f t="shared" si="5178"/>
        <v>1000</v>
      </c>
      <c r="FM37" s="111">
        <f t="shared" si="5178"/>
        <v>1000</v>
      </c>
      <c r="FN37" s="111">
        <f t="shared" si="5178"/>
        <v>1000</v>
      </c>
      <c r="FO37" s="111">
        <f t="shared" si="5178"/>
        <v>1000</v>
      </c>
      <c r="FP37" s="111">
        <f t="shared" si="5178"/>
        <v>1000</v>
      </c>
      <c r="FQ37" s="111">
        <f t="shared" ref="FQ37:FQ40" si="5179">+FG37</f>
        <v>1000</v>
      </c>
      <c r="FR37" s="111">
        <f t="shared" ref="FR37:FR40" si="5180">+FH37</f>
        <v>1000</v>
      </c>
      <c r="FS37" s="111">
        <f t="shared" ref="FS37:FT40" si="5181">+FG37</f>
        <v>1000</v>
      </c>
      <c r="FT37" s="170">
        <f t="shared" si="5181"/>
        <v>1000</v>
      </c>
      <c r="FU37">
        <v>1000</v>
      </c>
      <c r="FV37" s="111">
        <f t="shared" ref="FV37:FV40" si="5182">FU37</f>
        <v>1000</v>
      </c>
      <c r="FW37" s="111">
        <f t="shared" ref="FW37:FW40" si="5183">FV37</f>
        <v>1000</v>
      </c>
      <c r="FX37" s="111">
        <f t="shared" ref="FX37:FX40" si="5184">FW37</f>
        <v>1000</v>
      </c>
      <c r="FY37" s="111">
        <f t="shared" ref="FY37:FY40" si="5185">FX37</f>
        <v>1000</v>
      </c>
      <c r="FZ37" s="111">
        <f t="shared" ref="FZ37:FZ40" si="5186">FY37</f>
        <v>1000</v>
      </c>
      <c r="GA37" s="111">
        <f t="shared" ref="GA37:GA40" si="5187">FZ37</f>
        <v>1000</v>
      </c>
      <c r="GB37" s="111">
        <f t="shared" ref="GB37:GB40" si="5188">GA37</f>
        <v>1000</v>
      </c>
      <c r="GC37" s="111">
        <f t="shared" ref="GC37:GC40" si="5189">GB37</f>
        <v>1000</v>
      </c>
      <c r="GD37" s="112">
        <f t="shared" ref="GD37:GD40" si="5190">+GC37</f>
        <v>1000</v>
      </c>
      <c r="GE37" s="111">
        <f t="shared" ref="GE37:GE40" si="5191">+FU37</f>
        <v>1000</v>
      </c>
      <c r="GF37" s="111">
        <f t="shared" ref="GF37:GF40" si="5192">GE37</f>
        <v>1000</v>
      </c>
      <c r="GG37" s="111">
        <f t="shared" ref="GG37:GG40" si="5193">GF37</f>
        <v>1000</v>
      </c>
      <c r="GH37" s="111">
        <f t="shared" ref="GH37:GH40" si="5194">GG37</f>
        <v>1000</v>
      </c>
      <c r="GI37" s="111">
        <f t="shared" ref="GI37:GI40" si="5195">GH37</f>
        <v>1000</v>
      </c>
      <c r="GJ37" s="111">
        <f t="shared" ref="GJ37:GJ40" si="5196">GI37</f>
        <v>1000</v>
      </c>
      <c r="GK37" s="111">
        <f t="shared" ref="GK37:GK40" si="5197">GJ37</f>
        <v>1000</v>
      </c>
      <c r="GL37" s="111">
        <f t="shared" ref="GL37:GL40" si="5198">GK37</f>
        <v>1000</v>
      </c>
      <c r="GM37" s="111">
        <f t="shared" ref="GM37:GM40" si="5199">GL37</f>
        <v>1000</v>
      </c>
      <c r="GN37" s="112">
        <f t="shared" ref="GN37:GN40" si="5200">+GM37</f>
        <v>1000</v>
      </c>
      <c r="GO37" s="111">
        <f t="shared" ref="GO37:GO40" si="5201">+GE37</f>
        <v>1000</v>
      </c>
      <c r="GP37" s="111">
        <f t="shared" ref="GP37:GP40" si="5202">GO37</f>
        <v>1000</v>
      </c>
      <c r="GQ37" s="111">
        <f t="shared" ref="GQ37:GQ40" si="5203">GP37</f>
        <v>1000</v>
      </c>
      <c r="GR37" s="111">
        <f t="shared" ref="GR37:GR40" si="5204">GQ37</f>
        <v>1000</v>
      </c>
      <c r="GS37" s="111">
        <f t="shared" ref="GS37:GS40" si="5205">GR37</f>
        <v>1000</v>
      </c>
      <c r="GT37" s="111">
        <f t="shared" ref="GT37:GT40" si="5206">GS37</f>
        <v>1000</v>
      </c>
      <c r="GU37" s="111">
        <f t="shared" ref="GU37:GU40" si="5207">GT37</f>
        <v>1000</v>
      </c>
      <c r="GV37" s="111">
        <f t="shared" ref="GV37:GV40" si="5208">GU37</f>
        <v>1000</v>
      </c>
      <c r="GW37" s="111">
        <f t="shared" ref="GW37:GW40" si="5209">GV37</f>
        <v>1000</v>
      </c>
      <c r="GX37" s="112">
        <f t="shared" ref="GX37:GX40" si="5210">+GW37</f>
        <v>1000</v>
      </c>
      <c r="GY37">
        <v>1000</v>
      </c>
      <c r="GZ37" s="111">
        <f t="shared" ref="GZ37:GZ40" si="5211">GY37</f>
        <v>1000</v>
      </c>
      <c r="HA37" s="111">
        <f t="shared" ref="HA37:HA40" si="5212">GZ37</f>
        <v>1000</v>
      </c>
      <c r="HB37" s="111">
        <f t="shared" ref="HB37:HB40" si="5213">HA37</f>
        <v>1000</v>
      </c>
      <c r="HC37" s="111">
        <f t="shared" ref="HC37:HC40" si="5214">HB37</f>
        <v>1000</v>
      </c>
      <c r="HD37" s="111">
        <f t="shared" ref="HD37:HD40" si="5215">HC37</f>
        <v>1000</v>
      </c>
      <c r="HE37" s="111">
        <f t="shared" ref="HE37:HE40" si="5216">HD37</f>
        <v>1000</v>
      </c>
      <c r="HF37" s="111">
        <f t="shared" ref="HF37:HF40" si="5217">HE37</f>
        <v>1000</v>
      </c>
      <c r="HG37" s="111">
        <f t="shared" ref="HG37:HG40" si="5218">HF37</f>
        <v>1000</v>
      </c>
      <c r="HH37" s="112">
        <f t="shared" ref="HH37:HH40" si="5219">+HG37</f>
        <v>1000</v>
      </c>
      <c r="HI37" s="111">
        <f t="shared" ref="HI37:HI41" si="5220">HH37</f>
        <v>1000</v>
      </c>
      <c r="HJ37" s="111">
        <f t="shared" ref="HJ37:HJ41" si="5221">HI37</f>
        <v>1000</v>
      </c>
      <c r="HK37" s="111">
        <f t="shared" ref="HK37:HK41" si="5222">HJ37</f>
        <v>1000</v>
      </c>
      <c r="HL37" s="111">
        <f t="shared" ref="HL37:HL41" si="5223">HK37</f>
        <v>1000</v>
      </c>
      <c r="HM37" s="112">
        <f t="shared" ref="HM37:HM41" si="5224">+HL37</f>
        <v>1000</v>
      </c>
      <c r="HN37" s="111">
        <f t="shared" ref="HN37:HN41" si="5225">HM37</f>
        <v>1000</v>
      </c>
      <c r="HO37" s="111">
        <f t="shared" ref="HO37:HO41" si="5226">HN37</f>
        <v>1000</v>
      </c>
      <c r="HP37" s="111">
        <f t="shared" ref="HP37:HP41" si="5227">HO37</f>
        <v>1000</v>
      </c>
      <c r="HQ37" s="111">
        <f t="shared" ref="HQ37:HQ41" si="5228">HP37</f>
        <v>1000</v>
      </c>
      <c r="HR37" s="112">
        <f t="shared" ref="HR37:HR41" si="5229">+HQ37</f>
        <v>1000</v>
      </c>
      <c r="HS37" s="111">
        <f t="shared" ref="HS37:HS41" si="5230">HR37</f>
        <v>1000</v>
      </c>
      <c r="HT37" s="111">
        <f t="shared" ref="HT37:HT41" si="5231">HS37</f>
        <v>1000</v>
      </c>
      <c r="HU37" s="111">
        <f t="shared" ref="HU37:HU41" si="5232">HT37</f>
        <v>1000</v>
      </c>
      <c r="HV37" s="111">
        <f t="shared" ref="HV37:HV41" si="5233">HU37</f>
        <v>1000</v>
      </c>
      <c r="HW37" s="112">
        <f t="shared" ref="HW37:HW41" si="5234">+HV37</f>
        <v>1000</v>
      </c>
      <c r="HX37" s="111">
        <f t="shared" ref="HX37:HX41" si="5235">HW37</f>
        <v>1000</v>
      </c>
      <c r="HY37" s="111">
        <f t="shared" ref="HY37:HY41" si="5236">HX37</f>
        <v>1000</v>
      </c>
      <c r="HZ37" s="111">
        <f t="shared" ref="HZ37:HZ41" si="5237">HY37</f>
        <v>1000</v>
      </c>
      <c r="IA37" s="111">
        <f t="shared" ref="IA37:IA41" si="5238">HZ37</f>
        <v>1000</v>
      </c>
      <c r="IB37" s="112">
        <f t="shared" ref="IB37:IB41" si="5239">+IA37</f>
        <v>1000</v>
      </c>
      <c r="IC37" s="111">
        <f t="shared" ref="IC37:IC41" si="5240">IB37</f>
        <v>1000</v>
      </c>
      <c r="ID37" s="111">
        <f t="shared" ref="ID37:ID41" si="5241">IC37</f>
        <v>1000</v>
      </c>
      <c r="IE37" s="111">
        <f t="shared" ref="IE37:IE41" si="5242">ID37</f>
        <v>1000</v>
      </c>
      <c r="IF37" s="111">
        <f t="shared" ref="IF37:IF41" si="5243">IE37</f>
        <v>1000</v>
      </c>
      <c r="IG37" s="112">
        <f t="shared" ref="IG37:IG41" si="5244">+IF37</f>
        <v>1000</v>
      </c>
      <c r="IH37" s="111">
        <f t="shared" ref="IH37:IH41" si="5245">IG37</f>
        <v>1000</v>
      </c>
      <c r="II37" s="111">
        <f t="shared" ref="II37:II41" si="5246">IH37</f>
        <v>1000</v>
      </c>
      <c r="IJ37" s="111">
        <f t="shared" ref="IJ37:IJ41" si="5247">II37</f>
        <v>1000</v>
      </c>
      <c r="IK37" s="111">
        <f t="shared" ref="IK37:IK41" si="5248">IJ37</f>
        <v>1000</v>
      </c>
      <c r="IL37" s="170">
        <f t="shared" ref="IL37:IL41" si="5249">+IK37</f>
        <v>1000</v>
      </c>
      <c r="IM37">
        <v>1000</v>
      </c>
      <c r="IN37" s="111">
        <f t="shared" ref="IN37:IN41" si="5250">IM37</f>
        <v>1000</v>
      </c>
      <c r="IO37" s="111">
        <f t="shared" ref="IO37:IO41" si="5251">IN37</f>
        <v>1000</v>
      </c>
      <c r="IP37" s="111">
        <f t="shared" ref="IP37:IP41" si="5252">IO37</f>
        <v>1000</v>
      </c>
      <c r="IQ37" s="111">
        <f t="shared" ref="IQ37:IQ41" si="5253">IP37</f>
        <v>1000</v>
      </c>
      <c r="IR37" s="111">
        <f t="shared" ref="IR37:IR41" si="5254">IQ37</f>
        <v>1000</v>
      </c>
      <c r="IS37" s="111">
        <f t="shared" ref="IS37:IS41" si="5255">IR37</f>
        <v>1000</v>
      </c>
      <c r="IT37" s="111">
        <f t="shared" ref="IT37:IT41" si="5256">IS37</f>
        <v>1000</v>
      </c>
      <c r="IU37" s="111">
        <f t="shared" ref="IU37:IU41" si="5257">IT37</f>
        <v>1000</v>
      </c>
      <c r="IV37" s="112">
        <f t="shared" ref="IV37:IV41" si="5258">+IU37</f>
        <v>1000</v>
      </c>
      <c r="IW37" s="111">
        <f t="shared" ref="IW37:IW41" si="5259">IV37</f>
        <v>1000</v>
      </c>
      <c r="IX37" s="111">
        <f t="shared" ref="IX37:IX41" si="5260">IW37</f>
        <v>1000</v>
      </c>
      <c r="IY37" s="111">
        <f t="shared" ref="IY37:IY41" si="5261">IX37</f>
        <v>1000</v>
      </c>
      <c r="IZ37" s="111">
        <f t="shared" ref="IZ37:IZ41" si="5262">IY37</f>
        <v>1000</v>
      </c>
      <c r="JA37" s="112">
        <f t="shared" ref="JA37:JA41" si="5263">+IZ37</f>
        <v>1000</v>
      </c>
      <c r="JB37" s="111">
        <f t="shared" ref="JB37:JB41" si="5264">JA37</f>
        <v>1000</v>
      </c>
      <c r="JC37" s="111">
        <f t="shared" ref="JC37:JC41" si="5265">JB37</f>
        <v>1000</v>
      </c>
      <c r="JD37" s="111">
        <f t="shared" ref="JD37:JD41" si="5266">JC37</f>
        <v>1000</v>
      </c>
      <c r="JE37" s="111">
        <f t="shared" ref="JE37:JE41" si="5267">JD37</f>
        <v>1000</v>
      </c>
      <c r="JF37" s="112">
        <f t="shared" ref="JF37:JF41" si="5268">+JE37</f>
        <v>1000</v>
      </c>
      <c r="JG37" s="111">
        <f t="shared" ref="JG37:JG41" si="5269">JF37</f>
        <v>1000</v>
      </c>
      <c r="JH37" s="111">
        <f t="shared" ref="JH37:JH41" si="5270">JG37</f>
        <v>1000</v>
      </c>
      <c r="JI37" s="111">
        <f t="shared" ref="JI37:JI41" si="5271">JH37</f>
        <v>1000</v>
      </c>
      <c r="JJ37" s="111">
        <f t="shared" ref="JJ37:JJ41" si="5272">JI37</f>
        <v>1000</v>
      </c>
      <c r="JK37" s="112">
        <f t="shared" ref="JK37:JK41" si="5273">+JJ37</f>
        <v>1000</v>
      </c>
      <c r="JL37" s="111">
        <f t="shared" ref="JL37:JL41" si="5274">JK37</f>
        <v>1000</v>
      </c>
      <c r="JM37" s="111">
        <f t="shared" ref="JM37:JM41" si="5275">JL37</f>
        <v>1000</v>
      </c>
      <c r="JN37" s="111">
        <f t="shared" ref="JN37:JN41" si="5276">JM37</f>
        <v>1000</v>
      </c>
      <c r="JO37" s="111">
        <f t="shared" ref="JO37:JO41" si="5277">JN37</f>
        <v>1000</v>
      </c>
      <c r="JP37" s="112">
        <f t="shared" ref="JP37:JP41" si="5278">+JO37</f>
        <v>1000</v>
      </c>
      <c r="JQ37" s="111">
        <f t="shared" ref="JQ37:JQ41" si="5279">JP37</f>
        <v>1000</v>
      </c>
      <c r="JR37" s="111">
        <f t="shared" ref="JR37:JR41" si="5280">JQ37</f>
        <v>1000</v>
      </c>
      <c r="JS37" s="111">
        <f t="shared" ref="JS37:JS41" si="5281">JR37</f>
        <v>1000</v>
      </c>
      <c r="JT37" s="111">
        <f t="shared" ref="JT37:JT41" si="5282">JS37</f>
        <v>1000</v>
      </c>
      <c r="JU37" s="112">
        <f t="shared" ref="JU37:JU41" si="5283">+JT37</f>
        <v>1000</v>
      </c>
      <c r="JV37" s="111">
        <f t="shared" ref="JV37:JV41" si="5284">JU37</f>
        <v>1000</v>
      </c>
      <c r="JW37" s="111">
        <f t="shared" ref="JW37:JW41" si="5285">JV37</f>
        <v>1000</v>
      </c>
      <c r="JX37" s="111">
        <f t="shared" ref="JX37:JX41" si="5286">JW37</f>
        <v>1000</v>
      </c>
      <c r="JY37" s="111">
        <f t="shared" ref="JY37:JY41" si="5287">JX37</f>
        <v>1000</v>
      </c>
      <c r="JZ37" s="170">
        <f t="shared" ref="JZ37:JZ41" si="5288">+JY37</f>
        <v>1000</v>
      </c>
      <c r="KA37">
        <v>1000</v>
      </c>
      <c r="KB37" s="111">
        <f t="shared" ref="KB37:KB41" si="5289">KA37</f>
        <v>1000</v>
      </c>
      <c r="KC37" s="111">
        <f t="shared" ref="KC37:KC41" si="5290">KB37</f>
        <v>1000</v>
      </c>
      <c r="KD37" s="111">
        <f t="shared" ref="KD37:KD41" si="5291">KC37</f>
        <v>1000</v>
      </c>
      <c r="KE37" s="111">
        <f t="shared" ref="KE37:KE41" si="5292">KD37</f>
        <v>1000</v>
      </c>
      <c r="KF37" s="111">
        <f t="shared" ref="KF37:KF41" si="5293">KE37</f>
        <v>1000</v>
      </c>
      <c r="KG37" s="111">
        <f t="shared" ref="KG37:KG41" si="5294">KF37</f>
        <v>1000</v>
      </c>
      <c r="KH37" s="111">
        <f t="shared" ref="KH37:KH41" si="5295">KG37</f>
        <v>1000</v>
      </c>
      <c r="KI37" s="111">
        <f t="shared" ref="KI37:KI41" si="5296">KH37</f>
        <v>1000</v>
      </c>
      <c r="KJ37" s="112">
        <f t="shared" ref="KJ37:KJ41" si="5297">+KI37</f>
        <v>1000</v>
      </c>
      <c r="KK37" s="111">
        <f t="shared" ref="KK37:KK41" si="5298">KJ37</f>
        <v>1000</v>
      </c>
      <c r="KL37" s="111">
        <f t="shared" ref="KL37:KL41" si="5299">KK37</f>
        <v>1000</v>
      </c>
      <c r="KM37" s="111">
        <f t="shared" ref="KM37:KM41" si="5300">KL37</f>
        <v>1000</v>
      </c>
      <c r="KN37" s="111">
        <f t="shared" ref="KN37:KN41" si="5301">KM37</f>
        <v>1000</v>
      </c>
      <c r="KO37" s="112">
        <f t="shared" ref="KO37:KO41" si="5302">+KN37</f>
        <v>1000</v>
      </c>
      <c r="KP37" s="111">
        <f t="shared" ref="KP37:KP41" si="5303">KO37</f>
        <v>1000</v>
      </c>
      <c r="KQ37" s="111">
        <f t="shared" ref="KQ37:KQ41" si="5304">KP37</f>
        <v>1000</v>
      </c>
      <c r="KR37" s="111">
        <f t="shared" ref="KR37:KR41" si="5305">KQ37</f>
        <v>1000</v>
      </c>
      <c r="KS37" s="111">
        <f t="shared" ref="KS37:KS41" si="5306">KR37</f>
        <v>1000</v>
      </c>
      <c r="KT37" s="112">
        <f t="shared" ref="KT37:KT41" si="5307">+KS37</f>
        <v>1000</v>
      </c>
      <c r="KU37" s="111">
        <f t="shared" ref="KU37:KU41" si="5308">KT37</f>
        <v>1000</v>
      </c>
      <c r="KV37" s="111">
        <f t="shared" ref="KV37:KV41" si="5309">KU37</f>
        <v>1000</v>
      </c>
      <c r="KW37" s="111">
        <f t="shared" ref="KW37:KW41" si="5310">KV37</f>
        <v>1000</v>
      </c>
      <c r="KX37" s="111">
        <f t="shared" ref="KX37:KX41" si="5311">KW37</f>
        <v>1000</v>
      </c>
      <c r="KY37" s="112">
        <f t="shared" ref="KY37:KY41" si="5312">+KX37</f>
        <v>1000</v>
      </c>
      <c r="KZ37" s="111">
        <f t="shared" ref="KZ37:KZ41" si="5313">KY37</f>
        <v>1000</v>
      </c>
      <c r="LA37" s="111">
        <f t="shared" ref="LA37:LA41" si="5314">KZ37</f>
        <v>1000</v>
      </c>
      <c r="LB37" s="111">
        <f t="shared" ref="LB37:LB41" si="5315">LA37</f>
        <v>1000</v>
      </c>
      <c r="LC37" s="111">
        <f t="shared" ref="LC37:LC41" si="5316">LB37</f>
        <v>1000</v>
      </c>
      <c r="LD37" s="112">
        <f t="shared" ref="LD37:LD41" si="5317">+LC37</f>
        <v>1000</v>
      </c>
      <c r="LE37" s="111">
        <f t="shared" ref="LE37:LE41" si="5318">LD37</f>
        <v>1000</v>
      </c>
      <c r="LF37" s="111">
        <f t="shared" ref="LF37:LF41" si="5319">LE37</f>
        <v>1000</v>
      </c>
      <c r="LG37" s="111">
        <f t="shared" ref="LG37:LG41" si="5320">LF37</f>
        <v>1000</v>
      </c>
      <c r="LH37" s="111">
        <f t="shared" ref="LH37:LH41" si="5321">LG37</f>
        <v>1000</v>
      </c>
      <c r="LI37" s="112">
        <f t="shared" ref="LI37:LI41" si="5322">+LH37</f>
        <v>1000</v>
      </c>
      <c r="LJ37" s="111">
        <f t="shared" ref="LJ37:LJ41" si="5323">LI37</f>
        <v>1000</v>
      </c>
      <c r="LK37" s="111">
        <f t="shared" ref="LK37:LK41" si="5324">LJ37</f>
        <v>1000</v>
      </c>
      <c r="LL37" s="111">
        <f t="shared" ref="LL37:LL41" si="5325">LK37</f>
        <v>1000</v>
      </c>
      <c r="LM37" s="111">
        <f t="shared" ref="LM37:LM41" si="5326">LL37</f>
        <v>1000</v>
      </c>
      <c r="LN37" s="112">
        <f t="shared" ref="LN37:LN41" si="5327">+LM37</f>
        <v>1000</v>
      </c>
      <c r="LO37">
        <v>1000</v>
      </c>
      <c r="LP37" s="111">
        <f t="shared" ref="LP37:LP41" si="5328">LO37</f>
        <v>1000</v>
      </c>
      <c r="LQ37" s="111">
        <f t="shared" ref="LQ37:LQ41" si="5329">LP37</f>
        <v>1000</v>
      </c>
      <c r="LR37" s="111">
        <f t="shared" ref="LR37:LR41" si="5330">LQ37</f>
        <v>1000</v>
      </c>
      <c r="LS37" s="111">
        <f t="shared" ref="LS37:LS41" si="5331">LR37</f>
        <v>1000</v>
      </c>
      <c r="LT37" s="111">
        <f t="shared" ref="LT37:LT41" si="5332">LS37</f>
        <v>1000</v>
      </c>
      <c r="LU37" s="111">
        <f t="shared" ref="LU37:LU41" si="5333">LT37</f>
        <v>1000</v>
      </c>
      <c r="LV37" s="111">
        <f t="shared" ref="LV37:LV41" si="5334">LU37</f>
        <v>1000</v>
      </c>
      <c r="LW37" s="111">
        <f t="shared" ref="LW37:LW41" si="5335">LV37</f>
        <v>1000</v>
      </c>
      <c r="LX37" s="112">
        <f t="shared" ref="LX37:LX41" si="5336">+LW37</f>
        <v>1000</v>
      </c>
      <c r="LY37" s="111">
        <f t="shared" ref="LY37:LY41" si="5337">LX37</f>
        <v>1000</v>
      </c>
      <c r="LZ37" s="111">
        <f t="shared" ref="LZ37:LZ41" si="5338">LY37</f>
        <v>1000</v>
      </c>
      <c r="MA37" s="111">
        <f t="shared" ref="MA37:MA41" si="5339">LZ37</f>
        <v>1000</v>
      </c>
      <c r="MB37" s="111">
        <f t="shared" ref="MB37:MB41" si="5340">MA37</f>
        <v>1000</v>
      </c>
      <c r="MC37" s="112">
        <f t="shared" ref="MC37:MC41" si="5341">+MB37</f>
        <v>1000</v>
      </c>
      <c r="MD37" s="111">
        <f t="shared" ref="MD37:MD41" si="5342">MC37</f>
        <v>1000</v>
      </c>
      <c r="ME37" s="111">
        <f t="shared" ref="ME37:ME41" si="5343">MD37</f>
        <v>1000</v>
      </c>
      <c r="MF37" s="111">
        <f t="shared" ref="MF37:MF41" si="5344">ME37</f>
        <v>1000</v>
      </c>
      <c r="MG37" s="111">
        <f t="shared" ref="MG37:MG41" si="5345">MF37</f>
        <v>1000</v>
      </c>
      <c r="MH37" s="112">
        <f t="shared" ref="MH37:MH41" si="5346">+MG37</f>
        <v>1000</v>
      </c>
      <c r="MI37" s="111">
        <f t="shared" ref="MI37:MI41" si="5347">MH37</f>
        <v>1000</v>
      </c>
      <c r="MJ37" s="111">
        <f t="shared" ref="MJ37:MJ41" si="5348">MI37</f>
        <v>1000</v>
      </c>
      <c r="MK37" s="111">
        <f t="shared" ref="MK37:MK41" si="5349">MJ37</f>
        <v>1000</v>
      </c>
      <c r="ML37" s="111">
        <f t="shared" ref="ML37:ML41" si="5350">MK37</f>
        <v>1000</v>
      </c>
      <c r="MM37" s="112">
        <f t="shared" ref="MM37:MM41" si="5351">+ML37</f>
        <v>1000</v>
      </c>
      <c r="MN37" s="111">
        <f t="shared" ref="MN37:MN41" si="5352">MM37</f>
        <v>1000</v>
      </c>
      <c r="MO37" s="111">
        <f t="shared" ref="MO37:MO41" si="5353">MN37</f>
        <v>1000</v>
      </c>
      <c r="MP37" s="111">
        <f t="shared" ref="MP37:MP41" si="5354">MO37</f>
        <v>1000</v>
      </c>
      <c r="MQ37" s="111">
        <f t="shared" ref="MQ37:MQ41" si="5355">MP37</f>
        <v>1000</v>
      </c>
      <c r="MR37" s="112">
        <f t="shared" ref="MR37:MR41" si="5356">+MQ37</f>
        <v>1000</v>
      </c>
      <c r="MS37" s="111">
        <f t="shared" ref="MS37:MS41" si="5357">MR37</f>
        <v>1000</v>
      </c>
      <c r="MT37" s="111">
        <f t="shared" ref="MT37:MT41" si="5358">MS37</f>
        <v>1000</v>
      </c>
      <c r="MU37" s="111">
        <f t="shared" ref="MU37:MU41" si="5359">MT37</f>
        <v>1000</v>
      </c>
      <c r="MV37" s="111">
        <f t="shared" ref="MV37:MV41" si="5360">MU37</f>
        <v>1000</v>
      </c>
      <c r="MW37" s="112">
        <f t="shared" ref="MW37:MW41" si="5361">+MV37</f>
        <v>1000</v>
      </c>
      <c r="MX37" s="111">
        <f t="shared" ref="MX37:MX41" si="5362">MW37</f>
        <v>1000</v>
      </c>
      <c r="MY37" s="111">
        <f t="shared" ref="MY37:MY41" si="5363">MX37</f>
        <v>1000</v>
      </c>
      <c r="MZ37" s="111">
        <f t="shared" ref="MZ37:MZ41" si="5364">MY37</f>
        <v>1000</v>
      </c>
      <c r="NA37" s="111">
        <f t="shared" ref="NA37:NA41" si="5365">MZ37</f>
        <v>1000</v>
      </c>
      <c r="NB37" s="170">
        <f t="shared" ref="NB37:NB41" si="5366">+NA37</f>
        <v>1000</v>
      </c>
      <c r="NC37">
        <v>1000</v>
      </c>
      <c r="ND37" s="111">
        <f t="shared" ref="ND37:ND41" si="5367">NC37</f>
        <v>1000</v>
      </c>
      <c r="NE37" s="111">
        <f t="shared" ref="NE37:NE41" si="5368">ND37</f>
        <v>1000</v>
      </c>
      <c r="NF37" s="111">
        <f t="shared" ref="NF37:NF41" si="5369">NE37</f>
        <v>1000</v>
      </c>
      <c r="NG37" s="111">
        <f t="shared" ref="NG37:NG41" si="5370">NF37</f>
        <v>1000</v>
      </c>
      <c r="NH37" s="111">
        <f t="shared" ref="NH37:NH41" si="5371">NG37</f>
        <v>1000</v>
      </c>
      <c r="NI37" s="111">
        <f t="shared" ref="NI37:NI41" si="5372">NH37</f>
        <v>1000</v>
      </c>
      <c r="NJ37" s="111">
        <f t="shared" ref="NJ37:NJ41" si="5373">NI37</f>
        <v>1000</v>
      </c>
      <c r="NK37" s="111">
        <f t="shared" ref="NK37:NK41" si="5374">NJ37</f>
        <v>1000</v>
      </c>
      <c r="NL37" s="112">
        <f t="shared" ref="NL37:NL41" si="5375">+NK37</f>
        <v>1000</v>
      </c>
      <c r="NM37" s="111">
        <f t="shared" ref="NM37:NM41" si="5376">NL37</f>
        <v>1000</v>
      </c>
      <c r="NN37" s="111">
        <f t="shared" ref="NN37:NN41" si="5377">NM37</f>
        <v>1000</v>
      </c>
      <c r="NO37" s="111">
        <f t="shared" ref="NO37:NO41" si="5378">NN37</f>
        <v>1000</v>
      </c>
      <c r="NP37" s="111">
        <f t="shared" ref="NP37:NP41" si="5379">NO37</f>
        <v>1000</v>
      </c>
      <c r="NQ37" s="112">
        <f t="shared" ref="NQ37:NQ41" si="5380">+NP37</f>
        <v>1000</v>
      </c>
      <c r="NR37" s="111">
        <f t="shared" ref="NR37:NR41" si="5381">NQ37</f>
        <v>1000</v>
      </c>
      <c r="NS37" s="111">
        <f t="shared" ref="NS37:NS41" si="5382">NR37</f>
        <v>1000</v>
      </c>
      <c r="NT37" s="111">
        <f t="shared" ref="NT37:NT41" si="5383">NS37</f>
        <v>1000</v>
      </c>
      <c r="NU37" s="111">
        <f t="shared" ref="NU37:NU41" si="5384">NT37</f>
        <v>1000</v>
      </c>
      <c r="NV37" s="112">
        <f t="shared" ref="NV37:NV41" si="5385">+NU37</f>
        <v>1000</v>
      </c>
      <c r="NW37" s="111">
        <f t="shared" ref="NW37:NW41" si="5386">NV37</f>
        <v>1000</v>
      </c>
      <c r="NX37" s="111">
        <f t="shared" ref="NX37:NX41" si="5387">NW37</f>
        <v>1000</v>
      </c>
      <c r="NY37" s="111">
        <f t="shared" ref="NY37:NY41" si="5388">NX37</f>
        <v>1000</v>
      </c>
      <c r="NZ37" s="111">
        <f t="shared" ref="NZ37:NZ41" si="5389">NY37</f>
        <v>1000</v>
      </c>
      <c r="OA37" s="112">
        <f t="shared" ref="OA37:OA41" si="5390">+NZ37</f>
        <v>1000</v>
      </c>
      <c r="OB37" s="111">
        <f t="shared" ref="OB37:OB41" si="5391">OA37</f>
        <v>1000</v>
      </c>
      <c r="OC37" s="111">
        <f t="shared" ref="OC37:OC41" si="5392">OB37</f>
        <v>1000</v>
      </c>
      <c r="OD37" s="111">
        <f t="shared" ref="OD37:OD41" si="5393">OC37</f>
        <v>1000</v>
      </c>
      <c r="OE37" s="111">
        <f t="shared" ref="OE37:OE41" si="5394">OD37</f>
        <v>1000</v>
      </c>
      <c r="OF37" s="112">
        <f t="shared" ref="OF37:OF41" si="5395">+OE37</f>
        <v>1000</v>
      </c>
      <c r="OG37" s="111">
        <f t="shared" ref="OG37:OG41" si="5396">OF37</f>
        <v>1000</v>
      </c>
      <c r="OH37" s="111">
        <f t="shared" ref="OH37:OH41" si="5397">OG37</f>
        <v>1000</v>
      </c>
      <c r="OI37" s="111">
        <f t="shared" ref="OI37:OI41" si="5398">OH37</f>
        <v>1000</v>
      </c>
      <c r="OJ37" s="111">
        <f t="shared" ref="OJ37:OJ41" si="5399">OI37</f>
        <v>1000</v>
      </c>
      <c r="OK37" s="112">
        <f t="shared" ref="OK37:OK41" si="5400">+OJ37</f>
        <v>1000</v>
      </c>
      <c r="OL37" s="111">
        <f t="shared" ref="OL37:OL41" si="5401">OK37</f>
        <v>1000</v>
      </c>
      <c r="OM37" s="111">
        <f t="shared" ref="OM37:OM41" si="5402">OL37</f>
        <v>1000</v>
      </c>
      <c r="ON37" s="111">
        <f t="shared" ref="ON37:ON41" si="5403">OM37</f>
        <v>1000</v>
      </c>
      <c r="OO37" s="111">
        <f t="shared" ref="OO37:OO41" si="5404">ON37</f>
        <v>1000</v>
      </c>
      <c r="OP37" s="170">
        <f t="shared" ref="OP37:OP41" si="5405">+OO37</f>
        <v>1000</v>
      </c>
      <c r="OQ37">
        <v>1000</v>
      </c>
      <c r="OR37" s="111">
        <f t="shared" ref="OR37:OR41" si="5406">OQ37</f>
        <v>1000</v>
      </c>
      <c r="OS37" s="111">
        <f t="shared" ref="OS37:OS41" si="5407">OR37</f>
        <v>1000</v>
      </c>
      <c r="OT37" s="111">
        <f t="shared" ref="OT37:OT41" si="5408">OS37</f>
        <v>1000</v>
      </c>
      <c r="OU37" s="111">
        <f t="shared" ref="OU37:OU41" si="5409">OT37</f>
        <v>1000</v>
      </c>
      <c r="OV37" s="111">
        <f t="shared" ref="OV37:OV41" si="5410">OU37</f>
        <v>1000</v>
      </c>
      <c r="OW37" s="111">
        <f t="shared" ref="OW37:OW41" si="5411">OV37</f>
        <v>1000</v>
      </c>
      <c r="OX37" s="111">
        <f t="shared" ref="OX37:OX41" si="5412">OW37</f>
        <v>1000</v>
      </c>
      <c r="OY37" s="111">
        <f t="shared" ref="OY37:OY41" si="5413">OX37</f>
        <v>1000</v>
      </c>
      <c r="OZ37" s="112">
        <f t="shared" ref="OZ37:OZ41" si="5414">+OY37</f>
        <v>1000</v>
      </c>
      <c r="PA37" s="111">
        <f t="shared" ref="PA37:PA41" si="5415">OZ37</f>
        <v>1000</v>
      </c>
      <c r="PB37" s="111">
        <f t="shared" ref="PB37:PB41" si="5416">PA37</f>
        <v>1000</v>
      </c>
      <c r="PC37" s="111">
        <f t="shared" ref="PC37:PC41" si="5417">PB37</f>
        <v>1000</v>
      </c>
      <c r="PD37" s="111">
        <f t="shared" ref="PD37:PD41" si="5418">PC37</f>
        <v>1000</v>
      </c>
      <c r="PE37" s="112">
        <f t="shared" ref="PE37:PE41" si="5419">+PD37</f>
        <v>1000</v>
      </c>
      <c r="PF37" s="111">
        <f t="shared" ref="PF37:PF41" si="5420">PE37</f>
        <v>1000</v>
      </c>
      <c r="PG37" s="111">
        <f t="shared" ref="PG37:PG41" si="5421">PF37</f>
        <v>1000</v>
      </c>
      <c r="PH37" s="111">
        <f t="shared" ref="PH37:PH41" si="5422">PG37</f>
        <v>1000</v>
      </c>
      <c r="PI37" s="111">
        <f t="shared" ref="PI37:PI41" si="5423">PH37</f>
        <v>1000</v>
      </c>
      <c r="PJ37" s="112">
        <f t="shared" ref="PJ37:PJ41" si="5424">+PI37</f>
        <v>1000</v>
      </c>
      <c r="PK37" s="111">
        <f t="shared" ref="PK37:PK41" si="5425">PJ37</f>
        <v>1000</v>
      </c>
      <c r="PL37" s="111">
        <f t="shared" ref="PL37:PL41" si="5426">PK37</f>
        <v>1000</v>
      </c>
      <c r="PM37" s="111">
        <f t="shared" ref="PM37:PM41" si="5427">PL37</f>
        <v>1000</v>
      </c>
      <c r="PN37" s="111">
        <f t="shared" ref="PN37:PN41" si="5428">PM37</f>
        <v>1000</v>
      </c>
      <c r="PO37" s="112">
        <f t="shared" ref="PO37:PO41" si="5429">+PN37</f>
        <v>1000</v>
      </c>
      <c r="PP37" s="111">
        <f t="shared" ref="PP37:PP41" si="5430">PO37</f>
        <v>1000</v>
      </c>
      <c r="PQ37" s="111">
        <f t="shared" ref="PQ37:PQ41" si="5431">PP37</f>
        <v>1000</v>
      </c>
      <c r="PR37" s="111">
        <f t="shared" ref="PR37:PR41" si="5432">PQ37</f>
        <v>1000</v>
      </c>
      <c r="PS37" s="111">
        <f t="shared" ref="PS37:PS41" si="5433">PR37</f>
        <v>1000</v>
      </c>
      <c r="PT37" s="112">
        <f t="shared" ref="PT37:PT41" si="5434">+PS37</f>
        <v>1000</v>
      </c>
      <c r="PU37" s="111">
        <f t="shared" ref="PU37:PU41" si="5435">PT37</f>
        <v>1000</v>
      </c>
      <c r="PV37" s="111">
        <f t="shared" ref="PV37:PV41" si="5436">PU37</f>
        <v>1000</v>
      </c>
      <c r="PW37" s="111">
        <f t="shared" ref="PW37:PW41" si="5437">PV37</f>
        <v>1000</v>
      </c>
      <c r="PX37" s="111">
        <f t="shared" ref="PX37:PX41" si="5438">PW37</f>
        <v>1000</v>
      </c>
      <c r="PY37" s="112">
        <f t="shared" ref="PY37:PY41" si="5439">+PX37</f>
        <v>1000</v>
      </c>
      <c r="PZ37" s="111">
        <f t="shared" ref="PZ37:PZ41" si="5440">PY37</f>
        <v>1000</v>
      </c>
      <c r="QA37" s="111">
        <f t="shared" ref="QA37:QA41" si="5441">PZ37</f>
        <v>1000</v>
      </c>
      <c r="QB37" s="111">
        <f t="shared" ref="QB37:QB41" si="5442">QA37</f>
        <v>1000</v>
      </c>
      <c r="QC37" s="111">
        <f t="shared" ref="QC37:QC41" si="5443">QB37</f>
        <v>1000</v>
      </c>
      <c r="QD37" s="112">
        <f t="shared" ref="QD37:QD41" si="5444">+QC37</f>
        <v>1000</v>
      </c>
      <c r="QE37">
        <v>1000</v>
      </c>
      <c r="QF37" s="111">
        <f t="shared" ref="QF37:QF41" si="5445">QE37</f>
        <v>1000</v>
      </c>
      <c r="QG37" s="111">
        <f t="shared" ref="QG37:QG41" si="5446">QF37</f>
        <v>1000</v>
      </c>
      <c r="QH37" s="111">
        <f t="shared" ref="QH37:QH41" si="5447">QG37</f>
        <v>1000</v>
      </c>
      <c r="QI37" s="111">
        <f t="shared" ref="QI37:QI41" si="5448">QH37</f>
        <v>1000</v>
      </c>
      <c r="QJ37" s="111">
        <f t="shared" ref="QJ37:QJ41" si="5449">QI37</f>
        <v>1000</v>
      </c>
      <c r="QK37" s="111">
        <f t="shared" ref="QK37:QK41" si="5450">QJ37</f>
        <v>1000</v>
      </c>
      <c r="QL37" s="111">
        <f t="shared" ref="QL37:QL41" si="5451">QK37</f>
        <v>1000</v>
      </c>
      <c r="QM37" s="111">
        <f t="shared" ref="QM37:QM41" si="5452">QL37</f>
        <v>1000</v>
      </c>
      <c r="QN37" s="112">
        <f t="shared" ref="QN37:QN41" si="5453">+QM37</f>
        <v>1000</v>
      </c>
      <c r="QO37" s="111">
        <f t="shared" ref="QO37:QO41" si="5454">QN37</f>
        <v>1000</v>
      </c>
      <c r="QP37" s="111">
        <f t="shared" ref="QP37:QP41" si="5455">QO37</f>
        <v>1000</v>
      </c>
      <c r="QQ37" s="111">
        <f t="shared" ref="QQ37:QQ41" si="5456">QP37</f>
        <v>1000</v>
      </c>
      <c r="QR37" s="111">
        <f t="shared" ref="QR37:QR41" si="5457">QQ37</f>
        <v>1000</v>
      </c>
      <c r="QS37" s="112">
        <f t="shared" ref="QS37:QS41" si="5458">+QR37</f>
        <v>1000</v>
      </c>
      <c r="QT37" s="111">
        <f t="shared" ref="QT37:QT41" si="5459">QS37</f>
        <v>1000</v>
      </c>
      <c r="QU37" s="111">
        <f t="shared" ref="QU37:QU41" si="5460">QT37</f>
        <v>1000</v>
      </c>
      <c r="QV37" s="111">
        <f t="shared" ref="QV37:QV41" si="5461">QU37</f>
        <v>1000</v>
      </c>
      <c r="QW37" s="111">
        <f t="shared" ref="QW37:QW41" si="5462">QV37</f>
        <v>1000</v>
      </c>
      <c r="QX37" s="112">
        <f t="shared" ref="QX37:QX41" si="5463">+QW37</f>
        <v>1000</v>
      </c>
      <c r="QY37" s="111">
        <f t="shared" ref="QY37:QY41" si="5464">QX37</f>
        <v>1000</v>
      </c>
      <c r="QZ37" s="111">
        <f t="shared" ref="QZ37:QZ41" si="5465">QY37</f>
        <v>1000</v>
      </c>
      <c r="RA37" s="111">
        <f t="shared" ref="RA37:RA41" si="5466">QZ37</f>
        <v>1000</v>
      </c>
      <c r="RB37" s="111">
        <f t="shared" ref="RB37:RB41" si="5467">RA37</f>
        <v>1000</v>
      </c>
      <c r="RC37" s="112">
        <f t="shared" ref="RC37:RC41" si="5468">+RB37</f>
        <v>1000</v>
      </c>
      <c r="RD37" s="111">
        <f t="shared" ref="RD37:RD41" si="5469">RC37</f>
        <v>1000</v>
      </c>
      <c r="RE37" s="111">
        <f t="shared" ref="RE37:RE41" si="5470">RD37</f>
        <v>1000</v>
      </c>
      <c r="RF37" s="111">
        <f t="shared" ref="RF37:RF41" si="5471">RE37</f>
        <v>1000</v>
      </c>
      <c r="RG37" s="111">
        <f t="shared" ref="RG37:RG41" si="5472">RF37</f>
        <v>1000</v>
      </c>
      <c r="RH37" s="112">
        <f t="shared" ref="RH37:RH41" si="5473">+RG37</f>
        <v>1000</v>
      </c>
      <c r="RI37" s="111">
        <f t="shared" ref="RI37:RI41" si="5474">RH37</f>
        <v>1000</v>
      </c>
      <c r="RJ37" s="111">
        <f t="shared" ref="RJ37:RJ41" si="5475">RI37</f>
        <v>1000</v>
      </c>
      <c r="RK37" s="111">
        <f t="shared" ref="RK37:RK41" si="5476">RJ37</f>
        <v>1000</v>
      </c>
      <c r="RL37" s="111">
        <f t="shared" ref="RL37:RL41" si="5477">RK37</f>
        <v>1000</v>
      </c>
      <c r="RM37" s="112">
        <f t="shared" ref="RM37:RM41" si="5478">+RL37</f>
        <v>1000</v>
      </c>
      <c r="RN37" s="111">
        <f t="shared" ref="RN37:RN41" si="5479">RM37</f>
        <v>1000</v>
      </c>
      <c r="RO37" s="111">
        <f t="shared" ref="RO37:RO41" si="5480">RN37</f>
        <v>1000</v>
      </c>
      <c r="RP37" s="111">
        <f t="shared" ref="RP37:RP41" si="5481">RO37</f>
        <v>1000</v>
      </c>
      <c r="RQ37" s="111">
        <f t="shared" ref="RQ37:RQ41" si="5482">RP37</f>
        <v>1000</v>
      </c>
      <c r="RR37" s="170">
        <f t="shared" ref="RR37:RR41" si="5483">+RQ37</f>
        <v>1000</v>
      </c>
      <c r="RS37">
        <v>1000</v>
      </c>
      <c r="RT37" s="111">
        <f t="shared" ref="RT37:RT41" si="5484">RS37</f>
        <v>1000</v>
      </c>
      <c r="RU37" s="111">
        <f t="shared" ref="RU37:RU41" si="5485">RT37</f>
        <v>1000</v>
      </c>
      <c r="RV37" s="111">
        <f t="shared" ref="RV37:RV41" si="5486">RU37</f>
        <v>1000</v>
      </c>
      <c r="RW37" s="111">
        <f t="shared" ref="RW37:RW41" si="5487">RV37</f>
        <v>1000</v>
      </c>
      <c r="RX37" s="111">
        <f t="shared" ref="RX37:RX41" si="5488">RW37</f>
        <v>1000</v>
      </c>
      <c r="RY37" s="111">
        <f t="shared" ref="RY37:RY41" si="5489">RX37</f>
        <v>1000</v>
      </c>
      <c r="RZ37" s="111">
        <f t="shared" ref="RZ37:RZ41" si="5490">RY37</f>
        <v>1000</v>
      </c>
      <c r="SA37" s="111">
        <f t="shared" ref="SA37:SA41" si="5491">RZ37</f>
        <v>1000</v>
      </c>
      <c r="SB37" s="112">
        <f t="shared" ref="SB37:SB41" si="5492">+SA37</f>
        <v>1000</v>
      </c>
      <c r="SC37" s="111">
        <f t="shared" ref="SC37:SC41" si="5493">SB37</f>
        <v>1000</v>
      </c>
      <c r="SD37" s="111">
        <f t="shared" ref="SD37:SD41" si="5494">SC37</f>
        <v>1000</v>
      </c>
      <c r="SE37" s="111">
        <f t="shared" ref="SE37:SE41" si="5495">SD37</f>
        <v>1000</v>
      </c>
      <c r="SF37" s="111">
        <f t="shared" ref="SF37:SF41" si="5496">SE37</f>
        <v>1000</v>
      </c>
      <c r="SG37" s="112">
        <f t="shared" ref="SG37:SG41" si="5497">+SF37</f>
        <v>1000</v>
      </c>
      <c r="SH37" s="111">
        <f t="shared" ref="SH37:SH41" si="5498">SG37</f>
        <v>1000</v>
      </c>
      <c r="SI37" s="111">
        <f t="shared" ref="SI37:SI41" si="5499">SH37</f>
        <v>1000</v>
      </c>
      <c r="SJ37" s="111">
        <f t="shared" ref="SJ37:SJ41" si="5500">SI37</f>
        <v>1000</v>
      </c>
      <c r="SK37" s="111">
        <f t="shared" ref="SK37:SK41" si="5501">SJ37</f>
        <v>1000</v>
      </c>
      <c r="SL37" s="112">
        <f t="shared" ref="SL37:SL41" si="5502">+SK37</f>
        <v>1000</v>
      </c>
      <c r="SM37" s="111">
        <f t="shared" ref="SM37:SM41" si="5503">SL37</f>
        <v>1000</v>
      </c>
      <c r="SN37" s="111">
        <f t="shared" ref="SN37:SN41" si="5504">SM37</f>
        <v>1000</v>
      </c>
      <c r="SO37" s="111">
        <f t="shared" ref="SO37:SO41" si="5505">SN37</f>
        <v>1000</v>
      </c>
      <c r="SP37" s="111">
        <f t="shared" ref="SP37:SP41" si="5506">SO37</f>
        <v>1000</v>
      </c>
      <c r="SQ37" s="112">
        <f t="shared" ref="SQ37:SQ41" si="5507">+SP37</f>
        <v>1000</v>
      </c>
      <c r="SR37" s="111">
        <f t="shared" ref="SR37:SR41" si="5508">SQ37</f>
        <v>1000</v>
      </c>
      <c r="SS37" s="111">
        <f t="shared" ref="SS37:SS41" si="5509">SR37</f>
        <v>1000</v>
      </c>
      <c r="ST37" s="111">
        <f t="shared" ref="ST37:ST41" si="5510">SS37</f>
        <v>1000</v>
      </c>
      <c r="SU37" s="111">
        <f t="shared" ref="SU37:SU41" si="5511">ST37</f>
        <v>1000</v>
      </c>
      <c r="SV37" s="112">
        <f t="shared" ref="SV37:SV41" si="5512">+SU37</f>
        <v>1000</v>
      </c>
      <c r="SW37" s="111">
        <f t="shared" ref="SW37:SW41" si="5513">SV37</f>
        <v>1000</v>
      </c>
      <c r="SX37" s="111">
        <f t="shared" ref="SX37:SX41" si="5514">SW37</f>
        <v>1000</v>
      </c>
      <c r="SY37" s="111">
        <f t="shared" ref="SY37:SY41" si="5515">SX37</f>
        <v>1000</v>
      </c>
      <c r="SZ37" s="111">
        <f t="shared" ref="SZ37:SZ41" si="5516">SY37</f>
        <v>1000</v>
      </c>
      <c r="TA37" s="112">
        <f t="shared" ref="TA37:TA41" si="5517">+SZ37</f>
        <v>1000</v>
      </c>
      <c r="TB37" s="111">
        <f t="shared" ref="TB37:TB41" si="5518">TA37</f>
        <v>1000</v>
      </c>
      <c r="TC37" s="111">
        <f t="shared" ref="TC37:TC41" si="5519">TB37</f>
        <v>1000</v>
      </c>
      <c r="TD37" s="111">
        <f t="shared" ref="TD37:TD41" si="5520">TC37</f>
        <v>1000</v>
      </c>
      <c r="TE37" s="111">
        <f t="shared" ref="TE37:TE41" si="5521">TD37</f>
        <v>1000</v>
      </c>
      <c r="TF37" s="170">
        <f t="shared" ref="TF37:TF41" si="5522">+TE37</f>
        <v>1000</v>
      </c>
      <c r="TG37">
        <v>1000</v>
      </c>
      <c r="TH37" s="111">
        <f t="shared" ref="TH37:TH41" si="5523">TG37</f>
        <v>1000</v>
      </c>
      <c r="TI37" s="111">
        <f t="shared" ref="TI37:TI41" si="5524">TH37</f>
        <v>1000</v>
      </c>
      <c r="TJ37" s="111">
        <f t="shared" ref="TJ37:TJ41" si="5525">TI37</f>
        <v>1000</v>
      </c>
      <c r="TK37" s="111">
        <f t="shared" ref="TK37:TK41" si="5526">TJ37</f>
        <v>1000</v>
      </c>
      <c r="TL37" s="111">
        <f t="shared" ref="TL37:TL41" si="5527">TK37</f>
        <v>1000</v>
      </c>
      <c r="TM37" s="111">
        <f t="shared" ref="TM37:TM41" si="5528">TL37</f>
        <v>1000</v>
      </c>
      <c r="TN37" s="111">
        <f t="shared" ref="TN37:TN41" si="5529">TM37</f>
        <v>1000</v>
      </c>
      <c r="TO37" s="111">
        <f t="shared" ref="TO37:TO41" si="5530">TN37</f>
        <v>1000</v>
      </c>
      <c r="TP37" s="112">
        <f t="shared" ref="TP37:TP41" si="5531">+TO37</f>
        <v>1000</v>
      </c>
      <c r="TQ37" s="111">
        <f t="shared" ref="TQ37:TQ41" si="5532">TP37</f>
        <v>1000</v>
      </c>
      <c r="TR37" s="111">
        <f t="shared" ref="TR37:TR41" si="5533">TQ37</f>
        <v>1000</v>
      </c>
      <c r="TS37" s="111">
        <f t="shared" ref="TS37:TS41" si="5534">TR37</f>
        <v>1000</v>
      </c>
      <c r="TT37" s="111">
        <f t="shared" ref="TT37:TT41" si="5535">TS37</f>
        <v>1000</v>
      </c>
      <c r="TU37" s="112">
        <f t="shared" ref="TU37:TU41" si="5536">+TT37</f>
        <v>1000</v>
      </c>
      <c r="TV37" s="111">
        <f t="shared" ref="TV37:TV41" si="5537">TU37</f>
        <v>1000</v>
      </c>
      <c r="TW37" s="111">
        <f t="shared" ref="TW37:TW41" si="5538">TV37</f>
        <v>1000</v>
      </c>
      <c r="TX37" s="111">
        <f t="shared" ref="TX37:TX41" si="5539">TW37</f>
        <v>1000</v>
      </c>
      <c r="TY37" s="111">
        <f t="shared" ref="TY37:TY41" si="5540">TX37</f>
        <v>1000</v>
      </c>
      <c r="TZ37" s="112">
        <f t="shared" ref="TZ37:TZ41" si="5541">+TY37</f>
        <v>1000</v>
      </c>
      <c r="UA37" s="111">
        <f t="shared" ref="UA37:UA41" si="5542">TZ37</f>
        <v>1000</v>
      </c>
      <c r="UB37" s="111">
        <f t="shared" ref="UB37:UB41" si="5543">UA37</f>
        <v>1000</v>
      </c>
      <c r="UC37" s="111">
        <f t="shared" ref="UC37:UC41" si="5544">UB37</f>
        <v>1000</v>
      </c>
      <c r="UD37" s="111">
        <f t="shared" ref="UD37:UD41" si="5545">UC37</f>
        <v>1000</v>
      </c>
      <c r="UE37" s="112">
        <f t="shared" ref="UE37:UE41" si="5546">+UD37</f>
        <v>1000</v>
      </c>
      <c r="UF37" s="111">
        <f t="shared" ref="UF37:UF41" si="5547">UE37</f>
        <v>1000</v>
      </c>
      <c r="UG37" s="111">
        <f t="shared" ref="UG37:UG41" si="5548">UF37</f>
        <v>1000</v>
      </c>
      <c r="UH37" s="111">
        <f t="shared" ref="UH37:UH41" si="5549">UG37</f>
        <v>1000</v>
      </c>
      <c r="UI37" s="111">
        <f t="shared" ref="UI37:UI41" si="5550">UH37</f>
        <v>1000</v>
      </c>
      <c r="UJ37" s="112">
        <f t="shared" ref="UJ37:UJ41" si="5551">+UI37</f>
        <v>1000</v>
      </c>
      <c r="UK37" s="111">
        <f t="shared" ref="UK37:UK41" si="5552">UJ37</f>
        <v>1000</v>
      </c>
      <c r="UL37" s="111">
        <f t="shared" ref="UL37:UL41" si="5553">UK37</f>
        <v>1000</v>
      </c>
      <c r="UM37" s="111">
        <f t="shared" ref="UM37:UM41" si="5554">UL37</f>
        <v>1000</v>
      </c>
      <c r="UN37" s="111">
        <f t="shared" ref="UN37:UN41" si="5555">UM37</f>
        <v>1000</v>
      </c>
      <c r="UO37" s="112">
        <f t="shared" ref="UO37:UO41" si="5556">+UN37</f>
        <v>1000</v>
      </c>
      <c r="UP37" s="111">
        <f t="shared" ref="UP37:UP41" si="5557">UO37</f>
        <v>1000</v>
      </c>
      <c r="UQ37" s="111">
        <f t="shared" ref="UQ37:UQ41" si="5558">UP37</f>
        <v>1000</v>
      </c>
      <c r="UR37" s="111">
        <f t="shared" ref="UR37:UR41" si="5559">UQ37</f>
        <v>1000</v>
      </c>
      <c r="US37" s="111">
        <f t="shared" ref="US37:US41" si="5560">UR37</f>
        <v>1000</v>
      </c>
      <c r="UT37" s="112">
        <f t="shared" ref="UT37:UT41" si="5561">+US37</f>
        <v>1000</v>
      </c>
    </row>
    <row r="38" spans="1:566" x14ac:dyDescent="0.25">
      <c r="A38" s="347"/>
      <c r="B38" s="17" t="s">
        <v>604</v>
      </c>
      <c r="C38" t="s">
        <v>45</v>
      </c>
      <c r="D38" t="s">
        <v>71</v>
      </c>
      <c r="E38">
        <v>1857394408</v>
      </c>
      <c r="F38" t="s">
        <v>97</v>
      </c>
      <c r="G38">
        <v>0</v>
      </c>
      <c r="H38" s="111">
        <f t="shared" ref="H38:H40" si="5562">G38</f>
        <v>0</v>
      </c>
      <c r="I38" s="111">
        <f t="shared" ref="I38:I40" si="5563">H38</f>
        <v>0</v>
      </c>
      <c r="J38" s="111">
        <f t="shared" ref="J38:J40" si="5564">I38</f>
        <v>0</v>
      </c>
      <c r="K38" s="111">
        <f t="shared" ref="K38:K40" si="5565">J38</f>
        <v>0</v>
      </c>
      <c r="L38" s="111">
        <f t="shared" ref="L38:L40" si="5566">K38</f>
        <v>0</v>
      </c>
      <c r="M38" s="111">
        <f t="shared" ref="M38:M40" si="5567">L38</f>
        <v>0</v>
      </c>
      <c r="N38" s="111">
        <f t="shared" ref="N38:N40" si="5568">M38</f>
        <v>0</v>
      </c>
      <c r="O38" s="111">
        <f t="shared" ref="O38:O40" si="5569">N38</f>
        <v>0</v>
      </c>
      <c r="P38" s="112">
        <f t="shared" si="5038"/>
        <v>0</v>
      </c>
      <c r="Q38" s="111">
        <f t="shared" si="5039"/>
        <v>0</v>
      </c>
      <c r="R38" s="111">
        <f t="shared" si="5040"/>
        <v>0</v>
      </c>
      <c r="S38" s="111">
        <f t="shared" si="5041"/>
        <v>0</v>
      </c>
      <c r="T38" s="111">
        <f t="shared" si="5042"/>
        <v>0</v>
      </c>
      <c r="U38" s="111">
        <f t="shared" si="5043"/>
        <v>0</v>
      </c>
      <c r="V38" s="111">
        <f t="shared" si="5044"/>
        <v>0</v>
      </c>
      <c r="W38" s="111">
        <f t="shared" si="5045"/>
        <v>0</v>
      </c>
      <c r="X38" s="111">
        <f t="shared" si="5046"/>
        <v>0</v>
      </c>
      <c r="Y38" s="111">
        <f t="shared" si="5047"/>
        <v>0</v>
      </c>
      <c r="Z38" s="112">
        <f t="shared" si="5048"/>
        <v>0</v>
      </c>
      <c r="AA38" s="111">
        <f t="shared" si="5049"/>
        <v>0</v>
      </c>
      <c r="AB38" s="111">
        <f t="shared" si="5050"/>
        <v>0</v>
      </c>
      <c r="AC38" s="111">
        <f t="shared" si="5051"/>
        <v>0</v>
      </c>
      <c r="AD38" s="111">
        <f t="shared" si="5052"/>
        <v>0</v>
      </c>
      <c r="AE38" s="111">
        <f t="shared" si="5053"/>
        <v>0</v>
      </c>
      <c r="AF38" s="111">
        <f t="shared" si="5054"/>
        <v>0</v>
      </c>
      <c r="AG38" s="111">
        <f t="shared" si="5055"/>
        <v>0</v>
      </c>
      <c r="AH38" s="111">
        <f t="shared" si="5056"/>
        <v>0</v>
      </c>
      <c r="AI38" s="111">
        <f t="shared" si="5057"/>
        <v>0</v>
      </c>
      <c r="AJ38" s="112">
        <f t="shared" si="5058"/>
        <v>0</v>
      </c>
      <c r="AK38" s="111">
        <f t="shared" si="5059"/>
        <v>0</v>
      </c>
      <c r="AL38" s="111">
        <f t="shared" si="5060"/>
        <v>0</v>
      </c>
      <c r="AM38" s="111">
        <f t="shared" si="5061"/>
        <v>0</v>
      </c>
      <c r="AN38" s="111">
        <f t="shared" si="5062"/>
        <v>0</v>
      </c>
      <c r="AO38" s="111">
        <f t="shared" si="5063"/>
        <v>0</v>
      </c>
      <c r="AP38" s="111">
        <f t="shared" si="5064"/>
        <v>0</v>
      </c>
      <c r="AQ38" s="111">
        <f t="shared" si="5065"/>
        <v>0</v>
      </c>
      <c r="AR38" s="111">
        <f t="shared" si="5066"/>
        <v>0</v>
      </c>
      <c r="AS38" s="111">
        <f t="shared" si="5067"/>
        <v>0</v>
      </c>
      <c r="AT38" s="112">
        <f t="shared" si="5068"/>
        <v>0</v>
      </c>
      <c r="AU38" s="111">
        <f t="shared" si="5069"/>
        <v>0</v>
      </c>
      <c r="AV38" s="111">
        <f t="shared" si="5070"/>
        <v>0</v>
      </c>
      <c r="AW38" s="111">
        <f t="shared" si="5071"/>
        <v>0</v>
      </c>
      <c r="AX38" s="111">
        <f t="shared" si="5072"/>
        <v>0</v>
      </c>
      <c r="AY38" s="111">
        <f t="shared" si="5073"/>
        <v>0</v>
      </c>
      <c r="AZ38" s="111">
        <f t="shared" si="5074"/>
        <v>0</v>
      </c>
      <c r="BA38" s="111">
        <f t="shared" si="5075"/>
        <v>0</v>
      </c>
      <c r="BB38" s="111">
        <f t="shared" si="5076"/>
        <v>0</v>
      </c>
      <c r="BC38" s="111">
        <f t="shared" si="5077"/>
        <v>0</v>
      </c>
      <c r="BD38" s="112">
        <f t="shared" si="5078"/>
        <v>0</v>
      </c>
      <c r="BE38" s="111">
        <f t="shared" si="5079"/>
        <v>0</v>
      </c>
      <c r="BF38" s="111">
        <f t="shared" si="5080"/>
        <v>0</v>
      </c>
      <c r="BG38" s="111">
        <f t="shared" si="5081"/>
        <v>0</v>
      </c>
      <c r="BH38" s="111">
        <f t="shared" si="5082"/>
        <v>0</v>
      </c>
      <c r="BI38" s="111">
        <f t="shared" si="5083"/>
        <v>0</v>
      </c>
      <c r="BJ38" s="111">
        <f t="shared" si="5084"/>
        <v>0</v>
      </c>
      <c r="BK38" s="111">
        <f t="shared" si="5085"/>
        <v>0</v>
      </c>
      <c r="BL38" s="111">
        <f t="shared" si="5086"/>
        <v>0</v>
      </c>
      <c r="BM38" s="111">
        <f t="shared" si="5087"/>
        <v>0</v>
      </c>
      <c r="BN38" s="112">
        <f t="shared" si="5088"/>
        <v>0</v>
      </c>
      <c r="BO38" s="111">
        <f t="shared" si="5089"/>
        <v>0</v>
      </c>
      <c r="BP38" s="111">
        <f t="shared" si="5090"/>
        <v>0</v>
      </c>
      <c r="BQ38" s="111">
        <f t="shared" si="5091"/>
        <v>0</v>
      </c>
      <c r="BR38" s="111">
        <f t="shared" si="5092"/>
        <v>0</v>
      </c>
      <c r="BS38" s="111">
        <f t="shared" si="5093"/>
        <v>0</v>
      </c>
      <c r="BT38" s="111">
        <f t="shared" si="5094"/>
        <v>0</v>
      </c>
      <c r="BU38" s="111">
        <f t="shared" si="5095"/>
        <v>0</v>
      </c>
      <c r="BV38" s="111">
        <f t="shared" si="5096"/>
        <v>0</v>
      </c>
      <c r="BW38" s="111">
        <f t="shared" si="5097"/>
        <v>0</v>
      </c>
      <c r="BX38" s="112">
        <f t="shared" si="5098"/>
        <v>0</v>
      </c>
      <c r="BY38" s="111">
        <f t="shared" si="5099"/>
        <v>0</v>
      </c>
      <c r="BZ38" s="111">
        <f t="shared" si="5100"/>
        <v>0</v>
      </c>
      <c r="CA38" s="111">
        <f t="shared" si="5101"/>
        <v>0</v>
      </c>
      <c r="CB38" s="111">
        <f t="shared" si="5102"/>
        <v>0</v>
      </c>
      <c r="CC38" s="111">
        <f t="shared" si="5103"/>
        <v>0</v>
      </c>
      <c r="CD38" s="111">
        <f t="shared" si="5104"/>
        <v>0</v>
      </c>
      <c r="CE38" s="111">
        <f t="shared" si="5105"/>
        <v>0</v>
      </c>
      <c r="CF38" s="111">
        <f t="shared" si="5106"/>
        <v>0</v>
      </c>
      <c r="CG38" s="111">
        <f t="shared" si="5107"/>
        <v>0</v>
      </c>
      <c r="CH38" s="112">
        <f t="shared" si="5108"/>
        <v>0</v>
      </c>
      <c r="CI38" s="111">
        <f t="shared" si="5109"/>
        <v>0</v>
      </c>
      <c r="CJ38" s="111">
        <f t="shared" si="5110"/>
        <v>0</v>
      </c>
      <c r="CK38" s="111">
        <f t="shared" si="5111"/>
        <v>0</v>
      </c>
      <c r="CL38" s="111">
        <f t="shared" si="5112"/>
        <v>0</v>
      </c>
      <c r="CM38" s="111">
        <f t="shared" si="5113"/>
        <v>0</v>
      </c>
      <c r="CN38" s="111">
        <f t="shared" si="5114"/>
        <v>0</v>
      </c>
      <c r="CO38" s="111">
        <f t="shared" si="5115"/>
        <v>0</v>
      </c>
      <c r="CP38" s="111">
        <f t="shared" si="5116"/>
        <v>0</v>
      </c>
      <c r="CQ38" s="111">
        <f t="shared" si="5117"/>
        <v>0</v>
      </c>
      <c r="CR38" s="112">
        <f t="shared" si="5118"/>
        <v>0</v>
      </c>
      <c r="CS38" s="111">
        <f t="shared" si="5119"/>
        <v>0</v>
      </c>
      <c r="CT38" s="111">
        <f t="shared" si="5120"/>
        <v>0</v>
      </c>
      <c r="CU38" s="111">
        <f t="shared" si="5121"/>
        <v>0</v>
      </c>
      <c r="CV38" s="111">
        <f t="shared" si="5122"/>
        <v>0</v>
      </c>
      <c r="CW38" s="111">
        <f t="shared" si="5123"/>
        <v>0</v>
      </c>
      <c r="CX38" s="111">
        <f t="shared" si="5124"/>
        <v>0</v>
      </c>
      <c r="CY38" s="111">
        <f t="shared" si="5125"/>
        <v>0</v>
      </c>
      <c r="CZ38" s="111">
        <f t="shared" si="5126"/>
        <v>0</v>
      </c>
      <c r="DA38" s="111">
        <f t="shared" si="5127"/>
        <v>0</v>
      </c>
      <c r="DB38" s="112">
        <f t="shared" si="5128"/>
        <v>0</v>
      </c>
      <c r="DC38" s="111">
        <f t="shared" si="5129"/>
        <v>0</v>
      </c>
      <c r="DD38" s="111">
        <f t="shared" si="5130"/>
        <v>0</v>
      </c>
      <c r="DE38" s="111">
        <f t="shared" si="5131"/>
        <v>0</v>
      </c>
      <c r="DF38" s="111">
        <f t="shared" si="5132"/>
        <v>0</v>
      </c>
      <c r="DG38" s="111">
        <f t="shared" si="5133"/>
        <v>0</v>
      </c>
      <c r="DH38" s="111">
        <f t="shared" si="5134"/>
        <v>0</v>
      </c>
      <c r="DI38" s="111">
        <f t="shared" si="5135"/>
        <v>0</v>
      </c>
      <c r="DJ38" s="111">
        <f t="shared" si="5136"/>
        <v>0</v>
      </c>
      <c r="DK38" s="111">
        <f t="shared" si="5137"/>
        <v>0</v>
      </c>
      <c r="DL38" s="112">
        <f t="shared" si="5138"/>
        <v>0</v>
      </c>
      <c r="DM38" s="111">
        <f t="shared" si="5139"/>
        <v>0</v>
      </c>
      <c r="DN38" s="111">
        <f t="shared" si="5140"/>
        <v>0</v>
      </c>
      <c r="DO38" s="111">
        <f t="shared" si="5141"/>
        <v>0</v>
      </c>
      <c r="DP38" s="111">
        <f t="shared" si="5142"/>
        <v>0</v>
      </c>
      <c r="DQ38" s="111">
        <f t="shared" si="5143"/>
        <v>0</v>
      </c>
      <c r="DR38" s="111">
        <f t="shared" si="5144"/>
        <v>0</v>
      </c>
      <c r="DS38" s="111">
        <f t="shared" si="5145"/>
        <v>0</v>
      </c>
      <c r="DT38" s="111">
        <f t="shared" si="5146"/>
        <v>0</v>
      </c>
      <c r="DU38" s="111">
        <f t="shared" si="5147"/>
        <v>0</v>
      </c>
      <c r="DV38" s="112">
        <f t="shared" si="5148"/>
        <v>0</v>
      </c>
      <c r="DW38" s="111">
        <f t="shared" ref="DW38:EF40" si="5570">+DM38</f>
        <v>0</v>
      </c>
      <c r="DX38" s="111">
        <f t="shared" si="5570"/>
        <v>0</v>
      </c>
      <c r="DY38" s="111">
        <f t="shared" si="5570"/>
        <v>0</v>
      </c>
      <c r="DZ38" s="111">
        <f t="shared" si="5570"/>
        <v>0</v>
      </c>
      <c r="EA38" s="111">
        <f t="shared" si="5570"/>
        <v>0</v>
      </c>
      <c r="EB38" s="111">
        <f t="shared" si="5570"/>
        <v>0</v>
      </c>
      <c r="EC38" s="111">
        <f t="shared" si="5570"/>
        <v>0</v>
      </c>
      <c r="ED38" s="111">
        <f t="shared" si="5570"/>
        <v>0</v>
      </c>
      <c r="EE38" s="111">
        <f t="shared" si="5570"/>
        <v>0</v>
      </c>
      <c r="EF38" s="170">
        <f t="shared" si="5570"/>
        <v>0</v>
      </c>
      <c r="EG38">
        <v>0</v>
      </c>
      <c r="EH38" s="111">
        <f t="shared" si="5149"/>
        <v>0</v>
      </c>
      <c r="EI38" s="111">
        <f t="shared" si="5150"/>
        <v>0</v>
      </c>
      <c r="EJ38" s="111">
        <f t="shared" si="5151"/>
        <v>0</v>
      </c>
      <c r="EK38" s="111">
        <f t="shared" si="5152"/>
        <v>0</v>
      </c>
      <c r="EL38" s="111">
        <f t="shared" si="5153"/>
        <v>0</v>
      </c>
      <c r="EM38" s="111">
        <f t="shared" si="5154"/>
        <v>0</v>
      </c>
      <c r="EN38" s="111">
        <f t="shared" si="5155"/>
        <v>0</v>
      </c>
      <c r="EO38" s="111">
        <f t="shared" si="5156"/>
        <v>0</v>
      </c>
      <c r="EP38" s="112">
        <f t="shared" si="5157"/>
        <v>0</v>
      </c>
      <c r="EQ38" s="111">
        <f t="shared" si="5158"/>
        <v>0</v>
      </c>
      <c r="ER38" s="111">
        <f t="shared" si="5159"/>
        <v>0</v>
      </c>
      <c r="ES38" s="111">
        <f t="shared" si="5160"/>
        <v>0</v>
      </c>
      <c r="ET38" s="111">
        <f t="shared" si="5161"/>
        <v>0</v>
      </c>
      <c r="EU38" s="111">
        <f t="shared" si="5162"/>
        <v>0</v>
      </c>
      <c r="EV38" s="111">
        <f t="shared" si="5163"/>
        <v>0</v>
      </c>
      <c r="EW38" s="111">
        <f t="shared" si="5164"/>
        <v>0</v>
      </c>
      <c r="EX38" s="111">
        <f t="shared" si="5165"/>
        <v>0</v>
      </c>
      <c r="EY38" s="111">
        <f t="shared" si="5166"/>
        <v>0</v>
      </c>
      <c r="EZ38" s="112">
        <f t="shared" si="5167"/>
        <v>0</v>
      </c>
      <c r="FA38" s="111">
        <f t="shared" si="5168"/>
        <v>0</v>
      </c>
      <c r="FB38" s="111">
        <f t="shared" si="5169"/>
        <v>0</v>
      </c>
      <c r="FC38" s="111">
        <f t="shared" si="5170"/>
        <v>0</v>
      </c>
      <c r="FD38" s="111">
        <f t="shared" si="5171"/>
        <v>0</v>
      </c>
      <c r="FE38" s="111">
        <f t="shared" si="5172"/>
        <v>0</v>
      </c>
      <c r="FF38" s="111">
        <f t="shared" si="5173"/>
        <v>0</v>
      </c>
      <c r="FG38" s="111">
        <f t="shared" si="5174"/>
        <v>0</v>
      </c>
      <c r="FH38" s="111">
        <f t="shared" si="5175"/>
        <v>0</v>
      </c>
      <c r="FI38" s="111">
        <f t="shared" si="5176"/>
        <v>0</v>
      </c>
      <c r="FJ38" s="112">
        <f t="shared" si="5177"/>
        <v>0</v>
      </c>
      <c r="FK38" s="111">
        <f t="shared" si="5178"/>
        <v>0</v>
      </c>
      <c r="FL38" s="111">
        <f t="shared" si="5178"/>
        <v>0</v>
      </c>
      <c r="FM38" s="111">
        <f t="shared" si="5178"/>
        <v>0</v>
      </c>
      <c r="FN38" s="111">
        <f t="shared" si="5178"/>
        <v>0</v>
      </c>
      <c r="FO38" s="111">
        <f t="shared" si="5178"/>
        <v>0</v>
      </c>
      <c r="FP38" s="111">
        <f t="shared" si="5178"/>
        <v>0</v>
      </c>
      <c r="FQ38" s="111">
        <f t="shared" si="5179"/>
        <v>0</v>
      </c>
      <c r="FR38" s="111">
        <f t="shared" si="5180"/>
        <v>0</v>
      </c>
      <c r="FS38" s="111">
        <f t="shared" si="5181"/>
        <v>0</v>
      </c>
      <c r="FT38" s="170">
        <f t="shared" si="5181"/>
        <v>0</v>
      </c>
      <c r="FU38">
        <v>0</v>
      </c>
      <c r="FV38" s="111">
        <f t="shared" si="5182"/>
        <v>0</v>
      </c>
      <c r="FW38" s="111">
        <f t="shared" si="5183"/>
        <v>0</v>
      </c>
      <c r="FX38" s="111">
        <f t="shared" si="5184"/>
        <v>0</v>
      </c>
      <c r="FY38" s="111">
        <f t="shared" si="5185"/>
        <v>0</v>
      </c>
      <c r="FZ38" s="111">
        <f t="shared" si="5186"/>
        <v>0</v>
      </c>
      <c r="GA38" s="111">
        <f t="shared" si="5187"/>
        <v>0</v>
      </c>
      <c r="GB38" s="111">
        <f t="shared" si="5188"/>
        <v>0</v>
      </c>
      <c r="GC38" s="111">
        <f t="shared" si="5189"/>
        <v>0</v>
      </c>
      <c r="GD38" s="112">
        <f t="shared" si="5190"/>
        <v>0</v>
      </c>
      <c r="GE38" s="111">
        <f t="shared" si="5191"/>
        <v>0</v>
      </c>
      <c r="GF38" s="111">
        <f t="shared" si="5192"/>
        <v>0</v>
      </c>
      <c r="GG38" s="111">
        <f t="shared" si="5193"/>
        <v>0</v>
      </c>
      <c r="GH38" s="111">
        <f t="shared" si="5194"/>
        <v>0</v>
      </c>
      <c r="GI38" s="111">
        <f t="shared" si="5195"/>
        <v>0</v>
      </c>
      <c r="GJ38" s="111">
        <f t="shared" si="5196"/>
        <v>0</v>
      </c>
      <c r="GK38" s="111">
        <f t="shared" si="5197"/>
        <v>0</v>
      </c>
      <c r="GL38" s="111">
        <f t="shared" si="5198"/>
        <v>0</v>
      </c>
      <c r="GM38" s="111">
        <f t="shared" si="5199"/>
        <v>0</v>
      </c>
      <c r="GN38" s="112">
        <f t="shared" si="5200"/>
        <v>0</v>
      </c>
      <c r="GO38" s="111">
        <f t="shared" si="5201"/>
        <v>0</v>
      </c>
      <c r="GP38" s="111">
        <f t="shared" si="5202"/>
        <v>0</v>
      </c>
      <c r="GQ38" s="111">
        <f t="shared" si="5203"/>
        <v>0</v>
      </c>
      <c r="GR38" s="111">
        <f t="shared" si="5204"/>
        <v>0</v>
      </c>
      <c r="GS38" s="111">
        <f t="shared" si="5205"/>
        <v>0</v>
      </c>
      <c r="GT38" s="111">
        <f t="shared" si="5206"/>
        <v>0</v>
      </c>
      <c r="GU38" s="111">
        <f t="shared" si="5207"/>
        <v>0</v>
      </c>
      <c r="GV38" s="111">
        <f t="shared" si="5208"/>
        <v>0</v>
      </c>
      <c r="GW38" s="111">
        <f t="shared" si="5209"/>
        <v>0</v>
      </c>
      <c r="GX38" s="112">
        <f t="shared" si="5210"/>
        <v>0</v>
      </c>
      <c r="GY38">
        <v>0</v>
      </c>
      <c r="GZ38" s="111">
        <f t="shared" si="5211"/>
        <v>0</v>
      </c>
      <c r="HA38" s="111">
        <f t="shared" si="5212"/>
        <v>0</v>
      </c>
      <c r="HB38" s="111">
        <f t="shared" si="5213"/>
        <v>0</v>
      </c>
      <c r="HC38" s="111">
        <f t="shared" si="5214"/>
        <v>0</v>
      </c>
      <c r="HD38" s="111">
        <f t="shared" si="5215"/>
        <v>0</v>
      </c>
      <c r="HE38" s="111">
        <f t="shared" si="5216"/>
        <v>0</v>
      </c>
      <c r="HF38" s="111">
        <f t="shared" si="5217"/>
        <v>0</v>
      </c>
      <c r="HG38" s="111">
        <f t="shared" si="5218"/>
        <v>0</v>
      </c>
      <c r="HH38" s="112">
        <f t="shared" si="5219"/>
        <v>0</v>
      </c>
      <c r="HI38" s="111">
        <f t="shared" si="5220"/>
        <v>0</v>
      </c>
      <c r="HJ38" s="111">
        <f t="shared" si="5221"/>
        <v>0</v>
      </c>
      <c r="HK38" s="111">
        <f t="shared" si="5222"/>
        <v>0</v>
      </c>
      <c r="HL38" s="111">
        <f t="shared" si="5223"/>
        <v>0</v>
      </c>
      <c r="HM38" s="112">
        <f t="shared" si="5224"/>
        <v>0</v>
      </c>
      <c r="HN38" s="111">
        <f t="shared" si="5225"/>
        <v>0</v>
      </c>
      <c r="HO38" s="111">
        <f t="shared" si="5226"/>
        <v>0</v>
      </c>
      <c r="HP38" s="111">
        <f t="shared" si="5227"/>
        <v>0</v>
      </c>
      <c r="HQ38" s="111">
        <f t="shared" si="5228"/>
        <v>0</v>
      </c>
      <c r="HR38" s="112">
        <f t="shared" si="5229"/>
        <v>0</v>
      </c>
      <c r="HS38" s="111">
        <f t="shared" si="5230"/>
        <v>0</v>
      </c>
      <c r="HT38" s="111">
        <f t="shared" si="5231"/>
        <v>0</v>
      </c>
      <c r="HU38" s="111">
        <f t="shared" si="5232"/>
        <v>0</v>
      </c>
      <c r="HV38" s="111">
        <f t="shared" si="5233"/>
        <v>0</v>
      </c>
      <c r="HW38" s="112">
        <f t="shared" si="5234"/>
        <v>0</v>
      </c>
      <c r="HX38" s="111">
        <f t="shared" si="5235"/>
        <v>0</v>
      </c>
      <c r="HY38" s="111">
        <f t="shared" si="5236"/>
        <v>0</v>
      </c>
      <c r="HZ38" s="111">
        <f t="shared" si="5237"/>
        <v>0</v>
      </c>
      <c r="IA38" s="111">
        <f t="shared" si="5238"/>
        <v>0</v>
      </c>
      <c r="IB38" s="112">
        <f t="shared" si="5239"/>
        <v>0</v>
      </c>
      <c r="IC38" s="111">
        <f t="shared" si="5240"/>
        <v>0</v>
      </c>
      <c r="ID38" s="111">
        <f t="shared" si="5241"/>
        <v>0</v>
      </c>
      <c r="IE38" s="111">
        <f t="shared" si="5242"/>
        <v>0</v>
      </c>
      <c r="IF38" s="111">
        <f t="shared" si="5243"/>
        <v>0</v>
      </c>
      <c r="IG38" s="112">
        <f t="shared" si="5244"/>
        <v>0</v>
      </c>
      <c r="IH38" s="111">
        <f t="shared" si="5245"/>
        <v>0</v>
      </c>
      <c r="II38" s="111">
        <f t="shared" si="5246"/>
        <v>0</v>
      </c>
      <c r="IJ38" s="111">
        <f t="shared" si="5247"/>
        <v>0</v>
      </c>
      <c r="IK38" s="111">
        <f t="shared" si="5248"/>
        <v>0</v>
      </c>
      <c r="IL38" s="170">
        <f t="shared" si="5249"/>
        <v>0</v>
      </c>
      <c r="IM38">
        <v>0</v>
      </c>
      <c r="IN38" s="111">
        <f t="shared" si="5250"/>
        <v>0</v>
      </c>
      <c r="IO38" s="111">
        <f t="shared" si="5251"/>
        <v>0</v>
      </c>
      <c r="IP38" s="111">
        <f t="shared" si="5252"/>
        <v>0</v>
      </c>
      <c r="IQ38" s="111">
        <f t="shared" si="5253"/>
        <v>0</v>
      </c>
      <c r="IR38" s="111">
        <f t="shared" si="5254"/>
        <v>0</v>
      </c>
      <c r="IS38" s="111">
        <f t="shared" si="5255"/>
        <v>0</v>
      </c>
      <c r="IT38" s="111">
        <f t="shared" si="5256"/>
        <v>0</v>
      </c>
      <c r="IU38" s="111">
        <f t="shared" si="5257"/>
        <v>0</v>
      </c>
      <c r="IV38" s="112">
        <f t="shared" si="5258"/>
        <v>0</v>
      </c>
      <c r="IW38" s="111">
        <f t="shared" si="5259"/>
        <v>0</v>
      </c>
      <c r="IX38" s="111">
        <f t="shared" si="5260"/>
        <v>0</v>
      </c>
      <c r="IY38" s="111">
        <f t="shared" si="5261"/>
        <v>0</v>
      </c>
      <c r="IZ38" s="111">
        <f t="shared" si="5262"/>
        <v>0</v>
      </c>
      <c r="JA38" s="112">
        <f t="shared" si="5263"/>
        <v>0</v>
      </c>
      <c r="JB38" s="111">
        <f t="shared" si="5264"/>
        <v>0</v>
      </c>
      <c r="JC38" s="111">
        <f t="shared" si="5265"/>
        <v>0</v>
      </c>
      <c r="JD38" s="111">
        <f t="shared" si="5266"/>
        <v>0</v>
      </c>
      <c r="JE38" s="111">
        <f t="shared" si="5267"/>
        <v>0</v>
      </c>
      <c r="JF38" s="112">
        <f t="shared" si="5268"/>
        <v>0</v>
      </c>
      <c r="JG38" s="111">
        <f t="shared" si="5269"/>
        <v>0</v>
      </c>
      <c r="JH38" s="111">
        <f t="shared" si="5270"/>
        <v>0</v>
      </c>
      <c r="JI38" s="111">
        <f t="shared" si="5271"/>
        <v>0</v>
      </c>
      <c r="JJ38" s="111">
        <f t="shared" si="5272"/>
        <v>0</v>
      </c>
      <c r="JK38" s="112">
        <f t="shared" si="5273"/>
        <v>0</v>
      </c>
      <c r="JL38" s="111">
        <f t="shared" si="5274"/>
        <v>0</v>
      </c>
      <c r="JM38" s="111">
        <f t="shared" si="5275"/>
        <v>0</v>
      </c>
      <c r="JN38" s="111">
        <f t="shared" si="5276"/>
        <v>0</v>
      </c>
      <c r="JO38" s="111">
        <f t="shared" si="5277"/>
        <v>0</v>
      </c>
      <c r="JP38" s="112">
        <f t="shared" si="5278"/>
        <v>0</v>
      </c>
      <c r="JQ38" s="111">
        <f t="shared" si="5279"/>
        <v>0</v>
      </c>
      <c r="JR38" s="111">
        <f t="shared" si="5280"/>
        <v>0</v>
      </c>
      <c r="JS38" s="111">
        <f t="shared" si="5281"/>
        <v>0</v>
      </c>
      <c r="JT38" s="111">
        <f t="shared" si="5282"/>
        <v>0</v>
      </c>
      <c r="JU38" s="112">
        <f t="shared" si="5283"/>
        <v>0</v>
      </c>
      <c r="JV38" s="111">
        <f t="shared" si="5284"/>
        <v>0</v>
      </c>
      <c r="JW38" s="111">
        <f t="shared" si="5285"/>
        <v>0</v>
      </c>
      <c r="JX38" s="111">
        <f t="shared" si="5286"/>
        <v>0</v>
      </c>
      <c r="JY38" s="111">
        <f t="shared" si="5287"/>
        <v>0</v>
      </c>
      <c r="JZ38" s="170">
        <f t="shared" si="5288"/>
        <v>0</v>
      </c>
      <c r="KA38">
        <v>0</v>
      </c>
      <c r="KB38" s="111">
        <f t="shared" si="5289"/>
        <v>0</v>
      </c>
      <c r="KC38" s="111">
        <f t="shared" si="5290"/>
        <v>0</v>
      </c>
      <c r="KD38" s="111">
        <f t="shared" si="5291"/>
        <v>0</v>
      </c>
      <c r="KE38" s="111">
        <f t="shared" si="5292"/>
        <v>0</v>
      </c>
      <c r="KF38" s="111">
        <f t="shared" si="5293"/>
        <v>0</v>
      </c>
      <c r="KG38" s="111">
        <f t="shared" si="5294"/>
        <v>0</v>
      </c>
      <c r="KH38" s="111">
        <f t="shared" si="5295"/>
        <v>0</v>
      </c>
      <c r="KI38" s="111">
        <f t="shared" si="5296"/>
        <v>0</v>
      </c>
      <c r="KJ38" s="112">
        <f t="shared" si="5297"/>
        <v>0</v>
      </c>
      <c r="KK38" s="111">
        <f t="shared" si="5298"/>
        <v>0</v>
      </c>
      <c r="KL38" s="111">
        <f t="shared" si="5299"/>
        <v>0</v>
      </c>
      <c r="KM38" s="111">
        <f t="shared" si="5300"/>
        <v>0</v>
      </c>
      <c r="KN38" s="111">
        <f t="shared" si="5301"/>
        <v>0</v>
      </c>
      <c r="KO38" s="112">
        <f t="shared" si="5302"/>
        <v>0</v>
      </c>
      <c r="KP38" s="111">
        <f t="shared" si="5303"/>
        <v>0</v>
      </c>
      <c r="KQ38" s="111">
        <f t="shared" si="5304"/>
        <v>0</v>
      </c>
      <c r="KR38" s="111">
        <f t="shared" si="5305"/>
        <v>0</v>
      </c>
      <c r="KS38" s="111">
        <f t="shared" si="5306"/>
        <v>0</v>
      </c>
      <c r="KT38" s="112">
        <f t="shared" si="5307"/>
        <v>0</v>
      </c>
      <c r="KU38" s="111">
        <f t="shared" si="5308"/>
        <v>0</v>
      </c>
      <c r="KV38" s="111">
        <f t="shared" si="5309"/>
        <v>0</v>
      </c>
      <c r="KW38" s="111">
        <f t="shared" si="5310"/>
        <v>0</v>
      </c>
      <c r="KX38" s="111">
        <f t="shared" si="5311"/>
        <v>0</v>
      </c>
      <c r="KY38" s="112">
        <f t="shared" si="5312"/>
        <v>0</v>
      </c>
      <c r="KZ38" s="111">
        <f t="shared" si="5313"/>
        <v>0</v>
      </c>
      <c r="LA38" s="111">
        <f t="shared" si="5314"/>
        <v>0</v>
      </c>
      <c r="LB38" s="111">
        <f t="shared" si="5315"/>
        <v>0</v>
      </c>
      <c r="LC38" s="111">
        <f t="shared" si="5316"/>
        <v>0</v>
      </c>
      <c r="LD38" s="112">
        <f t="shared" si="5317"/>
        <v>0</v>
      </c>
      <c r="LE38" s="111">
        <f t="shared" si="5318"/>
        <v>0</v>
      </c>
      <c r="LF38" s="111">
        <f t="shared" si="5319"/>
        <v>0</v>
      </c>
      <c r="LG38" s="111">
        <f t="shared" si="5320"/>
        <v>0</v>
      </c>
      <c r="LH38" s="111">
        <f t="shared" si="5321"/>
        <v>0</v>
      </c>
      <c r="LI38" s="112">
        <f t="shared" si="5322"/>
        <v>0</v>
      </c>
      <c r="LJ38" s="111">
        <f t="shared" si="5323"/>
        <v>0</v>
      </c>
      <c r="LK38" s="111">
        <f t="shared" si="5324"/>
        <v>0</v>
      </c>
      <c r="LL38" s="111">
        <f t="shared" si="5325"/>
        <v>0</v>
      </c>
      <c r="LM38" s="111">
        <f t="shared" si="5326"/>
        <v>0</v>
      </c>
      <c r="LN38" s="112">
        <f t="shared" si="5327"/>
        <v>0</v>
      </c>
      <c r="LO38">
        <v>0</v>
      </c>
      <c r="LP38" s="111">
        <f t="shared" si="5328"/>
        <v>0</v>
      </c>
      <c r="LQ38" s="111">
        <f t="shared" si="5329"/>
        <v>0</v>
      </c>
      <c r="LR38" s="111">
        <f t="shared" si="5330"/>
        <v>0</v>
      </c>
      <c r="LS38" s="111">
        <f t="shared" si="5331"/>
        <v>0</v>
      </c>
      <c r="LT38" s="111">
        <f t="shared" si="5332"/>
        <v>0</v>
      </c>
      <c r="LU38" s="111">
        <f t="shared" si="5333"/>
        <v>0</v>
      </c>
      <c r="LV38" s="111">
        <f t="shared" si="5334"/>
        <v>0</v>
      </c>
      <c r="LW38" s="111">
        <f t="shared" si="5335"/>
        <v>0</v>
      </c>
      <c r="LX38" s="112">
        <f t="shared" si="5336"/>
        <v>0</v>
      </c>
      <c r="LY38" s="111">
        <f t="shared" si="5337"/>
        <v>0</v>
      </c>
      <c r="LZ38" s="111">
        <f t="shared" si="5338"/>
        <v>0</v>
      </c>
      <c r="MA38" s="111">
        <f t="shared" si="5339"/>
        <v>0</v>
      </c>
      <c r="MB38" s="111">
        <f t="shared" si="5340"/>
        <v>0</v>
      </c>
      <c r="MC38" s="112">
        <f t="shared" si="5341"/>
        <v>0</v>
      </c>
      <c r="MD38" s="111">
        <f t="shared" si="5342"/>
        <v>0</v>
      </c>
      <c r="ME38" s="111">
        <f t="shared" si="5343"/>
        <v>0</v>
      </c>
      <c r="MF38" s="111">
        <f t="shared" si="5344"/>
        <v>0</v>
      </c>
      <c r="MG38" s="111">
        <f t="shared" si="5345"/>
        <v>0</v>
      </c>
      <c r="MH38" s="112">
        <f t="shared" si="5346"/>
        <v>0</v>
      </c>
      <c r="MI38" s="111">
        <f t="shared" si="5347"/>
        <v>0</v>
      </c>
      <c r="MJ38" s="111">
        <f t="shared" si="5348"/>
        <v>0</v>
      </c>
      <c r="MK38" s="111">
        <f t="shared" si="5349"/>
        <v>0</v>
      </c>
      <c r="ML38" s="111">
        <f t="shared" si="5350"/>
        <v>0</v>
      </c>
      <c r="MM38" s="112">
        <f t="shared" si="5351"/>
        <v>0</v>
      </c>
      <c r="MN38" s="111">
        <f t="shared" si="5352"/>
        <v>0</v>
      </c>
      <c r="MO38" s="111">
        <f t="shared" si="5353"/>
        <v>0</v>
      </c>
      <c r="MP38" s="111">
        <f t="shared" si="5354"/>
        <v>0</v>
      </c>
      <c r="MQ38" s="111">
        <f t="shared" si="5355"/>
        <v>0</v>
      </c>
      <c r="MR38" s="112">
        <f t="shared" si="5356"/>
        <v>0</v>
      </c>
      <c r="MS38" s="111">
        <f t="shared" si="5357"/>
        <v>0</v>
      </c>
      <c r="MT38" s="111">
        <f t="shared" si="5358"/>
        <v>0</v>
      </c>
      <c r="MU38" s="111">
        <f t="shared" si="5359"/>
        <v>0</v>
      </c>
      <c r="MV38" s="111">
        <f t="shared" si="5360"/>
        <v>0</v>
      </c>
      <c r="MW38" s="112">
        <f t="shared" si="5361"/>
        <v>0</v>
      </c>
      <c r="MX38" s="111">
        <f t="shared" si="5362"/>
        <v>0</v>
      </c>
      <c r="MY38" s="111">
        <f t="shared" si="5363"/>
        <v>0</v>
      </c>
      <c r="MZ38" s="111">
        <f t="shared" si="5364"/>
        <v>0</v>
      </c>
      <c r="NA38" s="111">
        <f t="shared" si="5365"/>
        <v>0</v>
      </c>
      <c r="NB38" s="170">
        <f t="shared" si="5366"/>
        <v>0</v>
      </c>
      <c r="NC38">
        <v>0</v>
      </c>
      <c r="ND38" s="111">
        <f t="shared" si="5367"/>
        <v>0</v>
      </c>
      <c r="NE38" s="111">
        <f t="shared" si="5368"/>
        <v>0</v>
      </c>
      <c r="NF38" s="111">
        <f t="shared" si="5369"/>
        <v>0</v>
      </c>
      <c r="NG38" s="111">
        <f t="shared" si="5370"/>
        <v>0</v>
      </c>
      <c r="NH38" s="111">
        <f t="shared" si="5371"/>
        <v>0</v>
      </c>
      <c r="NI38" s="111">
        <f t="shared" si="5372"/>
        <v>0</v>
      </c>
      <c r="NJ38" s="111">
        <f t="shared" si="5373"/>
        <v>0</v>
      </c>
      <c r="NK38" s="111">
        <f t="shared" si="5374"/>
        <v>0</v>
      </c>
      <c r="NL38" s="112">
        <f t="shared" si="5375"/>
        <v>0</v>
      </c>
      <c r="NM38" s="111">
        <f t="shared" si="5376"/>
        <v>0</v>
      </c>
      <c r="NN38" s="111">
        <f t="shared" si="5377"/>
        <v>0</v>
      </c>
      <c r="NO38" s="111">
        <f t="shared" si="5378"/>
        <v>0</v>
      </c>
      <c r="NP38" s="111">
        <f t="shared" si="5379"/>
        <v>0</v>
      </c>
      <c r="NQ38" s="112">
        <f t="shared" si="5380"/>
        <v>0</v>
      </c>
      <c r="NR38" s="111">
        <f t="shared" si="5381"/>
        <v>0</v>
      </c>
      <c r="NS38" s="111">
        <f t="shared" si="5382"/>
        <v>0</v>
      </c>
      <c r="NT38" s="111">
        <f t="shared" si="5383"/>
        <v>0</v>
      </c>
      <c r="NU38" s="111">
        <f t="shared" si="5384"/>
        <v>0</v>
      </c>
      <c r="NV38" s="112">
        <f t="shared" si="5385"/>
        <v>0</v>
      </c>
      <c r="NW38" s="111">
        <f t="shared" si="5386"/>
        <v>0</v>
      </c>
      <c r="NX38" s="111">
        <f t="shared" si="5387"/>
        <v>0</v>
      </c>
      <c r="NY38" s="111">
        <f t="shared" si="5388"/>
        <v>0</v>
      </c>
      <c r="NZ38" s="111">
        <f t="shared" si="5389"/>
        <v>0</v>
      </c>
      <c r="OA38" s="112">
        <f t="shared" si="5390"/>
        <v>0</v>
      </c>
      <c r="OB38" s="111">
        <f t="shared" si="5391"/>
        <v>0</v>
      </c>
      <c r="OC38" s="111">
        <f t="shared" si="5392"/>
        <v>0</v>
      </c>
      <c r="OD38" s="111">
        <f t="shared" si="5393"/>
        <v>0</v>
      </c>
      <c r="OE38" s="111">
        <f t="shared" si="5394"/>
        <v>0</v>
      </c>
      <c r="OF38" s="112">
        <f t="shared" si="5395"/>
        <v>0</v>
      </c>
      <c r="OG38" s="111">
        <f t="shared" si="5396"/>
        <v>0</v>
      </c>
      <c r="OH38" s="111">
        <f t="shared" si="5397"/>
        <v>0</v>
      </c>
      <c r="OI38" s="111">
        <f t="shared" si="5398"/>
        <v>0</v>
      </c>
      <c r="OJ38" s="111">
        <f t="shared" si="5399"/>
        <v>0</v>
      </c>
      <c r="OK38" s="112">
        <f t="shared" si="5400"/>
        <v>0</v>
      </c>
      <c r="OL38" s="111">
        <f t="shared" si="5401"/>
        <v>0</v>
      </c>
      <c r="OM38" s="111">
        <f t="shared" si="5402"/>
        <v>0</v>
      </c>
      <c r="ON38" s="111">
        <f t="shared" si="5403"/>
        <v>0</v>
      </c>
      <c r="OO38" s="111">
        <f t="shared" si="5404"/>
        <v>0</v>
      </c>
      <c r="OP38" s="170">
        <f t="shared" si="5405"/>
        <v>0</v>
      </c>
      <c r="OQ38">
        <v>0</v>
      </c>
      <c r="OR38" s="111">
        <f t="shared" si="5406"/>
        <v>0</v>
      </c>
      <c r="OS38" s="111">
        <f t="shared" si="5407"/>
        <v>0</v>
      </c>
      <c r="OT38" s="111">
        <f t="shared" si="5408"/>
        <v>0</v>
      </c>
      <c r="OU38" s="111">
        <f t="shared" si="5409"/>
        <v>0</v>
      </c>
      <c r="OV38" s="111">
        <f t="shared" si="5410"/>
        <v>0</v>
      </c>
      <c r="OW38" s="111">
        <f t="shared" si="5411"/>
        <v>0</v>
      </c>
      <c r="OX38" s="111">
        <f t="shared" si="5412"/>
        <v>0</v>
      </c>
      <c r="OY38" s="111">
        <f t="shared" si="5413"/>
        <v>0</v>
      </c>
      <c r="OZ38" s="112">
        <f t="shared" si="5414"/>
        <v>0</v>
      </c>
      <c r="PA38" s="111">
        <f t="shared" si="5415"/>
        <v>0</v>
      </c>
      <c r="PB38" s="111">
        <f t="shared" si="5416"/>
        <v>0</v>
      </c>
      <c r="PC38" s="111">
        <f t="shared" si="5417"/>
        <v>0</v>
      </c>
      <c r="PD38" s="111">
        <f t="shared" si="5418"/>
        <v>0</v>
      </c>
      <c r="PE38" s="112">
        <f t="shared" si="5419"/>
        <v>0</v>
      </c>
      <c r="PF38" s="111">
        <f t="shared" si="5420"/>
        <v>0</v>
      </c>
      <c r="PG38" s="111">
        <f t="shared" si="5421"/>
        <v>0</v>
      </c>
      <c r="PH38" s="111">
        <f t="shared" si="5422"/>
        <v>0</v>
      </c>
      <c r="PI38" s="111">
        <f t="shared" si="5423"/>
        <v>0</v>
      </c>
      <c r="PJ38" s="112">
        <f t="shared" si="5424"/>
        <v>0</v>
      </c>
      <c r="PK38" s="111">
        <f t="shared" si="5425"/>
        <v>0</v>
      </c>
      <c r="PL38" s="111">
        <f t="shared" si="5426"/>
        <v>0</v>
      </c>
      <c r="PM38" s="111">
        <f t="shared" si="5427"/>
        <v>0</v>
      </c>
      <c r="PN38" s="111">
        <f t="shared" si="5428"/>
        <v>0</v>
      </c>
      <c r="PO38" s="112">
        <f t="shared" si="5429"/>
        <v>0</v>
      </c>
      <c r="PP38" s="111">
        <f t="shared" si="5430"/>
        <v>0</v>
      </c>
      <c r="PQ38" s="111">
        <f t="shared" si="5431"/>
        <v>0</v>
      </c>
      <c r="PR38" s="111">
        <f t="shared" si="5432"/>
        <v>0</v>
      </c>
      <c r="PS38" s="111">
        <f t="shared" si="5433"/>
        <v>0</v>
      </c>
      <c r="PT38" s="112">
        <f t="shared" si="5434"/>
        <v>0</v>
      </c>
      <c r="PU38" s="111">
        <f t="shared" si="5435"/>
        <v>0</v>
      </c>
      <c r="PV38" s="111">
        <f t="shared" si="5436"/>
        <v>0</v>
      </c>
      <c r="PW38" s="111">
        <f t="shared" si="5437"/>
        <v>0</v>
      </c>
      <c r="PX38" s="111">
        <f t="shared" si="5438"/>
        <v>0</v>
      </c>
      <c r="PY38" s="112">
        <f t="shared" si="5439"/>
        <v>0</v>
      </c>
      <c r="PZ38" s="111">
        <f t="shared" si="5440"/>
        <v>0</v>
      </c>
      <c r="QA38" s="111">
        <f t="shared" si="5441"/>
        <v>0</v>
      </c>
      <c r="QB38" s="111">
        <f t="shared" si="5442"/>
        <v>0</v>
      </c>
      <c r="QC38" s="111">
        <f t="shared" si="5443"/>
        <v>0</v>
      </c>
      <c r="QD38" s="112">
        <f t="shared" si="5444"/>
        <v>0</v>
      </c>
      <c r="QE38">
        <v>0</v>
      </c>
      <c r="QF38" s="111">
        <f t="shared" si="5445"/>
        <v>0</v>
      </c>
      <c r="QG38" s="111">
        <f t="shared" si="5446"/>
        <v>0</v>
      </c>
      <c r="QH38" s="111">
        <f t="shared" si="5447"/>
        <v>0</v>
      </c>
      <c r="QI38" s="111">
        <f t="shared" si="5448"/>
        <v>0</v>
      </c>
      <c r="QJ38" s="111">
        <f t="shared" si="5449"/>
        <v>0</v>
      </c>
      <c r="QK38" s="111">
        <f t="shared" si="5450"/>
        <v>0</v>
      </c>
      <c r="QL38" s="111">
        <f t="shared" si="5451"/>
        <v>0</v>
      </c>
      <c r="QM38" s="111">
        <f t="shared" si="5452"/>
        <v>0</v>
      </c>
      <c r="QN38" s="112">
        <f t="shared" si="5453"/>
        <v>0</v>
      </c>
      <c r="QO38" s="111">
        <f t="shared" si="5454"/>
        <v>0</v>
      </c>
      <c r="QP38" s="111">
        <f t="shared" si="5455"/>
        <v>0</v>
      </c>
      <c r="QQ38" s="111">
        <f t="shared" si="5456"/>
        <v>0</v>
      </c>
      <c r="QR38" s="111">
        <f t="shared" si="5457"/>
        <v>0</v>
      </c>
      <c r="QS38" s="112">
        <f t="shared" si="5458"/>
        <v>0</v>
      </c>
      <c r="QT38" s="111">
        <f t="shared" si="5459"/>
        <v>0</v>
      </c>
      <c r="QU38" s="111">
        <f t="shared" si="5460"/>
        <v>0</v>
      </c>
      <c r="QV38" s="111">
        <f t="shared" si="5461"/>
        <v>0</v>
      </c>
      <c r="QW38" s="111">
        <f t="shared" si="5462"/>
        <v>0</v>
      </c>
      <c r="QX38" s="112">
        <f t="shared" si="5463"/>
        <v>0</v>
      </c>
      <c r="QY38" s="111">
        <f t="shared" si="5464"/>
        <v>0</v>
      </c>
      <c r="QZ38" s="111">
        <f t="shared" si="5465"/>
        <v>0</v>
      </c>
      <c r="RA38" s="111">
        <f t="shared" si="5466"/>
        <v>0</v>
      </c>
      <c r="RB38" s="111">
        <f t="shared" si="5467"/>
        <v>0</v>
      </c>
      <c r="RC38" s="112">
        <f t="shared" si="5468"/>
        <v>0</v>
      </c>
      <c r="RD38" s="111">
        <f t="shared" si="5469"/>
        <v>0</v>
      </c>
      <c r="RE38" s="111">
        <f t="shared" si="5470"/>
        <v>0</v>
      </c>
      <c r="RF38" s="111">
        <f t="shared" si="5471"/>
        <v>0</v>
      </c>
      <c r="RG38" s="111">
        <f t="shared" si="5472"/>
        <v>0</v>
      </c>
      <c r="RH38" s="112">
        <f t="shared" si="5473"/>
        <v>0</v>
      </c>
      <c r="RI38" s="111">
        <f t="shared" si="5474"/>
        <v>0</v>
      </c>
      <c r="RJ38" s="111">
        <f t="shared" si="5475"/>
        <v>0</v>
      </c>
      <c r="RK38" s="111">
        <f t="shared" si="5476"/>
        <v>0</v>
      </c>
      <c r="RL38" s="111">
        <f t="shared" si="5477"/>
        <v>0</v>
      </c>
      <c r="RM38" s="112">
        <f t="shared" si="5478"/>
        <v>0</v>
      </c>
      <c r="RN38" s="111">
        <f t="shared" si="5479"/>
        <v>0</v>
      </c>
      <c r="RO38" s="111">
        <f t="shared" si="5480"/>
        <v>0</v>
      </c>
      <c r="RP38" s="111">
        <f t="shared" si="5481"/>
        <v>0</v>
      </c>
      <c r="RQ38" s="111">
        <f t="shared" si="5482"/>
        <v>0</v>
      </c>
      <c r="RR38" s="170">
        <f t="shared" si="5483"/>
        <v>0</v>
      </c>
      <c r="RS38">
        <v>0</v>
      </c>
      <c r="RT38" s="111">
        <f t="shared" si="5484"/>
        <v>0</v>
      </c>
      <c r="RU38" s="111">
        <f t="shared" si="5485"/>
        <v>0</v>
      </c>
      <c r="RV38" s="111">
        <f t="shared" si="5486"/>
        <v>0</v>
      </c>
      <c r="RW38" s="111">
        <f t="shared" si="5487"/>
        <v>0</v>
      </c>
      <c r="RX38" s="111">
        <f t="shared" si="5488"/>
        <v>0</v>
      </c>
      <c r="RY38" s="111">
        <f t="shared" si="5489"/>
        <v>0</v>
      </c>
      <c r="RZ38" s="111">
        <f t="shared" si="5490"/>
        <v>0</v>
      </c>
      <c r="SA38" s="111">
        <f t="shared" si="5491"/>
        <v>0</v>
      </c>
      <c r="SB38" s="112">
        <f t="shared" si="5492"/>
        <v>0</v>
      </c>
      <c r="SC38" s="111">
        <f t="shared" si="5493"/>
        <v>0</v>
      </c>
      <c r="SD38" s="111">
        <f t="shared" si="5494"/>
        <v>0</v>
      </c>
      <c r="SE38" s="111">
        <f t="shared" si="5495"/>
        <v>0</v>
      </c>
      <c r="SF38" s="111">
        <f t="shared" si="5496"/>
        <v>0</v>
      </c>
      <c r="SG38" s="112">
        <f t="shared" si="5497"/>
        <v>0</v>
      </c>
      <c r="SH38" s="111">
        <f t="shared" si="5498"/>
        <v>0</v>
      </c>
      <c r="SI38" s="111">
        <f t="shared" si="5499"/>
        <v>0</v>
      </c>
      <c r="SJ38" s="111">
        <f t="shared" si="5500"/>
        <v>0</v>
      </c>
      <c r="SK38" s="111">
        <f t="shared" si="5501"/>
        <v>0</v>
      </c>
      <c r="SL38" s="112">
        <f t="shared" si="5502"/>
        <v>0</v>
      </c>
      <c r="SM38" s="111">
        <f t="shared" si="5503"/>
        <v>0</v>
      </c>
      <c r="SN38" s="111">
        <f t="shared" si="5504"/>
        <v>0</v>
      </c>
      <c r="SO38" s="111">
        <f t="shared" si="5505"/>
        <v>0</v>
      </c>
      <c r="SP38" s="111">
        <f t="shared" si="5506"/>
        <v>0</v>
      </c>
      <c r="SQ38" s="112">
        <f t="shared" si="5507"/>
        <v>0</v>
      </c>
      <c r="SR38" s="111">
        <f t="shared" si="5508"/>
        <v>0</v>
      </c>
      <c r="SS38" s="111">
        <f t="shared" si="5509"/>
        <v>0</v>
      </c>
      <c r="ST38" s="111">
        <f t="shared" si="5510"/>
        <v>0</v>
      </c>
      <c r="SU38" s="111">
        <f t="shared" si="5511"/>
        <v>0</v>
      </c>
      <c r="SV38" s="112">
        <f t="shared" si="5512"/>
        <v>0</v>
      </c>
      <c r="SW38" s="111">
        <f t="shared" si="5513"/>
        <v>0</v>
      </c>
      <c r="SX38" s="111">
        <f t="shared" si="5514"/>
        <v>0</v>
      </c>
      <c r="SY38" s="111">
        <f t="shared" si="5515"/>
        <v>0</v>
      </c>
      <c r="SZ38" s="111">
        <f t="shared" si="5516"/>
        <v>0</v>
      </c>
      <c r="TA38" s="112">
        <f t="shared" si="5517"/>
        <v>0</v>
      </c>
      <c r="TB38" s="111">
        <f t="shared" si="5518"/>
        <v>0</v>
      </c>
      <c r="TC38" s="111">
        <f t="shared" si="5519"/>
        <v>0</v>
      </c>
      <c r="TD38" s="111">
        <f t="shared" si="5520"/>
        <v>0</v>
      </c>
      <c r="TE38" s="111">
        <f t="shared" si="5521"/>
        <v>0</v>
      </c>
      <c r="TF38" s="170">
        <f t="shared" si="5522"/>
        <v>0</v>
      </c>
      <c r="TG38">
        <v>0</v>
      </c>
      <c r="TH38" s="111">
        <f t="shared" si="5523"/>
        <v>0</v>
      </c>
      <c r="TI38" s="111">
        <f t="shared" si="5524"/>
        <v>0</v>
      </c>
      <c r="TJ38" s="111">
        <f t="shared" si="5525"/>
        <v>0</v>
      </c>
      <c r="TK38" s="111">
        <f t="shared" si="5526"/>
        <v>0</v>
      </c>
      <c r="TL38" s="111">
        <f t="shared" si="5527"/>
        <v>0</v>
      </c>
      <c r="TM38" s="111">
        <f t="shared" si="5528"/>
        <v>0</v>
      </c>
      <c r="TN38" s="111">
        <f t="shared" si="5529"/>
        <v>0</v>
      </c>
      <c r="TO38" s="111">
        <f t="shared" si="5530"/>
        <v>0</v>
      </c>
      <c r="TP38" s="112">
        <f t="shared" si="5531"/>
        <v>0</v>
      </c>
      <c r="TQ38" s="111">
        <f t="shared" si="5532"/>
        <v>0</v>
      </c>
      <c r="TR38" s="111">
        <f t="shared" si="5533"/>
        <v>0</v>
      </c>
      <c r="TS38" s="111">
        <f t="shared" si="5534"/>
        <v>0</v>
      </c>
      <c r="TT38" s="111">
        <f t="shared" si="5535"/>
        <v>0</v>
      </c>
      <c r="TU38" s="112">
        <f t="shared" si="5536"/>
        <v>0</v>
      </c>
      <c r="TV38" s="111">
        <f t="shared" si="5537"/>
        <v>0</v>
      </c>
      <c r="TW38" s="111">
        <f t="shared" si="5538"/>
        <v>0</v>
      </c>
      <c r="TX38" s="111">
        <f t="shared" si="5539"/>
        <v>0</v>
      </c>
      <c r="TY38" s="111">
        <f t="shared" si="5540"/>
        <v>0</v>
      </c>
      <c r="TZ38" s="112">
        <f t="shared" si="5541"/>
        <v>0</v>
      </c>
      <c r="UA38" s="111">
        <f t="shared" si="5542"/>
        <v>0</v>
      </c>
      <c r="UB38" s="111">
        <f t="shared" si="5543"/>
        <v>0</v>
      </c>
      <c r="UC38" s="111">
        <f t="shared" si="5544"/>
        <v>0</v>
      </c>
      <c r="UD38" s="111">
        <f t="shared" si="5545"/>
        <v>0</v>
      </c>
      <c r="UE38" s="112">
        <f t="shared" si="5546"/>
        <v>0</v>
      </c>
      <c r="UF38" s="111">
        <f t="shared" si="5547"/>
        <v>0</v>
      </c>
      <c r="UG38" s="111">
        <f t="shared" si="5548"/>
        <v>0</v>
      </c>
      <c r="UH38" s="111">
        <f t="shared" si="5549"/>
        <v>0</v>
      </c>
      <c r="UI38" s="111">
        <f t="shared" si="5550"/>
        <v>0</v>
      </c>
      <c r="UJ38" s="112">
        <f t="shared" si="5551"/>
        <v>0</v>
      </c>
      <c r="UK38" s="111">
        <f t="shared" si="5552"/>
        <v>0</v>
      </c>
      <c r="UL38" s="111">
        <f t="shared" si="5553"/>
        <v>0</v>
      </c>
      <c r="UM38" s="111">
        <f t="shared" si="5554"/>
        <v>0</v>
      </c>
      <c r="UN38" s="111">
        <f t="shared" si="5555"/>
        <v>0</v>
      </c>
      <c r="UO38" s="112">
        <f t="shared" si="5556"/>
        <v>0</v>
      </c>
      <c r="UP38" s="111">
        <f t="shared" si="5557"/>
        <v>0</v>
      </c>
      <c r="UQ38" s="111">
        <f t="shared" si="5558"/>
        <v>0</v>
      </c>
      <c r="UR38" s="111">
        <f t="shared" si="5559"/>
        <v>0</v>
      </c>
      <c r="US38" s="111">
        <f t="shared" si="5560"/>
        <v>0</v>
      </c>
      <c r="UT38" s="112">
        <f t="shared" si="5561"/>
        <v>0</v>
      </c>
    </row>
    <row r="39" spans="1:566" x14ac:dyDescent="0.25">
      <c r="A39" s="347"/>
      <c r="B39" s="17" t="s">
        <v>605</v>
      </c>
      <c r="C39" t="s">
        <v>45</v>
      </c>
      <c r="D39" t="s">
        <v>71</v>
      </c>
      <c r="E39">
        <v>2080782626</v>
      </c>
      <c r="F39" t="s">
        <v>97</v>
      </c>
      <c r="G39">
        <v>1</v>
      </c>
      <c r="H39" s="111">
        <f t="shared" si="5562"/>
        <v>1</v>
      </c>
      <c r="I39" s="111">
        <f t="shared" si="5563"/>
        <v>1</v>
      </c>
      <c r="J39" s="111">
        <f t="shared" si="5564"/>
        <v>1</v>
      </c>
      <c r="K39" s="111">
        <f t="shared" si="5565"/>
        <v>1</v>
      </c>
      <c r="L39" s="111">
        <f t="shared" si="5566"/>
        <v>1</v>
      </c>
      <c r="M39" s="111">
        <f t="shared" si="5567"/>
        <v>1</v>
      </c>
      <c r="N39" s="111">
        <f t="shared" si="5568"/>
        <v>1</v>
      </c>
      <c r="O39" s="111">
        <f t="shared" si="5569"/>
        <v>1</v>
      </c>
      <c r="P39" s="112">
        <f t="shared" si="5038"/>
        <v>1</v>
      </c>
      <c r="Q39" s="111">
        <f t="shared" si="5039"/>
        <v>1</v>
      </c>
      <c r="R39" s="111">
        <f t="shared" si="5040"/>
        <v>1</v>
      </c>
      <c r="S39" s="111">
        <f t="shared" si="5041"/>
        <v>1</v>
      </c>
      <c r="T39" s="111">
        <f t="shared" si="5042"/>
        <v>1</v>
      </c>
      <c r="U39" s="111">
        <f t="shared" si="5043"/>
        <v>1</v>
      </c>
      <c r="V39" s="111">
        <f t="shared" si="5044"/>
        <v>1</v>
      </c>
      <c r="W39" s="111">
        <f t="shared" si="5045"/>
        <v>1</v>
      </c>
      <c r="X39" s="111">
        <f t="shared" si="5046"/>
        <v>1</v>
      </c>
      <c r="Y39" s="111">
        <f t="shared" si="5047"/>
        <v>1</v>
      </c>
      <c r="Z39" s="112">
        <f t="shared" si="5048"/>
        <v>1</v>
      </c>
      <c r="AA39" s="111">
        <f t="shared" si="5049"/>
        <v>1</v>
      </c>
      <c r="AB39" s="111">
        <f t="shared" si="5050"/>
        <v>1</v>
      </c>
      <c r="AC39" s="111">
        <f t="shared" si="5051"/>
        <v>1</v>
      </c>
      <c r="AD39" s="111">
        <f t="shared" si="5052"/>
        <v>1</v>
      </c>
      <c r="AE39" s="111">
        <f t="shared" si="5053"/>
        <v>1</v>
      </c>
      <c r="AF39" s="111">
        <f t="shared" si="5054"/>
        <v>1</v>
      </c>
      <c r="AG39" s="111">
        <f t="shared" si="5055"/>
        <v>1</v>
      </c>
      <c r="AH39" s="111">
        <f t="shared" si="5056"/>
        <v>1</v>
      </c>
      <c r="AI39" s="111">
        <f t="shared" si="5057"/>
        <v>1</v>
      </c>
      <c r="AJ39" s="112">
        <f t="shared" si="5058"/>
        <v>1</v>
      </c>
      <c r="AK39" s="111">
        <f t="shared" si="5059"/>
        <v>1</v>
      </c>
      <c r="AL39" s="111">
        <f t="shared" si="5060"/>
        <v>1</v>
      </c>
      <c r="AM39" s="111">
        <f t="shared" si="5061"/>
        <v>1</v>
      </c>
      <c r="AN39" s="111">
        <f t="shared" si="5062"/>
        <v>1</v>
      </c>
      <c r="AO39" s="111">
        <f t="shared" si="5063"/>
        <v>1</v>
      </c>
      <c r="AP39" s="111">
        <f t="shared" si="5064"/>
        <v>1</v>
      </c>
      <c r="AQ39" s="111">
        <f t="shared" si="5065"/>
        <v>1</v>
      </c>
      <c r="AR39" s="111">
        <f t="shared" si="5066"/>
        <v>1</v>
      </c>
      <c r="AS39" s="111">
        <f t="shared" si="5067"/>
        <v>1</v>
      </c>
      <c r="AT39" s="112">
        <f t="shared" si="5068"/>
        <v>1</v>
      </c>
      <c r="AU39" s="111">
        <f t="shared" si="5069"/>
        <v>1</v>
      </c>
      <c r="AV39" s="111">
        <f t="shared" si="5070"/>
        <v>1</v>
      </c>
      <c r="AW39" s="111">
        <f t="shared" si="5071"/>
        <v>1</v>
      </c>
      <c r="AX39" s="111">
        <f t="shared" si="5072"/>
        <v>1</v>
      </c>
      <c r="AY39" s="111">
        <f t="shared" si="5073"/>
        <v>1</v>
      </c>
      <c r="AZ39" s="111">
        <f t="shared" si="5074"/>
        <v>1</v>
      </c>
      <c r="BA39" s="111">
        <f t="shared" si="5075"/>
        <v>1</v>
      </c>
      <c r="BB39" s="111">
        <f t="shared" si="5076"/>
        <v>1</v>
      </c>
      <c r="BC39" s="111">
        <f t="shared" si="5077"/>
        <v>1</v>
      </c>
      <c r="BD39" s="112">
        <f t="shared" si="5078"/>
        <v>1</v>
      </c>
      <c r="BE39" s="111">
        <f t="shared" si="5079"/>
        <v>1</v>
      </c>
      <c r="BF39" s="111">
        <f t="shared" si="5080"/>
        <v>1</v>
      </c>
      <c r="BG39" s="111">
        <f t="shared" si="5081"/>
        <v>1</v>
      </c>
      <c r="BH39" s="111">
        <f t="shared" si="5082"/>
        <v>1</v>
      </c>
      <c r="BI39" s="111">
        <f t="shared" si="5083"/>
        <v>1</v>
      </c>
      <c r="BJ39" s="111">
        <f t="shared" si="5084"/>
        <v>1</v>
      </c>
      <c r="BK39" s="111">
        <f t="shared" si="5085"/>
        <v>1</v>
      </c>
      <c r="BL39" s="111">
        <f t="shared" si="5086"/>
        <v>1</v>
      </c>
      <c r="BM39" s="111">
        <f t="shared" si="5087"/>
        <v>1</v>
      </c>
      <c r="BN39" s="112">
        <f t="shared" si="5088"/>
        <v>1</v>
      </c>
      <c r="BO39" s="111">
        <f t="shared" si="5089"/>
        <v>1</v>
      </c>
      <c r="BP39" s="111">
        <f t="shared" si="5090"/>
        <v>1</v>
      </c>
      <c r="BQ39" s="111">
        <f t="shared" si="5091"/>
        <v>1</v>
      </c>
      <c r="BR39" s="111">
        <f t="shared" si="5092"/>
        <v>1</v>
      </c>
      <c r="BS39" s="111">
        <f t="shared" si="5093"/>
        <v>1</v>
      </c>
      <c r="BT39" s="111">
        <f t="shared" si="5094"/>
        <v>1</v>
      </c>
      <c r="BU39" s="111">
        <f t="shared" si="5095"/>
        <v>1</v>
      </c>
      <c r="BV39" s="111">
        <f t="shared" si="5096"/>
        <v>1</v>
      </c>
      <c r="BW39" s="111">
        <f t="shared" si="5097"/>
        <v>1</v>
      </c>
      <c r="BX39" s="112">
        <f t="shared" si="5098"/>
        <v>1</v>
      </c>
      <c r="BY39" s="111">
        <f t="shared" si="5099"/>
        <v>1</v>
      </c>
      <c r="BZ39" s="111">
        <f t="shared" si="5100"/>
        <v>1</v>
      </c>
      <c r="CA39" s="111">
        <f t="shared" si="5101"/>
        <v>1</v>
      </c>
      <c r="CB39" s="111">
        <f t="shared" si="5102"/>
        <v>1</v>
      </c>
      <c r="CC39" s="111">
        <f t="shared" si="5103"/>
        <v>1</v>
      </c>
      <c r="CD39" s="111">
        <f t="shared" si="5104"/>
        <v>1</v>
      </c>
      <c r="CE39" s="111">
        <f t="shared" si="5105"/>
        <v>1</v>
      </c>
      <c r="CF39" s="111">
        <f t="shared" si="5106"/>
        <v>1</v>
      </c>
      <c r="CG39" s="111">
        <f t="shared" si="5107"/>
        <v>1</v>
      </c>
      <c r="CH39" s="112">
        <f t="shared" si="5108"/>
        <v>1</v>
      </c>
      <c r="CI39" s="111">
        <f t="shared" si="5109"/>
        <v>1</v>
      </c>
      <c r="CJ39" s="111">
        <f t="shared" si="5110"/>
        <v>1</v>
      </c>
      <c r="CK39" s="111">
        <f t="shared" si="5111"/>
        <v>1</v>
      </c>
      <c r="CL39" s="111">
        <f t="shared" si="5112"/>
        <v>1</v>
      </c>
      <c r="CM39" s="111">
        <f t="shared" si="5113"/>
        <v>1</v>
      </c>
      <c r="CN39" s="111">
        <f t="shared" si="5114"/>
        <v>1</v>
      </c>
      <c r="CO39" s="111">
        <f t="shared" si="5115"/>
        <v>1</v>
      </c>
      <c r="CP39" s="111">
        <f t="shared" si="5116"/>
        <v>1</v>
      </c>
      <c r="CQ39" s="111">
        <f t="shared" si="5117"/>
        <v>1</v>
      </c>
      <c r="CR39" s="112">
        <f t="shared" si="5118"/>
        <v>1</v>
      </c>
      <c r="CS39" s="111">
        <f t="shared" si="5119"/>
        <v>1</v>
      </c>
      <c r="CT39" s="111">
        <f t="shared" si="5120"/>
        <v>1</v>
      </c>
      <c r="CU39" s="111">
        <f t="shared" si="5121"/>
        <v>1</v>
      </c>
      <c r="CV39" s="111">
        <f t="shared" si="5122"/>
        <v>1</v>
      </c>
      <c r="CW39" s="111">
        <f t="shared" si="5123"/>
        <v>1</v>
      </c>
      <c r="CX39" s="111">
        <f t="shared" si="5124"/>
        <v>1</v>
      </c>
      <c r="CY39" s="111">
        <f t="shared" si="5125"/>
        <v>1</v>
      </c>
      <c r="CZ39" s="111">
        <f t="shared" si="5126"/>
        <v>1</v>
      </c>
      <c r="DA39" s="111">
        <f t="shared" si="5127"/>
        <v>1</v>
      </c>
      <c r="DB39" s="112">
        <f t="shared" si="5128"/>
        <v>1</v>
      </c>
      <c r="DC39" s="111">
        <f t="shared" si="5129"/>
        <v>1</v>
      </c>
      <c r="DD39" s="111">
        <f t="shared" si="5130"/>
        <v>1</v>
      </c>
      <c r="DE39" s="111">
        <f t="shared" si="5131"/>
        <v>1</v>
      </c>
      <c r="DF39" s="111">
        <f t="shared" si="5132"/>
        <v>1</v>
      </c>
      <c r="DG39" s="111">
        <f t="shared" si="5133"/>
        <v>1</v>
      </c>
      <c r="DH39" s="111">
        <f t="shared" si="5134"/>
        <v>1</v>
      </c>
      <c r="DI39" s="111">
        <f t="shared" si="5135"/>
        <v>1</v>
      </c>
      <c r="DJ39" s="111">
        <f t="shared" si="5136"/>
        <v>1</v>
      </c>
      <c r="DK39" s="111">
        <f t="shared" si="5137"/>
        <v>1</v>
      </c>
      <c r="DL39" s="112">
        <f t="shared" si="5138"/>
        <v>1</v>
      </c>
      <c r="DM39" s="111">
        <f t="shared" si="5139"/>
        <v>1</v>
      </c>
      <c r="DN39" s="111">
        <f t="shared" si="5140"/>
        <v>1</v>
      </c>
      <c r="DO39" s="111">
        <f t="shared" si="5141"/>
        <v>1</v>
      </c>
      <c r="DP39" s="111">
        <f t="shared" si="5142"/>
        <v>1</v>
      </c>
      <c r="DQ39" s="111">
        <f t="shared" si="5143"/>
        <v>1</v>
      </c>
      <c r="DR39" s="111">
        <f t="shared" si="5144"/>
        <v>1</v>
      </c>
      <c r="DS39" s="111">
        <f t="shared" si="5145"/>
        <v>1</v>
      </c>
      <c r="DT39" s="111">
        <f t="shared" si="5146"/>
        <v>1</v>
      </c>
      <c r="DU39" s="111">
        <f t="shared" si="5147"/>
        <v>1</v>
      </c>
      <c r="DV39" s="112">
        <f t="shared" si="5148"/>
        <v>1</v>
      </c>
      <c r="DW39" s="111">
        <f t="shared" si="5570"/>
        <v>1</v>
      </c>
      <c r="DX39" s="111">
        <f t="shared" si="5570"/>
        <v>1</v>
      </c>
      <c r="DY39" s="111">
        <f t="shared" si="5570"/>
        <v>1</v>
      </c>
      <c r="DZ39" s="111">
        <f t="shared" si="5570"/>
        <v>1</v>
      </c>
      <c r="EA39" s="111">
        <f t="shared" si="5570"/>
        <v>1</v>
      </c>
      <c r="EB39" s="111">
        <f t="shared" si="5570"/>
        <v>1</v>
      </c>
      <c r="EC39" s="111">
        <f t="shared" si="5570"/>
        <v>1</v>
      </c>
      <c r="ED39" s="111">
        <f t="shared" si="5570"/>
        <v>1</v>
      </c>
      <c r="EE39" s="111">
        <f t="shared" si="5570"/>
        <v>1</v>
      </c>
      <c r="EF39" s="170">
        <f t="shared" si="5570"/>
        <v>1</v>
      </c>
      <c r="EG39">
        <v>1</v>
      </c>
      <c r="EH39" s="111">
        <f t="shared" si="5149"/>
        <v>1</v>
      </c>
      <c r="EI39" s="111">
        <f t="shared" si="5150"/>
        <v>1</v>
      </c>
      <c r="EJ39" s="111">
        <f t="shared" si="5151"/>
        <v>1</v>
      </c>
      <c r="EK39" s="111">
        <f t="shared" si="5152"/>
        <v>1</v>
      </c>
      <c r="EL39" s="111">
        <f t="shared" si="5153"/>
        <v>1</v>
      </c>
      <c r="EM39" s="111">
        <f t="shared" si="5154"/>
        <v>1</v>
      </c>
      <c r="EN39" s="111">
        <f t="shared" si="5155"/>
        <v>1</v>
      </c>
      <c r="EO39" s="111">
        <f t="shared" si="5156"/>
        <v>1</v>
      </c>
      <c r="EP39" s="112">
        <f t="shared" si="5157"/>
        <v>1</v>
      </c>
      <c r="EQ39" s="111">
        <f t="shared" si="5158"/>
        <v>1</v>
      </c>
      <c r="ER39" s="111">
        <f t="shared" si="5159"/>
        <v>1</v>
      </c>
      <c r="ES39" s="111">
        <f t="shared" si="5160"/>
        <v>1</v>
      </c>
      <c r="ET39" s="111">
        <f t="shared" si="5161"/>
        <v>1</v>
      </c>
      <c r="EU39" s="111">
        <f t="shared" si="5162"/>
        <v>1</v>
      </c>
      <c r="EV39" s="111">
        <f t="shared" si="5163"/>
        <v>1</v>
      </c>
      <c r="EW39" s="111">
        <f t="shared" si="5164"/>
        <v>1</v>
      </c>
      <c r="EX39" s="111">
        <f t="shared" si="5165"/>
        <v>1</v>
      </c>
      <c r="EY39" s="111">
        <f t="shared" si="5166"/>
        <v>1</v>
      </c>
      <c r="EZ39" s="112">
        <f t="shared" si="5167"/>
        <v>1</v>
      </c>
      <c r="FA39" s="111">
        <f t="shared" si="5168"/>
        <v>1</v>
      </c>
      <c r="FB39" s="111">
        <f t="shared" si="5169"/>
        <v>1</v>
      </c>
      <c r="FC39" s="111">
        <f t="shared" si="5170"/>
        <v>1</v>
      </c>
      <c r="FD39" s="111">
        <f t="shared" si="5171"/>
        <v>1</v>
      </c>
      <c r="FE39" s="111">
        <f t="shared" si="5172"/>
        <v>1</v>
      </c>
      <c r="FF39" s="111">
        <f t="shared" si="5173"/>
        <v>1</v>
      </c>
      <c r="FG39" s="111">
        <f t="shared" si="5174"/>
        <v>1</v>
      </c>
      <c r="FH39" s="111">
        <f t="shared" si="5175"/>
        <v>1</v>
      </c>
      <c r="FI39" s="111">
        <f t="shared" si="5176"/>
        <v>1</v>
      </c>
      <c r="FJ39" s="112">
        <f t="shared" si="5177"/>
        <v>1</v>
      </c>
      <c r="FK39" s="111">
        <f t="shared" si="5178"/>
        <v>1</v>
      </c>
      <c r="FL39" s="111">
        <f t="shared" si="5178"/>
        <v>1</v>
      </c>
      <c r="FM39" s="111">
        <f t="shared" si="5178"/>
        <v>1</v>
      </c>
      <c r="FN39" s="111">
        <f t="shared" si="5178"/>
        <v>1</v>
      </c>
      <c r="FO39" s="111">
        <f t="shared" si="5178"/>
        <v>1</v>
      </c>
      <c r="FP39" s="111">
        <f t="shared" si="5178"/>
        <v>1</v>
      </c>
      <c r="FQ39" s="111">
        <f t="shared" si="5179"/>
        <v>1</v>
      </c>
      <c r="FR39" s="111">
        <f t="shared" si="5180"/>
        <v>1</v>
      </c>
      <c r="FS39" s="111">
        <f t="shared" si="5181"/>
        <v>1</v>
      </c>
      <c r="FT39" s="170">
        <f t="shared" si="5181"/>
        <v>1</v>
      </c>
      <c r="FU39">
        <v>1</v>
      </c>
      <c r="FV39" s="111">
        <f t="shared" si="5182"/>
        <v>1</v>
      </c>
      <c r="FW39" s="111">
        <f t="shared" si="5183"/>
        <v>1</v>
      </c>
      <c r="FX39" s="111">
        <f t="shared" si="5184"/>
        <v>1</v>
      </c>
      <c r="FY39" s="111">
        <f t="shared" si="5185"/>
        <v>1</v>
      </c>
      <c r="FZ39" s="111">
        <f t="shared" si="5186"/>
        <v>1</v>
      </c>
      <c r="GA39" s="111">
        <f t="shared" si="5187"/>
        <v>1</v>
      </c>
      <c r="GB39" s="111">
        <f t="shared" si="5188"/>
        <v>1</v>
      </c>
      <c r="GC39" s="111">
        <f t="shared" si="5189"/>
        <v>1</v>
      </c>
      <c r="GD39" s="112">
        <f t="shared" si="5190"/>
        <v>1</v>
      </c>
      <c r="GE39" s="111">
        <f t="shared" si="5191"/>
        <v>1</v>
      </c>
      <c r="GF39" s="111">
        <f t="shared" si="5192"/>
        <v>1</v>
      </c>
      <c r="GG39" s="111">
        <f t="shared" si="5193"/>
        <v>1</v>
      </c>
      <c r="GH39" s="111">
        <f t="shared" si="5194"/>
        <v>1</v>
      </c>
      <c r="GI39" s="111">
        <f t="shared" si="5195"/>
        <v>1</v>
      </c>
      <c r="GJ39" s="111">
        <f t="shared" si="5196"/>
        <v>1</v>
      </c>
      <c r="GK39" s="111">
        <f t="shared" si="5197"/>
        <v>1</v>
      </c>
      <c r="GL39" s="111">
        <f t="shared" si="5198"/>
        <v>1</v>
      </c>
      <c r="GM39" s="111">
        <f t="shared" si="5199"/>
        <v>1</v>
      </c>
      <c r="GN39" s="112">
        <f t="shared" si="5200"/>
        <v>1</v>
      </c>
      <c r="GO39" s="111">
        <f t="shared" si="5201"/>
        <v>1</v>
      </c>
      <c r="GP39" s="111">
        <f t="shared" si="5202"/>
        <v>1</v>
      </c>
      <c r="GQ39" s="111">
        <f t="shared" si="5203"/>
        <v>1</v>
      </c>
      <c r="GR39" s="111">
        <f t="shared" si="5204"/>
        <v>1</v>
      </c>
      <c r="GS39" s="111">
        <f t="shared" si="5205"/>
        <v>1</v>
      </c>
      <c r="GT39" s="111">
        <f t="shared" si="5206"/>
        <v>1</v>
      </c>
      <c r="GU39" s="111">
        <f t="shared" si="5207"/>
        <v>1</v>
      </c>
      <c r="GV39" s="111">
        <f t="shared" si="5208"/>
        <v>1</v>
      </c>
      <c r="GW39" s="111">
        <f t="shared" si="5209"/>
        <v>1</v>
      </c>
      <c r="GX39" s="112">
        <f t="shared" si="5210"/>
        <v>1</v>
      </c>
      <c r="GY39">
        <v>1</v>
      </c>
      <c r="GZ39" s="111">
        <f t="shared" si="5211"/>
        <v>1</v>
      </c>
      <c r="HA39" s="111">
        <f t="shared" si="5212"/>
        <v>1</v>
      </c>
      <c r="HB39" s="111">
        <f t="shared" si="5213"/>
        <v>1</v>
      </c>
      <c r="HC39" s="111">
        <f t="shared" si="5214"/>
        <v>1</v>
      </c>
      <c r="HD39" s="111">
        <f t="shared" si="5215"/>
        <v>1</v>
      </c>
      <c r="HE39" s="111">
        <f t="shared" si="5216"/>
        <v>1</v>
      </c>
      <c r="HF39" s="111">
        <f t="shared" si="5217"/>
        <v>1</v>
      </c>
      <c r="HG39" s="111">
        <f t="shared" si="5218"/>
        <v>1</v>
      </c>
      <c r="HH39" s="112">
        <f t="shared" si="5219"/>
        <v>1</v>
      </c>
      <c r="HI39" s="111">
        <f t="shared" si="5220"/>
        <v>1</v>
      </c>
      <c r="HJ39" s="111">
        <f t="shared" si="5221"/>
        <v>1</v>
      </c>
      <c r="HK39" s="111">
        <f t="shared" si="5222"/>
        <v>1</v>
      </c>
      <c r="HL39" s="111">
        <f t="shared" si="5223"/>
        <v>1</v>
      </c>
      <c r="HM39" s="112">
        <f t="shared" si="5224"/>
        <v>1</v>
      </c>
      <c r="HN39" s="111">
        <f t="shared" si="5225"/>
        <v>1</v>
      </c>
      <c r="HO39" s="111">
        <f t="shared" si="5226"/>
        <v>1</v>
      </c>
      <c r="HP39" s="111">
        <f t="shared" si="5227"/>
        <v>1</v>
      </c>
      <c r="HQ39" s="111">
        <f t="shared" si="5228"/>
        <v>1</v>
      </c>
      <c r="HR39" s="112">
        <f t="shared" si="5229"/>
        <v>1</v>
      </c>
      <c r="HS39" s="111">
        <f t="shared" si="5230"/>
        <v>1</v>
      </c>
      <c r="HT39" s="111">
        <f t="shared" si="5231"/>
        <v>1</v>
      </c>
      <c r="HU39" s="111">
        <f t="shared" si="5232"/>
        <v>1</v>
      </c>
      <c r="HV39" s="111">
        <f t="shared" si="5233"/>
        <v>1</v>
      </c>
      <c r="HW39" s="112">
        <f t="shared" si="5234"/>
        <v>1</v>
      </c>
      <c r="HX39" s="111">
        <f t="shared" si="5235"/>
        <v>1</v>
      </c>
      <c r="HY39" s="111">
        <f t="shared" si="5236"/>
        <v>1</v>
      </c>
      <c r="HZ39" s="111">
        <f t="shared" si="5237"/>
        <v>1</v>
      </c>
      <c r="IA39" s="111">
        <f t="shared" si="5238"/>
        <v>1</v>
      </c>
      <c r="IB39" s="112">
        <f t="shared" si="5239"/>
        <v>1</v>
      </c>
      <c r="IC39" s="111">
        <f t="shared" si="5240"/>
        <v>1</v>
      </c>
      <c r="ID39" s="111">
        <f t="shared" si="5241"/>
        <v>1</v>
      </c>
      <c r="IE39" s="111">
        <f t="shared" si="5242"/>
        <v>1</v>
      </c>
      <c r="IF39" s="111">
        <f t="shared" si="5243"/>
        <v>1</v>
      </c>
      <c r="IG39" s="112">
        <f t="shared" si="5244"/>
        <v>1</v>
      </c>
      <c r="IH39" s="111">
        <f t="shared" si="5245"/>
        <v>1</v>
      </c>
      <c r="II39" s="111">
        <f t="shared" si="5246"/>
        <v>1</v>
      </c>
      <c r="IJ39" s="111">
        <f t="shared" si="5247"/>
        <v>1</v>
      </c>
      <c r="IK39" s="111">
        <f t="shared" si="5248"/>
        <v>1</v>
      </c>
      <c r="IL39" s="170">
        <f t="shared" si="5249"/>
        <v>1</v>
      </c>
      <c r="IM39">
        <v>1</v>
      </c>
      <c r="IN39" s="111">
        <f t="shared" si="5250"/>
        <v>1</v>
      </c>
      <c r="IO39" s="111">
        <f t="shared" si="5251"/>
        <v>1</v>
      </c>
      <c r="IP39" s="111">
        <f t="shared" si="5252"/>
        <v>1</v>
      </c>
      <c r="IQ39" s="111">
        <f t="shared" si="5253"/>
        <v>1</v>
      </c>
      <c r="IR39" s="111">
        <f t="shared" si="5254"/>
        <v>1</v>
      </c>
      <c r="IS39" s="111">
        <f t="shared" si="5255"/>
        <v>1</v>
      </c>
      <c r="IT39" s="111">
        <f t="shared" si="5256"/>
        <v>1</v>
      </c>
      <c r="IU39" s="111">
        <f t="shared" si="5257"/>
        <v>1</v>
      </c>
      <c r="IV39" s="112">
        <f t="shared" si="5258"/>
        <v>1</v>
      </c>
      <c r="IW39" s="111">
        <f t="shared" si="5259"/>
        <v>1</v>
      </c>
      <c r="IX39" s="111">
        <f t="shared" si="5260"/>
        <v>1</v>
      </c>
      <c r="IY39" s="111">
        <f t="shared" si="5261"/>
        <v>1</v>
      </c>
      <c r="IZ39" s="111">
        <f t="shared" si="5262"/>
        <v>1</v>
      </c>
      <c r="JA39" s="112">
        <f t="shared" si="5263"/>
        <v>1</v>
      </c>
      <c r="JB39" s="111">
        <f t="shared" si="5264"/>
        <v>1</v>
      </c>
      <c r="JC39" s="111">
        <f t="shared" si="5265"/>
        <v>1</v>
      </c>
      <c r="JD39" s="111">
        <f t="shared" si="5266"/>
        <v>1</v>
      </c>
      <c r="JE39" s="111">
        <f t="shared" si="5267"/>
        <v>1</v>
      </c>
      <c r="JF39" s="112">
        <f t="shared" si="5268"/>
        <v>1</v>
      </c>
      <c r="JG39" s="111">
        <f t="shared" si="5269"/>
        <v>1</v>
      </c>
      <c r="JH39" s="111">
        <f t="shared" si="5270"/>
        <v>1</v>
      </c>
      <c r="JI39" s="111">
        <f t="shared" si="5271"/>
        <v>1</v>
      </c>
      <c r="JJ39" s="111">
        <f t="shared" si="5272"/>
        <v>1</v>
      </c>
      <c r="JK39" s="112">
        <f t="shared" si="5273"/>
        <v>1</v>
      </c>
      <c r="JL39" s="111">
        <f t="shared" si="5274"/>
        <v>1</v>
      </c>
      <c r="JM39" s="111">
        <f t="shared" si="5275"/>
        <v>1</v>
      </c>
      <c r="JN39" s="111">
        <f t="shared" si="5276"/>
        <v>1</v>
      </c>
      <c r="JO39" s="111">
        <f t="shared" si="5277"/>
        <v>1</v>
      </c>
      <c r="JP39" s="112">
        <f t="shared" si="5278"/>
        <v>1</v>
      </c>
      <c r="JQ39" s="111">
        <f t="shared" si="5279"/>
        <v>1</v>
      </c>
      <c r="JR39" s="111">
        <f t="shared" si="5280"/>
        <v>1</v>
      </c>
      <c r="JS39" s="111">
        <f t="shared" si="5281"/>
        <v>1</v>
      </c>
      <c r="JT39" s="111">
        <f t="shared" si="5282"/>
        <v>1</v>
      </c>
      <c r="JU39" s="112">
        <f t="shared" si="5283"/>
        <v>1</v>
      </c>
      <c r="JV39" s="111">
        <f t="shared" si="5284"/>
        <v>1</v>
      </c>
      <c r="JW39" s="111">
        <f t="shared" si="5285"/>
        <v>1</v>
      </c>
      <c r="JX39" s="111">
        <f t="shared" si="5286"/>
        <v>1</v>
      </c>
      <c r="JY39" s="111">
        <f t="shared" si="5287"/>
        <v>1</v>
      </c>
      <c r="JZ39" s="170">
        <f t="shared" si="5288"/>
        <v>1</v>
      </c>
      <c r="KA39">
        <v>1</v>
      </c>
      <c r="KB39" s="111">
        <f t="shared" si="5289"/>
        <v>1</v>
      </c>
      <c r="KC39" s="111">
        <f t="shared" si="5290"/>
        <v>1</v>
      </c>
      <c r="KD39" s="111">
        <f t="shared" si="5291"/>
        <v>1</v>
      </c>
      <c r="KE39" s="111">
        <f t="shared" si="5292"/>
        <v>1</v>
      </c>
      <c r="KF39" s="111">
        <f t="shared" si="5293"/>
        <v>1</v>
      </c>
      <c r="KG39" s="111">
        <f t="shared" si="5294"/>
        <v>1</v>
      </c>
      <c r="KH39" s="111">
        <f t="shared" si="5295"/>
        <v>1</v>
      </c>
      <c r="KI39" s="111">
        <f t="shared" si="5296"/>
        <v>1</v>
      </c>
      <c r="KJ39" s="112">
        <f t="shared" si="5297"/>
        <v>1</v>
      </c>
      <c r="KK39" s="111">
        <f t="shared" si="5298"/>
        <v>1</v>
      </c>
      <c r="KL39" s="111">
        <f t="shared" si="5299"/>
        <v>1</v>
      </c>
      <c r="KM39" s="111">
        <f t="shared" si="5300"/>
        <v>1</v>
      </c>
      <c r="KN39" s="111">
        <f t="shared" si="5301"/>
        <v>1</v>
      </c>
      <c r="KO39" s="112">
        <f t="shared" si="5302"/>
        <v>1</v>
      </c>
      <c r="KP39" s="111">
        <f t="shared" si="5303"/>
        <v>1</v>
      </c>
      <c r="KQ39" s="111">
        <f t="shared" si="5304"/>
        <v>1</v>
      </c>
      <c r="KR39" s="111">
        <f t="shared" si="5305"/>
        <v>1</v>
      </c>
      <c r="KS39" s="111">
        <f t="shared" si="5306"/>
        <v>1</v>
      </c>
      <c r="KT39" s="112">
        <f t="shared" si="5307"/>
        <v>1</v>
      </c>
      <c r="KU39" s="111">
        <f t="shared" si="5308"/>
        <v>1</v>
      </c>
      <c r="KV39" s="111">
        <f t="shared" si="5309"/>
        <v>1</v>
      </c>
      <c r="KW39" s="111">
        <f t="shared" si="5310"/>
        <v>1</v>
      </c>
      <c r="KX39" s="111">
        <f t="shared" si="5311"/>
        <v>1</v>
      </c>
      <c r="KY39" s="112">
        <f t="shared" si="5312"/>
        <v>1</v>
      </c>
      <c r="KZ39" s="111">
        <f t="shared" si="5313"/>
        <v>1</v>
      </c>
      <c r="LA39" s="111">
        <f t="shared" si="5314"/>
        <v>1</v>
      </c>
      <c r="LB39" s="111">
        <f t="shared" si="5315"/>
        <v>1</v>
      </c>
      <c r="LC39" s="111">
        <f t="shared" si="5316"/>
        <v>1</v>
      </c>
      <c r="LD39" s="112">
        <f t="shared" si="5317"/>
        <v>1</v>
      </c>
      <c r="LE39" s="111">
        <f t="shared" si="5318"/>
        <v>1</v>
      </c>
      <c r="LF39" s="111">
        <f t="shared" si="5319"/>
        <v>1</v>
      </c>
      <c r="LG39" s="111">
        <f t="shared" si="5320"/>
        <v>1</v>
      </c>
      <c r="LH39" s="111">
        <f t="shared" si="5321"/>
        <v>1</v>
      </c>
      <c r="LI39" s="112">
        <f t="shared" si="5322"/>
        <v>1</v>
      </c>
      <c r="LJ39" s="111">
        <f t="shared" si="5323"/>
        <v>1</v>
      </c>
      <c r="LK39" s="111">
        <f t="shared" si="5324"/>
        <v>1</v>
      </c>
      <c r="LL39" s="111">
        <f t="shared" si="5325"/>
        <v>1</v>
      </c>
      <c r="LM39" s="111">
        <f t="shared" si="5326"/>
        <v>1</v>
      </c>
      <c r="LN39" s="112">
        <f t="shared" si="5327"/>
        <v>1</v>
      </c>
      <c r="LO39">
        <v>1</v>
      </c>
      <c r="LP39" s="111">
        <f t="shared" si="5328"/>
        <v>1</v>
      </c>
      <c r="LQ39" s="111">
        <f t="shared" si="5329"/>
        <v>1</v>
      </c>
      <c r="LR39" s="111">
        <f t="shared" si="5330"/>
        <v>1</v>
      </c>
      <c r="LS39" s="111">
        <f t="shared" si="5331"/>
        <v>1</v>
      </c>
      <c r="LT39" s="111">
        <f t="shared" si="5332"/>
        <v>1</v>
      </c>
      <c r="LU39" s="111">
        <f t="shared" si="5333"/>
        <v>1</v>
      </c>
      <c r="LV39" s="111">
        <f t="shared" si="5334"/>
        <v>1</v>
      </c>
      <c r="LW39" s="111">
        <f t="shared" si="5335"/>
        <v>1</v>
      </c>
      <c r="LX39" s="112">
        <f t="shared" si="5336"/>
        <v>1</v>
      </c>
      <c r="LY39" s="111">
        <f t="shared" si="5337"/>
        <v>1</v>
      </c>
      <c r="LZ39" s="111">
        <f t="shared" si="5338"/>
        <v>1</v>
      </c>
      <c r="MA39" s="111">
        <f t="shared" si="5339"/>
        <v>1</v>
      </c>
      <c r="MB39" s="111">
        <f t="shared" si="5340"/>
        <v>1</v>
      </c>
      <c r="MC39" s="112">
        <f t="shared" si="5341"/>
        <v>1</v>
      </c>
      <c r="MD39" s="111">
        <f t="shared" si="5342"/>
        <v>1</v>
      </c>
      <c r="ME39" s="111">
        <f t="shared" si="5343"/>
        <v>1</v>
      </c>
      <c r="MF39" s="111">
        <f t="shared" si="5344"/>
        <v>1</v>
      </c>
      <c r="MG39" s="111">
        <f t="shared" si="5345"/>
        <v>1</v>
      </c>
      <c r="MH39" s="112">
        <f t="shared" si="5346"/>
        <v>1</v>
      </c>
      <c r="MI39" s="111">
        <f t="shared" si="5347"/>
        <v>1</v>
      </c>
      <c r="MJ39" s="111">
        <f t="shared" si="5348"/>
        <v>1</v>
      </c>
      <c r="MK39" s="111">
        <f t="shared" si="5349"/>
        <v>1</v>
      </c>
      <c r="ML39" s="111">
        <f t="shared" si="5350"/>
        <v>1</v>
      </c>
      <c r="MM39" s="112">
        <f t="shared" si="5351"/>
        <v>1</v>
      </c>
      <c r="MN39" s="111">
        <f t="shared" si="5352"/>
        <v>1</v>
      </c>
      <c r="MO39" s="111">
        <f t="shared" si="5353"/>
        <v>1</v>
      </c>
      <c r="MP39" s="111">
        <f t="shared" si="5354"/>
        <v>1</v>
      </c>
      <c r="MQ39" s="111">
        <f t="shared" si="5355"/>
        <v>1</v>
      </c>
      <c r="MR39" s="112">
        <f t="shared" si="5356"/>
        <v>1</v>
      </c>
      <c r="MS39" s="111">
        <f t="shared" si="5357"/>
        <v>1</v>
      </c>
      <c r="MT39" s="111">
        <f t="shared" si="5358"/>
        <v>1</v>
      </c>
      <c r="MU39" s="111">
        <f t="shared" si="5359"/>
        <v>1</v>
      </c>
      <c r="MV39" s="111">
        <f t="shared" si="5360"/>
        <v>1</v>
      </c>
      <c r="MW39" s="112">
        <f t="shared" si="5361"/>
        <v>1</v>
      </c>
      <c r="MX39" s="111">
        <f t="shared" si="5362"/>
        <v>1</v>
      </c>
      <c r="MY39" s="111">
        <f t="shared" si="5363"/>
        <v>1</v>
      </c>
      <c r="MZ39" s="111">
        <f t="shared" si="5364"/>
        <v>1</v>
      </c>
      <c r="NA39" s="111">
        <f t="shared" si="5365"/>
        <v>1</v>
      </c>
      <c r="NB39" s="170">
        <f t="shared" si="5366"/>
        <v>1</v>
      </c>
      <c r="NC39">
        <v>1</v>
      </c>
      <c r="ND39" s="111">
        <f t="shared" si="5367"/>
        <v>1</v>
      </c>
      <c r="NE39" s="111">
        <f t="shared" si="5368"/>
        <v>1</v>
      </c>
      <c r="NF39" s="111">
        <f t="shared" si="5369"/>
        <v>1</v>
      </c>
      <c r="NG39" s="111">
        <f t="shared" si="5370"/>
        <v>1</v>
      </c>
      <c r="NH39" s="111">
        <f t="shared" si="5371"/>
        <v>1</v>
      </c>
      <c r="NI39" s="111">
        <f t="shared" si="5372"/>
        <v>1</v>
      </c>
      <c r="NJ39" s="111">
        <f t="shared" si="5373"/>
        <v>1</v>
      </c>
      <c r="NK39" s="111">
        <f t="shared" si="5374"/>
        <v>1</v>
      </c>
      <c r="NL39" s="112">
        <f t="shared" si="5375"/>
        <v>1</v>
      </c>
      <c r="NM39" s="111">
        <f t="shared" si="5376"/>
        <v>1</v>
      </c>
      <c r="NN39" s="111">
        <f t="shared" si="5377"/>
        <v>1</v>
      </c>
      <c r="NO39" s="111">
        <f t="shared" si="5378"/>
        <v>1</v>
      </c>
      <c r="NP39" s="111">
        <f t="shared" si="5379"/>
        <v>1</v>
      </c>
      <c r="NQ39" s="112">
        <f t="shared" si="5380"/>
        <v>1</v>
      </c>
      <c r="NR39" s="111">
        <f t="shared" si="5381"/>
        <v>1</v>
      </c>
      <c r="NS39" s="111">
        <f t="shared" si="5382"/>
        <v>1</v>
      </c>
      <c r="NT39" s="111">
        <f t="shared" si="5383"/>
        <v>1</v>
      </c>
      <c r="NU39" s="111">
        <f t="shared" si="5384"/>
        <v>1</v>
      </c>
      <c r="NV39" s="112">
        <f t="shared" si="5385"/>
        <v>1</v>
      </c>
      <c r="NW39" s="111">
        <f t="shared" si="5386"/>
        <v>1</v>
      </c>
      <c r="NX39" s="111">
        <f t="shared" si="5387"/>
        <v>1</v>
      </c>
      <c r="NY39" s="111">
        <f t="shared" si="5388"/>
        <v>1</v>
      </c>
      <c r="NZ39" s="111">
        <f t="shared" si="5389"/>
        <v>1</v>
      </c>
      <c r="OA39" s="112">
        <f t="shared" si="5390"/>
        <v>1</v>
      </c>
      <c r="OB39" s="111">
        <f t="shared" si="5391"/>
        <v>1</v>
      </c>
      <c r="OC39" s="111">
        <f t="shared" si="5392"/>
        <v>1</v>
      </c>
      <c r="OD39" s="111">
        <f t="shared" si="5393"/>
        <v>1</v>
      </c>
      <c r="OE39" s="111">
        <f t="shared" si="5394"/>
        <v>1</v>
      </c>
      <c r="OF39" s="112">
        <f t="shared" si="5395"/>
        <v>1</v>
      </c>
      <c r="OG39" s="111">
        <f t="shared" si="5396"/>
        <v>1</v>
      </c>
      <c r="OH39" s="111">
        <f t="shared" si="5397"/>
        <v>1</v>
      </c>
      <c r="OI39" s="111">
        <f t="shared" si="5398"/>
        <v>1</v>
      </c>
      <c r="OJ39" s="111">
        <f t="shared" si="5399"/>
        <v>1</v>
      </c>
      <c r="OK39" s="112">
        <f t="shared" si="5400"/>
        <v>1</v>
      </c>
      <c r="OL39" s="111">
        <f t="shared" si="5401"/>
        <v>1</v>
      </c>
      <c r="OM39" s="111">
        <f t="shared" si="5402"/>
        <v>1</v>
      </c>
      <c r="ON39" s="111">
        <f t="shared" si="5403"/>
        <v>1</v>
      </c>
      <c r="OO39" s="111">
        <f t="shared" si="5404"/>
        <v>1</v>
      </c>
      <c r="OP39" s="170">
        <f t="shared" si="5405"/>
        <v>1</v>
      </c>
      <c r="OQ39">
        <v>1</v>
      </c>
      <c r="OR39" s="111">
        <f t="shared" si="5406"/>
        <v>1</v>
      </c>
      <c r="OS39" s="111">
        <f t="shared" si="5407"/>
        <v>1</v>
      </c>
      <c r="OT39" s="111">
        <f t="shared" si="5408"/>
        <v>1</v>
      </c>
      <c r="OU39" s="111">
        <f t="shared" si="5409"/>
        <v>1</v>
      </c>
      <c r="OV39" s="111">
        <f t="shared" si="5410"/>
        <v>1</v>
      </c>
      <c r="OW39" s="111">
        <f t="shared" si="5411"/>
        <v>1</v>
      </c>
      <c r="OX39" s="111">
        <f t="shared" si="5412"/>
        <v>1</v>
      </c>
      <c r="OY39" s="111">
        <f t="shared" si="5413"/>
        <v>1</v>
      </c>
      <c r="OZ39" s="112">
        <f t="shared" si="5414"/>
        <v>1</v>
      </c>
      <c r="PA39" s="111">
        <f t="shared" si="5415"/>
        <v>1</v>
      </c>
      <c r="PB39" s="111">
        <f t="shared" si="5416"/>
        <v>1</v>
      </c>
      <c r="PC39" s="111">
        <f t="shared" si="5417"/>
        <v>1</v>
      </c>
      <c r="PD39" s="111">
        <f t="shared" si="5418"/>
        <v>1</v>
      </c>
      <c r="PE39" s="112">
        <f t="shared" si="5419"/>
        <v>1</v>
      </c>
      <c r="PF39" s="111">
        <f t="shared" si="5420"/>
        <v>1</v>
      </c>
      <c r="PG39" s="111">
        <f t="shared" si="5421"/>
        <v>1</v>
      </c>
      <c r="PH39" s="111">
        <f t="shared" si="5422"/>
        <v>1</v>
      </c>
      <c r="PI39" s="111">
        <f t="shared" si="5423"/>
        <v>1</v>
      </c>
      <c r="PJ39" s="112">
        <f t="shared" si="5424"/>
        <v>1</v>
      </c>
      <c r="PK39" s="111">
        <f t="shared" si="5425"/>
        <v>1</v>
      </c>
      <c r="PL39" s="111">
        <f t="shared" si="5426"/>
        <v>1</v>
      </c>
      <c r="PM39" s="111">
        <f t="shared" si="5427"/>
        <v>1</v>
      </c>
      <c r="PN39" s="111">
        <f t="shared" si="5428"/>
        <v>1</v>
      </c>
      <c r="PO39" s="112">
        <f t="shared" si="5429"/>
        <v>1</v>
      </c>
      <c r="PP39" s="111">
        <f t="shared" si="5430"/>
        <v>1</v>
      </c>
      <c r="PQ39" s="111">
        <f t="shared" si="5431"/>
        <v>1</v>
      </c>
      <c r="PR39" s="111">
        <f t="shared" si="5432"/>
        <v>1</v>
      </c>
      <c r="PS39" s="111">
        <f t="shared" si="5433"/>
        <v>1</v>
      </c>
      <c r="PT39" s="112">
        <f t="shared" si="5434"/>
        <v>1</v>
      </c>
      <c r="PU39" s="111">
        <f t="shared" si="5435"/>
        <v>1</v>
      </c>
      <c r="PV39" s="111">
        <f t="shared" si="5436"/>
        <v>1</v>
      </c>
      <c r="PW39" s="111">
        <f t="shared" si="5437"/>
        <v>1</v>
      </c>
      <c r="PX39" s="111">
        <f t="shared" si="5438"/>
        <v>1</v>
      </c>
      <c r="PY39" s="112">
        <f t="shared" si="5439"/>
        <v>1</v>
      </c>
      <c r="PZ39" s="111">
        <f t="shared" si="5440"/>
        <v>1</v>
      </c>
      <c r="QA39" s="111">
        <f t="shared" si="5441"/>
        <v>1</v>
      </c>
      <c r="QB39" s="111">
        <f t="shared" si="5442"/>
        <v>1</v>
      </c>
      <c r="QC39" s="111">
        <f t="shared" si="5443"/>
        <v>1</v>
      </c>
      <c r="QD39" s="112">
        <f t="shared" si="5444"/>
        <v>1</v>
      </c>
      <c r="QE39">
        <v>1</v>
      </c>
      <c r="QF39" s="111">
        <f t="shared" si="5445"/>
        <v>1</v>
      </c>
      <c r="QG39" s="111">
        <f t="shared" si="5446"/>
        <v>1</v>
      </c>
      <c r="QH39" s="111">
        <f t="shared" si="5447"/>
        <v>1</v>
      </c>
      <c r="QI39" s="111">
        <f t="shared" si="5448"/>
        <v>1</v>
      </c>
      <c r="QJ39" s="111">
        <f t="shared" si="5449"/>
        <v>1</v>
      </c>
      <c r="QK39" s="111">
        <f t="shared" si="5450"/>
        <v>1</v>
      </c>
      <c r="QL39" s="111">
        <f t="shared" si="5451"/>
        <v>1</v>
      </c>
      <c r="QM39" s="111">
        <f t="shared" si="5452"/>
        <v>1</v>
      </c>
      <c r="QN39" s="112">
        <f t="shared" si="5453"/>
        <v>1</v>
      </c>
      <c r="QO39" s="111">
        <f t="shared" si="5454"/>
        <v>1</v>
      </c>
      <c r="QP39" s="111">
        <f t="shared" si="5455"/>
        <v>1</v>
      </c>
      <c r="QQ39" s="111">
        <f t="shared" si="5456"/>
        <v>1</v>
      </c>
      <c r="QR39" s="111">
        <f t="shared" si="5457"/>
        <v>1</v>
      </c>
      <c r="QS39" s="112">
        <f t="shared" si="5458"/>
        <v>1</v>
      </c>
      <c r="QT39" s="111">
        <f t="shared" si="5459"/>
        <v>1</v>
      </c>
      <c r="QU39" s="111">
        <f t="shared" si="5460"/>
        <v>1</v>
      </c>
      <c r="QV39" s="111">
        <f t="shared" si="5461"/>
        <v>1</v>
      </c>
      <c r="QW39" s="111">
        <f t="shared" si="5462"/>
        <v>1</v>
      </c>
      <c r="QX39" s="112">
        <f t="shared" si="5463"/>
        <v>1</v>
      </c>
      <c r="QY39" s="111">
        <f t="shared" si="5464"/>
        <v>1</v>
      </c>
      <c r="QZ39" s="111">
        <f t="shared" si="5465"/>
        <v>1</v>
      </c>
      <c r="RA39" s="111">
        <f t="shared" si="5466"/>
        <v>1</v>
      </c>
      <c r="RB39" s="111">
        <f t="shared" si="5467"/>
        <v>1</v>
      </c>
      <c r="RC39" s="112">
        <f t="shared" si="5468"/>
        <v>1</v>
      </c>
      <c r="RD39" s="111">
        <f t="shared" si="5469"/>
        <v>1</v>
      </c>
      <c r="RE39" s="111">
        <f t="shared" si="5470"/>
        <v>1</v>
      </c>
      <c r="RF39" s="111">
        <f t="shared" si="5471"/>
        <v>1</v>
      </c>
      <c r="RG39" s="111">
        <f t="shared" si="5472"/>
        <v>1</v>
      </c>
      <c r="RH39" s="112">
        <f t="shared" si="5473"/>
        <v>1</v>
      </c>
      <c r="RI39" s="111">
        <f t="shared" si="5474"/>
        <v>1</v>
      </c>
      <c r="RJ39" s="111">
        <f t="shared" si="5475"/>
        <v>1</v>
      </c>
      <c r="RK39" s="111">
        <f t="shared" si="5476"/>
        <v>1</v>
      </c>
      <c r="RL39" s="111">
        <f t="shared" si="5477"/>
        <v>1</v>
      </c>
      <c r="RM39" s="112">
        <f t="shared" si="5478"/>
        <v>1</v>
      </c>
      <c r="RN39" s="111">
        <f t="shared" si="5479"/>
        <v>1</v>
      </c>
      <c r="RO39" s="111">
        <f t="shared" si="5480"/>
        <v>1</v>
      </c>
      <c r="RP39" s="111">
        <f t="shared" si="5481"/>
        <v>1</v>
      </c>
      <c r="RQ39" s="111">
        <f t="shared" si="5482"/>
        <v>1</v>
      </c>
      <c r="RR39" s="170">
        <f t="shared" si="5483"/>
        <v>1</v>
      </c>
      <c r="RS39">
        <v>1</v>
      </c>
      <c r="RT39" s="111">
        <f t="shared" si="5484"/>
        <v>1</v>
      </c>
      <c r="RU39" s="111">
        <f t="shared" si="5485"/>
        <v>1</v>
      </c>
      <c r="RV39" s="111">
        <f t="shared" si="5486"/>
        <v>1</v>
      </c>
      <c r="RW39" s="111">
        <f t="shared" si="5487"/>
        <v>1</v>
      </c>
      <c r="RX39" s="111">
        <f t="shared" si="5488"/>
        <v>1</v>
      </c>
      <c r="RY39" s="111">
        <f t="shared" si="5489"/>
        <v>1</v>
      </c>
      <c r="RZ39" s="111">
        <f t="shared" si="5490"/>
        <v>1</v>
      </c>
      <c r="SA39" s="111">
        <f t="shared" si="5491"/>
        <v>1</v>
      </c>
      <c r="SB39" s="112">
        <f t="shared" si="5492"/>
        <v>1</v>
      </c>
      <c r="SC39" s="111">
        <f t="shared" si="5493"/>
        <v>1</v>
      </c>
      <c r="SD39" s="111">
        <f t="shared" si="5494"/>
        <v>1</v>
      </c>
      <c r="SE39" s="111">
        <f t="shared" si="5495"/>
        <v>1</v>
      </c>
      <c r="SF39" s="111">
        <f t="shared" si="5496"/>
        <v>1</v>
      </c>
      <c r="SG39" s="112">
        <f t="shared" si="5497"/>
        <v>1</v>
      </c>
      <c r="SH39" s="111">
        <f t="shared" si="5498"/>
        <v>1</v>
      </c>
      <c r="SI39" s="111">
        <f t="shared" si="5499"/>
        <v>1</v>
      </c>
      <c r="SJ39" s="111">
        <f t="shared" si="5500"/>
        <v>1</v>
      </c>
      <c r="SK39" s="111">
        <f t="shared" si="5501"/>
        <v>1</v>
      </c>
      <c r="SL39" s="112">
        <f t="shared" si="5502"/>
        <v>1</v>
      </c>
      <c r="SM39" s="111">
        <f t="shared" si="5503"/>
        <v>1</v>
      </c>
      <c r="SN39" s="111">
        <f t="shared" si="5504"/>
        <v>1</v>
      </c>
      <c r="SO39" s="111">
        <f t="shared" si="5505"/>
        <v>1</v>
      </c>
      <c r="SP39" s="111">
        <f t="shared" si="5506"/>
        <v>1</v>
      </c>
      <c r="SQ39" s="112">
        <f t="shared" si="5507"/>
        <v>1</v>
      </c>
      <c r="SR39" s="111">
        <f t="shared" si="5508"/>
        <v>1</v>
      </c>
      <c r="SS39" s="111">
        <f t="shared" si="5509"/>
        <v>1</v>
      </c>
      <c r="ST39" s="111">
        <f t="shared" si="5510"/>
        <v>1</v>
      </c>
      <c r="SU39" s="111">
        <f t="shared" si="5511"/>
        <v>1</v>
      </c>
      <c r="SV39" s="112">
        <f t="shared" si="5512"/>
        <v>1</v>
      </c>
      <c r="SW39" s="111">
        <f t="shared" si="5513"/>
        <v>1</v>
      </c>
      <c r="SX39" s="111">
        <f t="shared" si="5514"/>
        <v>1</v>
      </c>
      <c r="SY39" s="111">
        <f t="shared" si="5515"/>
        <v>1</v>
      </c>
      <c r="SZ39" s="111">
        <f t="shared" si="5516"/>
        <v>1</v>
      </c>
      <c r="TA39" s="112">
        <f t="shared" si="5517"/>
        <v>1</v>
      </c>
      <c r="TB39" s="111">
        <f t="shared" si="5518"/>
        <v>1</v>
      </c>
      <c r="TC39" s="111">
        <f t="shared" si="5519"/>
        <v>1</v>
      </c>
      <c r="TD39" s="111">
        <f t="shared" si="5520"/>
        <v>1</v>
      </c>
      <c r="TE39" s="111">
        <f t="shared" si="5521"/>
        <v>1</v>
      </c>
      <c r="TF39" s="170">
        <f t="shared" si="5522"/>
        <v>1</v>
      </c>
      <c r="TG39">
        <v>1</v>
      </c>
      <c r="TH39" s="111">
        <f t="shared" si="5523"/>
        <v>1</v>
      </c>
      <c r="TI39" s="111">
        <f t="shared" si="5524"/>
        <v>1</v>
      </c>
      <c r="TJ39" s="111">
        <f t="shared" si="5525"/>
        <v>1</v>
      </c>
      <c r="TK39" s="111">
        <f t="shared" si="5526"/>
        <v>1</v>
      </c>
      <c r="TL39" s="111">
        <f t="shared" si="5527"/>
        <v>1</v>
      </c>
      <c r="TM39" s="111">
        <f t="shared" si="5528"/>
        <v>1</v>
      </c>
      <c r="TN39" s="111">
        <f t="shared" si="5529"/>
        <v>1</v>
      </c>
      <c r="TO39" s="111">
        <f t="shared" si="5530"/>
        <v>1</v>
      </c>
      <c r="TP39" s="112">
        <f t="shared" si="5531"/>
        <v>1</v>
      </c>
      <c r="TQ39" s="111">
        <f t="shared" si="5532"/>
        <v>1</v>
      </c>
      <c r="TR39" s="111">
        <f t="shared" si="5533"/>
        <v>1</v>
      </c>
      <c r="TS39" s="111">
        <f t="shared" si="5534"/>
        <v>1</v>
      </c>
      <c r="TT39" s="111">
        <f t="shared" si="5535"/>
        <v>1</v>
      </c>
      <c r="TU39" s="112">
        <f t="shared" si="5536"/>
        <v>1</v>
      </c>
      <c r="TV39" s="111">
        <f t="shared" si="5537"/>
        <v>1</v>
      </c>
      <c r="TW39" s="111">
        <f t="shared" si="5538"/>
        <v>1</v>
      </c>
      <c r="TX39" s="111">
        <f t="shared" si="5539"/>
        <v>1</v>
      </c>
      <c r="TY39" s="111">
        <f t="shared" si="5540"/>
        <v>1</v>
      </c>
      <c r="TZ39" s="112">
        <f t="shared" si="5541"/>
        <v>1</v>
      </c>
      <c r="UA39" s="111">
        <f t="shared" si="5542"/>
        <v>1</v>
      </c>
      <c r="UB39" s="111">
        <f t="shared" si="5543"/>
        <v>1</v>
      </c>
      <c r="UC39" s="111">
        <f t="shared" si="5544"/>
        <v>1</v>
      </c>
      <c r="UD39" s="111">
        <f t="shared" si="5545"/>
        <v>1</v>
      </c>
      <c r="UE39" s="112">
        <f t="shared" si="5546"/>
        <v>1</v>
      </c>
      <c r="UF39" s="111">
        <f t="shared" si="5547"/>
        <v>1</v>
      </c>
      <c r="UG39" s="111">
        <f t="shared" si="5548"/>
        <v>1</v>
      </c>
      <c r="UH39" s="111">
        <f t="shared" si="5549"/>
        <v>1</v>
      </c>
      <c r="UI39" s="111">
        <f t="shared" si="5550"/>
        <v>1</v>
      </c>
      <c r="UJ39" s="112">
        <f t="shared" si="5551"/>
        <v>1</v>
      </c>
      <c r="UK39" s="111">
        <f t="shared" si="5552"/>
        <v>1</v>
      </c>
      <c r="UL39" s="111">
        <f t="shared" si="5553"/>
        <v>1</v>
      </c>
      <c r="UM39" s="111">
        <f t="shared" si="5554"/>
        <v>1</v>
      </c>
      <c r="UN39" s="111">
        <f t="shared" si="5555"/>
        <v>1</v>
      </c>
      <c r="UO39" s="112">
        <f t="shared" si="5556"/>
        <v>1</v>
      </c>
      <c r="UP39" s="111">
        <f t="shared" si="5557"/>
        <v>1</v>
      </c>
      <c r="UQ39" s="111">
        <f t="shared" si="5558"/>
        <v>1</v>
      </c>
      <c r="UR39" s="111">
        <f t="shared" si="5559"/>
        <v>1</v>
      </c>
      <c r="US39" s="111">
        <f t="shared" si="5560"/>
        <v>1</v>
      </c>
      <c r="UT39" s="112">
        <f t="shared" si="5561"/>
        <v>1</v>
      </c>
    </row>
    <row r="40" spans="1:566" x14ac:dyDescent="0.25">
      <c r="A40" s="347"/>
      <c r="B40" s="17" t="s">
        <v>606</v>
      </c>
      <c r="C40" t="s">
        <v>45</v>
      </c>
      <c r="D40" t="s">
        <v>71</v>
      </c>
      <c r="E40">
        <v>1279062394</v>
      </c>
      <c r="F40" t="s">
        <v>97</v>
      </c>
      <c r="G40">
        <v>0</v>
      </c>
      <c r="H40" s="111">
        <f t="shared" si="5562"/>
        <v>0</v>
      </c>
      <c r="I40" s="111">
        <f t="shared" si="5563"/>
        <v>0</v>
      </c>
      <c r="J40" s="111">
        <f t="shared" si="5564"/>
        <v>0</v>
      </c>
      <c r="K40" s="111">
        <f t="shared" si="5565"/>
        <v>0</v>
      </c>
      <c r="L40" s="111">
        <f t="shared" si="5566"/>
        <v>0</v>
      </c>
      <c r="M40" s="111">
        <f t="shared" si="5567"/>
        <v>0</v>
      </c>
      <c r="N40" s="111">
        <f t="shared" si="5568"/>
        <v>0</v>
      </c>
      <c r="O40" s="111">
        <f t="shared" si="5569"/>
        <v>0</v>
      </c>
      <c r="P40" s="112">
        <f t="shared" si="5038"/>
        <v>0</v>
      </c>
      <c r="Q40" s="111">
        <f t="shared" si="5039"/>
        <v>0</v>
      </c>
      <c r="R40" s="111">
        <f t="shared" si="5040"/>
        <v>0</v>
      </c>
      <c r="S40" s="111">
        <f t="shared" si="5041"/>
        <v>0</v>
      </c>
      <c r="T40" s="111">
        <f t="shared" si="5042"/>
        <v>0</v>
      </c>
      <c r="U40" s="111">
        <f t="shared" si="5043"/>
        <v>0</v>
      </c>
      <c r="V40" s="111">
        <f t="shared" si="5044"/>
        <v>0</v>
      </c>
      <c r="W40" s="111">
        <f t="shared" si="5045"/>
        <v>0</v>
      </c>
      <c r="X40" s="111">
        <f t="shared" si="5046"/>
        <v>0</v>
      </c>
      <c r="Y40" s="111">
        <f t="shared" si="5047"/>
        <v>0</v>
      </c>
      <c r="Z40" s="112">
        <f t="shared" si="5048"/>
        <v>0</v>
      </c>
      <c r="AA40" s="111">
        <f t="shared" si="5049"/>
        <v>0</v>
      </c>
      <c r="AB40" s="111">
        <f t="shared" si="5050"/>
        <v>0</v>
      </c>
      <c r="AC40" s="111">
        <f t="shared" si="5051"/>
        <v>0</v>
      </c>
      <c r="AD40" s="111">
        <f t="shared" si="5052"/>
        <v>0</v>
      </c>
      <c r="AE40" s="111">
        <f t="shared" si="5053"/>
        <v>0</v>
      </c>
      <c r="AF40" s="111">
        <f t="shared" si="5054"/>
        <v>0</v>
      </c>
      <c r="AG40" s="111">
        <f t="shared" si="5055"/>
        <v>0</v>
      </c>
      <c r="AH40" s="111">
        <f t="shared" si="5056"/>
        <v>0</v>
      </c>
      <c r="AI40" s="111">
        <f t="shared" si="5057"/>
        <v>0</v>
      </c>
      <c r="AJ40" s="112">
        <f t="shared" si="5058"/>
        <v>0</v>
      </c>
      <c r="AK40" s="111">
        <f t="shared" si="5059"/>
        <v>0</v>
      </c>
      <c r="AL40" s="111">
        <f t="shared" si="5060"/>
        <v>0</v>
      </c>
      <c r="AM40" s="111">
        <f t="shared" si="5061"/>
        <v>0</v>
      </c>
      <c r="AN40" s="111">
        <f t="shared" si="5062"/>
        <v>0</v>
      </c>
      <c r="AO40" s="111">
        <f t="shared" si="5063"/>
        <v>0</v>
      </c>
      <c r="AP40" s="111">
        <f t="shared" si="5064"/>
        <v>0</v>
      </c>
      <c r="AQ40" s="111">
        <f t="shared" si="5065"/>
        <v>0</v>
      </c>
      <c r="AR40" s="111">
        <f t="shared" si="5066"/>
        <v>0</v>
      </c>
      <c r="AS40" s="111">
        <f t="shared" si="5067"/>
        <v>0</v>
      </c>
      <c r="AT40" s="112">
        <f t="shared" si="5068"/>
        <v>0</v>
      </c>
      <c r="AU40" s="111">
        <f t="shared" si="5069"/>
        <v>0</v>
      </c>
      <c r="AV40" s="111">
        <f t="shared" si="5070"/>
        <v>0</v>
      </c>
      <c r="AW40" s="111">
        <f t="shared" si="5071"/>
        <v>0</v>
      </c>
      <c r="AX40" s="111">
        <f t="shared" si="5072"/>
        <v>0</v>
      </c>
      <c r="AY40" s="111">
        <f t="shared" si="5073"/>
        <v>0</v>
      </c>
      <c r="AZ40" s="111">
        <f t="shared" si="5074"/>
        <v>0</v>
      </c>
      <c r="BA40" s="111">
        <f t="shared" si="5075"/>
        <v>0</v>
      </c>
      <c r="BB40" s="111">
        <f t="shared" si="5076"/>
        <v>0</v>
      </c>
      <c r="BC40" s="111">
        <f t="shared" si="5077"/>
        <v>0</v>
      </c>
      <c r="BD40" s="112">
        <f t="shared" si="5078"/>
        <v>0</v>
      </c>
      <c r="BE40" s="111">
        <f t="shared" si="5079"/>
        <v>0</v>
      </c>
      <c r="BF40" s="111">
        <f t="shared" si="5080"/>
        <v>0</v>
      </c>
      <c r="BG40" s="111">
        <f t="shared" si="5081"/>
        <v>0</v>
      </c>
      <c r="BH40" s="111">
        <f t="shared" si="5082"/>
        <v>0</v>
      </c>
      <c r="BI40" s="111">
        <f t="shared" si="5083"/>
        <v>0</v>
      </c>
      <c r="BJ40" s="111">
        <f t="shared" si="5084"/>
        <v>0</v>
      </c>
      <c r="BK40" s="111">
        <f t="shared" si="5085"/>
        <v>0</v>
      </c>
      <c r="BL40" s="111">
        <f t="shared" si="5086"/>
        <v>0</v>
      </c>
      <c r="BM40" s="111">
        <f t="shared" si="5087"/>
        <v>0</v>
      </c>
      <c r="BN40" s="112">
        <f t="shared" si="5088"/>
        <v>0</v>
      </c>
      <c r="BO40" s="111">
        <f t="shared" si="5089"/>
        <v>0</v>
      </c>
      <c r="BP40" s="111">
        <f t="shared" si="5090"/>
        <v>0</v>
      </c>
      <c r="BQ40" s="111">
        <f t="shared" si="5091"/>
        <v>0</v>
      </c>
      <c r="BR40" s="111">
        <f t="shared" si="5092"/>
        <v>0</v>
      </c>
      <c r="BS40" s="111">
        <f t="shared" si="5093"/>
        <v>0</v>
      </c>
      <c r="BT40" s="111">
        <f t="shared" si="5094"/>
        <v>0</v>
      </c>
      <c r="BU40" s="111">
        <f t="shared" si="5095"/>
        <v>0</v>
      </c>
      <c r="BV40" s="111">
        <f t="shared" si="5096"/>
        <v>0</v>
      </c>
      <c r="BW40" s="111">
        <f t="shared" si="5097"/>
        <v>0</v>
      </c>
      <c r="BX40" s="112">
        <f t="shared" si="5098"/>
        <v>0</v>
      </c>
      <c r="BY40" s="111">
        <f t="shared" si="5099"/>
        <v>0</v>
      </c>
      <c r="BZ40" s="111">
        <f t="shared" si="5100"/>
        <v>0</v>
      </c>
      <c r="CA40" s="111">
        <f t="shared" si="5101"/>
        <v>0</v>
      </c>
      <c r="CB40" s="111">
        <f t="shared" si="5102"/>
        <v>0</v>
      </c>
      <c r="CC40" s="111">
        <f t="shared" si="5103"/>
        <v>0</v>
      </c>
      <c r="CD40" s="111">
        <f t="shared" si="5104"/>
        <v>0</v>
      </c>
      <c r="CE40" s="111">
        <f t="shared" si="5105"/>
        <v>0</v>
      </c>
      <c r="CF40" s="111">
        <f t="shared" si="5106"/>
        <v>0</v>
      </c>
      <c r="CG40" s="111">
        <f t="shared" si="5107"/>
        <v>0</v>
      </c>
      <c r="CH40" s="112">
        <f t="shared" si="5108"/>
        <v>0</v>
      </c>
      <c r="CI40" s="111">
        <f t="shared" si="5109"/>
        <v>0</v>
      </c>
      <c r="CJ40" s="111">
        <f t="shared" si="5110"/>
        <v>0</v>
      </c>
      <c r="CK40" s="111">
        <f t="shared" si="5111"/>
        <v>0</v>
      </c>
      <c r="CL40" s="111">
        <f t="shared" si="5112"/>
        <v>0</v>
      </c>
      <c r="CM40" s="111">
        <f t="shared" si="5113"/>
        <v>0</v>
      </c>
      <c r="CN40" s="111">
        <f t="shared" si="5114"/>
        <v>0</v>
      </c>
      <c r="CO40" s="111">
        <f t="shared" si="5115"/>
        <v>0</v>
      </c>
      <c r="CP40" s="111">
        <f t="shared" si="5116"/>
        <v>0</v>
      </c>
      <c r="CQ40" s="111">
        <f t="shared" si="5117"/>
        <v>0</v>
      </c>
      <c r="CR40" s="112">
        <f t="shared" si="5118"/>
        <v>0</v>
      </c>
      <c r="CS40" s="111">
        <f t="shared" si="5119"/>
        <v>0</v>
      </c>
      <c r="CT40" s="111">
        <f t="shared" si="5120"/>
        <v>0</v>
      </c>
      <c r="CU40" s="111">
        <f t="shared" si="5121"/>
        <v>0</v>
      </c>
      <c r="CV40" s="111">
        <f t="shared" si="5122"/>
        <v>0</v>
      </c>
      <c r="CW40" s="111">
        <f t="shared" si="5123"/>
        <v>0</v>
      </c>
      <c r="CX40" s="111">
        <f t="shared" si="5124"/>
        <v>0</v>
      </c>
      <c r="CY40" s="111">
        <f t="shared" si="5125"/>
        <v>0</v>
      </c>
      <c r="CZ40" s="111">
        <f t="shared" si="5126"/>
        <v>0</v>
      </c>
      <c r="DA40" s="111">
        <f t="shared" si="5127"/>
        <v>0</v>
      </c>
      <c r="DB40" s="112">
        <f t="shared" si="5128"/>
        <v>0</v>
      </c>
      <c r="DC40" s="111">
        <f t="shared" si="5129"/>
        <v>0</v>
      </c>
      <c r="DD40" s="111">
        <f t="shared" si="5130"/>
        <v>0</v>
      </c>
      <c r="DE40" s="111">
        <f t="shared" si="5131"/>
        <v>0</v>
      </c>
      <c r="DF40" s="111">
        <f t="shared" si="5132"/>
        <v>0</v>
      </c>
      <c r="DG40" s="111">
        <f t="shared" si="5133"/>
        <v>0</v>
      </c>
      <c r="DH40" s="111">
        <f t="shared" si="5134"/>
        <v>0</v>
      </c>
      <c r="DI40" s="111">
        <f t="shared" si="5135"/>
        <v>0</v>
      </c>
      <c r="DJ40" s="111">
        <f t="shared" si="5136"/>
        <v>0</v>
      </c>
      <c r="DK40" s="111">
        <f t="shared" si="5137"/>
        <v>0</v>
      </c>
      <c r="DL40" s="112">
        <f t="shared" si="5138"/>
        <v>0</v>
      </c>
      <c r="DM40" s="111">
        <f t="shared" si="5139"/>
        <v>0</v>
      </c>
      <c r="DN40" s="111">
        <f t="shared" si="5140"/>
        <v>0</v>
      </c>
      <c r="DO40" s="111">
        <f t="shared" si="5141"/>
        <v>0</v>
      </c>
      <c r="DP40" s="111">
        <f t="shared" si="5142"/>
        <v>0</v>
      </c>
      <c r="DQ40" s="111">
        <f t="shared" si="5143"/>
        <v>0</v>
      </c>
      <c r="DR40" s="111">
        <f t="shared" si="5144"/>
        <v>0</v>
      </c>
      <c r="DS40" s="111">
        <f t="shared" si="5145"/>
        <v>0</v>
      </c>
      <c r="DT40" s="111">
        <f t="shared" si="5146"/>
        <v>0</v>
      </c>
      <c r="DU40" s="111">
        <f t="shared" si="5147"/>
        <v>0</v>
      </c>
      <c r="DV40" s="112">
        <f t="shared" si="5148"/>
        <v>0</v>
      </c>
      <c r="DW40" s="111">
        <f t="shared" si="5570"/>
        <v>0</v>
      </c>
      <c r="DX40" s="111">
        <f t="shared" si="5570"/>
        <v>0</v>
      </c>
      <c r="DY40" s="111">
        <f t="shared" si="5570"/>
        <v>0</v>
      </c>
      <c r="DZ40" s="111">
        <f t="shared" si="5570"/>
        <v>0</v>
      </c>
      <c r="EA40" s="111">
        <f t="shared" si="5570"/>
        <v>0</v>
      </c>
      <c r="EB40" s="111">
        <f t="shared" si="5570"/>
        <v>0</v>
      </c>
      <c r="EC40" s="111">
        <f t="shared" si="5570"/>
        <v>0</v>
      </c>
      <c r="ED40" s="111">
        <f t="shared" si="5570"/>
        <v>0</v>
      </c>
      <c r="EE40" s="111">
        <f t="shared" si="5570"/>
        <v>0</v>
      </c>
      <c r="EF40" s="170">
        <f t="shared" si="5570"/>
        <v>0</v>
      </c>
      <c r="EG40">
        <v>0</v>
      </c>
      <c r="EH40" s="111">
        <f t="shared" si="5149"/>
        <v>0</v>
      </c>
      <c r="EI40" s="111">
        <f t="shared" si="5150"/>
        <v>0</v>
      </c>
      <c r="EJ40" s="111">
        <f t="shared" si="5151"/>
        <v>0</v>
      </c>
      <c r="EK40" s="111">
        <f t="shared" si="5152"/>
        <v>0</v>
      </c>
      <c r="EL40" s="111">
        <f t="shared" si="5153"/>
        <v>0</v>
      </c>
      <c r="EM40" s="111">
        <f t="shared" si="5154"/>
        <v>0</v>
      </c>
      <c r="EN40" s="111">
        <f t="shared" si="5155"/>
        <v>0</v>
      </c>
      <c r="EO40" s="111">
        <f t="shared" si="5156"/>
        <v>0</v>
      </c>
      <c r="EP40" s="112">
        <f t="shared" si="5157"/>
        <v>0</v>
      </c>
      <c r="EQ40" s="111">
        <f t="shared" si="5158"/>
        <v>0</v>
      </c>
      <c r="ER40" s="111">
        <f t="shared" si="5159"/>
        <v>0</v>
      </c>
      <c r="ES40" s="111">
        <f t="shared" si="5160"/>
        <v>0</v>
      </c>
      <c r="ET40" s="111">
        <f t="shared" si="5161"/>
        <v>0</v>
      </c>
      <c r="EU40" s="111">
        <f t="shared" si="5162"/>
        <v>0</v>
      </c>
      <c r="EV40" s="111">
        <f t="shared" si="5163"/>
        <v>0</v>
      </c>
      <c r="EW40" s="111">
        <f t="shared" si="5164"/>
        <v>0</v>
      </c>
      <c r="EX40" s="111">
        <f t="shared" si="5165"/>
        <v>0</v>
      </c>
      <c r="EY40" s="111">
        <f t="shared" si="5166"/>
        <v>0</v>
      </c>
      <c r="EZ40" s="112">
        <f t="shared" si="5167"/>
        <v>0</v>
      </c>
      <c r="FA40" s="111">
        <f t="shared" si="5168"/>
        <v>0</v>
      </c>
      <c r="FB40" s="111">
        <f t="shared" si="5169"/>
        <v>0</v>
      </c>
      <c r="FC40" s="111">
        <f t="shared" si="5170"/>
        <v>0</v>
      </c>
      <c r="FD40" s="111">
        <f t="shared" si="5171"/>
        <v>0</v>
      </c>
      <c r="FE40" s="111">
        <f t="shared" si="5172"/>
        <v>0</v>
      </c>
      <c r="FF40" s="111">
        <f t="shared" si="5173"/>
        <v>0</v>
      </c>
      <c r="FG40" s="111">
        <f t="shared" si="5174"/>
        <v>0</v>
      </c>
      <c r="FH40" s="111">
        <f t="shared" si="5175"/>
        <v>0</v>
      </c>
      <c r="FI40" s="111">
        <f t="shared" si="5176"/>
        <v>0</v>
      </c>
      <c r="FJ40" s="112">
        <f t="shared" si="5177"/>
        <v>0</v>
      </c>
      <c r="FK40" s="111">
        <f t="shared" si="5178"/>
        <v>0</v>
      </c>
      <c r="FL40" s="111">
        <f t="shared" si="5178"/>
        <v>0</v>
      </c>
      <c r="FM40" s="111">
        <f t="shared" si="5178"/>
        <v>0</v>
      </c>
      <c r="FN40" s="111">
        <f t="shared" si="5178"/>
        <v>0</v>
      </c>
      <c r="FO40" s="111">
        <f t="shared" si="5178"/>
        <v>0</v>
      </c>
      <c r="FP40" s="111">
        <f t="shared" si="5178"/>
        <v>0</v>
      </c>
      <c r="FQ40" s="111">
        <f t="shared" si="5179"/>
        <v>0</v>
      </c>
      <c r="FR40" s="111">
        <f t="shared" si="5180"/>
        <v>0</v>
      </c>
      <c r="FS40" s="111">
        <f t="shared" si="5181"/>
        <v>0</v>
      </c>
      <c r="FT40" s="170">
        <f t="shared" si="5181"/>
        <v>0</v>
      </c>
      <c r="FU40">
        <v>0</v>
      </c>
      <c r="FV40" s="111">
        <f t="shared" si="5182"/>
        <v>0</v>
      </c>
      <c r="FW40" s="111">
        <f t="shared" si="5183"/>
        <v>0</v>
      </c>
      <c r="FX40" s="111">
        <f t="shared" si="5184"/>
        <v>0</v>
      </c>
      <c r="FY40" s="111">
        <f t="shared" si="5185"/>
        <v>0</v>
      </c>
      <c r="FZ40" s="111">
        <f t="shared" si="5186"/>
        <v>0</v>
      </c>
      <c r="GA40" s="111">
        <f t="shared" si="5187"/>
        <v>0</v>
      </c>
      <c r="GB40" s="111">
        <f t="shared" si="5188"/>
        <v>0</v>
      </c>
      <c r="GC40" s="111">
        <f t="shared" si="5189"/>
        <v>0</v>
      </c>
      <c r="GD40" s="112">
        <f t="shared" si="5190"/>
        <v>0</v>
      </c>
      <c r="GE40" s="111">
        <f t="shared" si="5191"/>
        <v>0</v>
      </c>
      <c r="GF40" s="111">
        <f t="shared" si="5192"/>
        <v>0</v>
      </c>
      <c r="GG40" s="111">
        <f t="shared" si="5193"/>
        <v>0</v>
      </c>
      <c r="GH40" s="111">
        <f t="shared" si="5194"/>
        <v>0</v>
      </c>
      <c r="GI40" s="111">
        <f t="shared" si="5195"/>
        <v>0</v>
      </c>
      <c r="GJ40" s="111">
        <f t="shared" si="5196"/>
        <v>0</v>
      </c>
      <c r="GK40" s="111">
        <f t="shared" si="5197"/>
        <v>0</v>
      </c>
      <c r="GL40" s="111">
        <f t="shared" si="5198"/>
        <v>0</v>
      </c>
      <c r="GM40" s="111">
        <f t="shared" si="5199"/>
        <v>0</v>
      </c>
      <c r="GN40" s="112">
        <f t="shared" si="5200"/>
        <v>0</v>
      </c>
      <c r="GO40" s="111">
        <f t="shared" si="5201"/>
        <v>0</v>
      </c>
      <c r="GP40" s="111">
        <f t="shared" si="5202"/>
        <v>0</v>
      </c>
      <c r="GQ40" s="111">
        <f t="shared" si="5203"/>
        <v>0</v>
      </c>
      <c r="GR40" s="111">
        <f t="shared" si="5204"/>
        <v>0</v>
      </c>
      <c r="GS40" s="111">
        <f t="shared" si="5205"/>
        <v>0</v>
      </c>
      <c r="GT40" s="111">
        <f t="shared" si="5206"/>
        <v>0</v>
      </c>
      <c r="GU40" s="111">
        <f t="shared" si="5207"/>
        <v>0</v>
      </c>
      <c r="GV40" s="111">
        <f t="shared" si="5208"/>
        <v>0</v>
      </c>
      <c r="GW40" s="111">
        <f t="shared" si="5209"/>
        <v>0</v>
      </c>
      <c r="GX40" s="112">
        <f t="shared" si="5210"/>
        <v>0</v>
      </c>
      <c r="GY40">
        <v>0</v>
      </c>
      <c r="GZ40" s="111">
        <f t="shared" si="5211"/>
        <v>0</v>
      </c>
      <c r="HA40" s="111">
        <f t="shared" si="5212"/>
        <v>0</v>
      </c>
      <c r="HB40" s="111">
        <f t="shared" si="5213"/>
        <v>0</v>
      </c>
      <c r="HC40" s="111">
        <f t="shared" si="5214"/>
        <v>0</v>
      </c>
      <c r="HD40" s="111">
        <f t="shared" si="5215"/>
        <v>0</v>
      </c>
      <c r="HE40" s="111">
        <f t="shared" si="5216"/>
        <v>0</v>
      </c>
      <c r="HF40" s="111">
        <f t="shared" si="5217"/>
        <v>0</v>
      </c>
      <c r="HG40" s="111">
        <f t="shared" si="5218"/>
        <v>0</v>
      </c>
      <c r="HH40" s="112">
        <f t="shared" si="5219"/>
        <v>0</v>
      </c>
      <c r="HI40" s="111">
        <f t="shared" si="5220"/>
        <v>0</v>
      </c>
      <c r="HJ40" s="111">
        <f t="shared" si="5221"/>
        <v>0</v>
      </c>
      <c r="HK40" s="111">
        <f t="shared" si="5222"/>
        <v>0</v>
      </c>
      <c r="HL40" s="111">
        <f t="shared" si="5223"/>
        <v>0</v>
      </c>
      <c r="HM40" s="112">
        <f t="shared" si="5224"/>
        <v>0</v>
      </c>
      <c r="HN40" s="111">
        <f t="shared" si="5225"/>
        <v>0</v>
      </c>
      <c r="HO40" s="111">
        <f t="shared" si="5226"/>
        <v>0</v>
      </c>
      <c r="HP40" s="111">
        <f t="shared" si="5227"/>
        <v>0</v>
      </c>
      <c r="HQ40" s="111">
        <f t="shared" si="5228"/>
        <v>0</v>
      </c>
      <c r="HR40" s="112">
        <f t="shared" si="5229"/>
        <v>0</v>
      </c>
      <c r="HS40" s="111">
        <f t="shared" si="5230"/>
        <v>0</v>
      </c>
      <c r="HT40" s="111">
        <f t="shared" si="5231"/>
        <v>0</v>
      </c>
      <c r="HU40" s="111">
        <f t="shared" si="5232"/>
        <v>0</v>
      </c>
      <c r="HV40" s="111">
        <f t="shared" si="5233"/>
        <v>0</v>
      </c>
      <c r="HW40" s="112">
        <f t="shared" si="5234"/>
        <v>0</v>
      </c>
      <c r="HX40" s="111">
        <f t="shared" si="5235"/>
        <v>0</v>
      </c>
      <c r="HY40" s="111">
        <f t="shared" si="5236"/>
        <v>0</v>
      </c>
      <c r="HZ40" s="111">
        <f t="shared" si="5237"/>
        <v>0</v>
      </c>
      <c r="IA40" s="111">
        <f t="shared" si="5238"/>
        <v>0</v>
      </c>
      <c r="IB40" s="112">
        <f t="shared" si="5239"/>
        <v>0</v>
      </c>
      <c r="IC40" s="111">
        <f t="shared" si="5240"/>
        <v>0</v>
      </c>
      <c r="ID40" s="111">
        <f t="shared" si="5241"/>
        <v>0</v>
      </c>
      <c r="IE40" s="111">
        <f t="shared" si="5242"/>
        <v>0</v>
      </c>
      <c r="IF40" s="111">
        <f t="shared" si="5243"/>
        <v>0</v>
      </c>
      <c r="IG40" s="112">
        <f t="shared" si="5244"/>
        <v>0</v>
      </c>
      <c r="IH40" s="111">
        <f t="shared" si="5245"/>
        <v>0</v>
      </c>
      <c r="II40" s="111">
        <f t="shared" si="5246"/>
        <v>0</v>
      </c>
      <c r="IJ40" s="111">
        <f t="shared" si="5247"/>
        <v>0</v>
      </c>
      <c r="IK40" s="111">
        <f t="shared" si="5248"/>
        <v>0</v>
      </c>
      <c r="IL40" s="170">
        <f t="shared" si="5249"/>
        <v>0</v>
      </c>
      <c r="IM40">
        <v>0</v>
      </c>
      <c r="IN40" s="111">
        <f t="shared" si="5250"/>
        <v>0</v>
      </c>
      <c r="IO40" s="111">
        <f t="shared" si="5251"/>
        <v>0</v>
      </c>
      <c r="IP40" s="111">
        <f t="shared" si="5252"/>
        <v>0</v>
      </c>
      <c r="IQ40" s="111">
        <f t="shared" si="5253"/>
        <v>0</v>
      </c>
      <c r="IR40" s="111">
        <f t="shared" si="5254"/>
        <v>0</v>
      </c>
      <c r="IS40" s="111">
        <f t="shared" si="5255"/>
        <v>0</v>
      </c>
      <c r="IT40" s="111">
        <f t="shared" si="5256"/>
        <v>0</v>
      </c>
      <c r="IU40" s="111">
        <f t="shared" si="5257"/>
        <v>0</v>
      </c>
      <c r="IV40" s="112">
        <f t="shared" si="5258"/>
        <v>0</v>
      </c>
      <c r="IW40" s="111">
        <f t="shared" si="5259"/>
        <v>0</v>
      </c>
      <c r="IX40" s="111">
        <f t="shared" si="5260"/>
        <v>0</v>
      </c>
      <c r="IY40" s="111">
        <f t="shared" si="5261"/>
        <v>0</v>
      </c>
      <c r="IZ40" s="111">
        <f t="shared" si="5262"/>
        <v>0</v>
      </c>
      <c r="JA40" s="112">
        <f t="shared" si="5263"/>
        <v>0</v>
      </c>
      <c r="JB40" s="111">
        <f t="shared" si="5264"/>
        <v>0</v>
      </c>
      <c r="JC40" s="111">
        <f t="shared" si="5265"/>
        <v>0</v>
      </c>
      <c r="JD40" s="111">
        <f t="shared" si="5266"/>
        <v>0</v>
      </c>
      <c r="JE40" s="111">
        <f t="shared" si="5267"/>
        <v>0</v>
      </c>
      <c r="JF40" s="112">
        <f t="shared" si="5268"/>
        <v>0</v>
      </c>
      <c r="JG40" s="111">
        <f t="shared" si="5269"/>
        <v>0</v>
      </c>
      <c r="JH40" s="111">
        <f t="shared" si="5270"/>
        <v>0</v>
      </c>
      <c r="JI40" s="111">
        <f t="shared" si="5271"/>
        <v>0</v>
      </c>
      <c r="JJ40" s="111">
        <f t="shared" si="5272"/>
        <v>0</v>
      </c>
      <c r="JK40" s="112">
        <f t="shared" si="5273"/>
        <v>0</v>
      </c>
      <c r="JL40" s="111">
        <f t="shared" si="5274"/>
        <v>0</v>
      </c>
      <c r="JM40" s="111">
        <f t="shared" si="5275"/>
        <v>0</v>
      </c>
      <c r="JN40" s="111">
        <f t="shared" si="5276"/>
        <v>0</v>
      </c>
      <c r="JO40" s="111">
        <f t="shared" si="5277"/>
        <v>0</v>
      </c>
      <c r="JP40" s="112">
        <f t="shared" si="5278"/>
        <v>0</v>
      </c>
      <c r="JQ40" s="111">
        <f t="shared" si="5279"/>
        <v>0</v>
      </c>
      <c r="JR40" s="111">
        <f t="shared" si="5280"/>
        <v>0</v>
      </c>
      <c r="JS40" s="111">
        <f t="shared" si="5281"/>
        <v>0</v>
      </c>
      <c r="JT40" s="111">
        <f t="shared" si="5282"/>
        <v>0</v>
      </c>
      <c r="JU40" s="112">
        <f t="shared" si="5283"/>
        <v>0</v>
      </c>
      <c r="JV40" s="111">
        <f t="shared" si="5284"/>
        <v>0</v>
      </c>
      <c r="JW40" s="111">
        <f t="shared" si="5285"/>
        <v>0</v>
      </c>
      <c r="JX40" s="111">
        <f t="shared" si="5286"/>
        <v>0</v>
      </c>
      <c r="JY40" s="111">
        <f t="shared" si="5287"/>
        <v>0</v>
      </c>
      <c r="JZ40" s="170">
        <f t="shared" si="5288"/>
        <v>0</v>
      </c>
      <c r="KA40">
        <v>0</v>
      </c>
      <c r="KB40" s="111">
        <f t="shared" si="5289"/>
        <v>0</v>
      </c>
      <c r="KC40" s="111">
        <f t="shared" si="5290"/>
        <v>0</v>
      </c>
      <c r="KD40" s="111">
        <f t="shared" si="5291"/>
        <v>0</v>
      </c>
      <c r="KE40" s="111">
        <f t="shared" si="5292"/>
        <v>0</v>
      </c>
      <c r="KF40" s="111">
        <f t="shared" si="5293"/>
        <v>0</v>
      </c>
      <c r="KG40" s="111">
        <f t="shared" si="5294"/>
        <v>0</v>
      </c>
      <c r="KH40" s="111">
        <f t="shared" si="5295"/>
        <v>0</v>
      </c>
      <c r="KI40" s="111">
        <f t="shared" si="5296"/>
        <v>0</v>
      </c>
      <c r="KJ40" s="112">
        <f t="shared" si="5297"/>
        <v>0</v>
      </c>
      <c r="KK40" s="111">
        <f t="shared" si="5298"/>
        <v>0</v>
      </c>
      <c r="KL40" s="111">
        <f t="shared" si="5299"/>
        <v>0</v>
      </c>
      <c r="KM40" s="111">
        <f t="shared" si="5300"/>
        <v>0</v>
      </c>
      <c r="KN40" s="111">
        <f t="shared" si="5301"/>
        <v>0</v>
      </c>
      <c r="KO40" s="112">
        <f t="shared" si="5302"/>
        <v>0</v>
      </c>
      <c r="KP40" s="111">
        <f t="shared" si="5303"/>
        <v>0</v>
      </c>
      <c r="KQ40" s="111">
        <f t="shared" si="5304"/>
        <v>0</v>
      </c>
      <c r="KR40" s="111">
        <f t="shared" si="5305"/>
        <v>0</v>
      </c>
      <c r="KS40" s="111">
        <f t="shared" si="5306"/>
        <v>0</v>
      </c>
      <c r="KT40" s="112">
        <f t="shared" si="5307"/>
        <v>0</v>
      </c>
      <c r="KU40" s="111">
        <f t="shared" si="5308"/>
        <v>0</v>
      </c>
      <c r="KV40" s="111">
        <f t="shared" si="5309"/>
        <v>0</v>
      </c>
      <c r="KW40" s="111">
        <f t="shared" si="5310"/>
        <v>0</v>
      </c>
      <c r="KX40" s="111">
        <f t="shared" si="5311"/>
        <v>0</v>
      </c>
      <c r="KY40" s="112">
        <f t="shared" si="5312"/>
        <v>0</v>
      </c>
      <c r="KZ40" s="111">
        <f t="shared" si="5313"/>
        <v>0</v>
      </c>
      <c r="LA40" s="111">
        <f t="shared" si="5314"/>
        <v>0</v>
      </c>
      <c r="LB40" s="111">
        <f t="shared" si="5315"/>
        <v>0</v>
      </c>
      <c r="LC40" s="111">
        <f t="shared" si="5316"/>
        <v>0</v>
      </c>
      <c r="LD40" s="112">
        <f t="shared" si="5317"/>
        <v>0</v>
      </c>
      <c r="LE40" s="111">
        <f t="shared" si="5318"/>
        <v>0</v>
      </c>
      <c r="LF40" s="111">
        <f t="shared" si="5319"/>
        <v>0</v>
      </c>
      <c r="LG40" s="111">
        <f t="shared" si="5320"/>
        <v>0</v>
      </c>
      <c r="LH40" s="111">
        <f t="shared" si="5321"/>
        <v>0</v>
      </c>
      <c r="LI40" s="112">
        <f t="shared" si="5322"/>
        <v>0</v>
      </c>
      <c r="LJ40" s="111">
        <f t="shared" si="5323"/>
        <v>0</v>
      </c>
      <c r="LK40" s="111">
        <f t="shared" si="5324"/>
        <v>0</v>
      </c>
      <c r="LL40" s="111">
        <f t="shared" si="5325"/>
        <v>0</v>
      </c>
      <c r="LM40" s="111">
        <f t="shared" si="5326"/>
        <v>0</v>
      </c>
      <c r="LN40" s="112">
        <f t="shared" si="5327"/>
        <v>0</v>
      </c>
      <c r="LO40">
        <v>0</v>
      </c>
      <c r="LP40" s="111">
        <f t="shared" si="5328"/>
        <v>0</v>
      </c>
      <c r="LQ40" s="111">
        <f t="shared" si="5329"/>
        <v>0</v>
      </c>
      <c r="LR40" s="111">
        <f t="shared" si="5330"/>
        <v>0</v>
      </c>
      <c r="LS40" s="111">
        <f t="shared" si="5331"/>
        <v>0</v>
      </c>
      <c r="LT40" s="111">
        <f t="shared" si="5332"/>
        <v>0</v>
      </c>
      <c r="LU40" s="111">
        <f t="shared" si="5333"/>
        <v>0</v>
      </c>
      <c r="LV40" s="111">
        <f t="shared" si="5334"/>
        <v>0</v>
      </c>
      <c r="LW40" s="111">
        <f t="shared" si="5335"/>
        <v>0</v>
      </c>
      <c r="LX40" s="112">
        <f t="shared" si="5336"/>
        <v>0</v>
      </c>
      <c r="LY40" s="111">
        <f t="shared" si="5337"/>
        <v>0</v>
      </c>
      <c r="LZ40" s="111">
        <f t="shared" si="5338"/>
        <v>0</v>
      </c>
      <c r="MA40" s="111">
        <f t="shared" si="5339"/>
        <v>0</v>
      </c>
      <c r="MB40" s="111">
        <f t="shared" si="5340"/>
        <v>0</v>
      </c>
      <c r="MC40" s="112">
        <f t="shared" si="5341"/>
        <v>0</v>
      </c>
      <c r="MD40" s="111">
        <f t="shared" si="5342"/>
        <v>0</v>
      </c>
      <c r="ME40" s="111">
        <f t="shared" si="5343"/>
        <v>0</v>
      </c>
      <c r="MF40" s="111">
        <f t="shared" si="5344"/>
        <v>0</v>
      </c>
      <c r="MG40" s="111">
        <f t="shared" si="5345"/>
        <v>0</v>
      </c>
      <c r="MH40" s="112">
        <f t="shared" si="5346"/>
        <v>0</v>
      </c>
      <c r="MI40" s="111">
        <f t="shared" si="5347"/>
        <v>0</v>
      </c>
      <c r="MJ40" s="111">
        <f t="shared" si="5348"/>
        <v>0</v>
      </c>
      <c r="MK40" s="111">
        <f t="shared" si="5349"/>
        <v>0</v>
      </c>
      <c r="ML40" s="111">
        <f t="shared" si="5350"/>
        <v>0</v>
      </c>
      <c r="MM40" s="112">
        <f t="shared" si="5351"/>
        <v>0</v>
      </c>
      <c r="MN40" s="111">
        <f t="shared" si="5352"/>
        <v>0</v>
      </c>
      <c r="MO40" s="111">
        <f t="shared" si="5353"/>
        <v>0</v>
      </c>
      <c r="MP40" s="111">
        <f t="shared" si="5354"/>
        <v>0</v>
      </c>
      <c r="MQ40" s="111">
        <f t="shared" si="5355"/>
        <v>0</v>
      </c>
      <c r="MR40" s="112">
        <f t="shared" si="5356"/>
        <v>0</v>
      </c>
      <c r="MS40" s="111">
        <f t="shared" si="5357"/>
        <v>0</v>
      </c>
      <c r="MT40" s="111">
        <f t="shared" si="5358"/>
        <v>0</v>
      </c>
      <c r="MU40" s="111">
        <f t="shared" si="5359"/>
        <v>0</v>
      </c>
      <c r="MV40" s="111">
        <f t="shared" si="5360"/>
        <v>0</v>
      </c>
      <c r="MW40" s="112">
        <f t="shared" si="5361"/>
        <v>0</v>
      </c>
      <c r="MX40" s="111">
        <f t="shared" si="5362"/>
        <v>0</v>
      </c>
      <c r="MY40" s="111">
        <f t="shared" si="5363"/>
        <v>0</v>
      </c>
      <c r="MZ40" s="111">
        <f t="shared" si="5364"/>
        <v>0</v>
      </c>
      <c r="NA40" s="111">
        <f t="shared" si="5365"/>
        <v>0</v>
      </c>
      <c r="NB40" s="170">
        <f t="shared" si="5366"/>
        <v>0</v>
      </c>
      <c r="NC40">
        <v>0</v>
      </c>
      <c r="ND40" s="111">
        <f t="shared" si="5367"/>
        <v>0</v>
      </c>
      <c r="NE40" s="111">
        <f t="shared" si="5368"/>
        <v>0</v>
      </c>
      <c r="NF40" s="111">
        <f t="shared" si="5369"/>
        <v>0</v>
      </c>
      <c r="NG40" s="111">
        <f t="shared" si="5370"/>
        <v>0</v>
      </c>
      <c r="NH40" s="111">
        <f t="shared" si="5371"/>
        <v>0</v>
      </c>
      <c r="NI40" s="111">
        <f t="shared" si="5372"/>
        <v>0</v>
      </c>
      <c r="NJ40" s="111">
        <f t="shared" si="5373"/>
        <v>0</v>
      </c>
      <c r="NK40" s="111">
        <f t="shared" si="5374"/>
        <v>0</v>
      </c>
      <c r="NL40" s="112">
        <f t="shared" si="5375"/>
        <v>0</v>
      </c>
      <c r="NM40" s="111">
        <f t="shared" si="5376"/>
        <v>0</v>
      </c>
      <c r="NN40" s="111">
        <f t="shared" si="5377"/>
        <v>0</v>
      </c>
      <c r="NO40" s="111">
        <f t="shared" si="5378"/>
        <v>0</v>
      </c>
      <c r="NP40" s="111">
        <f t="shared" si="5379"/>
        <v>0</v>
      </c>
      <c r="NQ40" s="112">
        <f t="shared" si="5380"/>
        <v>0</v>
      </c>
      <c r="NR40" s="111">
        <f t="shared" si="5381"/>
        <v>0</v>
      </c>
      <c r="NS40" s="111">
        <f t="shared" si="5382"/>
        <v>0</v>
      </c>
      <c r="NT40" s="111">
        <f t="shared" si="5383"/>
        <v>0</v>
      </c>
      <c r="NU40" s="111">
        <f t="shared" si="5384"/>
        <v>0</v>
      </c>
      <c r="NV40" s="112">
        <f t="shared" si="5385"/>
        <v>0</v>
      </c>
      <c r="NW40" s="111">
        <f t="shared" si="5386"/>
        <v>0</v>
      </c>
      <c r="NX40" s="111">
        <f t="shared" si="5387"/>
        <v>0</v>
      </c>
      <c r="NY40" s="111">
        <f t="shared" si="5388"/>
        <v>0</v>
      </c>
      <c r="NZ40" s="111">
        <f t="shared" si="5389"/>
        <v>0</v>
      </c>
      <c r="OA40" s="112">
        <f t="shared" si="5390"/>
        <v>0</v>
      </c>
      <c r="OB40" s="111">
        <f t="shared" si="5391"/>
        <v>0</v>
      </c>
      <c r="OC40" s="111">
        <f t="shared" si="5392"/>
        <v>0</v>
      </c>
      <c r="OD40" s="111">
        <f t="shared" si="5393"/>
        <v>0</v>
      </c>
      <c r="OE40" s="111">
        <f t="shared" si="5394"/>
        <v>0</v>
      </c>
      <c r="OF40" s="112">
        <f t="shared" si="5395"/>
        <v>0</v>
      </c>
      <c r="OG40" s="111">
        <f t="shared" si="5396"/>
        <v>0</v>
      </c>
      <c r="OH40" s="111">
        <f t="shared" si="5397"/>
        <v>0</v>
      </c>
      <c r="OI40" s="111">
        <f t="shared" si="5398"/>
        <v>0</v>
      </c>
      <c r="OJ40" s="111">
        <f t="shared" si="5399"/>
        <v>0</v>
      </c>
      <c r="OK40" s="112">
        <f t="shared" si="5400"/>
        <v>0</v>
      </c>
      <c r="OL40" s="111">
        <f t="shared" si="5401"/>
        <v>0</v>
      </c>
      <c r="OM40" s="111">
        <f t="shared" si="5402"/>
        <v>0</v>
      </c>
      <c r="ON40" s="111">
        <f t="shared" si="5403"/>
        <v>0</v>
      </c>
      <c r="OO40" s="111">
        <f t="shared" si="5404"/>
        <v>0</v>
      </c>
      <c r="OP40" s="170">
        <f t="shared" si="5405"/>
        <v>0</v>
      </c>
      <c r="OQ40">
        <v>0</v>
      </c>
      <c r="OR40" s="111">
        <f t="shared" si="5406"/>
        <v>0</v>
      </c>
      <c r="OS40" s="111">
        <f t="shared" si="5407"/>
        <v>0</v>
      </c>
      <c r="OT40" s="111">
        <f t="shared" si="5408"/>
        <v>0</v>
      </c>
      <c r="OU40" s="111">
        <f t="shared" si="5409"/>
        <v>0</v>
      </c>
      <c r="OV40" s="111">
        <f t="shared" si="5410"/>
        <v>0</v>
      </c>
      <c r="OW40" s="111">
        <f t="shared" si="5411"/>
        <v>0</v>
      </c>
      <c r="OX40" s="111">
        <f t="shared" si="5412"/>
        <v>0</v>
      </c>
      <c r="OY40" s="111">
        <f t="shared" si="5413"/>
        <v>0</v>
      </c>
      <c r="OZ40" s="112">
        <f t="shared" si="5414"/>
        <v>0</v>
      </c>
      <c r="PA40" s="111">
        <f t="shared" si="5415"/>
        <v>0</v>
      </c>
      <c r="PB40" s="111">
        <f t="shared" si="5416"/>
        <v>0</v>
      </c>
      <c r="PC40" s="111">
        <f t="shared" si="5417"/>
        <v>0</v>
      </c>
      <c r="PD40" s="111">
        <f t="shared" si="5418"/>
        <v>0</v>
      </c>
      <c r="PE40" s="112">
        <f t="shared" si="5419"/>
        <v>0</v>
      </c>
      <c r="PF40" s="111">
        <f t="shared" si="5420"/>
        <v>0</v>
      </c>
      <c r="PG40" s="111">
        <f t="shared" si="5421"/>
        <v>0</v>
      </c>
      <c r="PH40" s="111">
        <f t="shared" si="5422"/>
        <v>0</v>
      </c>
      <c r="PI40" s="111">
        <f t="shared" si="5423"/>
        <v>0</v>
      </c>
      <c r="PJ40" s="112">
        <f t="shared" si="5424"/>
        <v>0</v>
      </c>
      <c r="PK40" s="111">
        <f t="shared" si="5425"/>
        <v>0</v>
      </c>
      <c r="PL40" s="111">
        <f t="shared" si="5426"/>
        <v>0</v>
      </c>
      <c r="PM40" s="111">
        <f t="shared" si="5427"/>
        <v>0</v>
      </c>
      <c r="PN40" s="111">
        <f t="shared" si="5428"/>
        <v>0</v>
      </c>
      <c r="PO40" s="112">
        <f t="shared" si="5429"/>
        <v>0</v>
      </c>
      <c r="PP40" s="111">
        <f t="shared" si="5430"/>
        <v>0</v>
      </c>
      <c r="PQ40" s="111">
        <f t="shared" si="5431"/>
        <v>0</v>
      </c>
      <c r="PR40" s="111">
        <f t="shared" si="5432"/>
        <v>0</v>
      </c>
      <c r="PS40" s="111">
        <f t="shared" si="5433"/>
        <v>0</v>
      </c>
      <c r="PT40" s="112">
        <f t="shared" si="5434"/>
        <v>0</v>
      </c>
      <c r="PU40" s="111">
        <f t="shared" si="5435"/>
        <v>0</v>
      </c>
      <c r="PV40" s="111">
        <f t="shared" si="5436"/>
        <v>0</v>
      </c>
      <c r="PW40" s="111">
        <f t="shared" si="5437"/>
        <v>0</v>
      </c>
      <c r="PX40" s="111">
        <f t="shared" si="5438"/>
        <v>0</v>
      </c>
      <c r="PY40" s="112">
        <f t="shared" si="5439"/>
        <v>0</v>
      </c>
      <c r="PZ40" s="111">
        <f t="shared" si="5440"/>
        <v>0</v>
      </c>
      <c r="QA40" s="111">
        <f t="shared" si="5441"/>
        <v>0</v>
      </c>
      <c r="QB40" s="111">
        <f t="shared" si="5442"/>
        <v>0</v>
      </c>
      <c r="QC40" s="111">
        <f t="shared" si="5443"/>
        <v>0</v>
      </c>
      <c r="QD40" s="112">
        <f t="shared" si="5444"/>
        <v>0</v>
      </c>
      <c r="QE40">
        <v>0</v>
      </c>
      <c r="QF40" s="111">
        <f t="shared" si="5445"/>
        <v>0</v>
      </c>
      <c r="QG40" s="111">
        <f t="shared" si="5446"/>
        <v>0</v>
      </c>
      <c r="QH40" s="111">
        <f t="shared" si="5447"/>
        <v>0</v>
      </c>
      <c r="QI40" s="111">
        <f t="shared" si="5448"/>
        <v>0</v>
      </c>
      <c r="QJ40" s="111">
        <f t="shared" si="5449"/>
        <v>0</v>
      </c>
      <c r="QK40" s="111">
        <f t="shared" si="5450"/>
        <v>0</v>
      </c>
      <c r="QL40" s="111">
        <f t="shared" si="5451"/>
        <v>0</v>
      </c>
      <c r="QM40" s="111">
        <f t="shared" si="5452"/>
        <v>0</v>
      </c>
      <c r="QN40" s="112">
        <f t="shared" si="5453"/>
        <v>0</v>
      </c>
      <c r="QO40" s="111">
        <f t="shared" si="5454"/>
        <v>0</v>
      </c>
      <c r="QP40" s="111">
        <f t="shared" si="5455"/>
        <v>0</v>
      </c>
      <c r="QQ40" s="111">
        <f t="shared" si="5456"/>
        <v>0</v>
      </c>
      <c r="QR40" s="111">
        <f t="shared" si="5457"/>
        <v>0</v>
      </c>
      <c r="QS40" s="112">
        <f t="shared" si="5458"/>
        <v>0</v>
      </c>
      <c r="QT40" s="111">
        <f t="shared" si="5459"/>
        <v>0</v>
      </c>
      <c r="QU40" s="111">
        <f t="shared" si="5460"/>
        <v>0</v>
      </c>
      <c r="QV40" s="111">
        <f t="shared" si="5461"/>
        <v>0</v>
      </c>
      <c r="QW40" s="111">
        <f t="shared" si="5462"/>
        <v>0</v>
      </c>
      <c r="QX40" s="112">
        <f t="shared" si="5463"/>
        <v>0</v>
      </c>
      <c r="QY40" s="111">
        <f t="shared" si="5464"/>
        <v>0</v>
      </c>
      <c r="QZ40" s="111">
        <f t="shared" si="5465"/>
        <v>0</v>
      </c>
      <c r="RA40" s="111">
        <f t="shared" si="5466"/>
        <v>0</v>
      </c>
      <c r="RB40" s="111">
        <f t="shared" si="5467"/>
        <v>0</v>
      </c>
      <c r="RC40" s="112">
        <f t="shared" si="5468"/>
        <v>0</v>
      </c>
      <c r="RD40" s="111">
        <f t="shared" si="5469"/>
        <v>0</v>
      </c>
      <c r="RE40" s="111">
        <f t="shared" si="5470"/>
        <v>0</v>
      </c>
      <c r="RF40" s="111">
        <f t="shared" si="5471"/>
        <v>0</v>
      </c>
      <c r="RG40" s="111">
        <f t="shared" si="5472"/>
        <v>0</v>
      </c>
      <c r="RH40" s="112">
        <f t="shared" si="5473"/>
        <v>0</v>
      </c>
      <c r="RI40" s="111">
        <f t="shared" si="5474"/>
        <v>0</v>
      </c>
      <c r="RJ40" s="111">
        <f t="shared" si="5475"/>
        <v>0</v>
      </c>
      <c r="RK40" s="111">
        <f t="shared" si="5476"/>
        <v>0</v>
      </c>
      <c r="RL40" s="111">
        <f t="shared" si="5477"/>
        <v>0</v>
      </c>
      <c r="RM40" s="112">
        <f t="shared" si="5478"/>
        <v>0</v>
      </c>
      <c r="RN40" s="111">
        <f t="shared" si="5479"/>
        <v>0</v>
      </c>
      <c r="RO40" s="111">
        <f t="shared" si="5480"/>
        <v>0</v>
      </c>
      <c r="RP40" s="111">
        <f t="shared" si="5481"/>
        <v>0</v>
      </c>
      <c r="RQ40" s="111">
        <f t="shared" si="5482"/>
        <v>0</v>
      </c>
      <c r="RR40" s="170">
        <f t="shared" si="5483"/>
        <v>0</v>
      </c>
      <c r="RS40">
        <v>0</v>
      </c>
      <c r="RT40" s="111">
        <f t="shared" si="5484"/>
        <v>0</v>
      </c>
      <c r="RU40" s="111">
        <f t="shared" si="5485"/>
        <v>0</v>
      </c>
      <c r="RV40" s="111">
        <f t="shared" si="5486"/>
        <v>0</v>
      </c>
      <c r="RW40" s="111">
        <f t="shared" si="5487"/>
        <v>0</v>
      </c>
      <c r="RX40" s="111">
        <f t="shared" si="5488"/>
        <v>0</v>
      </c>
      <c r="RY40" s="111">
        <f t="shared" si="5489"/>
        <v>0</v>
      </c>
      <c r="RZ40" s="111">
        <f t="shared" si="5490"/>
        <v>0</v>
      </c>
      <c r="SA40" s="111">
        <f t="shared" si="5491"/>
        <v>0</v>
      </c>
      <c r="SB40" s="112">
        <f t="shared" si="5492"/>
        <v>0</v>
      </c>
      <c r="SC40" s="111">
        <f t="shared" si="5493"/>
        <v>0</v>
      </c>
      <c r="SD40" s="111">
        <f t="shared" si="5494"/>
        <v>0</v>
      </c>
      <c r="SE40" s="111">
        <f t="shared" si="5495"/>
        <v>0</v>
      </c>
      <c r="SF40" s="111">
        <f t="shared" si="5496"/>
        <v>0</v>
      </c>
      <c r="SG40" s="112">
        <f t="shared" si="5497"/>
        <v>0</v>
      </c>
      <c r="SH40" s="111">
        <f t="shared" si="5498"/>
        <v>0</v>
      </c>
      <c r="SI40" s="111">
        <f t="shared" si="5499"/>
        <v>0</v>
      </c>
      <c r="SJ40" s="111">
        <f t="shared" si="5500"/>
        <v>0</v>
      </c>
      <c r="SK40" s="111">
        <f t="shared" si="5501"/>
        <v>0</v>
      </c>
      <c r="SL40" s="112">
        <f t="shared" si="5502"/>
        <v>0</v>
      </c>
      <c r="SM40" s="111">
        <f t="shared" si="5503"/>
        <v>0</v>
      </c>
      <c r="SN40" s="111">
        <f t="shared" si="5504"/>
        <v>0</v>
      </c>
      <c r="SO40" s="111">
        <f t="shared" si="5505"/>
        <v>0</v>
      </c>
      <c r="SP40" s="111">
        <f t="shared" si="5506"/>
        <v>0</v>
      </c>
      <c r="SQ40" s="112">
        <f t="shared" si="5507"/>
        <v>0</v>
      </c>
      <c r="SR40" s="111">
        <f t="shared" si="5508"/>
        <v>0</v>
      </c>
      <c r="SS40" s="111">
        <f t="shared" si="5509"/>
        <v>0</v>
      </c>
      <c r="ST40" s="111">
        <f t="shared" si="5510"/>
        <v>0</v>
      </c>
      <c r="SU40" s="111">
        <f t="shared" si="5511"/>
        <v>0</v>
      </c>
      <c r="SV40" s="112">
        <f t="shared" si="5512"/>
        <v>0</v>
      </c>
      <c r="SW40" s="111">
        <f t="shared" si="5513"/>
        <v>0</v>
      </c>
      <c r="SX40" s="111">
        <f t="shared" si="5514"/>
        <v>0</v>
      </c>
      <c r="SY40" s="111">
        <f t="shared" si="5515"/>
        <v>0</v>
      </c>
      <c r="SZ40" s="111">
        <f t="shared" si="5516"/>
        <v>0</v>
      </c>
      <c r="TA40" s="112">
        <f t="shared" si="5517"/>
        <v>0</v>
      </c>
      <c r="TB40" s="111">
        <f t="shared" si="5518"/>
        <v>0</v>
      </c>
      <c r="TC40" s="111">
        <f t="shared" si="5519"/>
        <v>0</v>
      </c>
      <c r="TD40" s="111">
        <f t="shared" si="5520"/>
        <v>0</v>
      </c>
      <c r="TE40" s="111">
        <f t="shared" si="5521"/>
        <v>0</v>
      </c>
      <c r="TF40" s="170">
        <f t="shared" si="5522"/>
        <v>0</v>
      </c>
      <c r="TG40">
        <v>0</v>
      </c>
      <c r="TH40" s="111">
        <f t="shared" si="5523"/>
        <v>0</v>
      </c>
      <c r="TI40" s="111">
        <f t="shared" si="5524"/>
        <v>0</v>
      </c>
      <c r="TJ40" s="111">
        <f t="shared" si="5525"/>
        <v>0</v>
      </c>
      <c r="TK40" s="111">
        <f t="shared" si="5526"/>
        <v>0</v>
      </c>
      <c r="TL40" s="111">
        <f t="shared" si="5527"/>
        <v>0</v>
      </c>
      <c r="TM40" s="111">
        <f t="shared" si="5528"/>
        <v>0</v>
      </c>
      <c r="TN40" s="111">
        <f t="shared" si="5529"/>
        <v>0</v>
      </c>
      <c r="TO40" s="111">
        <f t="shared" si="5530"/>
        <v>0</v>
      </c>
      <c r="TP40" s="112">
        <f t="shared" si="5531"/>
        <v>0</v>
      </c>
      <c r="TQ40" s="111">
        <f t="shared" si="5532"/>
        <v>0</v>
      </c>
      <c r="TR40" s="111">
        <f t="shared" si="5533"/>
        <v>0</v>
      </c>
      <c r="TS40" s="111">
        <f t="shared" si="5534"/>
        <v>0</v>
      </c>
      <c r="TT40" s="111">
        <f t="shared" si="5535"/>
        <v>0</v>
      </c>
      <c r="TU40" s="112">
        <f t="shared" si="5536"/>
        <v>0</v>
      </c>
      <c r="TV40" s="111">
        <f t="shared" si="5537"/>
        <v>0</v>
      </c>
      <c r="TW40" s="111">
        <f t="shared" si="5538"/>
        <v>0</v>
      </c>
      <c r="TX40" s="111">
        <f t="shared" si="5539"/>
        <v>0</v>
      </c>
      <c r="TY40" s="111">
        <f t="shared" si="5540"/>
        <v>0</v>
      </c>
      <c r="TZ40" s="112">
        <f t="shared" si="5541"/>
        <v>0</v>
      </c>
      <c r="UA40" s="111">
        <f t="shared" si="5542"/>
        <v>0</v>
      </c>
      <c r="UB40" s="111">
        <f t="shared" si="5543"/>
        <v>0</v>
      </c>
      <c r="UC40" s="111">
        <f t="shared" si="5544"/>
        <v>0</v>
      </c>
      <c r="UD40" s="111">
        <f t="shared" si="5545"/>
        <v>0</v>
      </c>
      <c r="UE40" s="112">
        <f t="shared" si="5546"/>
        <v>0</v>
      </c>
      <c r="UF40" s="111">
        <f t="shared" si="5547"/>
        <v>0</v>
      </c>
      <c r="UG40" s="111">
        <f t="shared" si="5548"/>
        <v>0</v>
      </c>
      <c r="UH40" s="111">
        <f t="shared" si="5549"/>
        <v>0</v>
      </c>
      <c r="UI40" s="111">
        <f t="shared" si="5550"/>
        <v>0</v>
      </c>
      <c r="UJ40" s="112">
        <f t="shared" si="5551"/>
        <v>0</v>
      </c>
      <c r="UK40" s="111">
        <f t="shared" si="5552"/>
        <v>0</v>
      </c>
      <c r="UL40" s="111">
        <f t="shared" si="5553"/>
        <v>0</v>
      </c>
      <c r="UM40" s="111">
        <f t="shared" si="5554"/>
        <v>0</v>
      </c>
      <c r="UN40" s="111">
        <f t="shared" si="5555"/>
        <v>0</v>
      </c>
      <c r="UO40" s="112">
        <f t="shared" si="5556"/>
        <v>0</v>
      </c>
      <c r="UP40" s="111">
        <f t="shared" si="5557"/>
        <v>0</v>
      </c>
      <c r="UQ40" s="111">
        <f t="shared" si="5558"/>
        <v>0</v>
      </c>
      <c r="UR40" s="111">
        <f t="shared" si="5559"/>
        <v>0</v>
      </c>
      <c r="US40" s="111">
        <f t="shared" si="5560"/>
        <v>0</v>
      </c>
      <c r="UT40" s="112">
        <f t="shared" si="5561"/>
        <v>0</v>
      </c>
    </row>
    <row r="41" spans="1:566" x14ac:dyDescent="0.25">
      <c r="A41" s="347"/>
      <c r="B41" s="17" t="s">
        <v>718</v>
      </c>
      <c r="C41" t="s">
        <v>45</v>
      </c>
      <c r="D41" t="s">
        <v>71</v>
      </c>
      <c r="E41">
        <v>1406746118</v>
      </c>
      <c r="F41" t="s">
        <v>97</v>
      </c>
      <c r="G41">
        <v>1000</v>
      </c>
      <c r="H41" s="111">
        <f t="shared" ref="H41" si="5571">G41</f>
        <v>1000</v>
      </c>
      <c r="I41" s="111">
        <f t="shared" ref="I41" si="5572">H41</f>
        <v>1000</v>
      </c>
      <c r="J41" s="111">
        <f t="shared" ref="J41" si="5573">I41</f>
        <v>1000</v>
      </c>
      <c r="K41" s="111">
        <f t="shared" ref="K41" si="5574">J41</f>
        <v>1000</v>
      </c>
      <c r="L41" s="111">
        <f t="shared" ref="L41" si="5575">K41</f>
        <v>1000</v>
      </c>
      <c r="M41" s="111">
        <f t="shared" ref="M41" si="5576">L41</f>
        <v>1000</v>
      </c>
      <c r="N41" s="111">
        <f t="shared" ref="N41" si="5577">M41</f>
        <v>1000</v>
      </c>
      <c r="O41" s="111">
        <f t="shared" ref="O41" si="5578">N41</f>
        <v>1000</v>
      </c>
      <c r="P41" s="112">
        <f t="shared" ref="P41" si="5579">+O41</f>
        <v>1000</v>
      </c>
      <c r="Q41" s="111">
        <f t="shared" ref="Q41" si="5580">+G41</f>
        <v>1000</v>
      </c>
      <c r="R41" s="111">
        <f t="shared" ref="R41" si="5581">Q41</f>
        <v>1000</v>
      </c>
      <c r="S41" s="111">
        <f t="shared" ref="S41" si="5582">R41</f>
        <v>1000</v>
      </c>
      <c r="T41" s="111">
        <f t="shared" ref="T41" si="5583">S41</f>
        <v>1000</v>
      </c>
      <c r="U41" s="111">
        <f t="shared" ref="U41" si="5584">T41</f>
        <v>1000</v>
      </c>
      <c r="V41" s="111">
        <f t="shared" ref="V41" si="5585">U41</f>
        <v>1000</v>
      </c>
      <c r="W41" s="111">
        <f t="shared" ref="W41" si="5586">V41</f>
        <v>1000</v>
      </c>
      <c r="X41" s="111">
        <f t="shared" ref="X41" si="5587">W41</f>
        <v>1000</v>
      </c>
      <c r="Y41" s="111">
        <f t="shared" ref="Y41" si="5588">X41</f>
        <v>1000</v>
      </c>
      <c r="Z41" s="112">
        <f t="shared" ref="Z41" si="5589">+Y41</f>
        <v>1000</v>
      </c>
      <c r="AA41" s="111">
        <f t="shared" ref="AA41" si="5590">+Q41</f>
        <v>1000</v>
      </c>
      <c r="AB41" s="111">
        <f t="shared" ref="AB41" si="5591">AA41</f>
        <v>1000</v>
      </c>
      <c r="AC41" s="111">
        <f t="shared" ref="AC41" si="5592">AB41</f>
        <v>1000</v>
      </c>
      <c r="AD41" s="111">
        <f t="shared" ref="AD41" si="5593">AC41</f>
        <v>1000</v>
      </c>
      <c r="AE41" s="111">
        <f t="shared" ref="AE41" si="5594">AD41</f>
        <v>1000</v>
      </c>
      <c r="AF41" s="111">
        <f t="shared" ref="AF41" si="5595">AE41</f>
        <v>1000</v>
      </c>
      <c r="AG41" s="111">
        <f t="shared" ref="AG41" si="5596">AF41</f>
        <v>1000</v>
      </c>
      <c r="AH41" s="111">
        <f t="shared" ref="AH41" si="5597">AG41</f>
        <v>1000</v>
      </c>
      <c r="AI41" s="111">
        <f t="shared" ref="AI41" si="5598">AH41</f>
        <v>1000</v>
      </c>
      <c r="AJ41" s="112">
        <f t="shared" ref="AJ41" si="5599">+AI41</f>
        <v>1000</v>
      </c>
      <c r="AK41" s="111">
        <f t="shared" ref="AK41" si="5600">+AA41</f>
        <v>1000</v>
      </c>
      <c r="AL41" s="111">
        <f t="shared" ref="AL41" si="5601">AK41</f>
        <v>1000</v>
      </c>
      <c r="AM41" s="111">
        <f t="shared" ref="AM41" si="5602">AL41</f>
        <v>1000</v>
      </c>
      <c r="AN41" s="111">
        <f t="shared" ref="AN41" si="5603">AM41</f>
        <v>1000</v>
      </c>
      <c r="AO41" s="111">
        <f t="shared" ref="AO41" si="5604">AN41</f>
        <v>1000</v>
      </c>
      <c r="AP41" s="111">
        <f t="shared" ref="AP41" si="5605">AO41</f>
        <v>1000</v>
      </c>
      <c r="AQ41" s="111">
        <f t="shared" ref="AQ41" si="5606">AP41</f>
        <v>1000</v>
      </c>
      <c r="AR41" s="111">
        <f t="shared" ref="AR41" si="5607">AQ41</f>
        <v>1000</v>
      </c>
      <c r="AS41" s="111">
        <f t="shared" ref="AS41" si="5608">AR41</f>
        <v>1000</v>
      </c>
      <c r="AT41" s="112">
        <f t="shared" ref="AT41" si="5609">+AS41</f>
        <v>1000</v>
      </c>
      <c r="AU41" s="111">
        <f t="shared" ref="AU41" si="5610">+AK41</f>
        <v>1000</v>
      </c>
      <c r="AV41" s="111">
        <f t="shared" ref="AV41" si="5611">AU41</f>
        <v>1000</v>
      </c>
      <c r="AW41" s="111">
        <f t="shared" ref="AW41" si="5612">AV41</f>
        <v>1000</v>
      </c>
      <c r="AX41" s="111">
        <f t="shared" ref="AX41" si="5613">AW41</f>
        <v>1000</v>
      </c>
      <c r="AY41" s="111">
        <f t="shared" ref="AY41" si="5614">AX41</f>
        <v>1000</v>
      </c>
      <c r="AZ41" s="111">
        <f t="shared" ref="AZ41" si="5615">AY41</f>
        <v>1000</v>
      </c>
      <c r="BA41" s="111">
        <f t="shared" ref="BA41" si="5616">AZ41</f>
        <v>1000</v>
      </c>
      <c r="BB41" s="111">
        <f t="shared" ref="BB41" si="5617">BA41</f>
        <v>1000</v>
      </c>
      <c r="BC41" s="111">
        <f t="shared" ref="BC41" si="5618">BB41</f>
        <v>1000</v>
      </c>
      <c r="BD41" s="112">
        <f t="shared" ref="BD41" si="5619">+BC41</f>
        <v>1000</v>
      </c>
      <c r="BE41" s="111">
        <f t="shared" ref="BE41" si="5620">+AU41</f>
        <v>1000</v>
      </c>
      <c r="BF41" s="111">
        <f t="shared" ref="BF41" si="5621">BE41</f>
        <v>1000</v>
      </c>
      <c r="BG41" s="111">
        <f t="shared" ref="BG41" si="5622">BF41</f>
        <v>1000</v>
      </c>
      <c r="BH41" s="111">
        <f t="shared" ref="BH41" si="5623">BG41</f>
        <v>1000</v>
      </c>
      <c r="BI41" s="111">
        <f t="shared" ref="BI41" si="5624">BH41</f>
        <v>1000</v>
      </c>
      <c r="BJ41" s="111">
        <f t="shared" ref="BJ41" si="5625">BI41</f>
        <v>1000</v>
      </c>
      <c r="BK41" s="111">
        <f t="shared" ref="BK41" si="5626">BJ41</f>
        <v>1000</v>
      </c>
      <c r="BL41" s="111">
        <f t="shared" ref="BL41" si="5627">BK41</f>
        <v>1000</v>
      </c>
      <c r="BM41" s="111">
        <f t="shared" ref="BM41" si="5628">BL41</f>
        <v>1000</v>
      </c>
      <c r="BN41" s="112">
        <f t="shared" ref="BN41" si="5629">+BM41</f>
        <v>1000</v>
      </c>
      <c r="BO41" s="111">
        <f t="shared" ref="BO41" si="5630">+BE41</f>
        <v>1000</v>
      </c>
      <c r="BP41" s="111">
        <f t="shared" ref="BP41" si="5631">BO41</f>
        <v>1000</v>
      </c>
      <c r="BQ41" s="111">
        <f t="shared" ref="BQ41" si="5632">BP41</f>
        <v>1000</v>
      </c>
      <c r="BR41" s="111">
        <f t="shared" ref="BR41" si="5633">BQ41</f>
        <v>1000</v>
      </c>
      <c r="BS41" s="111">
        <f t="shared" ref="BS41" si="5634">BR41</f>
        <v>1000</v>
      </c>
      <c r="BT41" s="111">
        <f t="shared" ref="BT41" si="5635">BS41</f>
        <v>1000</v>
      </c>
      <c r="BU41" s="111">
        <f t="shared" ref="BU41" si="5636">BT41</f>
        <v>1000</v>
      </c>
      <c r="BV41" s="111">
        <f t="shared" ref="BV41" si="5637">BU41</f>
        <v>1000</v>
      </c>
      <c r="BW41" s="111">
        <f t="shared" ref="BW41" si="5638">BV41</f>
        <v>1000</v>
      </c>
      <c r="BX41" s="112">
        <f t="shared" ref="BX41" si="5639">+BW41</f>
        <v>1000</v>
      </c>
      <c r="BY41" s="111">
        <f t="shared" ref="BY41" si="5640">+BO41</f>
        <v>1000</v>
      </c>
      <c r="BZ41" s="111">
        <f t="shared" ref="BZ41" si="5641">BY41</f>
        <v>1000</v>
      </c>
      <c r="CA41" s="111">
        <f t="shared" ref="CA41" si="5642">BZ41</f>
        <v>1000</v>
      </c>
      <c r="CB41" s="111">
        <f t="shared" ref="CB41" si="5643">CA41</f>
        <v>1000</v>
      </c>
      <c r="CC41" s="111">
        <f t="shared" ref="CC41" si="5644">CB41</f>
        <v>1000</v>
      </c>
      <c r="CD41" s="111">
        <f t="shared" ref="CD41" si="5645">CC41</f>
        <v>1000</v>
      </c>
      <c r="CE41" s="111">
        <f t="shared" ref="CE41" si="5646">CD41</f>
        <v>1000</v>
      </c>
      <c r="CF41" s="111">
        <f t="shared" ref="CF41" si="5647">CE41</f>
        <v>1000</v>
      </c>
      <c r="CG41" s="111">
        <f t="shared" ref="CG41" si="5648">CF41</f>
        <v>1000</v>
      </c>
      <c r="CH41" s="112">
        <f t="shared" ref="CH41" si="5649">+CG41</f>
        <v>1000</v>
      </c>
      <c r="CI41" s="111">
        <f t="shared" ref="CI41" si="5650">+BY41</f>
        <v>1000</v>
      </c>
      <c r="CJ41" s="111">
        <f t="shared" ref="CJ41" si="5651">CI41</f>
        <v>1000</v>
      </c>
      <c r="CK41" s="111">
        <f t="shared" ref="CK41" si="5652">CJ41</f>
        <v>1000</v>
      </c>
      <c r="CL41" s="111">
        <f t="shared" ref="CL41" si="5653">CK41</f>
        <v>1000</v>
      </c>
      <c r="CM41" s="111">
        <f t="shared" ref="CM41" si="5654">CL41</f>
        <v>1000</v>
      </c>
      <c r="CN41" s="111">
        <f t="shared" ref="CN41" si="5655">CM41</f>
        <v>1000</v>
      </c>
      <c r="CO41" s="111">
        <f t="shared" ref="CO41" si="5656">CN41</f>
        <v>1000</v>
      </c>
      <c r="CP41" s="111">
        <f t="shared" ref="CP41" si="5657">CO41</f>
        <v>1000</v>
      </c>
      <c r="CQ41" s="111">
        <f t="shared" ref="CQ41" si="5658">CP41</f>
        <v>1000</v>
      </c>
      <c r="CR41" s="112">
        <f t="shared" ref="CR41" si="5659">+CQ41</f>
        <v>1000</v>
      </c>
      <c r="CS41" s="111">
        <f t="shared" ref="CS41" si="5660">+CI41</f>
        <v>1000</v>
      </c>
      <c r="CT41" s="111">
        <f t="shared" ref="CT41" si="5661">CS41</f>
        <v>1000</v>
      </c>
      <c r="CU41" s="111">
        <f t="shared" ref="CU41" si="5662">CT41</f>
        <v>1000</v>
      </c>
      <c r="CV41" s="111">
        <f t="shared" ref="CV41" si="5663">CU41</f>
        <v>1000</v>
      </c>
      <c r="CW41" s="111">
        <f t="shared" ref="CW41" si="5664">CV41</f>
        <v>1000</v>
      </c>
      <c r="CX41" s="111">
        <f t="shared" ref="CX41" si="5665">CW41</f>
        <v>1000</v>
      </c>
      <c r="CY41" s="111">
        <f t="shared" ref="CY41" si="5666">CX41</f>
        <v>1000</v>
      </c>
      <c r="CZ41" s="111">
        <f t="shared" ref="CZ41" si="5667">CY41</f>
        <v>1000</v>
      </c>
      <c r="DA41" s="111">
        <f t="shared" ref="DA41" si="5668">CZ41</f>
        <v>1000</v>
      </c>
      <c r="DB41" s="112">
        <f t="shared" ref="DB41" si="5669">+DA41</f>
        <v>1000</v>
      </c>
      <c r="DC41" s="111">
        <f t="shared" ref="DC41" si="5670">+CS41</f>
        <v>1000</v>
      </c>
      <c r="DD41" s="111">
        <f t="shared" ref="DD41" si="5671">DC41</f>
        <v>1000</v>
      </c>
      <c r="DE41" s="111">
        <f t="shared" ref="DE41" si="5672">DD41</f>
        <v>1000</v>
      </c>
      <c r="DF41" s="111">
        <f t="shared" ref="DF41" si="5673">DE41</f>
        <v>1000</v>
      </c>
      <c r="DG41" s="111">
        <f t="shared" ref="DG41" si="5674">DF41</f>
        <v>1000</v>
      </c>
      <c r="DH41" s="111">
        <f t="shared" ref="DH41" si="5675">DG41</f>
        <v>1000</v>
      </c>
      <c r="DI41" s="111">
        <f t="shared" ref="DI41" si="5676">DH41</f>
        <v>1000</v>
      </c>
      <c r="DJ41" s="111">
        <f t="shared" ref="DJ41" si="5677">DI41</f>
        <v>1000</v>
      </c>
      <c r="DK41" s="111">
        <f t="shared" ref="DK41" si="5678">DJ41</f>
        <v>1000</v>
      </c>
      <c r="DL41" s="112">
        <f t="shared" ref="DL41" si="5679">+DK41</f>
        <v>1000</v>
      </c>
      <c r="DM41" s="111">
        <f t="shared" ref="DM41" si="5680">+DC41</f>
        <v>1000</v>
      </c>
      <c r="DN41" s="111">
        <f t="shared" ref="DN41" si="5681">DM41</f>
        <v>1000</v>
      </c>
      <c r="DO41" s="111">
        <f t="shared" ref="DO41" si="5682">DN41</f>
        <v>1000</v>
      </c>
      <c r="DP41" s="111">
        <f t="shared" ref="DP41" si="5683">DO41</f>
        <v>1000</v>
      </c>
      <c r="DQ41" s="111">
        <f t="shared" ref="DQ41" si="5684">DP41</f>
        <v>1000</v>
      </c>
      <c r="DR41" s="111">
        <f t="shared" ref="DR41" si="5685">DQ41</f>
        <v>1000</v>
      </c>
      <c r="DS41" s="111">
        <f t="shared" ref="DS41" si="5686">DR41</f>
        <v>1000</v>
      </c>
      <c r="DT41" s="111">
        <f t="shared" ref="DT41" si="5687">DS41</f>
        <v>1000</v>
      </c>
      <c r="DU41" s="111">
        <f t="shared" ref="DU41" si="5688">DT41</f>
        <v>1000</v>
      </c>
      <c r="DV41" s="112">
        <f t="shared" ref="DV41" si="5689">+DU41</f>
        <v>1000</v>
      </c>
      <c r="DW41" s="111">
        <f t="shared" ref="DW41" si="5690">+DM41</f>
        <v>1000</v>
      </c>
      <c r="DX41" s="111">
        <f t="shared" ref="DX41" si="5691">+DN41</f>
        <v>1000</v>
      </c>
      <c r="DY41" s="111">
        <f t="shared" ref="DY41" si="5692">+DO41</f>
        <v>1000</v>
      </c>
      <c r="DZ41" s="111">
        <f t="shared" ref="DZ41" si="5693">+DP41</f>
        <v>1000</v>
      </c>
      <c r="EA41" s="111">
        <f t="shared" ref="EA41" si="5694">+DQ41</f>
        <v>1000</v>
      </c>
      <c r="EB41" s="111">
        <f t="shared" ref="EB41" si="5695">+DR41</f>
        <v>1000</v>
      </c>
      <c r="EC41" s="111">
        <f t="shared" ref="EC41" si="5696">+DS41</f>
        <v>1000</v>
      </c>
      <c r="ED41" s="111">
        <f t="shared" ref="ED41" si="5697">+DT41</f>
        <v>1000</v>
      </c>
      <c r="EE41" s="111">
        <f t="shared" ref="EE41" si="5698">+DU41</f>
        <v>1000</v>
      </c>
      <c r="EF41" s="170">
        <f t="shared" ref="EF41" si="5699">+DV41</f>
        <v>1000</v>
      </c>
      <c r="EG41">
        <f>+EF41</f>
        <v>1000</v>
      </c>
      <c r="EH41" s="111">
        <f t="shared" ref="EH41" si="5700">EG41</f>
        <v>1000</v>
      </c>
      <c r="EI41" s="111">
        <f t="shared" ref="EI41" si="5701">EH41</f>
        <v>1000</v>
      </c>
      <c r="EJ41" s="111">
        <f t="shared" ref="EJ41" si="5702">EI41</f>
        <v>1000</v>
      </c>
      <c r="EK41" s="111">
        <f t="shared" ref="EK41" si="5703">EJ41</f>
        <v>1000</v>
      </c>
      <c r="EL41" s="111">
        <f t="shared" ref="EL41" si="5704">EK41</f>
        <v>1000</v>
      </c>
      <c r="EM41" s="111">
        <f t="shared" ref="EM41" si="5705">EL41</f>
        <v>1000</v>
      </c>
      <c r="EN41" s="111">
        <f t="shared" ref="EN41" si="5706">EM41</f>
        <v>1000</v>
      </c>
      <c r="EO41" s="111">
        <f t="shared" ref="EO41" si="5707">EN41</f>
        <v>1000</v>
      </c>
      <c r="EP41" s="112">
        <f t="shared" ref="EP41" si="5708">+EO41</f>
        <v>1000</v>
      </c>
      <c r="EQ41" s="111">
        <f t="shared" ref="EQ41" si="5709">+EG41</f>
        <v>1000</v>
      </c>
      <c r="ER41" s="111">
        <f t="shared" ref="ER41" si="5710">EQ41</f>
        <v>1000</v>
      </c>
      <c r="ES41" s="111">
        <f t="shared" ref="ES41" si="5711">ER41</f>
        <v>1000</v>
      </c>
      <c r="ET41" s="111">
        <f t="shared" ref="ET41" si="5712">ES41</f>
        <v>1000</v>
      </c>
      <c r="EU41" s="111">
        <f t="shared" ref="EU41" si="5713">ET41</f>
        <v>1000</v>
      </c>
      <c r="EV41" s="111">
        <f t="shared" ref="EV41" si="5714">EU41</f>
        <v>1000</v>
      </c>
      <c r="EW41" s="111">
        <f t="shared" ref="EW41" si="5715">EV41</f>
        <v>1000</v>
      </c>
      <c r="EX41" s="111">
        <f t="shared" ref="EX41" si="5716">EW41</f>
        <v>1000</v>
      </c>
      <c r="EY41" s="111">
        <f t="shared" ref="EY41" si="5717">EX41</f>
        <v>1000</v>
      </c>
      <c r="EZ41" s="112">
        <f t="shared" ref="EZ41" si="5718">+EY41</f>
        <v>1000</v>
      </c>
      <c r="FA41" s="111">
        <f t="shared" ref="FA41" si="5719">+EQ41</f>
        <v>1000</v>
      </c>
      <c r="FB41" s="111">
        <f t="shared" ref="FB41" si="5720">FA41</f>
        <v>1000</v>
      </c>
      <c r="FC41" s="111">
        <f t="shared" ref="FC41" si="5721">FB41</f>
        <v>1000</v>
      </c>
      <c r="FD41" s="111">
        <f t="shared" ref="FD41" si="5722">FC41</f>
        <v>1000</v>
      </c>
      <c r="FE41" s="111">
        <f t="shared" ref="FE41" si="5723">FD41</f>
        <v>1000</v>
      </c>
      <c r="FF41" s="111">
        <f t="shared" ref="FF41" si="5724">FE41</f>
        <v>1000</v>
      </c>
      <c r="FG41" s="111">
        <f t="shared" ref="FG41" si="5725">FF41</f>
        <v>1000</v>
      </c>
      <c r="FH41" s="111">
        <f t="shared" ref="FH41" si="5726">FG41</f>
        <v>1000</v>
      </c>
      <c r="FI41" s="111">
        <f t="shared" ref="FI41" si="5727">FH41</f>
        <v>1000</v>
      </c>
      <c r="FJ41" s="112">
        <f t="shared" ref="FJ41" si="5728">+FI41</f>
        <v>1000</v>
      </c>
      <c r="FK41" s="111">
        <f t="shared" ref="FK41" si="5729">+FA41</f>
        <v>1000</v>
      </c>
      <c r="FL41" s="111">
        <f t="shared" ref="FL41" si="5730">+FB41</f>
        <v>1000</v>
      </c>
      <c r="FM41" s="111">
        <f t="shared" ref="FM41" si="5731">+FC41</f>
        <v>1000</v>
      </c>
      <c r="FN41" s="111">
        <f t="shared" ref="FN41" si="5732">+FD41</f>
        <v>1000</v>
      </c>
      <c r="FO41" s="111">
        <f t="shared" ref="FO41" si="5733">+FE41</f>
        <v>1000</v>
      </c>
      <c r="FP41" s="111">
        <f t="shared" ref="FP41" si="5734">+FF41</f>
        <v>1000</v>
      </c>
      <c r="FQ41" s="111">
        <f t="shared" ref="FQ41" si="5735">+FG41</f>
        <v>1000</v>
      </c>
      <c r="FR41" s="111">
        <f t="shared" ref="FR41" si="5736">+FH41</f>
        <v>1000</v>
      </c>
      <c r="FS41" s="111">
        <f t="shared" ref="FS41" si="5737">+FG41</f>
        <v>1000</v>
      </c>
      <c r="FT41" s="170">
        <f t="shared" ref="FT41" si="5738">+FH41</f>
        <v>1000</v>
      </c>
      <c r="FU41">
        <f>+FT41</f>
        <v>1000</v>
      </c>
      <c r="FV41" s="111">
        <f t="shared" ref="FV41" si="5739">FU41</f>
        <v>1000</v>
      </c>
      <c r="FW41" s="111">
        <f t="shared" ref="FW41" si="5740">FV41</f>
        <v>1000</v>
      </c>
      <c r="FX41" s="111">
        <f t="shared" ref="FX41" si="5741">FW41</f>
        <v>1000</v>
      </c>
      <c r="FY41" s="111">
        <f t="shared" ref="FY41" si="5742">FX41</f>
        <v>1000</v>
      </c>
      <c r="FZ41" s="111">
        <f t="shared" ref="FZ41" si="5743">FY41</f>
        <v>1000</v>
      </c>
      <c r="GA41" s="111">
        <f t="shared" ref="GA41" si="5744">FZ41</f>
        <v>1000</v>
      </c>
      <c r="GB41" s="111">
        <f t="shared" ref="GB41" si="5745">GA41</f>
        <v>1000</v>
      </c>
      <c r="GC41" s="111">
        <f t="shared" ref="GC41" si="5746">GB41</f>
        <v>1000</v>
      </c>
      <c r="GD41" s="112">
        <f t="shared" ref="GD41" si="5747">+GC41</f>
        <v>1000</v>
      </c>
      <c r="GE41" s="111">
        <f t="shared" ref="GE41" si="5748">+FU41</f>
        <v>1000</v>
      </c>
      <c r="GF41" s="111">
        <f t="shared" ref="GF41" si="5749">GE41</f>
        <v>1000</v>
      </c>
      <c r="GG41" s="111">
        <f t="shared" ref="GG41" si="5750">GF41</f>
        <v>1000</v>
      </c>
      <c r="GH41" s="111">
        <f t="shared" ref="GH41" si="5751">GG41</f>
        <v>1000</v>
      </c>
      <c r="GI41" s="111">
        <f t="shared" ref="GI41" si="5752">GH41</f>
        <v>1000</v>
      </c>
      <c r="GJ41" s="111">
        <f t="shared" ref="GJ41" si="5753">GI41</f>
        <v>1000</v>
      </c>
      <c r="GK41" s="111">
        <f t="shared" ref="GK41" si="5754">GJ41</f>
        <v>1000</v>
      </c>
      <c r="GL41" s="111">
        <f t="shared" ref="GL41" si="5755">GK41</f>
        <v>1000</v>
      </c>
      <c r="GM41" s="111">
        <f t="shared" ref="GM41" si="5756">GL41</f>
        <v>1000</v>
      </c>
      <c r="GN41" s="112">
        <f t="shared" ref="GN41" si="5757">+GM41</f>
        <v>1000</v>
      </c>
      <c r="GO41" s="111">
        <f t="shared" ref="GO41" si="5758">+GE41</f>
        <v>1000</v>
      </c>
      <c r="GP41" s="111">
        <f t="shared" ref="GP41" si="5759">GO41</f>
        <v>1000</v>
      </c>
      <c r="GQ41" s="111">
        <f t="shared" ref="GQ41" si="5760">GP41</f>
        <v>1000</v>
      </c>
      <c r="GR41" s="111">
        <f t="shared" ref="GR41" si="5761">GQ41</f>
        <v>1000</v>
      </c>
      <c r="GS41" s="111">
        <f t="shared" ref="GS41" si="5762">GR41</f>
        <v>1000</v>
      </c>
      <c r="GT41" s="111">
        <f t="shared" ref="GT41" si="5763">GS41</f>
        <v>1000</v>
      </c>
      <c r="GU41" s="111">
        <f t="shared" ref="GU41" si="5764">GT41</f>
        <v>1000</v>
      </c>
      <c r="GV41" s="111">
        <f t="shared" ref="GV41" si="5765">GU41</f>
        <v>1000</v>
      </c>
      <c r="GW41" s="111">
        <f t="shared" ref="GW41" si="5766">GV41</f>
        <v>1000</v>
      </c>
      <c r="GX41" s="112">
        <f t="shared" ref="GX41" si="5767">+GW41</f>
        <v>1000</v>
      </c>
      <c r="GY41">
        <f>+GX41</f>
        <v>1000</v>
      </c>
      <c r="GZ41" s="111">
        <f t="shared" ref="GZ41" si="5768">GY41</f>
        <v>1000</v>
      </c>
      <c r="HA41" s="111">
        <f t="shared" ref="HA41" si="5769">GZ41</f>
        <v>1000</v>
      </c>
      <c r="HB41" s="111">
        <f t="shared" ref="HB41" si="5770">HA41</f>
        <v>1000</v>
      </c>
      <c r="HC41" s="111">
        <f t="shared" ref="HC41" si="5771">HB41</f>
        <v>1000</v>
      </c>
      <c r="HD41" s="111">
        <f t="shared" ref="HD41" si="5772">HC41</f>
        <v>1000</v>
      </c>
      <c r="HE41" s="111">
        <f t="shared" ref="HE41" si="5773">HD41</f>
        <v>1000</v>
      </c>
      <c r="HF41" s="111">
        <f t="shared" ref="HF41" si="5774">HE41</f>
        <v>1000</v>
      </c>
      <c r="HG41" s="111">
        <f t="shared" ref="HG41" si="5775">HF41</f>
        <v>1000</v>
      </c>
      <c r="HH41" s="112">
        <f t="shared" ref="HH41" si="5776">+HG41</f>
        <v>1000</v>
      </c>
      <c r="HI41" s="111">
        <f t="shared" si="5220"/>
        <v>1000</v>
      </c>
      <c r="HJ41" s="111">
        <f t="shared" si="5221"/>
        <v>1000</v>
      </c>
      <c r="HK41" s="111">
        <f t="shared" si="5222"/>
        <v>1000</v>
      </c>
      <c r="HL41" s="111">
        <f t="shared" si="5223"/>
        <v>1000</v>
      </c>
      <c r="HM41" s="112">
        <f t="shared" si="5224"/>
        <v>1000</v>
      </c>
      <c r="HN41" s="111">
        <f t="shared" si="5225"/>
        <v>1000</v>
      </c>
      <c r="HO41" s="111">
        <f t="shared" si="5226"/>
        <v>1000</v>
      </c>
      <c r="HP41" s="111">
        <f t="shared" si="5227"/>
        <v>1000</v>
      </c>
      <c r="HQ41" s="111">
        <f t="shared" si="5228"/>
        <v>1000</v>
      </c>
      <c r="HR41" s="112">
        <f t="shared" si="5229"/>
        <v>1000</v>
      </c>
      <c r="HS41" s="111">
        <f t="shared" si="5230"/>
        <v>1000</v>
      </c>
      <c r="HT41" s="111">
        <f t="shared" si="5231"/>
        <v>1000</v>
      </c>
      <c r="HU41" s="111">
        <f t="shared" si="5232"/>
        <v>1000</v>
      </c>
      <c r="HV41" s="111">
        <f t="shared" si="5233"/>
        <v>1000</v>
      </c>
      <c r="HW41" s="112">
        <f t="shared" si="5234"/>
        <v>1000</v>
      </c>
      <c r="HX41" s="111">
        <f t="shared" si="5235"/>
        <v>1000</v>
      </c>
      <c r="HY41" s="111">
        <f t="shared" si="5236"/>
        <v>1000</v>
      </c>
      <c r="HZ41" s="111">
        <f t="shared" si="5237"/>
        <v>1000</v>
      </c>
      <c r="IA41" s="111">
        <f t="shared" si="5238"/>
        <v>1000</v>
      </c>
      <c r="IB41" s="112">
        <f t="shared" si="5239"/>
        <v>1000</v>
      </c>
      <c r="IC41" s="111">
        <f t="shared" si="5240"/>
        <v>1000</v>
      </c>
      <c r="ID41" s="111">
        <f t="shared" si="5241"/>
        <v>1000</v>
      </c>
      <c r="IE41" s="111">
        <f t="shared" si="5242"/>
        <v>1000</v>
      </c>
      <c r="IF41" s="111">
        <f t="shared" si="5243"/>
        <v>1000</v>
      </c>
      <c r="IG41" s="112">
        <f t="shared" si="5244"/>
        <v>1000</v>
      </c>
      <c r="IH41" s="111">
        <f t="shared" si="5245"/>
        <v>1000</v>
      </c>
      <c r="II41" s="111">
        <f t="shared" si="5246"/>
        <v>1000</v>
      </c>
      <c r="IJ41" s="111">
        <f t="shared" si="5247"/>
        <v>1000</v>
      </c>
      <c r="IK41" s="111">
        <f t="shared" si="5248"/>
        <v>1000</v>
      </c>
      <c r="IL41" s="170">
        <f t="shared" si="5249"/>
        <v>1000</v>
      </c>
      <c r="IM41">
        <f>+IL41</f>
        <v>1000</v>
      </c>
      <c r="IN41" s="111">
        <f t="shared" si="5250"/>
        <v>1000</v>
      </c>
      <c r="IO41" s="111">
        <f t="shared" si="5251"/>
        <v>1000</v>
      </c>
      <c r="IP41" s="111">
        <f t="shared" si="5252"/>
        <v>1000</v>
      </c>
      <c r="IQ41" s="111">
        <f t="shared" si="5253"/>
        <v>1000</v>
      </c>
      <c r="IR41" s="111">
        <f t="shared" si="5254"/>
        <v>1000</v>
      </c>
      <c r="IS41" s="111">
        <f t="shared" si="5255"/>
        <v>1000</v>
      </c>
      <c r="IT41" s="111">
        <f t="shared" si="5256"/>
        <v>1000</v>
      </c>
      <c r="IU41" s="111">
        <f t="shared" si="5257"/>
        <v>1000</v>
      </c>
      <c r="IV41" s="112">
        <f t="shared" si="5258"/>
        <v>1000</v>
      </c>
      <c r="IW41" s="111">
        <f t="shared" si="5259"/>
        <v>1000</v>
      </c>
      <c r="IX41" s="111">
        <f t="shared" si="5260"/>
        <v>1000</v>
      </c>
      <c r="IY41" s="111">
        <f t="shared" si="5261"/>
        <v>1000</v>
      </c>
      <c r="IZ41" s="111">
        <f t="shared" si="5262"/>
        <v>1000</v>
      </c>
      <c r="JA41" s="112">
        <f t="shared" si="5263"/>
        <v>1000</v>
      </c>
      <c r="JB41" s="111">
        <f t="shared" si="5264"/>
        <v>1000</v>
      </c>
      <c r="JC41" s="111">
        <f t="shared" si="5265"/>
        <v>1000</v>
      </c>
      <c r="JD41" s="111">
        <f t="shared" si="5266"/>
        <v>1000</v>
      </c>
      <c r="JE41" s="111">
        <f t="shared" si="5267"/>
        <v>1000</v>
      </c>
      <c r="JF41" s="112">
        <f t="shared" si="5268"/>
        <v>1000</v>
      </c>
      <c r="JG41" s="111">
        <f t="shared" si="5269"/>
        <v>1000</v>
      </c>
      <c r="JH41" s="111">
        <f t="shared" si="5270"/>
        <v>1000</v>
      </c>
      <c r="JI41" s="111">
        <f t="shared" si="5271"/>
        <v>1000</v>
      </c>
      <c r="JJ41" s="111">
        <f t="shared" si="5272"/>
        <v>1000</v>
      </c>
      <c r="JK41" s="112">
        <f t="shared" si="5273"/>
        <v>1000</v>
      </c>
      <c r="JL41" s="111">
        <f t="shared" si="5274"/>
        <v>1000</v>
      </c>
      <c r="JM41" s="111">
        <f t="shared" si="5275"/>
        <v>1000</v>
      </c>
      <c r="JN41" s="111">
        <f t="shared" si="5276"/>
        <v>1000</v>
      </c>
      <c r="JO41" s="111">
        <f t="shared" si="5277"/>
        <v>1000</v>
      </c>
      <c r="JP41" s="112">
        <f t="shared" si="5278"/>
        <v>1000</v>
      </c>
      <c r="JQ41" s="111">
        <f t="shared" si="5279"/>
        <v>1000</v>
      </c>
      <c r="JR41" s="111">
        <f t="shared" si="5280"/>
        <v>1000</v>
      </c>
      <c r="JS41" s="111">
        <f t="shared" si="5281"/>
        <v>1000</v>
      </c>
      <c r="JT41" s="111">
        <f t="shared" si="5282"/>
        <v>1000</v>
      </c>
      <c r="JU41" s="112">
        <f t="shared" si="5283"/>
        <v>1000</v>
      </c>
      <c r="JV41" s="111">
        <f t="shared" si="5284"/>
        <v>1000</v>
      </c>
      <c r="JW41" s="111">
        <f t="shared" si="5285"/>
        <v>1000</v>
      </c>
      <c r="JX41" s="111">
        <f t="shared" si="5286"/>
        <v>1000</v>
      </c>
      <c r="JY41" s="111">
        <f t="shared" si="5287"/>
        <v>1000</v>
      </c>
      <c r="JZ41" s="170">
        <f t="shared" si="5288"/>
        <v>1000</v>
      </c>
      <c r="KA41">
        <f>+JZ41</f>
        <v>1000</v>
      </c>
      <c r="KB41" s="111">
        <f t="shared" si="5289"/>
        <v>1000</v>
      </c>
      <c r="KC41" s="111">
        <f t="shared" si="5290"/>
        <v>1000</v>
      </c>
      <c r="KD41" s="111">
        <f t="shared" si="5291"/>
        <v>1000</v>
      </c>
      <c r="KE41" s="111">
        <f t="shared" si="5292"/>
        <v>1000</v>
      </c>
      <c r="KF41" s="111">
        <f t="shared" si="5293"/>
        <v>1000</v>
      </c>
      <c r="KG41" s="111">
        <f t="shared" si="5294"/>
        <v>1000</v>
      </c>
      <c r="KH41" s="111">
        <f t="shared" si="5295"/>
        <v>1000</v>
      </c>
      <c r="KI41" s="111">
        <f t="shared" si="5296"/>
        <v>1000</v>
      </c>
      <c r="KJ41" s="112">
        <f t="shared" si="5297"/>
        <v>1000</v>
      </c>
      <c r="KK41" s="111">
        <f t="shared" si="5298"/>
        <v>1000</v>
      </c>
      <c r="KL41" s="111">
        <f t="shared" si="5299"/>
        <v>1000</v>
      </c>
      <c r="KM41" s="111">
        <f t="shared" si="5300"/>
        <v>1000</v>
      </c>
      <c r="KN41" s="111">
        <f t="shared" si="5301"/>
        <v>1000</v>
      </c>
      <c r="KO41" s="112">
        <f t="shared" si="5302"/>
        <v>1000</v>
      </c>
      <c r="KP41" s="111">
        <f t="shared" si="5303"/>
        <v>1000</v>
      </c>
      <c r="KQ41" s="111">
        <f t="shared" si="5304"/>
        <v>1000</v>
      </c>
      <c r="KR41" s="111">
        <f t="shared" si="5305"/>
        <v>1000</v>
      </c>
      <c r="KS41" s="111">
        <f t="shared" si="5306"/>
        <v>1000</v>
      </c>
      <c r="KT41" s="112">
        <f t="shared" si="5307"/>
        <v>1000</v>
      </c>
      <c r="KU41" s="111">
        <f t="shared" si="5308"/>
        <v>1000</v>
      </c>
      <c r="KV41" s="111">
        <f t="shared" si="5309"/>
        <v>1000</v>
      </c>
      <c r="KW41" s="111">
        <f t="shared" si="5310"/>
        <v>1000</v>
      </c>
      <c r="KX41" s="111">
        <f t="shared" si="5311"/>
        <v>1000</v>
      </c>
      <c r="KY41" s="112">
        <f t="shared" si="5312"/>
        <v>1000</v>
      </c>
      <c r="KZ41" s="111">
        <f t="shared" si="5313"/>
        <v>1000</v>
      </c>
      <c r="LA41" s="111">
        <f t="shared" si="5314"/>
        <v>1000</v>
      </c>
      <c r="LB41" s="111">
        <f t="shared" si="5315"/>
        <v>1000</v>
      </c>
      <c r="LC41" s="111">
        <f t="shared" si="5316"/>
        <v>1000</v>
      </c>
      <c r="LD41" s="112">
        <f t="shared" si="5317"/>
        <v>1000</v>
      </c>
      <c r="LE41" s="111">
        <f t="shared" si="5318"/>
        <v>1000</v>
      </c>
      <c r="LF41" s="111">
        <f t="shared" si="5319"/>
        <v>1000</v>
      </c>
      <c r="LG41" s="111">
        <f t="shared" si="5320"/>
        <v>1000</v>
      </c>
      <c r="LH41" s="111">
        <f t="shared" si="5321"/>
        <v>1000</v>
      </c>
      <c r="LI41" s="112">
        <f t="shared" si="5322"/>
        <v>1000</v>
      </c>
      <c r="LJ41" s="111">
        <f t="shared" si="5323"/>
        <v>1000</v>
      </c>
      <c r="LK41" s="111">
        <f t="shared" si="5324"/>
        <v>1000</v>
      </c>
      <c r="LL41" s="111">
        <f t="shared" si="5325"/>
        <v>1000</v>
      </c>
      <c r="LM41" s="111">
        <f t="shared" si="5326"/>
        <v>1000</v>
      </c>
      <c r="LN41" s="112">
        <f t="shared" si="5327"/>
        <v>1000</v>
      </c>
      <c r="LO41">
        <f>+LN41</f>
        <v>1000</v>
      </c>
      <c r="LP41" s="111">
        <f t="shared" si="5328"/>
        <v>1000</v>
      </c>
      <c r="LQ41" s="111">
        <f t="shared" si="5329"/>
        <v>1000</v>
      </c>
      <c r="LR41" s="111">
        <f t="shared" si="5330"/>
        <v>1000</v>
      </c>
      <c r="LS41" s="111">
        <f t="shared" si="5331"/>
        <v>1000</v>
      </c>
      <c r="LT41" s="111">
        <f t="shared" si="5332"/>
        <v>1000</v>
      </c>
      <c r="LU41" s="111">
        <f t="shared" si="5333"/>
        <v>1000</v>
      </c>
      <c r="LV41" s="111">
        <f t="shared" si="5334"/>
        <v>1000</v>
      </c>
      <c r="LW41" s="111">
        <f t="shared" si="5335"/>
        <v>1000</v>
      </c>
      <c r="LX41" s="112">
        <f t="shared" si="5336"/>
        <v>1000</v>
      </c>
      <c r="LY41" s="111">
        <f t="shared" si="5337"/>
        <v>1000</v>
      </c>
      <c r="LZ41" s="111">
        <f t="shared" si="5338"/>
        <v>1000</v>
      </c>
      <c r="MA41" s="111">
        <f t="shared" si="5339"/>
        <v>1000</v>
      </c>
      <c r="MB41" s="111">
        <f t="shared" si="5340"/>
        <v>1000</v>
      </c>
      <c r="MC41" s="112">
        <f t="shared" si="5341"/>
        <v>1000</v>
      </c>
      <c r="MD41" s="111">
        <f t="shared" si="5342"/>
        <v>1000</v>
      </c>
      <c r="ME41" s="111">
        <f t="shared" si="5343"/>
        <v>1000</v>
      </c>
      <c r="MF41" s="111">
        <f t="shared" si="5344"/>
        <v>1000</v>
      </c>
      <c r="MG41" s="111">
        <f t="shared" si="5345"/>
        <v>1000</v>
      </c>
      <c r="MH41" s="112">
        <f t="shared" si="5346"/>
        <v>1000</v>
      </c>
      <c r="MI41" s="111">
        <f t="shared" si="5347"/>
        <v>1000</v>
      </c>
      <c r="MJ41" s="111">
        <f t="shared" si="5348"/>
        <v>1000</v>
      </c>
      <c r="MK41" s="111">
        <f t="shared" si="5349"/>
        <v>1000</v>
      </c>
      <c r="ML41" s="111">
        <f t="shared" si="5350"/>
        <v>1000</v>
      </c>
      <c r="MM41" s="112">
        <f t="shared" si="5351"/>
        <v>1000</v>
      </c>
      <c r="MN41" s="111">
        <f t="shared" si="5352"/>
        <v>1000</v>
      </c>
      <c r="MO41" s="111">
        <f t="shared" si="5353"/>
        <v>1000</v>
      </c>
      <c r="MP41" s="111">
        <f t="shared" si="5354"/>
        <v>1000</v>
      </c>
      <c r="MQ41" s="111">
        <f t="shared" si="5355"/>
        <v>1000</v>
      </c>
      <c r="MR41" s="112">
        <f t="shared" si="5356"/>
        <v>1000</v>
      </c>
      <c r="MS41" s="111">
        <f t="shared" si="5357"/>
        <v>1000</v>
      </c>
      <c r="MT41" s="111">
        <f t="shared" si="5358"/>
        <v>1000</v>
      </c>
      <c r="MU41" s="111">
        <f t="shared" si="5359"/>
        <v>1000</v>
      </c>
      <c r="MV41" s="111">
        <f t="shared" si="5360"/>
        <v>1000</v>
      </c>
      <c r="MW41" s="112">
        <f t="shared" si="5361"/>
        <v>1000</v>
      </c>
      <c r="MX41" s="111">
        <f t="shared" si="5362"/>
        <v>1000</v>
      </c>
      <c r="MY41" s="111">
        <f t="shared" si="5363"/>
        <v>1000</v>
      </c>
      <c r="MZ41" s="111">
        <f t="shared" si="5364"/>
        <v>1000</v>
      </c>
      <c r="NA41" s="111">
        <f t="shared" si="5365"/>
        <v>1000</v>
      </c>
      <c r="NB41" s="170">
        <f t="shared" si="5366"/>
        <v>1000</v>
      </c>
      <c r="NC41">
        <f>+NB41</f>
        <v>1000</v>
      </c>
      <c r="ND41" s="111">
        <f t="shared" si="5367"/>
        <v>1000</v>
      </c>
      <c r="NE41" s="111">
        <f t="shared" si="5368"/>
        <v>1000</v>
      </c>
      <c r="NF41" s="111">
        <f t="shared" si="5369"/>
        <v>1000</v>
      </c>
      <c r="NG41" s="111">
        <f t="shared" si="5370"/>
        <v>1000</v>
      </c>
      <c r="NH41" s="111">
        <f t="shared" si="5371"/>
        <v>1000</v>
      </c>
      <c r="NI41" s="111">
        <f t="shared" si="5372"/>
        <v>1000</v>
      </c>
      <c r="NJ41" s="111">
        <f t="shared" si="5373"/>
        <v>1000</v>
      </c>
      <c r="NK41" s="111">
        <f t="shared" si="5374"/>
        <v>1000</v>
      </c>
      <c r="NL41" s="112">
        <f t="shared" si="5375"/>
        <v>1000</v>
      </c>
      <c r="NM41" s="111">
        <f t="shared" si="5376"/>
        <v>1000</v>
      </c>
      <c r="NN41" s="111">
        <f t="shared" si="5377"/>
        <v>1000</v>
      </c>
      <c r="NO41" s="111">
        <f t="shared" si="5378"/>
        <v>1000</v>
      </c>
      <c r="NP41" s="111">
        <f t="shared" si="5379"/>
        <v>1000</v>
      </c>
      <c r="NQ41" s="112">
        <f t="shared" si="5380"/>
        <v>1000</v>
      </c>
      <c r="NR41" s="111">
        <f t="shared" si="5381"/>
        <v>1000</v>
      </c>
      <c r="NS41" s="111">
        <f t="shared" si="5382"/>
        <v>1000</v>
      </c>
      <c r="NT41" s="111">
        <f t="shared" si="5383"/>
        <v>1000</v>
      </c>
      <c r="NU41" s="111">
        <f t="shared" si="5384"/>
        <v>1000</v>
      </c>
      <c r="NV41" s="112">
        <f t="shared" si="5385"/>
        <v>1000</v>
      </c>
      <c r="NW41" s="111">
        <f t="shared" si="5386"/>
        <v>1000</v>
      </c>
      <c r="NX41" s="111">
        <f t="shared" si="5387"/>
        <v>1000</v>
      </c>
      <c r="NY41" s="111">
        <f t="shared" si="5388"/>
        <v>1000</v>
      </c>
      <c r="NZ41" s="111">
        <f t="shared" si="5389"/>
        <v>1000</v>
      </c>
      <c r="OA41" s="112">
        <f t="shared" si="5390"/>
        <v>1000</v>
      </c>
      <c r="OB41" s="111">
        <f t="shared" si="5391"/>
        <v>1000</v>
      </c>
      <c r="OC41" s="111">
        <f t="shared" si="5392"/>
        <v>1000</v>
      </c>
      <c r="OD41" s="111">
        <f t="shared" si="5393"/>
        <v>1000</v>
      </c>
      <c r="OE41" s="111">
        <f t="shared" si="5394"/>
        <v>1000</v>
      </c>
      <c r="OF41" s="112">
        <f t="shared" si="5395"/>
        <v>1000</v>
      </c>
      <c r="OG41" s="111">
        <f t="shared" si="5396"/>
        <v>1000</v>
      </c>
      <c r="OH41" s="111">
        <f t="shared" si="5397"/>
        <v>1000</v>
      </c>
      <c r="OI41" s="111">
        <f t="shared" si="5398"/>
        <v>1000</v>
      </c>
      <c r="OJ41" s="111">
        <f t="shared" si="5399"/>
        <v>1000</v>
      </c>
      <c r="OK41" s="112">
        <f t="shared" si="5400"/>
        <v>1000</v>
      </c>
      <c r="OL41" s="111">
        <f t="shared" si="5401"/>
        <v>1000</v>
      </c>
      <c r="OM41" s="111">
        <f t="shared" si="5402"/>
        <v>1000</v>
      </c>
      <c r="ON41" s="111">
        <f t="shared" si="5403"/>
        <v>1000</v>
      </c>
      <c r="OO41" s="111">
        <f t="shared" si="5404"/>
        <v>1000</v>
      </c>
      <c r="OP41" s="170">
        <f t="shared" si="5405"/>
        <v>1000</v>
      </c>
      <c r="OQ41">
        <f>+OP41</f>
        <v>1000</v>
      </c>
      <c r="OR41" s="111">
        <f t="shared" si="5406"/>
        <v>1000</v>
      </c>
      <c r="OS41" s="111">
        <f t="shared" si="5407"/>
        <v>1000</v>
      </c>
      <c r="OT41" s="111">
        <f t="shared" si="5408"/>
        <v>1000</v>
      </c>
      <c r="OU41" s="111">
        <f t="shared" si="5409"/>
        <v>1000</v>
      </c>
      <c r="OV41" s="111">
        <f t="shared" si="5410"/>
        <v>1000</v>
      </c>
      <c r="OW41" s="111">
        <f t="shared" si="5411"/>
        <v>1000</v>
      </c>
      <c r="OX41" s="111">
        <f t="shared" si="5412"/>
        <v>1000</v>
      </c>
      <c r="OY41" s="111">
        <f t="shared" si="5413"/>
        <v>1000</v>
      </c>
      <c r="OZ41" s="112">
        <f t="shared" si="5414"/>
        <v>1000</v>
      </c>
      <c r="PA41" s="111">
        <f t="shared" si="5415"/>
        <v>1000</v>
      </c>
      <c r="PB41" s="111">
        <f t="shared" si="5416"/>
        <v>1000</v>
      </c>
      <c r="PC41" s="111">
        <f t="shared" si="5417"/>
        <v>1000</v>
      </c>
      <c r="PD41" s="111">
        <f t="shared" si="5418"/>
        <v>1000</v>
      </c>
      <c r="PE41" s="112">
        <f t="shared" si="5419"/>
        <v>1000</v>
      </c>
      <c r="PF41" s="111">
        <f t="shared" si="5420"/>
        <v>1000</v>
      </c>
      <c r="PG41" s="111">
        <f t="shared" si="5421"/>
        <v>1000</v>
      </c>
      <c r="PH41" s="111">
        <f t="shared" si="5422"/>
        <v>1000</v>
      </c>
      <c r="PI41" s="111">
        <f t="shared" si="5423"/>
        <v>1000</v>
      </c>
      <c r="PJ41" s="112">
        <f t="shared" si="5424"/>
        <v>1000</v>
      </c>
      <c r="PK41" s="111">
        <f t="shared" si="5425"/>
        <v>1000</v>
      </c>
      <c r="PL41" s="111">
        <f t="shared" si="5426"/>
        <v>1000</v>
      </c>
      <c r="PM41" s="111">
        <f t="shared" si="5427"/>
        <v>1000</v>
      </c>
      <c r="PN41" s="111">
        <f t="shared" si="5428"/>
        <v>1000</v>
      </c>
      <c r="PO41" s="112">
        <f t="shared" si="5429"/>
        <v>1000</v>
      </c>
      <c r="PP41" s="111">
        <f t="shared" si="5430"/>
        <v>1000</v>
      </c>
      <c r="PQ41" s="111">
        <f t="shared" si="5431"/>
        <v>1000</v>
      </c>
      <c r="PR41" s="111">
        <f t="shared" si="5432"/>
        <v>1000</v>
      </c>
      <c r="PS41" s="111">
        <f t="shared" si="5433"/>
        <v>1000</v>
      </c>
      <c r="PT41" s="112">
        <f t="shared" si="5434"/>
        <v>1000</v>
      </c>
      <c r="PU41" s="111">
        <f t="shared" si="5435"/>
        <v>1000</v>
      </c>
      <c r="PV41" s="111">
        <f t="shared" si="5436"/>
        <v>1000</v>
      </c>
      <c r="PW41" s="111">
        <f t="shared" si="5437"/>
        <v>1000</v>
      </c>
      <c r="PX41" s="111">
        <f t="shared" si="5438"/>
        <v>1000</v>
      </c>
      <c r="PY41" s="112">
        <f t="shared" si="5439"/>
        <v>1000</v>
      </c>
      <c r="PZ41" s="111">
        <f t="shared" si="5440"/>
        <v>1000</v>
      </c>
      <c r="QA41" s="111">
        <f t="shared" si="5441"/>
        <v>1000</v>
      </c>
      <c r="QB41" s="111">
        <f t="shared" si="5442"/>
        <v>1000</v>
      </c>
      <c r="QC41" s="111">
        <f t="shared" si="5443"/>
        <v>1000</v>
      </c>
      <c r="QD41" s="112">
        <f t="shared" si="5444"/>
        <v>1000</v>
      </c>
      <c r="QE41">
        <f>+QD41</f>
        <v>1000</v>
      </c>
      <c r="QF41" s="111">
        <f t="shared" si="5445"/>
        <v>1000</v>
      </c>
      <c r="QG41" s="111">
        <f t="shared" si="5446"/>
        <v>1000</v>
      </c>
      <c r="QH41" s="111">
        <f t="shared" si="5447"/>
        <v>1000</v>
      </c>
      <c r="QI41" s="111">
        <f t="shared" si="5448"/>
        <v>1000</v>
      </c>
      <c r="QJ41" s="111">
        <f t="shared" si="5449"/>
        <v>1000</v>
      </c>
      <c r="QK41" s="111">
        <f t="shared" si="5450"/>
        <v>1000</v>
      </c>
      <c r="QL41" s="111">
        <f t="shared" si="5451"/>
        <v>1000</v>
      </c>
      <c r="QM41" s="111">
        <f t="shared" si="5452"/>
        <v>1000</v>
      </c>
      <c r="QN41" s="112">
        <f t="shared" si="5453"/>
        <v>1000</v>
      </c>
      <c r="QO41" s="111">
        <f t="shared" si="5454"/>
        <v>1000</v>
      </c>
      <c r="QP41" s="111">
        <f t="shared" si="5455"/>
        <v>1000</v>
      </c>
      <c r="QQ41" s="111">
        <f t="shared" si="5456"/>
        <v>1000</v>
      </c>
      <c r="QR41" s="111">
        <f t="shared" si="5457"/>
        <v>1000</v>
      </c>
      <c r="QS41" s="112">
        <f t="shared" si="5458"/>
        <v>1000</v>
      </c>
      <c r="QT41" s="111">
        <f t="shared" si="5459"/>
        <v>1000</v>
      </c>
      <c r="QU41" s="111">
        <f t="shared" si="5460"/>
        <v>1000</v>
      </c>
      <c r="QV41" s="111">
        <f t="shared" si="5461"/>
        <v>1000</v>
      </c>
      <c r="QW41" s="111">
        <f t="shared" si="5462"/>
        <v>1000</v>
      </c>
      <c r="QX41" s="112">
        <f t="shared" si="5463"/>
        <v>1000</v>
      </c>
      <c r="QY41" s="111">
        <f t="shared" si="5464"/>
        <v>1000</v>
      </c>
      <c r="QZ41" s="111">
        <f t="shared" si="5465"/>
        <v>1000</v>
      </c>
      <c r="RA41" s="111">
        <f t="shared" si="5466"/>
        <v>1000</v>
      </c>
      <c r="RB41" s="111">
        <f t="shared" si="5467"/>
        <v>1000</v>
      </c>
      <c r="RC41" s="112">
        <f t="shared" si="5468"/>
        <v>1000</v>
      </c>
      <c r="RD41" s="111">
        <f t="shared" si="5469"/>
        <v>1000</v>
      </c>
      <c r="RE41" s="111">
        <f t="shared" si="5470"/>
        <v>1000</v>
      </c>
      <c r="RF41" s="111">
        <f t="shared" si="5471"/>
        <v>1000</v>
      </c>
      <c r="RG41" s="111">
        <f t="shared" si="5472"/>
        <v>1000</v>
      </c>
      <c r="RH41" s="112">
        <f t="shared" si="5473"/>
        <v>1000</v>
      </c>
      <c r="RI41" s="111">
        <f t="shared" si="5474"/>
        <v>1000</v>
      </c>
      <c r="RJ41" s="111">
        <f t="shared" si="5475"/>
        <v>1000</v>
      </c>
      <c r="RK41" s="111">
        <f t="shared" si="5476"/>
        <v>1000</v>
      </c>
      <c r="RL41" s="111">
        <f t="shared" si="5477"/>
        <v>1000</v>
      </c>
      <c r="RM41" s="112">
        <f t="shared" si="5478"/>
        <v>1000</v>
      </c>
      <c r="RN41" s="111">
        <f t="shared" si="5479"/>
        <v>1000</v>
      </c>
      <c r="RO41" s="111">
        <f t="shared" si="5480"/>
        <v>1000</v>
      </c>
      <c r="RP41" s="111">
        <f t="shared" si="5481"/>
        <v>1000</v>
      </c>
      <c r="RQ41" s="111">
        <f t="shared" si="5482"/>
        <v>1000</v>
      </c>
      <c r="RR41" s="170">
        <f t="shared" si="5483"/>
        <v>1000</v>
      </c>
      <c r="RS41">
        <f>+RR41</f>
        <v>1000</v>
      </c>
      <c r="RT41" s="111">
        <f t="shared" si="5484"/>
        <v>1000</v>
      </c>
      <c r="RU41" s="111">
        <f t="shared" si="5485"/>
        <v>1000</v>
      </c>
      <c r="RV41" s="111">
        <f t="shared" si="5486"/>
        <v>1000</v>
      </c>
      <c r="RW41" s="111">
        <f t="shared" si="5487"/>
        <v>1000</v>
      </c>
      <c r="RX41" s="111">
        <f t="shared" si="5488"/>
        <v>1000</v>
      </c>
      <c r="RY41" s="111">
        <f t="shared" si="5489"/>
        <v>1000</v>
      </c>
      <c r="RZ41" s="111">
        <f t="shared" si="5490"/>
        <v>1000</v>
      </c>
      <c r="SA41" s="111">
        <f t="shared" si="5491"/>
        <v>1000</v>
      </c>
      <c r="SB41" s="112">
        <f t="shared" si="5492"/>
        <v>1000</v>
      </c>
      <c r="SC41" s="111">
        <f t="shared" si="5493"/>
        <v>1000</v>
      </c>
      <c r="SD41" s="111">
        <f t="shared" si="5494"/>
        <v>1000</v>
      </c>
      <c r="SE41" s="111">
        <f t="shared" si="5495"/>
        <v>1000</v>
      </c>
      <c r="SF41" s="111">
        <f t="shared" si="5496"/>
        <v>1000</v>
      </c>
      <c r="SG41" s="112">
        <f t="shared" si="5497"/>
        <v>1000</v>
      </c>
      <c r="SH41" s="111">
        <f t="shared" si="5498"/>
        <v>1000</v>
      </c>
      <c r="SI41" s="111">
        <f t="shared" si="5499"/>
        <v>1000</v>
      </c>
      <c r="SJ41" s="111">
        <f t="shared" si="5500"/>
        <v>1000</v>
      </c>
      <c r="SK41" s="111">
        <f t="shared" si="5501"/>
        <v>1000</v>
      </c>
      <c r="SL41" s="112">
        <f t="shared" si="5502"/>
        <v>1000</v>
      </c>
      <c r="SM41" s="111">
        <f t="shared" si="5503"/>
        <v>1000</v>
      </c>
      <c r="SN41" s="111">
        <f t="shared" si="5504"/>
        <v>1000</v>
      </c>
      <c r="SO41" s="111">
        <f t="shared" si="5505"/>
        <v>1000</v>
      </c>
      <c r="SP41" s="111">
        <f t="shared" si="5506"/>
        <v>1000</v>
      </c>
      <c r="SQ41" s="112">
        <f t="shared" si="5507"/>
        <v>1000</v>
      </c>
      <c r="SR41" s="111">
        <f t="shared" si="5508"/>
        <v>1000</v>
      </c>
      <c r="SS41" s="111">
        <f t="shared" si="5509"/>
        <v>1000</v>
      </c>
      <c r="ST41" s="111">
        <f t="shared" si="5510"/>
        <v>1000</v>
      </c>
      <c r="SU41" s="111">
        <f t="shared" si="5511"/>
        <v>1000</v>
      </c>
      <c r="SV41" s="112">
        <f t="shared" si="5512"/>
        <v>1000</v>
      </c>
      <c r="SW41" s="111">
        <f t="shared" si="5513"/>
        <v>1000</v>
      </c>
      <c r="SX41" s="111">
        <f t="shared" si="5514"/>
        <v>1000</v>
      </c>
      <c r="SY41" s="111">
        <f t="shared" si="5515"/>
        <v>1000</v>
      </c>
      <c r="SZ41" s="111">
        <f t="shared" si="5516"/>
        <v>1000</v>
      </c>
      <c r="TA41" s="112">
        <f t="shared" si="5517"/>
        <v>1000</v>
      </c>
      <c r="TB41" s="111">
        <f t="shared" si="5518"/>
        <v>1000</v>
      </c>
      <c r="TC41" s="111">
        <f t="shared" si="5519"/>
        <v>1000</v>
      </c>
      <c r="TD41" s="111">
        <f t="shared" si="5520"/>
        <v>1000</v>
      </c>
      <c r="TE41" s="111">
        <f t="shared" si="5521"/>
        <v>1000</v>
      </c>
      <c r="TF41" s="170">
        <f t="shared" si="5522"/>
        <v>1000</v>
      </c>
      <c r="TG41">
        <f>+TF41</f>
        <v>1000</v>
      </c>
      <c r="TH41" s="111">
        <f t="shared" si="5523"/>
        <v>1000</v>
      </c>
      <c r="TI41" s="111">
        <f t="shared" si="5524"/>
        <v>1000</v>
      </c>
      <c r="TJ41" s="111">
        <f t="shared" si="5525"/>
        <v>1000</v>
      </c>
      <c r="TK41" s="111">
        <f t="shared" si="5526"/>
        <v>1000</v>
      </c>
      <c r="TL41" s="111">
        <f t="shared" si="5527"/>
        <v>1000</v>
      </c>
      <c r="TM41" s="111">
        <f t="shared" si="5528"/>
        <v>1000</v>
      </c>
      <c r="TN41" s="111">
        <f t="shared" si="5529"/>
        <v>1000</v>
      </c>
      <c r="TO41" s="111">
        <f t="shared" si="5530"/>
        <v>1000</v>
      </c>
      <c r="TP41" s="112">
        <f t="shared" si="5531"/>
        <v>1000</v>
      </c>
      <c r="TQ41" s="111">
        <f t="shared" si="5532"/>
        <v>1000</v>
      </c>
      <c r="TR41" s="111">
        <f t="shared" si="5533"/>
        <v>1000</v>
      </c>
      <c r="TS41" s="111">
        <f t="shared" si="5534"/>
        <v>1000</v>
      </c>
      <c r="TT41" s="111">
        <f t="shared" si="5535"/>
        <v>1000</v>
      </c>
      <c r="TU41" s="112">
        <f t="shared" si="5536"/>
        <v>1000</v>
      </c>
      <c r="TV41" s="111">
        <f t="shared" si="5537"/>
        <v>1000</v>
      </c>
      <c r="TW41" s="111">
        <f t="shared" si="5538"/>
        <v>1000</v>
      </c>
      <c r="TX41" s="111">
        <f t="shared" si="5539"/>
        <v>1000</v>
      </c>
      <c r="TY41" s="111">
        <f t="shared" si="5540"/>
        <v>1000</v>
      </c>
      <c r="TZ41" s="112">
        <f t="shared" si="5541"/>
        <v>1000</v>
      </c>
      <c r="UA41" s="111">
        <f t="shared" si="5542"/>
        <v>1000</v>
      </c>
      <c r="UB41" s="111">
        <f t="shared" si="5543"/>
        <v>1000</v>
      </c>
      <c r="UC41" s="111">
        <f t="shared" si="5544"/>
        <v>1000</v>
      </c>
      <c r="UD41" s="111">
        <f t="shared" si="5545"/>
        <v>1000</v>
      </c>
      <c r="UE41" s="112">
        <f t="shared" si="5546"/>
        <v>1000</v>
      </c>
      <c r="UF41" s="111">
        <f t="shared" si="5547"/>
        <v>1000</v>
      </c>
      <c r="UG41" s="111">
        <f t="shared" si="5548"/>
        <v>1000</v>
      </c>
      <c r="UH41" s="111">
        <f t="shared" si="5549"/>
        <v>1000</v>
      </c>
      <c r="UI41" s="111">
        <f t="shared" si="5550"/>
        <v>1000</v>
      </c>
      <c r="UJ41" s="112">
        <f t="shared" si="5551"/>
        <v>1000</v>
      </c>
      <c r="UK41" s="111">
        <f t="shared" si="5552"/>
        <v>1000</v>
      </c>
      <c r="UL41" s="111">
        <f t="shared" si="5553"/>
        <v>1000</v>
      </c>
      <c r="UM41" s="111">
        <f t="shared" si="5554"/>
        <v>1000</v>
      </c>
      <c r="UN41" s="111">
        <f t="shared" si="5555"/>
        <v>1000</v>
      </c>
      <c r="UO41" s="112">
        <f t="shared" si="5556"/>
        <v>1000</v>
      </c>
      <c r="UP41" s="111">
        <f t="shared" si="5557"/>
        <v>1000</v>
      </c>
      <c r="UQ41" s="111">
        <f t="shared" si="5558"/>
        <v>1000</v>
      </c>
      <c r="UR41" s="111">
        <f t="shared" si="5559"/>
        <v>1000</v>
      </c>
      <c r="US41" s="111">
        <f t="shared" si="5560"/>
        <v>1000</v>
      </c>
      <c r="UT41" s="112">
        <f t="shared" si="5561"/>
        <v>1000</v>
      </c>
    </row>
    <row r="42" spans="1:566" x14ac:dyDescent="0.25">
      <c r="A42" s="347"/>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777">H42</f>
        <v>12</v>
      </c>
      <c r="S42" s="111">
        <f t="shared" si="5777"/>
        <v>6</v>
      </c>
      <c r="T42" s="111">
        <f t="shared" si="5777"/>
        <v>13</v>
      </c>
      <c r="U42" s="111">
        <f t="shared" si="5777"/>
        <v>6</v>
      </c>
      <c r="V42" s="111">
        <f t="shared" si="5777"/>
        <v>8</v>
      </c>
      <c r="W42" s="111">
        <f t="shared" si="5777"/>
        <v>11</v>
      </c>
      <c r="X42" s="111">
        <f t="shared" si="5777"/>
        <v>6</v>
      </c>
      <c r="Y42" s="111">
        <f t="shared" si="5777"/>
        <v>12</v>
      </c>
      <c r="Z42" s="112">
        <f t="shared" si="5777"/>
        <v>5</v>
      </c>
      <c r="AA42" s="111">
        <f>Q42</f>
        <v>9</v>
      </c>
      <c r="AB42" s="111">
        <f t="shared" ref="AB42" si="5778">R42</f>
        <v>12</v>
      </c>
      <c r="AC42" s="111">
        <f t="shared" ref="AC42" si="5779">S42</f>
        <v>6</v>
      </c>
      <c r="AD42" s="111">
        <f t="shared" ref="AD42" si="5780">T42</f>
        <v>13</v>
      </c>
      <c r="AE42" s="111">
        <f t="shared" ref="AE42" si="5781">U42</f>
        <v>6</v>
      </c>
      <c r="AF42" s="111">
        <f t="shared" ref="AF42" si="5782">V42</f>
        <v>8</v>
      </c>
      <c r="AG42" s="111">
        <f t="shared" ref="AG42" si="5783">W42</f>
        <v>11</v>
      </c>
      <c r="AH42" s="111">
        <f t="shared" ref="AH42" si="5784">X42</f>
        <v>6</v>
      </c>
      <c r="AI42" s="111">
        <f t="shared" ref="AI42" si="5785">Y42</f>
        <v>12</v>
      </c>
      <c r="AJ42" s="112">
        <f t="shared" ref="AJ42" si="5786">Z42</f>
        <v>5</v>
      </c>
      <c r="AK42" s="111">
        <f>AA42</f>
        <v>9</v>
      </c>
      <c r="AL42" s="111">
        <f t="shared" ref="AL42" si="5787">AB42</f>
        <v>12</v>
      </c>
      <c r="AM42" s="111">
        <f t="shared" ref="AM42" si="5788">AC42</f>
        <v>6</v>
      </c>
      <c r="AN42" s="111">
        <f t="shared" ref="AN42" si="5789">AD42</f>
        <v>13</v>
      </c>
      <c r="AO42" s="111">
        <f t="shared" ref="AO42" si="5790">AE42</f>
        <v>6</v>
      </c>
      <c r="AP42" s="111">
        <f t="shared" ref="AP42" si="5791">AF42</f>
        <v>8</v>
      </c>
      <c r="AQ42" s="111">
        <f t="shared" ref="AQ42" si="5792">AG42</f>
        <v>11</v>
      </c>
      <c r="AR42" s="111">
        <f t="shared" ref="AR42" si="5793">AH42</f>
        <v>6</v>
      </c>
      <c r="AS42" s="111">
        <f t="shared" ref="AS42" si="5794">AI42</f>
        <v>12</v>
      </c>
      <c r="AT42" s="112">
        <f t="shared" ref="AT42" si="5795">AJ42</f>
        <v>5</v>
      </c>
      <c r="AU42" s="111">
        <f>AK42</f>
        <v>9</v>
      </c>
      <c r="AV42" s="111">
        <f t="shared" ref="AV42" si="5796">AL42</f>
        <v>12</v>
      </c>
      <c r="AW42" s="111">
        <f t="shared" ref="AW42" si="5797">AM42</f>
        <v>6</v>
      </c>
      <c r="AX42" s="111">
        <f t="shared" ref="AX42" si="5798">AN42</f>
        <v>13</v>
      </c>
      <c r="AY42" s="111">
        <f t="shared" ref="AY42" si="5799">AO42</f>
        <v>6</v>
      </c>
      <c r="AZ42" s="111">
        <f t="shared" ref="AZ42" si="5800">AP42</f>
        <v>8</v>
      </c>
      <c r="BA42" s="111">
        <f t="shared" ref="BA42" si="5801">AQ42</f>
        <v>11</v>
      </c>
      <c r="BB42" s="111">
        <f t="shared" ref="BB42" si="5802">AR42</f>
        <v>6</v>
      </c>
      <c r="BC42" s="111">
        <f t="shared" ref="BC42" si="5803">AS42</f>
        <v>12</v>
      </c>
      <c r="BD42" s="112">
        <f t="shared" ref="BD42" si="5804">AT42</f>
        <v>5</v>
      </c>
      <c r="BE42" s="111">
        <f>AU42</f>
        <v>9</v>
      </c>
      <c r="BF42" s="111">
        <f t="shared" ref="BF42" si="5805">AV42</f>
        <v>12</v>
      </c>
      <c r="BG42" s="111">
        <f t="shared" ref="BG42" si="5806">AW42</f>
        <v>6</v>
      </c>
      <c r="BH42" s="111">
        <f t="shared" ref="BH42" si="5807">AX42</f>
        <v>13</v>
      </c>
      <c r="BI42" s="111">
        <f t="shared" ref="BI42" si="5808">AY42</f>
        <v>6</v>
      </c>
      <c r="BJ42" s="111">
        <f t="shared" ref="BJ42" si="5809">AZ42</f>
        <v>8</v>
      </c>
      <c r="BK42" s="111">
        <f t="shared" ref="BK42" si="5810">BA42</f>
        <v>11</v>
      </c>
      <c r="BL42" s="111">
        <f t="shared" ref="BL42" si="5811">BB42</f>
        <v>6</v>
      </c>
      <c r="BM42" s="111">
        <f t="shared" ref="BM42" si="5812">BC42</f>
        <v>12</v>
      </c>
      <c r="BN42" s="112">
        <f t="shared" ref="BN42" si="5813">BD42</f>
        <v>5</v>
      </c>
      <c r="BO42" s="111">
        <f>BE42</f>
        <v>9</v>
      </c>
      <c r="BP42" s="111">
        <f t="shared" ref="BP42" si="5814">BF42</f>
        <v>12</v>
      </c>
      <c r="BQ42" s="111">
        <f t="shared" ref="BQ42" si="5815">BG42</f>
        <v>6</v>
      </c>
      <c r="BR42" s="111">
        <f t="shared" ref="BR42" si="5816">BH42</f>
        <v>13</v>
      </c>
      <c r="BS42" s="111">
        <f t="shared" ref="BS42" si="5817">BI42</f>
        <v>6</v>
      </c>
      <c r="BT42" s="111">
        <f t="shared" ref="BT42" si="5818">BJ42</f>
        <v>8</v>
      </c>
      <c r="BU42" s="111">
        <f t="shared" ref="BU42" si="5819">BK42</f>
        <v>11</v>
      </c>
      <c r="BV42" s="111">
        <f t="shared" ref="BV42" si="5820">BL42</f>
        <v>6</v>
      </c>
      <c r="BW42" s="111">
        <f t="shared" ref="BW42" si="5821">BM42</f>
        <v>12</v>
      </c>
      <c r="BX42" s="112">
        <f t="shared" ref="BX42" si="5822">BN42</f>
        <v>5</v>
      </c>
      <c r="BY42" s="111">
        <f>BO42</f>
        <v>9</v>
      </c>
      <c r="BZ42" s="111">
        <f t="shared" ref="BZ42" si="5823">BP42</f>
        <v>12</v>
      </c>
      <c r="CA42" s="111">
        <f t="shared" ref="CA42" si="5824">BQ42</f>
        <v>6</v>
      </c>
      <c r="CB42" s="111">
        <f t="shared" ref="CB42" si="5825">BR42</f>
        <v>13</v>
      </c>
      <c r="CC42" s="111">
        <f t="shared" ref="CC42" si="5826">BS42</f>
        <v>6</v>
      </c>
      <c r="CD42" s="111">
        <f t="shared" ref="CD42" si="5827">BT42</f>
        <v>8</v>
      </c>
      <c r="CE42" s="111">
        <f t="shared" ref="CE42" si="5828">BU42</f>
        <v>11</v>
      </c>
      <c r="CF42" s="111">
        <f t="shared" ref="CF42" si="5829">BV42</f>
        <v>6</v>
      </c>
      <c r="CG42" s="111">
        <f t="shared" ref="CG42" si="5830">BW42</f>
        <v>12</v>
      </c>
      <c r="CH42" s="112">
        <f t="shared" ref="CH42" si="5831">BX42</f>
        <v>5</v>
      </c>
      <c r="CI42" s="111">
        <f>BY42</f>
        <v>9</v>
      </c>
      <c r="CJ42" s="111">
        <f t="shared" ref="CJ42" si="5832">BZ42</f>
        <v>12</v>
      </c>
      <c r="CK42" s="111">
        <f t="shared" ref="CK42" si="5833">CA42</f>
        <v>6</v>
      </c>
      <c r="CL42" s="111">
        <f t="shared" ref="CL42" si="5834">CB42</f>
        <v>13</v>
      </c>
      <c r="CM42" s="111">
        <f t="shared" ref="CM42" si="5835">CC42</f>
        <v>6</v>
      </c>
      <c r="CN42" s="111">
        <f t="shared" ref="CN42" si="5836">CD42</f>
        <v>8</v>
      </c>
      <c r="CO42" s="111">
        <f t="shared" ref="CO42" si="5837">CE42</f>
        <v>11</v>
      </c>
      <c r="CP42" s="111">
        <f t="shared" ref="CP42" si="5838">CF42</f>
        <v>6</v>
      </c>
      <c r="CQ42" s="111">
        <f t="shared" ref="CQ42" si="5839">CG42</f>
        <v>12</v>
      </c>
      <c r="CR42" s="112">
        <f t="shared" ref="CR42" si="5840">CH42</f>
        <v>5</v>
      </c>
      <c r="CS42" s="111">
        <f>CI42</f>
        <v>9</v>
      </c>
      <c r="CT42" s="111">
        <f t="shared" ref="CT42" si="5841">CJ42</f>
        <v>12</v>
      </c>
      <c r="CU42" s="111">
        <f t="shared" ref="CU42" si="5842">CK42</f>
        <v>6</v>
      </c>
      <c r="CV42" s="111">
        <f t="shared" ref="CV42" si="5843">CL42</f>
        <v>13</v>
      </c>
      <c r="CW42" s="111">
        <f t="shared" ref="CW42" si="5844">CM42</f>
        <v>6</v>
      </c>
      <c r="CX42" s="111">
        <f t="shared" ref="CX42" si="5845">CN42</f>
        <v>8</v>
      </c>
      <c r="CY42" s="111">
        <f t="shared" ref="CY42" si="5846">CO42</f>
        <v>11</v>
      </c>
      <c r="CZ42" s="111">
        <f t="shared" ref="CZ42" si="5847">CP42</f>
        <v>6</v>
      </c>
      <c r="DA42" s="111">
        <f t="shared" ref="DA42" si="5848">CQ42</f>
        <v>12</v>
      </c>
      <c r="DB42" s="112">
        <f t="shared" ref="DB42" si="5849">CR42</f>
        <v>5</v>
      </c>
      <c r="DC42" s="111">
        <f>CS42</f>
        <v>9</v>
      </c>
      <c r="DD42" s="111">
        <f t="shared" ref="DD42" si="5850">CT42</f>
        <v>12</v>
      </c>
      <c r="DE42" s="111">
        <f t="shared" ref="DE42" si="5851">CU42</f>
        <v>6</v>
      </c>
      <c r="DF42" s="111">
        <f t="shared" ref="DF42" si="5852">CV42</f>
        <v>13</v>
      </c>
      <c r="DG42" s="111">
        <f t="shared" ref="DG42" si="5853">CW42</f>
        <v>6</v>
      </c>
      <c r="DH42" s="111">
        <f t="shared" ref="DH42" si="5854">CX42</f>
        <v>8</v>
      </c>
      <c r="DI42" s="111">
        <f t="shared" ref="DI42" si="5855">CY42</f>
        <v>11</v>
      </c>
      <c r="DJ42" s="111">
        <f t="shared" ref="DJ42" si="5856">CZ42</f>
        <v>6</v>
      </c>
      <c r="DK42" s="111">
        <f t="shared" ref="DK42" si="5857">DA42</f>
        <v>12</v>
      </c>
      <c r="DL42" s="112">
        <f t="shared" ref="DL42" si="5858">DB42</f>
        <v>5</v>
      </c>
      <c r="DM42" s="111">
        <f>DC42</f>
        <v>9</v>
      </c>
      <c r="DN42" s="111">
        <f t="shared" ref="DN42" si="5859">DD42</f>
        <v>12</v>
      </c>
      <c r="DO42" s="111">
        <f t="shared" ref="DO42" si="5860">DE42</f>
        <v>6</v>
      </c>
      <c r="DP42" s="111">
        <f t="shared" ref="DP42" si="5861">DF42</f>
        <v>13</v>
      </c>
      <c r="DQ42" s="111">
        <f t="shared" ref="DQ42" si="5862">DG42</f>
        <v>6</v>
      </c>
      <c r="DR42" s="111">
        <f t="shared" ref="DR42" si="5863">DH42</f>
        <v>8</v>
      </c>
      <c r="DS42" s="111">
        <f t="shared" ref="DS42" si="5864">DI42</f>
        <v>11</v>
      </c>
      <c r="DT42" s="111">
        <f t="shared" ref="DT42" si="5865">DJ42</f>
        <v>6</v>
      </c>
      <c r="DU42" s="111">
        <f t="shared" ref="DU42" si="5866">DK42</f>
        <v>12</v>
      </c>
      <c r="DV42" s="112">
        <f t="shared" ref="DV42" si="5867">DL42</f>
        <v>5</v>
      </c>
      <c r="DW42">
        <v>9</v>
      </c>
      <c r="DX42">
        <v>9</v>
      </c>
      <c r="DY42">
        <v>9</v>
      </c>
      <c r="DZ42">
        <v>9</v>
      </c>
      <c r="EA42">
        <v>8</v>
      </c>
      <c r="EB42">
        <v>8</v>
      </c>
      <c r="EC42">
        <v>8</v>
      </c>
      <c r="ED42">
        <v>8</v>
      </c>
      <c r="EE42">
        <v>9</v>
      </c>
      <c r="EF42" s="7">
        <v>9</v>
      </c>
      <c r="EG42" s="341">
        <f>DM42</f>
        <v>9</v>
      </c>
      <c r="EH42" s="341">
        <f t="shared" ref="EH42:EP42" si="5868">DN42</f>
        <v>12</v>
      </c>
      <c r="EI42" s="341">
        <f t="shared" si="5868"/>
        <v>6</v>
      </c>
      <c r="EJ42" s="341">
        <f t="shared" si="5868"/>
        <v>13</v>
      </c>
      <c r="EK42" s="341">
        <f t="shared" si="5868"/>
        <v>6</v>
      </c>
      <c r="EL42" s="341">
        <f t="shared" si="5868"/>
        <v>8</v>
      </c>
      <c r="EM42" s="341">
        <f t="shared" si="5868"/>
        <v>11</v>
      </c>
      <c r="EN42" s="341">
        <f t="shared" si="5868"/>
        <v>6</v>
      </c>
      <c r="EO42" s="341">
        <f t="shared" si="5868"/>
        <v>12</v>
      </c>
      <c r="EP42" s="341">
        <f t="shared" si="5868"/>
        <v>5</v>
      </c>
      <c r="EQ42" s="111">
        <f>EG42</f>
        <v>9</v>
      </c>
      <c r="ER42" s="111">
        <f t="shared" ref="ER42" si="5869">EH42</f>
        <v>12</v>
      </c>
      <c r="ES42" s="111">
        <f t="shared" ref="ES42" si="5870">EI42</f>
        <v>6</v>
      </c>
      <c r="ET42" s="111">
        <f t="shared" ref="ET42" si="5871">EJ42</f>
        <v>13</v>
      </c>
      <c r="EU42" s="111">
        <f t="shared" ref="EU42" si="5872">EK42</f>
        <v>6</v>
      </c>
      <c r="EV42" s="111">
        <f t="shared" ref="EV42" si="5873">EL42</f>
        <v>8</v>
      </c>
      <c r="EW42" s="111">
        <f t="shared" ref="EW42" si="5874">EM42</f>
        <v>11</v>
      </c>
      <c r="EX42" s="111">
        <f t="shared" ref="EX42" si="5875">EN42</f>
        <v>6</v>
      </c>
      <c r="EY42" s="111">
        <f t="shared" ref="EY42" si="5876">EO42</f>
        <v>12</v>
      </c>
      <c r="EZ42" s="112">
        <f t="shared" ref="EZ42" si="5877">EP42</f>
        <v>5</v>
      </c>
      <c r="FA42" s="111">
        <f>EQ42</f>
        <v>9</v>
      </c>
      <c r="FB42" s="111">
        <f t="shared" ref="FB42" si="5878">ER42</f>
        <v>12</v>
      </c>
      <c r="FC42" s="111">
        <f t="shared" ref="FC42" si="5879">ES42</f>
        <v>6</v>
      </c>
      <c r="FD42" s="111">
        <f t="shared" ref="FD42" si="5880">ET42</f>
        <v>13</v>
      </c>
      <c r="FE42" s="111">
        <f t="shared" ref="FE42" si="5881">EU42</f>
        <v>6</v>
      </c>
      <c r="FF42" s="111">
        <f t="shared" ref="FF42" si="5882">EV42</f>
        <v>8</v>
      </c>
      <c r="FG42" s="111">
        <f t="shared" ref="FG42" si="5883">EW42</f>
        <v>11</v>
      </c>
      <c r="FH42" s="111">
        <f t="shared" ref="FH42" si="5884">EX42</f>
        <v>6</v>
      </c>
      <c r="FI42" s="111">
        <f t="shared" ref="FI42" si="5885">EY42</f>
        <v>12</v>
      </c>
      <c r="FJ42" s="112">
        <f t="shared" ref="FJ42" si="5886">EZ42</f>
        <v>5</v>
      </c>
      <c r="FK42">
        <v>11</v>
      </c>
      <c r="FL42" s="111">
        <f>FK42</f>
        <v>11</v>
      </c>
      <c r="FM42" s="111">
        <f t="shared" ref="FM42:FS42" si="5887">FL42</f>
        <v>11</v>
      </c>
      <c r="FN42" s="111">
        <f t="shared" si="5887"/>
        <v>11</v>
      </c>
      <c r="FO42" s="111">
        <f t="shared" si="5887"/>
        <v>11</v>
      </c>
      <c r="FP42" s="111">
        <f t="shared" si="5887"/>
        <v>11</v>
      </c>
      <c r="FQ42" s="111">
        <f t="shared" si="5887"/>
        <v>11</v>
      </c>
      <c r="FR42" s="111">
        <f t="shared" si="5887"/>
        <v>11</v>
      </c>
      <c r="FS42" s="111">
        <f t="shared" si="5887"/>
        <v>11</v>
      </c>
      <c r="FT42" s="170">
        <f>FS42</f>
        <v>11</v>
      </c>
      <c r="FU42" s="192">
        <v>11</v>
      </c>
      <c r="FV42" s="192">
        <v>14</v>
      </c>
      <c r="FW42" s="192">
        <v>8</v>
      </c>
      <c r="FX42" s="192">
        <v>15</v>
      </c>
      <c r="FY42" s="192">
        <v>8</v>
      </c>
      <c r="FZ42">
        <v>11</v>
      </c>
      <c r="GA42">
        <v>14</v>
      </c>
      <c r="GB42">
        <v>8</v>
      </c>
      <c r="GC42">
        <v>15</v>
      </c>
      <c r="GD42" s="7">
        <v>8</v>
      </c>
      <c r="GE42" s="111">
        <f>FU42</f>
        <v>11</v>
      </c>
      <c r="GF42" s="111">
        <f t="shared" ref="GF42" si="5888">FV42</f>
        <v>14</v>
      </c>
      <c r="GG42" s="111">
        <f t="shared" ref="GG42" si="5889">FW42</f>
        <v>8</v>
      </c>
      <c r="GH42" s="111">
        <f t="shared" ref="GH42" si="5890">FX42</f>
        <v>15</v>
      </c>
      <c r="GI42" s="111">
        <f t="shared" ref="GI42" si="5891">FY42</f>
        <v>8</v>
      </c>
      <c r="GJ42" s="111">
        <f t="shared" ref="GJ42" si="5892">FZ42</f>
        <v>11</v>
      </c>
      <c r="GK42" s="111">
        <f t="shared" ref="GK42" si="5893">GA42</f>
        <v>14</v>
      </c>
      <c r="GL42" s="111">
        <f t="shared" ref="GL42" si="5894">GB42</f>
        <v>8</v>
      </c>
      <c r="GM42" s="111">
        <f t="shared" ref="GM42" si="5895">GC42</f>
        <v>15</v>
      </c>
      <c r="GN42" s="112">
        <f t="shared" ref="GN42" si="5896">GD42</f>
        <v>8</v>
      </c>
      <c r="GO42" s="111">
        <f>GE42</f>
        <v>11</v>
      </c>
      <c r="GP42" s="111">
        <f t="shared" ref="GP42" si="5897">GF42</f>
        <v>14</v>
      </c>
      <c r="GQ42" s="111">
        <f t="shared" ref="GQ42" si="5898">GG42</f>
        <v>8</v>
      </c>
      <c r="GR42" s="111">
        <f t="shared" ref="GR42" si="5899">GH42</f>
        <v>15</v>
      </c>
      <c r="GS42" s="111">
        <f t="shared" ref="GS42" si="5900">GI42</f>
        <v>8</v>
      </c>
      <c r="GT42" s="111">
        <f t="shared" ref="GT42" si="5901">GJ42</f>
        <v>11</v>
      </c>
      <c r="GU42" s="111">
        <f t="shared" ref="GU42" si="5902">GK42</f>
        <v>14</v>
      </c>
      <c r="GV42" s="111">
        <f t="shared" ref="GV42" si="5903">GL42</f>
        <v>8</v>
      </c>
      <c r="GW42" s="111">
        <f t="shared" ref="GW42" si="5904">GM42</f>
        <v>15</v>
      </c>
      <c r="GX42" s="112">
        <f t="shared" ref="GX42" si="5905">GN42</f>
        <v>8</v>
      </c>
      <c r="GY42" s="111">
        <f>G42</f>
        <v>9</v>
      </c>
      <c r="GZ42" s="111">
        <f t="shared" ref="GZ42:HC42" si="5906">H42</f>
        <v>12</v>
      </c>
      <c r="HA42" s="111">
        <f t="shared" si="5906"/>
        <v>6</v>
      </c>
      <c r="HB42" s="111">
        <f t="shared" si="5906"/>
        <v>13</v>
      </c>
      <c r="HC42" s="111">
        <f t="shared" si="5906"/>
        <v>6</v>
      </c>
      <c r="HD42" s="111">
        <f>+GY42</f>
        <v>9</v>
      </c>
      <c r="HE42" s="111">
        <f t="shared" ref="HE42:HH42" si="5907">+GZ42</f>
        <v>12</v>
      </c>
      <c r="HF42" s="111">
        <f t="shared" si="5907"/>
        <v>6</v>
      </c>
      <c r="HG42" s="111">
        <f t="shared" si="5907"/>
        <v>13</v>
      </c>
      <c r="HH42" s="111">
        <f t="shared" si="5907"/>
        <v>6</v>
      </c>
      <c r="HI42">
        <v>9</v>
      </c>
      <c r="HJ42">
        <v>12</v>
      </c>
      <c r="HK42">
        <v>6</v>
      </c>
      <c r="HL42">
        <v>13</v>
      </c>
      <c r="HM42">
        <v>5</v>
      </c>
      <c r="HN42">
        <v>9</v>
      </c>
      <c r="HO42">
        <v>11</v>
      </c>
      <c r="HP42">
        <v>6</v>
      </c>
      <c r="HQ42">
        <v>12</v>
      </c>
      <c r="HR42">
        <v>5</v>
      </c>
      <c r="HS42">
        <f>L42</f>
        <v>8</v>
      </c>
      <c r="HT42">
        <f t="shared" ref="HT42:HW42" si="5908">M42</f>
        <v>11</v>
      </c>
      <c r="HU42">
        <f t="shared" si="5908"/>
        <v>6</v>
      </c>
      <c r="HV42">
        <f t="shared" si="5908"/>
        <v>12</v>
      </c>
      <c r="HW42">
        <f t="shared" si="5908"/>
        <v>5</v>
      </c>
      <c r="HX42" s="111">
        <f>+HS42</f>
        <v>8</v>
      </c>
      <c r="HY42" s="111">
        <f t="shared" ref="HY42" si="5909">+HT42</f>
        <v>11</v>
      </c>
      <c r="HZ42" s="111">
        <f t="shared" ref="HZ42" si="5910">+HU42</f>
        <v>6</v>
      </c>
      <c r="IA42" s="111">
        <f t="shared" ref="IA42" si="5911">+HV42</f>
        <v>12</v>
      </c>
      <c r="IB42" s="111">
        <f t="shared" ref="IB42" si="5912">+HW42</f>
        <v>5</v>
      </c>
      <c r="IC42">
        <v>8</v>
      </c>
      <c r="ID42">
        <v>11</v>
      </c>
      <c r="IE42">
        <v>6</v>
      </c>
      <c r="IF42">
        <v>12</v>
      </c>
      <c r="IG42">
        <v>5</v>
      </c>
      <c r="IH42">
        <v>8</v>
      </c>
      <c r="II42">
        <v>11</v>
      </c>
      <c r="IJ42">
        <v>5</v>
      </c>
      <c r="IK42">
        <v>12</v>
      </c>
      <c r="IL42" s="171">
        <v>6</v>
      </c>
      <c r="IM42" s="111">
        <f>GY42</f>
        <v>9</v>
      </c>
      <c r="IN42" s="111">
        <f t="shared" ref="IN42:KY42" si="5913">GZ42</f>
        <v>12</v>
      </c>
      <c r="IO42" s="111">
        <f t="shared" si="5913"/>
        <v>6</v>
      </c>
      <c r="IP42" s="111">
        <f t="shared" si="5913"/>
        <v>13</v>
      </c>
      <c r="IQ42" s="111">
        <f t="shared" si="5913"/>
        <v>6</v>
      </c>
      <c r="IR42" s="111">
        <f t="shared" si="5913"/>
        <v>9</v>
      </c>
      <c r="IS42" s="111">
        <f t="shared" si="5913"/>
        <v>12</v>
      </c>
      <c r="IT42" s="111">
        <f t="shared" si="5913"/>
        <v>6</v>
      </c>
      <c r="IU42" s="111">
        <f t="shared" si="5913"/>
        <v>13</v>
      </c>
      <c r="IV42" s="111">
        <f t="shared" si="5913"/>
        <v>6</v>
      </c>
      <c r="IW42" s="111">
        <f t="shared" si="5913"/>
        <v>9</v>
      </c>
      <c r="IX42" s="111">
        <f t="shared" si="5913"/>
        <v>12</v>
      </c>
      <c r="IY42" s="111">
        <f t="shared" si="5913"/>
        <v>6</v>
      </c>
      <c r="IZ42" s="111">
        <f t="shared" si="5913"/>
        <v>13</v>
      </c>
      <c r="JA42" s="111">
        <f t="shared" si="5913"/>
        <v>5</v>
      </c>
      <c r="JB42" s="111">
        <f t="shared" si="5913"/>
        <v>9</v>
      </c>
      <c r="JC42" s="111">
        <f t="shared" si="5913"/>
        <v>11</v>
      </c>
      <c r="JD42" s="111">
        <f t="shared" si="5913"/>
        <v>6</v>
      </c>
      <c r="JE42" s="111">
        <f t="shared" si="5913"/>
        <v>12</v>
      </c>
      <c r="JF42" s="111">
        <f t="shared" si="5913"/>
        <v>5</v>
      </c>
      <c r="JG42" s="111">
        <f t="shared" si="5913"/>
        <v>8</v>
      </c>
      <c r="JH42" s="111">
        <f t="shared" si="5913"/>
        <v>11</v>
      </c>
      <c r="JI42" s="111">
        <f t="shared" si="5913"/>
        <v>6</v>
      </c>
      <c r="JJ42" s="111">
        <f t="shared" si="5913"/>
        <v>12</v>
      </c>
      <c r="JK42" s="111">
        <f t="shared" si="5913"/>
        <v>5</v>
      </c>
      <c r="JL42" s="111">
        <f t="shared" si="5913"/>
        <v>8</v>
      </c>
      <c r="JM42" s="111">
        <f t="shared" si="5913"/>
        <v>11</v>
      </c>
      <c r="JN42" s="111">
        <f t="shared" si="5913"/>
        <v>6</v>
      </c>
      <c r="JO42" s="111">
        <f t="shared" si="5913"/>
        <v>12</v>
      </c>
      <c r="JP42" s="111">
        <f t="shared" si="5913"/>
        <v>5</v>
      </c>
      <c r="JQ42" s="111">
        <f t="shared" si="5913"/>
        <v>8</v>
      </c>
      <c r="JR42" s="111">
        <f t="shared" si="5913"/>
        <v>11</v>
      </c>
      <c r="JS42" s="111">
        <f t="shared" si="5913"/>
        <v>6</v>
      </c>
      <c r="JT42" s="111">
        <f t="shared" si="5913"/>
        <v>12</v>
      </c>
      <c r="JU42" s="111">
        <f t="shared" si="5913"/>
        <v>5</v>
      </c>
      <c r="JV42" s="111">
        <f t="shared" si="5913"/>
        <v>8</v>
      </c>
      <c r="JW42" s="111">
        <f t="shared" si="5913"/>
        <v>11</v>
      </c>
      <c r="JX42" s="111">
        <f t="shared" si="5913"/>
        <v>5</v>
      </c>
      <c r="JY42" s="111">
        <f t="shared" si="5913"/>
        <v>12</v>
      </c>
      <c r="JZ42" s="170">
        <f t="shared" si="5913"/>
        <v>6</v>
      </c>
      <c r="KA42" s="111">
        <f t="shared" si="5913"/>
        <v>9</v>
      </c>
      <c r="KB42" s="111">
        <f t="shared" si="5913"/>
        <v>12</v>
      </c>
      <c r="KC42" s="111">
        <f t="shared" si="5913"/>
        <v>6</v>
      </c>
      <c r="KD42" s="111">
        <f t="shared" si="5913"/>
        <v>13</v>
      </c>
      <c r="KE42" s="111">
        <f t="shared" si="5913"/>
        <v>6</v>
      </c>
      <c r="KF42" s="111">
        <f t="shared" si="5913"/>
        <v>9</v>
      </c>
      <c r="KG42" s="111">
        <f t="shared" si="5913"/>
        <v>12</v>
      </c>
      <c r="KH42" s="111">
        <f t="shared" si="5913"/>
        <v>6</v>
      </c>
      <c r="KI42" s="111">
        <f t="shared" si="5913"/>
        <v>13</v>
      </c>
      <c r="KJ42" s="111">
        <f t="shared" si="5913"/>
        <v>6</v>
      </c>
      <c r="KK42" s="111">
        <f t="shared" si="5913"/>
        <v>9</v>
      </c>
      <c r="KL42" s="111">
        <f t="shared" si="5913"/>
        <v>12</v>
      </c>
      <c r="KM42" s="111">
        <f t="shared" si="5913"/>
        <v>6</v>
      </c>
      <c r="KN42" s="111">
        <f t="shared" si="5913"/>
        <v>13</v>
      </c>
      <c r="KO42" s="111">
        <f t="shared" si="5913"/>
        <v>5</v>
      </c>
      <c r="KP42" s="111">
        <f t="shared" si="5913"/>
        <v>9</v>
      </c>
      <c r="KQ42" s="111">
        <f t="shared" si="5913"/>
        <v>11</v>
      </c>
      <c r="KR42" s="111">
        <f t="shared" si="5913"/>
        <v>6</v>
      </c>
      <c r="KS42" s="111">
        <f t="shared" si="5913"/>
        <v>12</v>
      </c>
      <c r="KT42" s="111">
        <f t="shared" si="5913"/>
        <v>5</v>
      </c>
      <c r="KU42" s="111">
        <f t="shared" si="5913"/>
        <v>8</v>
      </c>
      <c r="KV42" s="111">
        <f t="shared" si="5913"/>
        <v>11</v>
      </c>
      <c r="KW42" s="111">
        <f t="shared" si="5913"/>
        <v>6</v>
      </c>
      <c r="KX42" s="111">
        <f t="shared" si="5913"/>
        <v>12</v>
      </c>
      <c r="KY42" s="111">
        <f t="shared" si="5913"/>
        <v>5</v>
      </c>
      <c r="KZ42" s="111">
        <f t="shared" ref="KZ42:LN42" si="5914">JL42</f>
        <v>8</v>
      </c>
      <c r="LA42" s="111">
        <f t="shared" si="5914"/>
        <v>11</v>
      </c>
      <c r="LB42" s="111">
        <f t="shared" si="5914"/>
        <v>6</v>
      </c>
      <c r="LC42" s="111">
        <f t="shared" si="5914"/>
        <v>12</v>
      </c>
      <c r="LD42" s="111">
        <f t="shared" si="5914"/>
        <v>5</v>
      </c>
      <c r="LE42" s="111">
        <f t="shared" si="5914"/>
        <v>8</v>
      </c>
      <c r="LF42" s="111">
        <f t="shared" si="5914"/>
        <v>11</v>
      </c>
      <c r="LG42" s="111">
        <f t="shared" si="5914"/>
        <v>6</v>
      </c>
      <c r="LH42" s="111">
        <f t="shared" si="5914"/>
        <v>12</v>
      </c>
      <c r="LI42" s="111">
        <f t="shared" si="5914"/>
        <v>5</v>
      </c>
      <c r="LJ42" s="111">
        <f t="shared" si="5914"/>
        <v>8</v>
      </c>
      <c r="LK42" s="111">
        <f t="shared" si="5914"/>
        <v>11</v>
      </c>
      <c r="LL42" s="111">
        <f t="shared" si="5914"/>
        <v>5</v>
      </c>
      <c r="LM42" s="111">
        <f t="shared" si="5914"/>
        <v>12</v>
      </c>
      <c r="LN42" s="111">
        <f t="shared" si="5914"/>
        <v>6</v>
      </c>
      <c r="LO42" s="111">
        <f>KA42</f>
        <v>9</v>
      </c>
      <c r="LP42" s="111">
        <f t="shared" ref="LP42" si="5915">KB42</f>
        <v>12</v>
      </c>
      <c r="LQ42" s="111">
        <f t="shared" ref="LQ42" si="5916">KC42</f>
        <v>6</v>
      </c>
      <c r="LR42" s="111">
        <f t="shared" ref="LR42" si="5917">KD42</f>
        <v>13</v>
      </c>
      <c r="LS42" s="111">
        <f t="shared" ref="LS42" si="5918">KE42</f>
        <v>6</v>
      </c>
      <c r="LT42" s="111">
        <f t="shared" ref="LT42" si="5919">KF42</f>
        <v>9</v>
      </c>
      <c r="LU42" s="111">
        <f t="shared" ref="LU42" si="5920">KG42</f>
        <v>12</v>
      </c>
      <c r="LV42" s="111">
        <f t="shared" ref="LV42" si="5921">KH42</f>
        <v>6</v>
      </c>
      <c r="LW42" s="111">
        <f t="shared" ref="LW42" si="5922">KI42</f>
        <v>13</v>
      </c>
      <c r="LX42" s="111">
        <f t="shared" ref="LX42" si="5923">KJ42</f>
        <v>6</v>
      </c>
      <c r="LY42" s="111">
        <f t="shared" ref="LY42" si="5924">KK42</f>
        <v>9</v>
      </c>
      <c r="LZ42" s="111">
        <f t="shared" ref="LZ42" si="5925">KL42</f>
        <v>12</v>
      </c>
      <c r="MA42" s="111">
        <f t="shared" ref="MA42" si="5926">KM42</f>
        <v>6</v>
      </c>
      <c r="MB42" s="111">
        <f t="shared" ref="MB42" si="5927">KN42</f>
        <v>13</v>
      </c>
      <c r="MC42" s="111">
        <f t="shared" ref="MC42" si="5928">KO42</f>
        <v>5</v>
      </c>
      <c r="MD42" s="111">
        <f t="shared" ref="MD42" si="5929">KP42</f>
        <v>9</v>
      </c>
      <c r="ME42" s="111">
        <f t="shared" ref="ME42" si="5930">KQ42</f>
        <v>11</v>
      </c>
      <c r="MF42" s="111">
        <f t="shared" ref="MF42" si="5931">KR42</f>
        <v>6</v>
      </c>
      <c r="MG42" s="111">
        <f t="shared" ref="MG42" si="5932">KS42</f>
        <v>12</v>
      </c>
      <c r="MH42" s="111">
        <f t="shared" ref="MH42" si="5933">KT42</f>
        <v>5</v>
      </c>
      <c r="MI42" s="111">
        <f t="shared" ref="MI42" si="5934">KU42</f>
        <v>8</v>
      </c>
      <c r="MJ42" s="111">
        <f t="shared" ref="MJ42" si="5935">KV42</f>
        <v>11</v>
      </c>
      <c r="MK42" s="111">
        <f t="shared" ref="MK42" si="5936">KW42</f>
        <v>6</v>
      </c>
      <c r="ML42" s="111">
        <f t="shared" ref="ML42" si="5937">KX42</f>
        <v>12</v>
      </c>
      <c r="MM42" s="111">
        <f t="shared" ref="MM42" si="5938">KY42</f>
        <v>5</v>
      </c>
      <c r="MN42" s="111">
        <f t="shared" ref="MN42" si="5939">KZ42</f>
        <v>8</v>
      </c>
      <c r="MO42" s="111">
        <f t="shared" ref="MO42" si="5940">LA42</f>
        <v>11</v>
      </c>
      <c r="MP42" s="111">
        <f t="shared" ref="MP42" si="5941">LB42</f>
        <v>6</v>
      </c>
      <c r="MQ42" s="111">
        <f t="shared" ref="MQ42" si="5942">LC42</f>
        <v>12</v>
      </c>
      <c r="MR42" s="111">
        <f t="shared" ref="MR42" si="5943">LD42</f>
        <v>5</v>
      </c>
      <c r="MS42" s="111">
        <f t="shared" ref="MS42" si="5944">LE42</f>
        <v>8</v>
      </c>
      <c r="MT42" s="111">
        <f t="shared" ref="MT42" si="5945">LF42</f>
        <v>11</v>
      </c>
      <c r="MU42" s="111">
        <f t="shared" ref="MU42" si="5946">LG42</f>
        <v>6</v>
      </c>
      <c r="MV42" s="111">
        <f t="shared" ref="MV42" si="5947">LH42</f>
        <v>12</v>
      </c>
      <c r="MW42" s="111">
        <f t="shared" ref="MW42" si="5948">LI42</f>
        <v>5</v>
      </c>
      <c r="MX42" s="111">
        <f t="shared" ref="MX42" si="5949">LJ42</f>
        <v>8</v>
      </c>
      <c r="MY42" s="111">
        <f t="shared" ref="MY42" si="5950">LK42</f>
        <v>11</v>
      </c>
      <c r="MZ42" s="111">
        <f t="shared" ref="MZ42" si="5951">LL42</f>
        <v>5</v>
      </c>
      <c r="NA42" s="111">
        <f t="shared" ref="NA42" si="5952">LM42</f>
        <v>12</v>
      </c>
      <c r="NB42" s="170">
        <f t="shared" ref="NB42" si="5953">LN42</f>
        <v>6</v>
      </c>
      <c r="NC42" s="111">
        <f>LO42</f>
        <v>9</v>
      </c>
      <c r="ND42" s="111">
        <f t="shared" ref="ND42" si="5954">LP42</f>
        <v>12</v>
      </c>
      <c r="NE42" s="111">
        <f t="shared" ref="NE42" si="5955">LQ42</f>
        <v>6</v>
      </c>
      <c r="NF42" s="111">
        <f t="shared" ref="NF42" si="5956">LR42</f>
        <v>13</v>
      </c>
      <c r="NG42" s="111">
        <f t="shared" ref="NG42" si="5957">LS42</f>
        <v>6</v>
      </c>
      <c r="NH42" s="111">
        <f t="shared" ref="NH42" si="5958">LT42</f>
        <v>9</v>
      </c>
      <c r="NI42" s="111">
        <f t="shared" ref="NI42" si="5959">LU42</f>
        <v>12</v>
      </c>
      <c r="NJ42" s="111">
        <f t="shared" ref="NJ42" si="5960">LV42</f>
        <v>6</v>
      </c>
      <c r="NK42" s="111">
        <f t="shared" ref="NK42" si="5961">LW42</f>
        <v>13</v>
      </c>
      <c r="NL42" s="111">
        <f t="shared" ref="NL42" si="5962">LX42</f>
        <v>6</v>
      </c>
      <c r="NM42" s="111">
        <f t="shared" ref="NM42" si="5963">LY42</f>
        <v>9</v>
      </c>
      <c r="NN42" s="111">
        <f t="shared" ref="NN42" si="5964">LZ42</f>
        <v>12</v>
      </c>
      <c r="NO42" s="111">
        <f t="shared" ref="NO42" si="5965">MA42</f>
        <v>6</v>
      </c>
      <c r="NP42" s="111">
        <f t="shared" ref="NP42" si="5966">MB42</f>
        <v>13</v>
      </c>
      <c r="NQ42" s="111">
        <f t="shared" ref="NQ42" si="5967">MC42</f>
        <v>5</v>
      </c>
      <c r="NR42" s="111">
        <f t="shared" ref="NR42" si="5968">MD42</f>
        <v>9</v>
      </c>
      <c r="NS42" s="111">
        <f t="shared" ref="NS42" si="5969">ME42</f>
        <v>11</v>
      </c>
      <c r="NT42" s="111">
        <f t="shared" ref="NT42" si="5970">MF42</f>
        <v>6</v>
      </c>
      <c r="NU42" s="111">
        <f t="shared" ref="NU42" si="5971">MG42</f>
        <v>12</v>
      </c>
      <c r="NV42" s="111">
        <f t="shared" ref="NV42" si="5972">MH42</f>
        <v>5</v>
      </c>
      <c r="NW42" s="111">
        <f t="shared" ref="NW42" si="5973">MI42</f>
        <v>8</v>
      </c>
      <c r="NX42" s="111">
        <f t="shared" ref="NX42" si="5974">MJ42</f>
        <v>11</v>
      </c>
      <c r="NY42" s="111">
        <f t="shared" ref="NY42" si="5975">MK42</f>
        <v>6</v>
      </c>
      <c r="NZ42" s="111">
        <f t="shared" ref="NZ42" si="5976">ML42</f>
        <v>12</v>
      </c>
      <c r="OA42" s="111">
        <f t="shared" ref="OA42" si="5977">MM42</f>
        <v>5</v>
      </c>
      <c r="OB42" s="111">
        <f t="shared" ref="OB42" si="5978">MN42</f>
        <v>8</v>
      </c>
      <c r="OC42" s="111">
        <f t="shared" ref="OC42" si="5979">MO42</f>
        <v>11</v>
      </c>
      <c r="OD42" s="111">
        <f t="shared" ref="OD42" si="5980">MP42</f>
        <v>6</v>
      </c>
      <c r="OE42" s="111">
        <f t="shared" ref="OE42" si="5981">MQ42</f>
        <v>12</v>
      </c>
      <c r="OF42" s="111">
        <f t="shared" ref="OF42" si="5982">MR42</f>
        <v>5</v>
      </c>
      <c r="OG42" s="111">
        <f t="shared" ref="OG42" si="5983">MS42</f>
        <v>8</v>
      </c>
      <c r="OH42" s="111">
        <f t="shared" ref="OH42" si="5984">MT42</f>
        <v>11</v>
      </c>
      <c r="OI42" s="111">
        <f t="shared" ref="OI42" si="5985">MU42</f>
        <v>6</v>
      </c>
      <c r="OJ42" s="111">
        <f t="shared" ref="OJ42" si="5986">MV42</f>
        <v>12</v>
      </c>
      <c r="OK42" s="111">
        <f t="shared" ref="OK42" si="5987">MW42</f>
        <v>5</v>
      </c>
      <c r="OL42" s="111">
        <f t="shared" ref="OL42" si="5988">MX42</f>
        <v>8</v>
      </c>
      <c r="OM42" s="111">
        <f t="shared" ref="OM42" si="5989">MY42</f>
        <v>11</v>
      </c>
      <c r="ON42" s="111">
        <f t="shared" ref="ON42" si="5990">MZ42</f>
        <v>5</v>
      </c>
      <c r="OO42" s="111">
        <f t="shared" ref="OO42" si="5991">NA42</f>
        <v>12</v>
      </c>
      <c r="OP42" s="170">
        <f t="shared" ref="OP42" si="5992">NB42</f>
        <v>6</v>
      </c>
      <c r="OQ42" s="111">
        <f>NC42</f>
        <v>9</v>
      </c>
      <c r="OR42" s="111">
        <f t="shared" ref="OR42" si="5993">ND42</f>
        <v>12</v>
      </c>
      <c r="OS42" s="111">
        <f t="shared" ref="OS42" si="5994">NE42</f>
        <v>6</v>
      </c>
      <c r="OT42" s="111">
        <f t="shared" ref="OT42" si="5995">NF42</f>
        <v>13</v>
      </c>
      <c r="OU42" s="111">
        <f t="shared" ref="OU42" si="5996">NG42</f>
        <v>6</v>
      </c>
      <c r="OV42" s="111">
        <f t="shared" ref="OV42" si="5997">NH42</f>
        <v>9</v>
      </c>
      <c r="OW42" s="111">
        <f t="shared" ref="OW42" si="5998">NI42</f>
        <v>12</v>
      </c>
      <c r="OX42" s="111">
        <f t="shared" ref="OX42" si="5999">NJ42</f>
        <v>6</v>
      </c>
      <c r="OY42" s="111">
        <f t="shared" ref="OY42" si="6000">NK42</f>
        <v>13</v>
      </c>
      <c r="OZ42" s="111">
        <f t="shared" ref="OZ42" si="6001">NL42</f>
        <v>6</v>
      </c>
      <c r="PA42" s="111">
        <f t="shared" ref="PA42" si="6002">NM42</f>
        <v>9</v>
      </c>
      <c r="PB42" s="111">
        <f t="shared" ref="PB42" si="6003">NN42</f>
        <v>12</v>
      </c>
      <c r="PC42" s="111">
        <f t="shared" ref="PC42" si="6004">NO42</f>
        <v>6</v>
      </c>
      <c r="PD42" s="111">
        <f t="shared" ref="PD42" si="6005">NP42</f>
        <v>13</v>
      </c>
      <c r="PE42" s="111">
        <f t="shared" ref="PE42" si="6006">NQ42</f>
        <v>5</v>
      </c>
      <c r="PF42" s="111">
        <f t="shared" ref="PF42" si="6007">NR42</f>
        <v>9</v>
      </c>
      <c r="PG42" s="111">
        <f t="shared" ref="PG42" si="6008">NS42</f>
        <v>11</v>
      </c>
      <c r="PH42" s="111">
        <f t="shared" ref="PH42" si="6009">NT42</f>
        <v>6</v>
      </c>
      <c r="PI42" s="111">
        <f t="shared" ref="PI42" si="6010">NU42</f>
        <v>12</v>
      </c>
      <c r="PJ42" s="111">
        <f t="shared" ref="PJ42" si="6011">NV42</f>
        <v>5</v>
      </c>
      <c r="PK42" s="111">
        <f t="shared" ref="PK42" si="6012">NW42</f>
        <v>8</v>
      </c>
      <c r="PL42" s="111">
        <f t="shared" ref="PL42" si="6013">NX42</f>
        <v>11</v>
      </c>
      <c r="PM42" s="111">
        <f t="shared" ref="PM42" si="6014">NY42</f>
        <v>6</v>
      </c>
      <c r="PN42" s="111">
        <f t="shared" ref="PN42" si="6015">NZ42</f>
        <v>12</v>
      </c>
      <c r="PO42" s="111">
        <f t="shared" ref="PO42" si="6016">OA42</f>
        <v>5</v>
      </c>
      <c r="PP42" s="111">
        <f t="shared" ref="PP42" si="6017">OB42</f>
        <v>8</v>
      </c>
      <c r="PQ42" s="111">
        <f t="shared" ref="PQ42" si="6018">OC42</f>
        <v>11</v>
      </c>
      <c r="PR42" s="111">
        <f t="shared" ref="PR42" si="6019">OD42</f>
        <v>6</v>
      </c>
      <c r="PS42" s="111">
        <f t="shared" ref="PS42" si="6020">OE42</f>
        <v>12</v>
      </c>
      <c r="PT42" s="111">
        <f t="shared" ref="PT42" si="6021">OF42</f>
        <v>5</v>
      </c>
      <c r="PU42" s="111">
        <f t="shared" ref="PU42" si="6022">OG42</f>
        <v>8</v>
      </c>
      <c r="PV42" s="111">
        <f t="shared" ref="PV42" si="6023">OH42</f>
        <v>11</v>
      </c>
      <c r="PW42" s="111">
        <f t="shared" ref="PW42" si="6024">OI42</f>
        <v>6</v>
      </c>
      <c r="PX42" s="111">
        <f t="shared" ref="PX42" si="6025">OJ42</f>
        <v>12</v>
      </c>
      <c r="PY42" s="111">
        <f t="shared" ref="PY42" si="6026">OK42</f>
        <v>5</v>
      </c>
      <c r="PZ42" s="111">
        <f t="shared" ref="PZ42" si="6027">OL42</f>
        <v>8</v>
      </c>
      <c r="QA42" s="111">
        <f t="shared" ref="QA42" si="6028">OM42</f>
        <v>11</v>
      </c>
      <c r="QB42" s="111">
        <f t="shared" ref="QB42" si="6029">ON42</f>
        <v>5</v>
      </c>
      <c r="QC42" s="111">
        <f t="shared" ref="QC42" si="6030">OO42</f>
        <v>12</v>
      </c>
      <c r="QD42" s="170">
        <f t="shared" ref="QD42" si="6031">OP42</f>
        <v>6</v>
      </c>
      <c r="QE42" s="111">
        <f>OQ42</f>
        <v>9</v>
      </c>
      <c r="QF42" s="111">
        <f t="shared" ref="QF42" si="6032">OR42</f>
        <v>12</v>
      </c>
      <c r="QG42" s="111">
        <f t="shared" ref="QG42" si="6033">OS42</f>
        <v>6</v>
      </c>
      <c r="QH42" s="111">
        <f t="shared" ref="QH42" si="6034">OT42</f>
        <v>13</v>
      </c>
      <c r="QI42" s="111">
        <f t="shared" ref="QI42" si="6035">OU42</f>
        <v>6</v>
      </c>
      <c r="QJ42" s="111">
        <f t="shared" ref="QJ42" si="6036">OV42</f>
        <v>9</v>
      </c>
      <c r="QK42" s="111">
        <f t="shared" ref="QK42" si="6037">OW42</f>
        <v>12</v>
      </c>
      <c r="QL42" s="111">
        <f t="shared" ref="QL42" si="6038">OX42</f>
        <v>6</v>
      </c>
      <c r="QM42" s="111">
        <f t="shared" ref="QM42" si="6039">OY42</f>
        <v>13</v>
      </c>
      <c r="QN42" s="111">
        <f t="shared" ref="QN42" si="6040">OZ42</f>
        <v>6</v>
      </c>
      <c r="QO42" s="111">
        <f t="shared" ref="QO42" si="6041">PA42</f>
        <v>9</v>
      </c>
      <c r="QP42" s="111">
        <f t="shared" ref="QP42" si="6042">PB42</f>
        <v>12</v>
      </c>
      <c r="QQ42" s="111">
        <f t="shared" ref="QQ42" si="6043">PC42</f>
        <v>6</v>
      </c>
      <c r="QR42" s="111">
        <f t="shared" ref="QR42" si="6044">PD42</f>
        <v>13</v>
      </c>
      <c r="QS42" s="111">
        <f t="shared" ref="QS42" si="6045">PE42</f>
        <v>5</v>
      </c>
      <c r="QT42" s="111">
        <f t="shared" ref="QT42" si="6046">PF42</f>
        <v>9</v>
      </c>
      <c r="QU42" s="111">
        <f t="shared" ref="QU42" si="6047">PG42</f>
        <v>11</v>
      </c>
      <c r="QV42" s="111">
        <f t="shared" ref="QV42" si="6048">PH42</f>
        <v>6</v>
      </c>
      <c r="QW42" s="111">
        <f t="shared" ref="QW42" si="6049">PI42</f>
        <v>12</v>
      </c>
      <c r="QX42" s="111">
        <f t="shared" ref="QX42" si="6050">PJ42</f>
        <v>5</v>
      </c>
      <c r="QY42" s="111">
        <f t="shared" ref="QY42" si="6051">PK42</f>
        <v>8</v>
      </c>
      <c r="QZ42" s="111">
        <f t="shared" ref="QZ42" si="6052">PL42</f>
        <v>11</v>
      </c>
      <c r="RA42" s="111">
        <f t="shared" ref="RA42" si="6053">PM42</f>
        <v>6</v>
      </c>
      <c r="RB42" s="111">
        <f t="shared" ref="RB42" si="6054">PN42</f>
        <v>12</v>
      </c>
      <c r="RC42" s="111">
        <f t="shared" ref="RC42" si="6055">PO42</f>
        <v>5</v>
      </c>
      <c r="RD42" s="111">
        <f t="shared" ref="RD42" si="6056">PP42</f>
        <v>8</v>
      </c>
      <c r="RE42" s="111">
        <f t="shared" ref="RE42" si="6057">PQ42</f>
        <v>11</v>
      </c>
      <c r="RF42" s="111">
        <f t="shared" ref="RF42" si="6058">PR42</f>
        <v>6</v>
      </c>
      <c r="RG42" s="111">
        <f t="shared" ref="RG42" si="6059">PS42</f>
        <v>12</v>
      </c>
      <c r="RH42" s="111">
        <f t="shared" ref="RH42" si="6060">PT42</f>
        <v>5</v>
      </c>
      <c r="RI42" s="111">
        <f t="shared" ref="RI42" si="6061">PU42</f>
        <v>8</v>
      </c>
      <c r="RJ42" s="111">
        <f t="shared" ref="RJ42" si="6062">PV42</f>
        <v>11</v>
      </c>
      <c r="RK42" s="111">
        <f t="shared" ref="RK42" si="6063">PW42</f>
        <v>6</v>
      </c>
      <c r="RL42" s="111">
        <f t="shared" ref="RL42" si="6064">PX42</f>
        <v>12</v>
      </c>
      <c r="RM42" s="111">
        <f t="shared" ref="RM42" si="6065">PY42</f>
        <v>5</v>
      </c>
      <c r="RN42" s="111">
        <f t="shared" ref="RN42" si="6066">PZ42</f>
        <v>8</v>
      </c>
      <c r="RO42" s="111">
        <f t="shared" ref="RO42" si="6067">QA42</f>
        <v>11</v>
      </c>
      <c r="RP42" s="111">
        <f t="shared" ref="RP42" si="6068">QB42</f>
        <v>5</v>
      </c>
      <c r="RQ42" s="111">
        <f t="shared" ref="RQ42" si="6069">QC42</f>
        <v>12</v>
      </c>
      <c r="RR42" s="170">
        <f t="shared" ref="RR42" si="6070">QD42</f>
        <v>6</v>
      </c>
      <c r="RS42" s="111">
        <f>QE42</f>
        <v>9</v>
      </c>
      <c r="RT42" s="111">
        <f t="shared" ref="RT42" si="6071">QF42</f>
        <v>12</v>
      </c>
      <c r="RU42" s="111">
        <f t="shared" ref="RU42" si="6072">QG42</f>
        <v>6</v>
      </c>
      <c r="RV42" s="111">
        <f t="shared" ref="RV42" si="6073">QH42</f>
        <v>13</v>
      </c>
      <c r="RW42" s="111">
        <f t="shared" ref="RW42" si="6074">QI42</f>
        <v>6</v>
      </c>
      <c r="RX42" s="111">
        <f t="shared" ref="RX42" si="6075">QJ42</f>
        <v>9</v>
      </c>
      <c r="RY42" s="111">
        <f t="shared" ref="RY42" si="6076">QK42</f>
        <v>12</v>
      </c>
      <c r="RZ42" s="111">
        <f t="shared" ref="RZ42" si="6077">QL42</f>
        <v>6</v>
      </c>
      <c r="SA42" s="111">
        <f t="shared" ref="SA42" si="6078">QM42</f>
        <v>13</v>
      </c>
      <c r="SB42" s="111">
        <f t="shared" ref="SB42" si="6079">QN42</f>
        <v>6</v>
      </c>
      <c r="SC42" s="111">
        <f t="shared" ref="SC42" si="6080">QO42</f>
        <v>9</v>
      </c>
      <c r="SD42" s="111">
        <f t="shared" ref="SD42" si="6081">QP42</f>
        <v>12</v>
      </c>
      <c r="SE42" s="111">
        <f t="shared" ref="SE42" si="6082">QQ42</f>
        <v>6</v>
      </c>
      <c r="SF42" s="111">
        <f t="shared" ref="SF42" si="6083">QR42</f>
        <v>13</v>
      </c>
      <c r="SG42" s="111">
        <f t="shared" ref="SG42" si="6084">QS42</f>
        <v>5</v>
      </c>
      <c r="SH42" s="111">
        <f t="shared" ref="SH42" si="6085">QT42</f>
        <v>9</v>
      </c>
      <c r="SI42" s="111">
        <f t="shared" ref="SI42" si="6086">QU42</f>
        <v>11</v>
      </c>
      <c r="SJ42" s="111">
        <f t="shared" ref="SJ42" si="6087">QV42</f>
        <v>6</v>
      </c>
      <c r="SK42" s="111">
        <f t="shared" ref="SK42" si="6088">QW42</f>
        <v>12</v>
      </c>
      <c r="SL42" s="111">
        <f t="shared" ref="SL42" si="6089">QX42</f>
        <v>5</v>
      </c>
      <c r="SM42" s="111">
        <f t="shared" ref="SM42" si="6090">QY42</f>
        <v>8</v>
      </c>
      <c r="SN42" s="111">
        <f t="shared" ref="SN42" si="6091">QZ42</f>
        <v>11</v>
      </c>
      <c r="SO42" s="111">
        <f t="shared" ref="SO42" si="6092">RA42</f>
        <v>6</v>
      </c>
      <c r="SP42" s="111">
        <f t="shared" ref="SP42" si="6093">RB42</f>
        <v>12</v>
      </c>
      <c r="SQ42" s="111">
        <f t="shared" ref="SQ42" si="6094">RC42</f>
        <v>5</v>
      </c>
      <c r="SR42" s="111">
        <f t="shared" ref="SR42" si="6095">RD42</f>
        <v>8</v>
      </c>
      <c r="SS42" s="111">
        <f t="shared" ref="SS42" si="6096">RE42</f>
        <v>11</v>
      </c>
      <c r="ST42" s="111">
        <f t="shared" ref="ST42" si="6097">RF42</f>
        <v>6</v>
      </c>
      <c r="SU42" s="111">
        <f t="shared" ref="SU42" si="6098">RG42</f>
        <v>12</v>
      </c>
      <c r="SV42" s="111">
        <f t="shared" ref="SV42" si="6099">RH42</f>
        <v>5</v>
      </c>
      <c r="SW42" s="111">
        <f t="shared" ref="SW42" si="6100">RI42</f>
        <v>8</v>
      </c>
      <c r="SX42" s="111">
        <f t="shared" ref="SX42" si="6101">RJ42</f>
        <v>11</v>
      </c>
      <c r="SY42" s="111">
        <f t="shared" ref="SY42" si="6102">RK42</f>
        <v>6</v>
      </c>
      <c r="SZ42" s="111">
        <f t="shared" ref="SZ42" si="6103">RL42</f>
        <v>12</v>
      </c>
      <c r="TA42" s="111">
        <f t="shared" ref="TA42" si="6104">RM42</f>
        <v>5</v>
      </c>
      <c r="TB42" s="111">
        <f t="shared" ref="TB42" si="6105">RN42</f>
        <v>8</v>
      </c>
      <c r="TC42" s="111">
        <f t="shared" ref="TC42" si="6106">RO42</f>
        <v>11</v>
      </c>
      <c r="TD42" s="111">
        <f t="shared" ref="TD42" si="6107">RP42</f>
        <v>5</v>
      </c>
      <c r="TE42" s="111">
        <f t="shared" ref="TE42" si="6108">RQ42</f>
        <v>12</v>
      </c>
      <c r="TF42" s="170">
        <f t="shared" ref="TF42" si="6109">RR42</f>
        <v>6</v>
      </c>
      <c r="TG42" s="111">
        <f>RS42</f>
        <v>9</v>
      </c>
      <c r="TH42" s="111">
        <f t="shared" ref="TH42" si="6110">RT42</f>
        <v>12</v>
      </c>
      <c r="TI42" s="111">
        <f t="shared" ref="TI42" si="6111">RU42</f>
        <v>6</v>
      </c>
      <c r="TJ42" s="111">
        <f t="shared" ref="TJ42" si="6112">RV42</f>
        <v>13</v>
      </c>
      <c r="TK42" s="111">
        <f t="shared" ref="TK42" si="6113">RW42</f>
        <v>6</v>
      </c>
      <c r="TL42" s="111">
        <f t="shared" ref="TL42" si="6114">RX42</f>
        <v>9</v>
      </c>
      <c r="TM42" s="111">
        <f t="shared" ref="TM42" si="6115">RY42</f>
        <v>12</v>
      </c>
      <c r="TN42" s="111">
        <f t="shared" ref="TN42" si="6116">RZ42</f>
        <v>6</v>
      </c>
      <c r="TO42" s="111">
        <f t="shared" ref="TO42" si="6117">SA42</f>
        <v>13</v>
      </c>
      <c r="TP42" s="111">
        <f t="shared" ref="TP42" si="6118">SB42</f>
        <v>6</v>
      </c>
      <c r="TQ42" s="111">
        <f t="shared" ref="TQ42" si="6119">SC42</f>
        <v>9</v>
      </c>
      <c r="TR42" s="111">
        <f t="shared" ref="TR42" si="6120">SD42</f>
        <v>12</v>
      </c>
      <c r="TS42" s="111">
        <f t="shared" ref="TS42" si="6121">SE42</f>
        <v>6</v>
      </c>
      <c r="TT42" s="111">
        <f t="shared" ref="TT42" si="6122">SF42</f>
        <v>13</v>
      </c>
      <c r="TU42" s="111">
        <f t="shared" ref="TU42" si="6123">SG42</f>
        <v>5</v>
      </c>
      <c r="TV42" s="111">
        <f t="shared" ref="TV42" si="6124">SH42</f>
        <v>9</v>
      </c>
      <c r="TW42" s="111">
        <f t="shared" ref="TW42" si="6125">SI42</f>
        <v>11</v>
      </c>
      <c r="TX42" s="111">
        <f t="shared" ref="TX42" si="6126">SJ42</f>
        <v>6</v>
      </c>
      <c r="TY42" s="111">
        <f t="shared" ref="TY42" si="6127">SK42</f>
        <v>12</v>
      </c>
      <c r="TZ42" s="111">
        <f t="shared" ref="TZ42" si="6128">SL42</f>
        <v>5</v>
      </c>
      <c r="UA42" s="111">
        <f t="shared" ref="UA42" si="6129">SM42</f>
        <v>8</v>
      </c>
      <c r="UB42" s="111">
        <f t="shared" ref="UB42" si="6130">SN42</f>
        <v>11</v>
      </c>
      <c r="UC42" s="111">
        <f t="shared" ref="UC42" si="6131">SO42</f>
        <v>6</v>
      </c>
      <c r="UD42" s="111">
        <f t="shared" ref="UD42" si="6132">SP42</f>
        <v>12</v>
      </c>
      <c r="UE42" s="111">
        <f t="shared" ref="UE42" si="6133">SQ42</f>
        <v>5</v>
      </c>
      <c r="UF42" s="111">
        <f t="shared" ref="UF42" si="6134">SR42</f>
        <v>8</v>
      </c>
      <c r="UG42" s="111">
        <f t="shared" ref="UG42" si="6135">SS42</f>
        <v>11</v>
      </c>
      <c r="UH42" s="111">
        <f t="shared" ref="UH42" si="6136">ST42</f>
        <v>6</v>
      </c>
      <c r="UI42" s="111">
        <f t="shared" ref="UI42" si="6137">SU42</f>
        <v>12</v>
      </c>
      <c r="UJ42" s="111">
        <f t="shared" ref="UJ42" si="6138">SV42</f>
        <v>5</v>
      </c>
      <c r="UK42" s="111">
        <f t="shared" ref="UK42" si="6139">SW42</f>
        <v>8</v>
      </c>
      <c r="UL42" s="111">
        <f t="shared" ref="UL42" si="6140">SX42</f>
        <v>11</v>
      </c>
      <c r="UM42" s="111">
        <f t="shared" ref="UM42" si="6141">SY42</f>
        <v>6</v>
      </c>
      <c r="UN42" s="111">
        <f t="shared" ref="UN42" si="6142">SZ42</f>
        <v>12</v>
      </c>
      <c r="UO42" s="111">
        <f t="shared" ref="UO42" si="6143">TA42</f>
        <v>5</v>
      </c>
      <c r="UP42" s="111">
        <f t="shared" ref="UP42" si="6144">TB42</f>
        <v>8</v>
      </c>
      <c r="UQ42" s="111">
        <f t="shared" ref="UQ42" si="6145">TC42</f>
        <v>11</v>
      </c>
      <c r="UR42" s="111">
        <f t="shared" ref="UR42" si="6146">TD42</f>
        <v>5</v>
      </c>
      <c r="US42" s="111">
        <f t="shared" ref="US42" si="6147">TE42</f>
        <v>12</v>
      </c>
      <c r="UT42" s="170">
        <f t="shared" ref="UT42" si="6148">TF42</f>
        <v>6</v>
      </c>
    </row>
    <row r="43" spans="1:566" x14ac:dyDescent="0.25">
      <c r="A43" s="347"/>
      <c r="B43" s="15" t="s">
        <v>639</v>
      </c>
      <c r="C43" s="8" t="s">
        <v>45</v>
      </c>
      <c r="D43" s="8" t="s">
        <v>71</v>
      </c>
      <c r="E43" s="8">
        <v>1899582292</v>
      </c>
      <c r="F43" s="8" t="s">
        <v>484</v>
      </c>
      <c r="G43">
        <v>1</v>
      </c>
      <c r="H43" s="111">
        <f t="shared" ref="H43" si="6149">G43</f>
        <v>1</v>
      </c>
      <c r="I43" s="111">
        <f t="shared" ref="I43" si="6150">H43</f>
        <v>1</v>
      </c>
      <c r="J43" s="111">
        <f t="shared" ref="J43" si="6151">I43</f>
        <v>1</v>
      </c>
      <c r="K43" s="111">
        <f t="shared" ref="K43" si="6152">J43</f>
        <v>1</v>
      </c>
      <c r="L43" s="111">
        <f t="shared" ref="L43" si="6153">K43</f>
        <v>1</v>
      </c>
      <c r="M43" s="111">
        <f t="shared" ref="M43" si="6154">L43</f>
        <v>1</v>
      </c>
      <c r="N43" s="111">
        <f t="shared" ref="N43" si="6155">M43</f>
        <v>1</v>
      </c>
      <c r="O43" s="111">
        <f t="shared" ref="O43" si="6156">N43</f>
        <v>1</v>
      </c>
      <c r="P43" s="112">
        <f t="shared" ref="P43:P44" si="6157">+O43</f>
        <v>1</v>
      </c>
      <c r="Q43" s="111">
        <f t="shared" ref="Q43" si="6158">+G43</f>
        <v>1</v>
      </c>
      <c r="R43" s="111">
        <f t="shared" ref="R43" si="6159">Q43</f>
        <v>1</v>
      </c>
      <c r="S43" s="111">
        <f t="shared" ref="S43" si="6160">R43</f>
        <v>1</v>
      </c>
      <c r="T43" s="111">
        <f t="shared" ref="T43" si="6161">S43</f>
        <v>1</v>
      </c>
      <c r="U43" s="111">
        <f t="shared" ref="U43" si="6162">T43</f>
        <v>1</v>
      </c>
      <c r="V43" s="111">
        <f t="shared" ref="V43" si="6163">U43</f>
        <v>1</v>
      </c>
      <c r="W43" s="111">
        <f t="shared" ref="W43" si="6164">V43</f>
        <v>1</v>
      </c>
      <c r="X43" s="111">
        <f t="shared" ref="X43" si="6165">W43</f>
        <v>1</v>
      </c>
      <c r="Y43" s="111">
        <f t="shared" ref="Y43" si="6166">X43</f>
        <v>1</v>
      </c>
      <c r="Z43" s="112">
        <f t="shared" ref="Z43:Z44" si="6167">+Y43</f>
        <v>1</v>
      </c>
      <c r="AA43" s="111">
        <f t="shared" ref="AA43" si="6168">+Q43</f>
        <v>1</v>
      </c>
      <c r="AB43" s="111">
        <f t="shared" ref="AB43" si="6169">AA43</f>
        <v>1</v>
      </c>
      <c r="AC43" s="111">
        <f t="shared" ref="AC43" si="6170">AB43</f>
        <v>1</v>
      </c>
      <c r="AD43" s="111">
        <f t="shared" ref="AD43" si="6171">AC43</f>
        <v>1</v>
      </c>
      <c r="AE43" s="111">
        <f t="shared" ref="AE43" si="6172">AD43</f>
        <v>1</v>
      </c>
      <c r="AF43" s="111">
        <f t="shared" ref="AF43" si="6173">AE43</f>
        <v>1</v>
      </c>
      <c r="AG43" s="111">
        <f t="shared" ref="AG43" si="6174">AF43</f>
        <v>1</v>
      </c>
      <c r="AH43" s="111">
        <f t="shared" ref="AH43" si="6175">AG43</f>
        <v>1</v>
      </c>
      <c r="AI43" s="111">
        <f t="shared" ref="AI43" si="6176">AH43</f>
        <v>1</v>
      </c>
      <c r="AJ43" s="112">
        <f t="shared" ref="AJ43:AJ44" si="6177">+AI43</f>
        <v>1</v>
      </c>
      <c r="AK43" s="111">
        <f t="shared" ref="AK43" si="6178">+AA43</f>
        <v>1</v>
      </c>
      <c r="AL43" s="111">
        <f t="shared" ref="AL43" si="6179">AK43</f>
        <v>1</v>
      </c>
      <c r="AM43" s="111">
        <f t="shared" ref="AM43" si="6180">AL43</f>
        <v>1</v>
      </c>
      <c r="AN43" s="111">
        <f t="shared" ref="AN43" si="6181">AM43</f>
        <v>1</v>
      </c>
      <c r="AO43" s="111">
        <f t="shared" ref="AO43" si="6182">AN43</f>
        <v>1</v>
      </c>
      <c r="AP43" s="111">
        <f t="shared" ref="AP43" si="6183">AO43</f>
        <v>1</v>
      </c>
      <c r="AQ43" s="111">
        <f t="shared" ref="AQ43" si="6184">AP43</f>
        <v>1</v>
      </c>
      <c r="AR43" s="111">
        <f t="shared" ref="AR43" si="6185">AQ43</f>
        <v>1</v>
      </c>
      <c r="AS43" s="111">
        <f t="shared" ref="AS43" si="6186">AR43</f>
        <v>1</v>
      </c>
      <c r="AT43" s="112">
        <f t="shared" ref="AT43:AT44" si="6187">+AS43</f>
        <v>1</v>
      </c>
      <c r="AU43" s="111">
        <f t="shared" ref="AU43" si="6188">+AK43</f>
        <v>1</v>
      </c>
      <c r="AV43" s="111">
        <f t="shared" ref="AV43" si="6189">AU43</f>
        <v>1</v>
      </c>
      <c r="AW43" s="111">
        <f t="shared" ref="AW43" si="6190">AV43</f>
        <v>1</v>
      </c>
      <c r="AX43" s="111">
        <f t="shared" ref="AX43" si="6191">AW43</f>
        <v>1</v>
      </c>
      <c r="AY43" s="111">
        <f t="shared" ref="AY43" si="6192">AX43</f>
        <v>1</v>
      </c>
      <c r="AZ43" s="111">
        <f t="shared" ref="AZ43" si="6193">AY43</f>
        <v>1</v>
      </c>
      <c r="BA43" s="111">
        <f t="shared" ref="BA43" si="6194">AZ43</f>
        <v>1</v>
      </c>
      <c r="BB43" s="111">
        <f t="shared" ref="BB43" si="6195">BA43</f>
        <v>1</v>
      </c>
      <c r="BC43" s="111">
        <f t="shared" ref="BC43" si="6196">BB43</f>
        <v>1</v>
      </c>
      <c r="BD43" s="112">
        <f t="shared" ref="BD43:BD44" si="6197">+BC43</f>
        <v>1</v>
      </c>
      <c r="BE43" s="111">
        <f t="shared" ref="BE43" si="6198">+AU43</f>
        <v>1</v>
      </c>
      <c r="BF43" s="111">
        <f t="shared" ref="BF43" si="6199">BE43</f>
        <v>1</v>
      </c>
      <c r="BG43" s="111">
        <f t="shared" ref="BG43" si="6200">BF43</f>
        <v>1</v>
      </c>
      <c r="BH43" s="111">
        <f t="shared" ref="BH43" si="6201">BG43</f>
        <v>1</v>
      </c>
      <c r="BI43" s="111">
        <f t="shared" ref="BI43" si="6202">BH43</f>
        <v>1</v>
      </c>
      <c r="BJ43" s="111">
        <f t="shared" ref="BJ43" si="6203">BI43</f>
        <v>1</v>
      </c>
      <c r="BK43" s="111">
        <f t="shared" ref="BK43" si="6204">BJ43</f>
        <v>1</v>
      </c>
      <c r="BL43" s="111">
        <f t="shared" ref="BL43" si="6205">BK43</f>
        <v>1</v>
      </c>
      <c r="BM43" s="111">
        <f t="shared" ref="BM43" si="6206">BL43</f>
        <v>1</v>
      </c>
      <c r="BN43" s="112">
        <f t="shared" ref="BN43:BN44" si="6207">+BM43</f>
        <v>1</v>
      </c>
      <c r="BO43" s="111">
        <f t="shared" ref="BO43" si="6208">+BE43</f>
        <v>1</v>
      </c>
      <c r="BP43" s="111">
        <f t="shared" ref="BP43" si="6209">BO43</f>
        <v>1</v>
      </c>
      <c r="BQ43" s="111">
        <f t="shared" ref="BQ43" si="6210">BP43</f>
        <v>1</v>
      </c>
      <c r="BR43" s="111">
        <f t="shared" ref="BR43" si="6211">BQ43</f>
        <v>1</v>
      </c>
      <c r="BS43" s="111">
        <f t="shared" ref="BS43" si="6212">BR43</f>
        <v>1</v>
      </c>
      <c r="BT43" s="111">
        <f t="shared" ref="BT43" si="6213">BS43</f>
        <v>1</v>
      </c>
      <c r="BU43" s="111">
        <f t="shared" ref="BU43" si="6214">BT43</f>
        <v>1</v>
      </c>
      <c r="BV43" s="111">
        <f t="shared" ref="BV43" si="6215">BU43</f>
        <v>1</v>
      </c>
      <c r="BW43" s="111">
        <f t="shared" ref="BW43" si="6216">BV43</f>
        <v>1</v>
      </c>
      <c r="BX43" s="112">
        <f t="shared" ref="BX43:BX44" si="6217">+BW43</f>
        <v>1</v>
      </c>
      <c r="BY43" s="111">
        <f t="shared" ref="BY43" si="6218">+BO43</f>
        <v>1</v>
      </c>
      <c r="BZ43" s="111">
        <f t="shared" ref="BZ43" si="6219">BY43</f>
        <v>1</v>
      </c>
      <c r="CA43" s="111">
        <f t="shared" ref="CA43" si="6220">BZ43</f>
        <v>1</v>
      </c>
      <c r="CB43" s="111">
        <f t="shared" ref="CB43" si="6221">CA43</f>
        <v>1</v>
      </c>
      <c r="CC43" s="111">
        <f t="shared" ref="CC43" si="6222">CB43</f>
        <v>1</v>
      </c>
      <c r="CD43" s="111">
        <f t="shared" ref="CD43" si="6223">CC43</f>
        <v>1</v>
      </c>
      <c r="CE43" s="111">
        <f t="shared" ref="CE43" si="6224">CD43</f>
        <v>1</v>
      </c>
      <c r="CF43" s="111">
        <f t="shared" ref="CF43" si="6225">CE43</f>
        <v>1</v>
      </c>
      <c r="CG43" s="111">
        <f t="shared" ref="CG43" si="6226">CF43</f>
        <v>1</v>
      </c>
      <c r="CH43" s="112">
        <f t="shared" ref="CH43:CH44" si="6227">+CG43</f>
        <v>1</v>
      </c>
      <c r="CI43" s="111">
        <f t="shared" ref="CI43" si="6228">+BY43</f>
        <v>1</v>
      </c>
      <c r="CJ43" s="111">
        <f t="shared" ref="CJ43" si="6229">CI43</f>
        <v>1</v>
      </c>
      <c r="CK43" s="111">
        <f t="shared" ref="CK43" si="6230">CJ43</f>
        <v>1</v>
      </c>
      <c r="CL43" s="111">
        <f t="shared" ref="CL43" si="6231">CK43</f>
        <v>1</v>
      </c>
      <c r="CM43" s="111">
        <f t="shared" ref="CM43" si="6232">CL43</f>
        <v>1</v>
      </c>
      <c r="CN43" s="111">
        <f t="shared" ref="CN43" si="6233">CM43</f>
        <v>1</v>
      </c>
      <c r="CO43" s="111">
        <f t="shared" ref="CO43" si="6234">CN43</f>
        <v>1</v>
      </c>
      <c r="CP43" s="111">
        <f t="shared" ref="CP43" si="6235">CO43</f>
        <v>1</v>
      </c>
      <c r="CQ43" s="111">
        <f t="shared" ref="CQ43" si="6236">CP43</f>
        <v>1</v>
      </c>
      <c r="CR43" s="112">
        <f t="shared" ref="CR43:CR44" si="6237">+CQ43</f>
        <v>1</v>
      </c>
      <c r="CS43" s="111">
        <f t="shared" ref="CS43" si="6238">+CI43</f>
        <v>1</v>
      </c>
      <c r="CT43" s="111">
        <f t="shared" ref="CT43" si="6239">CS43</f>
        <v>1</v>
      </c>
      <c r="CU43" s="111">
        <f t="shared" ref="CU43" si="6240">CT43</f>
        <v>1</v>
      </c>
      <c r="CV43" s="111">
        <f t="shared" ref="CV43" si="6241">CU43</f>
        <v>1</v>
      </c>
      <c r="CW43" s="111">
        <f t="shared" ref="CW43" si="6242">CV43</f>
        <v>1</v>
      </c>
      <c r="CX43" s="111">
        <f t="shared" ref="CX43" si="6243">CW43</f>
        <v>1</v>
      </c>
      <c r="CY43" s="111">
        <f t="shared" ref="CY43" si="6244">CX43</f>
        <v>1</v>
      </c>
      <c r="CZ43" s="111">
        <f t="shared" ref="CZ43" si="6245">CY43</f>
        <v>1</v>
      </c>
      <c r="DA43" s="111">
        <f t="shared" ref="DA43" si="6246">CZ43</f>
        <v>1</v>
      </c>
      <c r="DB43" s="112">
        <f t="shared" ref="DB43:DB44" si="6247">+DA43</f>
        <v>1</v>
      </c>
      <c r="DC43" s="111">
        <f t="shared" ref="DC43" si="6248">+CS43</f>
        <v>1</v>
      </c>
      <c r="DD43" s="111">
        <f t="shared" ref="DD43" si="6249">DC43</f>
        <v>1</v>
      </c>
      <c r="DE43" s="111">
        <f t="shared" ref="DE43" si="6250">DD43</f>
        <v>1</v>
      </c>
      <c r="DF43" s="111">
        <f t="shared" ref="DF43" si="6251">DE43</f>
        <v>1</v>
      </c>
      <c r="DG43" s="111">
        <f t="shared" ref="DG43" si="6252">DF43</f>
        <v>1</v>
      </c>
      <c r="DH43" s="111">
        <f t="shared" ref="DH43" si="6253">DG43</f>
        <v>1</v>
      </c>
      <c r="DI43" s="111">
        <f t="shared" ref="DI43" si="6254">DH43</f>
        <v>1</v>
      </c>
      <c r="DJ43" s="111">
        <f t="shared" ref="DJ43" si="6255">DI43</f>
        <v>1</v>
      </c>
      <c r="DK43" s="111">
        <f t="shared" ref="DK43" si="6256">DJ43</f>
        <v>1</v>
      </c>
      <c r="DL43" s="112">
        <f t="shared" ref="DL43:DL44" si="6257">+DK43</f>
        <v>1</v>
      </c>
      <c r="DM43" s="111">
        <f t="shared" ref="DM43" si="6258">+DC43</f>
        <v>1</v>
      </c>
      <c r="DN43" s="111">
        <f t="shared" ref="DN43" si="6259">DM43</f>
        <v>1</v>
      </c>
      <c r="DO43" s="111">
        <f t="shared" ref="DO43" si="6260">DN43</f>
        <v>1</v>
      </c>
      <c r="DP43" s="111">
        <f t="shared" ref="DP43" si="6261">DO43</f>
        <v>1</v>
      </c>
      <c r="DQ43" s="111">
        <f t="shared" ref="DQ43" si="6262">DP43</f>
        <v>1</v>
      </c>
      <c r="DR43" s="111">
        <f t="shared" ref="DR43" si="6263">DQ43</f>
        <v>1</v>
      </c>
      <c r="DS43" s="111">
        <f t="shared" ref="DS43" si="6264">DR43</f>
        <v>1</v>
      </c>
      <c r="DT43" s="111">
        <f t="shared" ref="DT43" si="6265">DS43</f>
        <v>1</v>
      </c>
      <c r="DU43" s="111">
        <f t="shared" ref="DU43" si="6266">DT43</f>
        <v>1</v>
      </c>
      <c r="DV43" s="112">
        <f t="shared" ref="DV43:DV44" si="6267">+DU43</f>
        <v>1</v>
      </c>
      <c r="DW43" s="111">
        <f t="shared" ref="DW43" si="6268">+DM43</f>
        <v>1</v>
      </c>
      <c r="DX43" s="111">
        <f t="shared" ref="DX43" si="6269">+DN43</f>
        <v>1</v>
      </c>
      <c r="DY43" s="111">
        <f t="shared" ref="DY43" si="6270">+DO43</f>
        <v>1</v>
      </c>
      <c r="DZ43" s="111">
        <f t="shared" ref="DZ43" si="6271">+DP43</f>
        <v>1</v>
      </c>
      <c r="EA43" s="111">
        <f t="shared" ref="EA43" si="6272">+DQ43</f>
        <v>1</v>
      </c>
      <c r="EB43" s="111">
        <f t="shared" ref="EB43" si="6273">+DR43</f>
        <v>1</v>
      </c>
      <c r="EC43" s="111">
        <f t="shared" ref="EC43" si="6274">+DS43</f>
        <v>1</v>
      </c>
      <c r="ED43" s="111">
        <f t="shared" ref="ED43" si="6275">+DT43</f>
        <v>1</v>
      </c>
      <c r="EE43" s="111">
        <f t="shared" ref="EE43" si="6276">+DU43</f>
        <v>1</v>
      </c>
      <c r="EF43" s="170">
        <f t="shared" ref="EF43" si="6277">+DV43</f>
        <v>1</v>
      </c>
      <c r="EG43">
        <v>2</v>
      </c>
      <c r="EH43" s="111">
        <f t="shared" ref="EH43" si="6278">EG43</f>
        <v>2</v>
      </c>
      <c r="EI43" s="111">
        <f t="shared" ref="EI43" si="6279">EH43</f>
        <v>2</v>
      </c>
      <c r="EJ43" s="111">
        <f t="shared" ref="EJ43" si="6280">EI43</f>
        <v>2</v>
      </c>
      <c r="EK43" s="111">
        <f t="shared" ref="EK43" si="6281">EJ43</f>
        <v>2</v>
      </c>
      <c r="EL43" s="111">
        <f t="shared" ref="EL43" si="6282">EK43</f>
        <v>2</v>
      </c>
      <c r="EM43" s="111">
        <f t="shared" ref="EM43" si="6283">EL43</f>
        <v>2</v>
      </c>
      <c r="EN43" s="111">
        <f t="shared" ref="EN43" si="6284">EM43</f>
        <v>2</v>
      </c>
      <c r="EO43" s="111">
        <f t="shared" ref="EO43" si="6285">EN43</f>
        <v>2</v>
      </c>
      <c r="EP43" s="112">
        <f t="shared" ref="EP43:EP44" si="6286">+EO43</f>
        <v>2</v>
      </c>
      <c r="EQ43" s="111">
        <f t="shared" ref="EQ43" si="6287">+EG43</f>
        <v>2</v>
      </c>
      <c r="ER43" s="111">
        <f t="shared" ref="ER43" si="6288">EQ43</f>
        <v>2</v>
      </c>
      <c r="ES43" s="111">
        <f t="shared" ref="ES43" si="6289">ER43</f>
        <v>2</v>
      </c>
      <c r="ET43" s="111">
        <f t="shared" ref="ET43" si="6290">ES43</f>
        <v>2</v>
      </c>
      <c r="EU43" s="111">
        <f t="shared" ref="EU43" si="6291">ET43</f>
        <v>2</v>
      </c>
      <c r="EV43" s="111">
        <f t="shared" ref="EV43" si="6292">EU43</f>
        <v>2</v>
      </c>
      <c r="EW43" s="111">
        <f t="shared" ref="EW43" si="6293">EV43</f>
        <v>2</v>
      </c>
      <c r="EX43" s="111">
        <f t="shared" ref="EX43" si="6294">EW43</f>
        <v>2</v>
      </c>
      <c r="EY43" s="111">
        <f t="shared" ref="EY43" si="6295">EX43</f>
        <v>2</v>
      </c>
      <c r="EZ43" s="112">
        <f t="shared" ref="EZ43:EZ44" si="6296">+EY43</f>
        <v>2</v>
      </c>
      <c r="FA43" s="111">
        <f t="shared" ref="FA43" si="6297">+EQ43</f>
        <v>2</v>
      </c>
      <c r="FB43" s="111">
        <f t="shared" ref="FB43" si="6298">FA43</f>
        <v>2</v>
      </c>
      <c r="FC43" s="111">
        <f t="shared" ref="FC43" si="6299">FB43</f>
        <v>2</v>
      </c>
      <c r="FD43" s="111">
        <f t="shared" ref="FD43" si="6300">FC43</f>
        <v>2</v>
      </c>
      <c r="FE43" s="111">
        <f t="shared" ref="FE43" si="6301">FD43</f>
        <v>2</v>
      </c>
      <c r="FF43" s="111">
        <f t="shared" ref="FF43" si="6302">FE43</f>
        <v>2</v>
      </c>
      <c r="FG43" s="111">
        <f t="shared" ref="FG43" si="6303">FF43</f>
        <v>2</v>
      </c>
      <c r="FH43" s="111">
        <f t="shared" ref="FH43" si="6304">FG43</f>
        <v>2</v>
      </c>
      <c r="FI43" s="111">
        <f t="shared" ref="FI43" si="6305">FH43</f>
        <v>2</v>
      </c>
      <c r="FJ43" s="112">
        <f t="shared" ref="FJ43:FJ44" si="6306">+FI43</f>
        <v>2</v>
      </c>
      <c r="FK43" s="111">
        <f t="shared" ref="FK43" si="6307">+FA43</f>
        <v>2</v>
      </c>
      <c r="FL43" s="111">
        <f t="shared" ref="FL43" si="6308">+FB43</f>
        <v>2</v>
      </c>
      <c r="FM43" s="111">
        <f t="shared" ref="FM43" si="6309">+FC43</f>
        <v>2</v>
      </c>
      <c r="FN43" s="111">
        <f t="shared" ref="FN43" si="6310">+FD43</f>
        <v>2</v>
      </c>
      <c r="FO43" s="111">
        <f t="shared" ref="FO43" si="6311">+FE43</f>
        <v>2</v>
      </c>
      <c r="FP43" s="111">
        <f t="shared" ref="FP43" si="6312">+FF43</f>
        <v>2</v>
      </c>
      <c r="FQ43" s="111">
        <f t="shared" ref="FQ43" si="6313">+FG43</f>
        <v>2</v>
      </c>
      <c r="FR43" s="111">
        <f t="shared" ref="FR43" si="6314">+FH43</f>
        <v>2</v>
      </c>
      <c r="FS43" s="111">
        <f t="shared" ref="FS43" si="6315">+FG43</f>
        <v>2</v>
      </c>
      <c r="FT43" s="170">
        <f t="shared" ref="FT43" si="6316">+FH43</f>
        <v>2</v>
      </c>
      <c r="FU43">
        <v>3</v>
      </c>
      <c r="FV43" s="111">
        <f t="shared" ref="FV43" si="6317">FU43</f>
        <v>3</v>
      </c>
      <c r="FW43" s="111">
        <f t="shared" ref="FW43" si="6318">FV43</f>
        <v>3</v>
      </c>
      <c r="FX43" s="111">
        <f t="shared" ref="FX43" si="6319">FW43</f>
        <v>3</v>
      </c>
      <c r="FY43" s="111">
        <f t="shared" ref="FY43" si="6320">FX43</f>
        <v>3</v>
      </c>
      <c r="FZ43" s="111">
        <f t="shared" ref="FZ43" si="6321">FY43</f>
        <v>3</v>
      </c>
      <c r="GA43" s="111">
        <f t="shared" ref="GA43" si="6322">FZ43</f>
        <v>3</v>
      </c>
      <c r="GB43" s="111">
        <f t="shared" ref="GB43" si="6323">GA43</f>
        <v>3</v>
      </c>
      <c r="GC43" s="111">
        <f t="shared" ref="GC43" si="6324">GB43</f>
        <v>3</v>
      </c>
      <c r="GD43" s="112">
        <f t="shared" ref="GD43:GD44" si="6325">+GC43</f>
        <v>3</v>
      </c>
      <c r="GE43" s="111">
        <f t="shared" ref="GE43" si="6326">+FU43</f>
        <v>3</v>
      </c>
      <c r="GF43" s="111">
        <f t="shared" ref="GF43" si="6327">GE43</f>
        <v>3</v>
      </c>
      <c r="GG43" s="111">
        <f t="shared" ref="GG43" si="6328">GF43</f>
        <v>3</v>
      </c>
      <c r="GH43" s="111">
        <f t="shared" ref="GH43" si="6329">GG43</f>
        <v>3</v>
      </c>
      <c r="GI43" s="111">
        <f t="shared" ref="GI43" si="6330">GH43</f>
        <v>3</v>
      </c>
      <c r="GJ43" s="111">
        <f t="shared" ref="GJ43" si="6331">GI43</f>
        <v>3</v>
      </c>
      <c r="GK43" s="111">
        <f t="shared" ref="GK43" si="6332">GJ43</f>
        <v>3</v>
      </c>
      <c r="GL43" s="111">
        <f t="shared" ref="GL43" si="6333">GK43</f>
        <v>3</v>
      </c>
      <c r="GM43" s="111">
        <f t="shared" ref="GM43" si="6334">GL43</f>
        <v>3</v>
      </c>
      <c r="GN43" s="112">
        <f t="shared" ref="GN43:GN44" si="6335">+GM43</f>
        <v>3</v>
      </c>
      <c r="GO43" s="111">
        <f t="shared" ref="GO43" si="6336">+GE43</f>
        <v>3</v>
      </c>
      <c r="GP43" s="111">
        <f t="shared" ref="GP43" si="6337">GO43</f>
        <v>3</v>
      </c>
      <c r="GQ43" s="111">
        <f t="shared" ref="GQ43" si="6338">GP43</f>
        <v>3</v>
      </c>
      <c r="GR43" s="111">
        <f t="shared" ref="GR43" si="6339">GQ43</f>
        <v>3</v>
      </c>
      <c r="GS43" s="111">
        <f t="shared" ref="GS43" si="6340">GR43</f>
        <v>3</v>
      </c>
      <c r="GT43" s="111">
        <f t="shared" ref="GT43" si="6341">GS43</f>
        <v>3</v>
      </c>
      <c r="GU43" s="111">
        <f t="shared" ref="GU43" si="6342">GT43</f>
        <v>3</v>
      </c>
      <c r="GV43" s="111">
        <f t="shared" ref="GV43" si="6343">GU43</f>
        <v>3</v>
      </c>
      <c r="GW43" s="111">
        <f t="shared" ref="GW43" si="6344">GV43</f>
        <v>3</v>
      </c>
      <c r="GX43" s="112">
        <f t="shared" ref="GX43:GX44" si="6345">+GW43</f>
        <v>3</v>
      </c>
      <c r="GY43">
        <v>1</v>
      </c>
      <c r="GZ43" s="111">
        <f t="shared" ref="GZ43" si="6346">GY43</f>
        <v>1</v>
      </c>
      <c r="HA43" s="111">
        <f t="shared" ref="HA43" si="6347">GZ43</f>
        <v>1</v>
      </c>
      <c r="HB43" s="111">
        <f t="shared" ref="HB43" si="6348">HA43</f>
        <v>1</v>
      </c>
      <c r="HC43" s="111">
        <f t="shared" ref="HC43" si="6349">HB43</f>
        <v>1</v>
      </c>
      <c r="HD43" s="111">
        <f t="shared" ref="HD43" si="6350">HC43</f>
        <v>1</v>
      </c>
      <c r="HE43" s="111">
        <f t="shared" ref="HE43" si="6351">HD43</f>
        <v>1</v>
      </c>
      <c r="HF43" s="111">
        <f t="shared" ref="HF43" si="6352">HE43</f>
        <v>1</v>
      </c>
      <c r="HG43" s="111">
        <f t="shared" ref="HG43" si="6353">HF43</f>
        <v>1</v>
      </c>
      <c r="HH43" s="112">
        <f t="shared" ref="HH43:HH44" si="6354">+HG43</f>
        <v>1</v>
      </c>
      <c r="HI43" s="111">
        <f t="shared" ref="HI43" si="6355">HH43</f>
        <v>1</v>
      </c>
      <c r="HJ43" s="111">
        <f t="shared" ref="HJ43" si="6356">HI43</f>
        <v>1</v>
      </c>
      <c r="HK43" s="111">
        <f t="shared" ref="HK43" si="6357">HJ43</f>
        <v>1</v>
      </c>
      <c r="HL43" s="111">
        <f t="shared" ref="HL43" si="6358">HK43</f>
        <v>1</v>
      </c>
      <c r="HM43" s="112">
        <f t="shared" ref="HM43:HM44" si="6359">+HL43</f>
        <v>1</v>
      </c>
      <c r="HN43" s="111">
        <f t="shared" ref="HN43" si="6360">HM43</f>
        <v>1</v>
      </c>
      <c r="HO43" s="111">
        <f t="shared" ref="HO43" si="6361">HN43</f>
        <v>1</v>
      </c>
      <c r="HP43" s="111">
        <f t="shared" ref="HP43" si="6362">HO43</f>
        <v>1</v>
      </c>
      <c r="HQ43" s="111">
        <f t="shared" ref="HQ43" si="6363">HP43</f>
        <v>1</v>
      </c>
      <c r="HR43" s="112">
        <f t="shared" ref="HR43:HR44" si="6364">+HQ43</f>
        <v>1</v>
      </c>
      <c r="HS43" s="111">
        <f t="shared" ref="HS43" si="6365">HR43</f>
        <v>1</v>
      </c>
      <c r="HT43" s="111">
        <f t="shared" ref="HT43" si="6366">HS43</f>
        <v>1</v>
      </c>
      <c r="HU43" s="111">
        <f t="shared" ref="HU43" si="6367">HT43</f>
        <v>1</v>
      </c>
      <c r="HV43" s="111">
        <f t="shared" ref="HV43" si="6368">HU43</f>
        <v>1</v>
      </c>
      <c r="HW43" s="112">
        <f t="shared" ref="HW43:HW44" si="6369">+HV43</f>
        <v>1</v>
      </c>
      <c r="HX43" s="111">
        <f t="shared" ref="HX43" si="6370">HW43</f>
        <v>1</v>
      </c>
      <c r="HY43" s="111">
        <f t="shared" ref="HY43" si="6371">HX43</f>
        <v>1</v>
      </c>
      <c r="HZ43" s="111">
        <f t="shared" ref="HZ43" si="6372">HY43</f>
        <v>1</v>
      </c>
      <c r="IA43" s="111">
        <f t="shared" ref="IA43" si="6373">HZ43</f>
        <v>1</v>
      </c>
      <c r="IB43" s="112">
        <f t="shared" ref="IB43:IB44" si="6374">+IA43</f>
        <v>1</v>
      </c>
      <c r="IC43" s="111">
        <f t="shared" ref="IC43" si="6375">IB43</f>
        <v>1</v>
      </c>
      <c r="ID43" s="111">
        <f t="shared" ref="ID43" si="6376">IC43</f>
        <v>1</v>
      </c>
      <c r="IE43" s="111">
        <f t="shared" ref="IE43" si="6377">ID43</f>
        <v>1</v>
      </c>
      <c r="IF43" s="111">
        <f t="shared" ref="IF43" si="6378">IE43</f>
        <v>1</v>
      </c>
      <c r="IG43" s="112">
        <f t="shared" ref="IG43:IG44" si="6379">+IF43</f>
        <v>1</v>
      </c>
      <c r="IH43" s="111">
        <f t="shared" ref="IH43" si="6380">IG43</f>
        <v>1</v>
      </c>
      <c r="II43" s="111">
        <f t="shared" ref="II43" si="6381">IH43</f>
        <v>1</v>
      </c>
      <c r="IJ43" s="111">
        <f t="shared" ref="IJ43" si="6382">II43</f>
        <v>1</v>
      </c>
      <c r="IK43" s="111">
        <f t="shared" ref="IK43" si="6383">IJ43</f>
        <v>1</v>
      </c>
      <c r="IL43" s="170">
        <f t="shared" ref="IL43:IL44" si="6384">+IK43</f>
        <v>1</v>
      </c>
      <c r="IM43">
        <v>2</v>
      </c>
      <c r="IN43" s="111">
        <f t="shared" ref="IN43" si="6385">IM43</f>
        <v>2</v>
      </c>
      <c r="IO43" s="111">
        <f t="shared" ref="IO43" si="6386">IN43</f>
        <v>2</v>
      </c>
      <c r="IP43" s="111">
        <f t="shared" ref="IP43" si="6387">IO43</f>
        <v>2</v>
      </c>
      <c r="IQ43" s="111">
        <f t="shared" ref="IQ43" si="6388">IP43</f>
        <v>2</v>
      </c>
      <c r="IR43" s="111">
        <f t="shared" ref="IR43" si="6389">IQ43</f>
        <v>2</v>
      </c>
      <c r="IS43" s="111">
        <f t="shared" ref="IS43" si="6390">IR43</f>
        <v>2</v>
      </c>
      <c r="IT43" s="111">
        <f t="shared" ref="IT43" si="6391">IS43</f>
        <v>2</v>
      </c>
      <c r="IU43" s="111">
        <f t="shared" ref="IU43" si="6392">IT43</f>
        <v>2</v>
      </c>
      <c r="IV43" s="112">
        <f t="shared" ref="IV43:IV44" si="6393">+IU43</f>
        <v>2</v>
      </c>
      <c r="IW43" s="111">
        <f t="shared" ref="IW43" si="6394">IV43</f>
        <v>2</v>
      </c>
      <c r="IX43" s="111">
        <f t="shared" ref="IX43" si="6395">IW43</f>
        <v>2</v>
      </c>
      <c r="IY43" s="111">
        <f t="shared" ref="IY43" si="6396">IX43</f>
        <v>2</v>
      </c>
      <c r="IZ43" s="111">
        <f t="shared" ref="IZ43" si="6397">IY43</f>
        <v>2</v>
      </c>
      <c r="JA43" s="112">
        <f t="shared" ref="JA43:JA44" si="6398">+IZ43</f>
        <v>2</v>
      </c>
      <c r="JB43" s="111">
        <f t="shared" ref="JB43" si="6399">JA43</f>
        <v>2</v>
      </c>
      <c r="JC43" s="111">
        <f t="shared" ref="JC43" si="6400">JB43</f>
        <v>2</v>
      </c>
      <c r="JD43" s="111">
        <f t="shared" ref="JD43" si="6401">JC43</f>
        <v>2</v>
      </c>
      <c r="JE43" s="111">
        <f t="shared" ref="JE43" si="6402">JD43</f>
        <v>2</v>
      </c>
      <c r="JF43" s="112">
        <f t="shared" ref="JF43:JF44" si="6403">+JE43</f>
        <v>2</v>
      </c>
      <c r="JG43" s="111">
        <f t="shared" ref="JG43" si="6404">JF43</f>
        <v>2</v>
      </c>
      <c r="JH43" s="111">
        <f t="shared" ref="JH43" si="6405">JG43</f>
        <v>2</v>
      </c>
      <c r="JI43" s="111">
        <f t="shared" ref="JI43" si="6406">JH43</f>
        <v>2</v>
      </c>
      <c r="JJ43" s="111">
        <f t="shared" ref="JJ43" si="6407">JI43</f>
        <v>2</v>
      </c>
      <c r="JK43" s="112">
        <f t="shared" ref="JK43:JK44" si="6408">+JJ43</f>
        <v>2</v>
      </c>
      <c r="JL43" s="111">
        <f t="shared" ref="JL43" si="6409">JK43</f>
        <v>2</v>
      </c>
      <c r="JM43" s="111">
        <f t="shared" ref="JM43" si="6410">JL43</f>
        <v>2</v>
      </c>
      <c r="JN43" s="111">
        <f t="shared" ref="JN43" si="6411">JM43</f>
        <v>2</v>
      </c>
      <c r="JO43" s="111">
        <f t="shared" ref="JO43" si="6412">JN43</f>
        <v>2</v>
      </c>
      <c r="JP43" s="112">
        <f t="shared" ref="JP43:JP44" si="6413">+JO43</f>
        <v>2</v>
      </c>
      <c r="JQ43" s="111">
        <f t="shared" ref="JQ43" si="6414">JP43</f>
        <v>2</v>
      </c>
      <c r="JR43" s="111">
        <f t="shared" ref="JR43" si="6415">JQ43</f>
        <v>2</v>
      </c>
      <c r="JS43" s="111">
        <f t="shared" ref="JS43" si="6416">JR43</f>
        <v>2</v>
      </c>
      <c r="JT43" s="111">
        <f t="shared" ref="JT43" si="6417">JS43</f>
        <v>2</v>
      </c>
      <c r="JU43" s="112">
        <f t="shared" ref="JU43:JU44" si="6418">+JT43</f>
        <v>2</v>
      </c>
      <c r="JV43" s="111">
        <f t="shared" ref="JV43" si="6419">JU43</f>
        <v>2</v>
      </c>
      <c r="JW43" s="111">
        <f t="shared" ref="JW43" si="6420">JV43</f>
        <v>2</v>
      </c>
      <c r="JX43" s="111">
        <f t="shared" ref="JX43" si="6421">JW43</f>
        <v>2</v>
      </c>
      <c r="JY43" s="111">
        <f t="shared" ref="JY43" si="6422">JX43</f>
        <v>2</v>
      </c>
      <c r="JZ43" s="170">
        <f t="shared" ref="JZ43:JZ44" si="6423">+JY43</f>
        <v>2</v>
      </c>
      <c r="KA43">
        <v>2</v>
      </c>
      <c r="KB43" s="111">
        <f t="shared" ref="KB43" si="6424">KA43</f>
        <v>2</v>
      </c>
      <c r="KC43" s="111">
        <f t="shared" ref="KC43" si="6425">KB43</f>
        <v>2</v>
      </c>
      <c r="KD43" s="111">
        <f t="shared" ref="KD43" si="6426">KC43</f>
        <v>2</v>
      </c>
      <c r="KE43" s="111">
        <f t="shared" ref="KE43" si="6427">KD43</f>
        <v>2</v>
      </c>
      <c r="KF43" s="111">
        <f t="shared" ref="KF43" si="6428">KE43</f>
        <v>2</v>
      </c>
      <c r="KG43" s="111">
        <f t="shared" ref="KG43" si="6429">KF43</f>
        <v>2</v>
      </c>
      <c r="KH43" s="111">
        <f t="shared" ref="KH43" si="6430">KG43</f>
        <v>2</v>
      </c>
      <c r="KI43" s="111">
        <f t="shared" ref="KI43" si="6431">KH43</f>
        <v>2</v>
      </c>
      <c r="KJ43" s="112">
        <f t="shared" ref="KJ43:KJ44" si="6432">+KI43</f>
        <v>2</v>
      </c>
      <c r="KK43" s="111">
        <f t="shared" ref="KK43" si="6433">KJ43</f>
        <v>2</v>
      </c>
      <c r="KL43" s="111">
        <f t="shared" ref="KL43" si="6434">KK43</f>
        <v>2</v>
      </c>
      <c r="KM43" s="111">
        <f t="shared" ref="KM43" si="6435">KL43</f>
        <v>2</v>
      </c>
      <c r="KN43" s="111">
        <f t="shared" ref="KN43" si="6436">KM43</f>
        <v>2</v>
      </c>
      <c r="KO43" s="112">
        <f t="shared" ref="KO43:KO44" si="6437">+KN43</f>
        <v>2</v>
      </c>
      <c r="KP43" s="111">
        <f t="shared" ref="KP43" si="6438">KO43</f>
        <v>2</v>
      </c>
      <c r="KQ43" s="111">
        <f t="shared" ref="KQ43" si="6439">KP43</f>
        <v>2</v>
      </c>
      <c r="KR43" s="111">
        <f t="shared" ref="KR43" si="6440">KQ43</f>
        <v>2</v>
      </c>
      <c r="KS43" s="111">
        <f t="shared" ref="KS43" si="6441">KR43</f>
        <v>2</v>
      </c>
      <c r="KT43" s="112">
        <f t="shared" ref="KT43:KT44" si="6442">+KS43</f>
        <v>2</v>
      </c>
      <c r="KU43" s="111">
        <f t="shared" ref="KU43" si="6443">KT43</f>
        <v>2</v>
      </c>
      <c r="KV43" s="111">
        <f t="shared" ref="KV43" si="6444">KU43</f>
        <v>2</v>
      </c>
      <c r="KW43" s="111">
        <f t="shared" ref="KW43" si="6445">KV43</f>
        <v>2</v>
      </c>
      <c r="KX43" s="111">
        <f t="shared" ref="KX43" si="6446">KW43</f>
        <v>2</v>
      </c>
      <c r="KY43" s="112">
        <f t="shared" ref="KY43:KY44" si="6447">+KX43</f>
        <v>2</v>
      </c>
      <c r="KZ43" s="111">
        <f t="shared" ref="KZ43" si="6448">KY43</f>
        <v>2</v>
      </c>
      <c r="LA43" s="111">
        <f t="shared" ref="LA43" si="6449">KZ43</f>
        <v>2</v>
      </c>
      <c r="LB43" s="111">
        <f t="shared" ref="LB43" si="6450">LA43</f>
        <v>2</v>
      </c>
      <c r="LC43" s="111">
        <f t="shared" ref="LC43" si="6451">LB43</f>
        <v>2</v>
      </c>
      <c r="LD43" s="112">
        <f t="shared" ref="LD43:LD44" si="6452">+LC43</f>
        <v>2</v>
      </c>
      <c r="LE43" s="111">
        <f t="shared" ref="LE43" si="6453">LD43</f>
        <v>2</v>
      </c>
      <c r="LF43" s="111">
        <f t="shared" ref="LF43" si="6454">LE43</f>
        <v>2</v>
      </c>
      <c r="LG43" s="111">
        <f t="shared" ref="LG43" si="6455">LF43</f>
        <v>2</v>
      </c>
      <c r="LH43" s="111">
        <f t="shared" ref="LH43" si="6456">LG43</f>
        <v>2</v>
      </c>
      <c r="LI43" s="112">
        <f t="shared" ref="LI43:LI44" si="6457">+LH43</f>
        <v>2</v>
      </c>
      <c r="LJ43" s="111">
        <f t="shared" ref="LJ43" si="6458">LI43</f>
        <v>2</v>
      </c>
      <c r="LK43" s="111">
        <f t="shared" ref="LK43" si="6459">LJ43</f>
        <v>2</v>
      </c>
      <c r="LL43" s="111">
        <f t="shared" ref="LL43" si="6460">LK43</f>
        <v>2</v>
      </c>
      <c r="LM43" s="111">
        <f t="shared" ref="LM43" si="6461">LL43</f>
        <v>2</v>
      </c>
      <c r="LN43" s="112">
        <f t="shared" ref="LN43:LN44" si="6462">+LM43</f>
        <v>2</v>
      </c>
      <c r="LO43">
        <v>1</v>
      </c>
      <c r="LP43" s="111">
        <f t="shared" ref="LP43" si="6463">LO43</f>
        <v>1</v>
      </c>
      <c r="LQ43" s="111">
        <f t="shared" ref="LQ43" si="6464">LP43</f>
        <v>1</v>
      </c>
      <c r="LR43" s="111">
        <f t="shared" ref="LR43" si="6465">LQ43</f>
        <v>1</v>
      </c>
      <c r="LS43" s="111">
        <f t="shared" ref="LS43" si="6466">LR43</f>
        <v>1</v>
      </c>
      <c r="LT43" s="111">
        <f t="shared" ref="LT43" si="6467">LS43</f>
        <v>1</v>
      </c>
      <c r="LU43" s="111">
        <f t="shared" ref="LU43" si="6468">LT43</f>
        <v>1</v>
      </c>
      <c r="LV43" s="111">
        <f t="shared" ref="LV43" si="6469">LU43</f>
        <v>1</v>
      </c>
      <c r="LW43" s="111">
        <f t="shared" ref="LW43" si="6470">LV43</f>
        <v>1</v>
      </c>
      <c r="LX43" s="112">
        <f t="shared" ref="LX43:LX44" si="6471">+LW43</f>
        <v>1</v>
      </c>
      <c r="LY43" s="111">
        <f t="shared" ref="LY43" si="6472">LX43</f>
        <v>1</v>
      </c>
      <c r="LZ43" s="111">
        <f t="shared" ref="LZ43" si="6473">LY43</f>
        <v>1</v>
      </c>
      <c r="MA43" s="111">
        <f t="shared" ref="MA43" si="6474">LZ43</f>
        <v>1</v>
      </c>
      <c r="MB43" s="111">
        <f t="shared" ref="MB43" si="6475">MA43</f>
        <v>1</v>
      </c>
      <c r="MC43" s="112">
        <f t="shared" ref="MC43:MC44" si="6476">+MB43</f>
        <v>1</v>
      </c>
      <c r="MD43" s="111">
        <f t="shared" ref="MD43" si="6477">MC43</f>
        <v>1</v>
      </c>
      <c r="ME43" s="111">
        <f t="shared" ref="ME43" si="6478">MD43</f>
        <v>1</v>
      </c>
      <c r="MF43" s="111">
        <f t="shared" ref="MF43" si="6479">ME43</f>
        <v>1</v>
      </c>
      <c r="MG43" s="111">
        <f t="shared" ref="MG43" si="6480">MF43</f>
        <v>1</v>
      </c>
      <c r="MH43" s="112">
        <f t="shared" ref="MH43:MH44" si="6481">+MG43</f>
        <v>1</v>
      </c>
      <c r="MI43" s="111">
        <f t="shared" ref="MI43" si="6482">MH43</f>
        <v>1</v>
      </c>
      <c r="MJ43" s="111">
        <f t="shared" ref="MJ43" si="6483">MI43</f>
        <v>1</v>
      </c>
      <c r="MK43" s="111">
        <f t="shared" ref="MK43" si="6484">MJ43</f>
        <v>1</v>
      </c>
      <c r="ML43" s="111">
        <f t="shared" ref="ML43" si="6485">MK43</f>
        <v>1</v>
      </c>
      <c r="MM43" s="112">
        <f t="shared" ref="MM43:MM44" si="6486">+ML43</f>
        <v>1</v>
      </c>
      <c r="MN43" s="111">
        <f t="shared" ref="MN43" si="6487">MM43</f>
        <v>1</v>
      </c>
      <c r="MO43" s="111">
        <f t="shared" ref="MO43" si="6488">MN43</f>
        <v>1</v>
      </c>
      <c r="MP43" s="111">
        <f t="shared" ref="MP43" si="6489">MO43</f>
        <v>1</v>
      </c>
      <c r="MQ43" s="111">
        <f t="shared" ref="MQ43" si="6490">MP43</f>
        <v>1</v>
      </c>
      <c r="MR43" s="112">
        <f t="shared" ref="MR43:MR44" si="6491">+MQ43</f>
        <v>1</v>
      </c>
      <c r="MS43" s="111">
        <f t="shared" ref="MS43" si="6492">MR43</f>
        <v>1</v>
      </c>
      <c r="MT43" s="111">
        <f t="shared" ref="MT43" si="6493">MS43</f>
        <v>1</v>
      </c>
      <c r="MU43" s="111">
        <f t="shared" ref="MU43" si="6494">MT43</f>
        <v>1</v>
      </c>
      <c r="MV43" s="111">
        <f t="shared" ref="MV43" si="6495">MU43</f>
        <v>1</v>
      </c>
      <c r="MW43" s="112">
        <f t="shared" ref="MW43:MW44" si="6496">+MV43</f>
        <v>1</v>
      </c>
      <c r="MX43" s="111">
        <f t="shared" ref="MX43" si="6497">MW43</f>
        <v>1</v>
      </c>
      <c r="MY43" s="111">
        <f t="shared" ref="MY43" si="6498">MX43</f>
        <v>1</v>
      </c>
      <c r="MZ43" s="111">
        <f t="shared" ref="MZ43" si="6499">MY43</f>
        <v>1</v>
      </c>
      <c r="NA43" s="111">
        <f t="shared" ref="NA43" si="6500">MZ43</f>
        <v>1</v>
      </c>
      <c r="NB43" s="170">
        <f t="shared" ref="NB43:NB44" si="6501">+NA43</f>
        <v>1</v>
      </c>
      <c r="NC43">
        <v>2</v>
      </c>
      <c r="ND43" s="111">
        <f t="shared" ref="ND43" si="6502">NC43</f>
        <v>2</v>
      </c>
      <c r="NE43" s="111">
        <f t="shared" ref="NE43" si="6503">ND43</f>
        <v>2</v>
      </c>
      <c r="NF43" s="111">
        <f t="shared" ref="NF43" si="6504">NE43</f>
        <v>2</v>
      </c>
      <c r="NG43" s="111">
        <f t="shared" ref="NG43" si="6505">NF43</f>
        <v>2</v>
      </c>
      <c r="NH43" s="111">
        <f t="shared" ref="NH43" si="6506">NG43</f>
        <v>2</v>
      </c>
      <c r="NI43" s="111">
        <f t="shared" ref="NI43" si="6507">NH43</f>
        <v>2</v>
      </c>
      <c r="NJ43" s="111">
        <f t="shared" ref="NJ43" si="6508">NI43</f>
        <v>2</v>
      </c>
      <c r="NK43" s="111">
        <f t="shared" ref="NK43" si="6509">NJ43</f>
        <v>2</v>
      </c>
      <c r="NL43" s="112">
        <f t="shared" ref="NL43:NL44" si="6510">+NK43</f>
        <v>2</v>
      </c>
      <c r="NM43" s="111">
        <f t="shared" ref="NM43" si="6511">NL43</f>
        <v>2</v>
      </c>
      <c r="NN43" s="111">
        <f t="shared" ref="NN43" si="6512">NM43</f>
        <v>2</v>
      </c>
      <c r="NO43" s="111">
        <f t="shared" ref="NO43" si="6513">NN43</f>
        <v>2</v>
      </c>
      <c r="NP43" s="111">
        <f t="shared" ref="NP43" si="6514">NO43</f>
        <v>2</v>
      </c>
      <c r="NQ43" s="112">
        <f t="shared" ref="NQ43:NQ44" si="6515">+NP43</f>
        <v>2</v>
      </c>
      <c r="NR43" s="111">
        <f t="shared" ref="NR43" si="6516">NQ43</f>
        <v>2</v>
      </c>
      <c r="NS43" s="111">
        <f t="shared" ref="NS43" si="6517">NR43</f>
        <v>2</v>
      </c>
      <c r="NT43" s="111">
        <f t="shared" ref="NT43" si="6518">NS43</f>
        <v>2</v>
      </c>
      <c r="NU43" s="111">
        <f t="shared" ref="NU43" si="6519">NT43</f>
        <v>2</v>
      </c>
      <c r="NV43" s="112">
        <f t="shared" ref="NV43:NV44" si="6520">+NU43</f>
        <v>2</v>
      </c>
      <c r="NW43" s="111">
        <f t="shared" ref="NW43" si="6521">NV43</f>
        <v>2</v>
      </c>
      <c r="NX43" s="111">
        <f t="shared" ref="NX43" si="6522">NW43</f>
        <v>2</v>
      </c>
      <c r="NY43" s="111">
        <f t="shared" ref="NY43" si="6523">NX43</f>
        <v>2</v>
      </c>
      <c r="NZ43" s="111">
        <f t="shared" ref="NZ43" si="6524">NY43</f>
        <v>2</v>
      </c>
      <c r="OA43" s="112">
        <f t="shared" ref="OA43:OA44" si="6525">+NZ43</f>
        <v>2</v>
      </c>
      <c r="OB43" s="111">
        <f t="shared" ref="OB43" si="6526">OA43</f>
        <v>2</v>
      </c>
      <c r="OC43" s="111">
        <f t="shared" ref="OC43" si="6527">OB43</f>
        <v>2</v>
      </c>
      <c r="OD43" s="111">
        <f t="shared" ref="OD43" si="6528">OC43</f>
        <v>2</v>
      </c>
      <c r="OE43" s="111">
        <f t="shared" ref="OE43" si="6529">OD43</f>
        <v>2</v>
      </c>
      <c r="OF43" s="112">
        <f t="shared" ref="OF43:OF44" si="6530">+OE43</f>
        <v>2</v>
      </c>
      <c r="OG43" s="111">
        <f t="shared" ref="OG43" si="6531">OF43</f>
        <v>2</v>
      </c>
      <c r="OH43" s="111">
        <f t="shared" ref="OH43" si="6532">OG43</f>
        <v>2</v>
      </c>
      <c r="OI43" s="111">
        <f t="shared" ref="OI43" si="6533">OH43</f>
        <v>2</v>
      </c>
      <c r="OJ43" s="111">
        <f t="shared" ref="OJ43" si="6534">OI43</f>
        <v>2</v>
      </c>
      <c r="OK43" s="112">
        <f t="shared" ref="OK43:OK44" si="6535">+OJ43</f>
        <v>2</v>
      </c>
      <c r="OL43" s="111">
        <f t="shared" ref="OL43" si="6536">OK43</f>
        <v>2</v>
      </c>
      <c r="OM43" s="111">
        <f t="shared" ref="OM43" si="6537">OL43</f>
        <v>2</v>
      </c>
      <c r="ON43" s="111">
        <f t="shared" ref="ON43" si="6538">OM43</f>
        <v>2</v>
      </c>
      <c r="OO43" s="111">
        <f t="shared" ref="OO43" si="6539">ON43</f>
        <v>2</v>
      </c>
      <c r="OP43" s="170">
        <f t="shared" ref="OP43:OP44" si="6540">+OO43</f>
        <v>2</v>
      </c>
      <c r="OQ43">
        <v>2</v>
      </c>
      <c r="OR43" s="111">
        <f t="shared" ref="OR43" si="6541">OQ43</f>
        <v>2</v>
      </c>
      <c r="OS43" s="111">
        <f t="shared" ref="OS43" si="6542">OR43</f>
        <v>2</v>
      </c>
      <c r="OT43" s="111">
        <f t="shared" ref="OT43" si="6543">OS43</f>
        <v>2</v>
      </c>
      <c r="OU43" s="111">
        <f t="shared" ref="OU43" si="6544">OT43</f>
        <v>2</v>
      </c>
      <c r="OV43" s="111">
        <f t="shared" ref="OV43" si="6545">OU43</f>
        <v>2</v>
      </c>
      <c r="OW43" s="111">
        <f t="shared" ref="OW43" si="6546">OV43</f>
        <v>2</v>
      </c>
      <c r="OX43" s="111">
        <f t="shared" ref="OX43" si="6547">OW43</f>
        <v>2</v>
      </c>
      <c r="OY43" s="111">
        <f t="shared" ref="OY43" si="6548">OX43</f>
        <v>2</v>
      </c>
      <c r="OZ43" s="112">
        <f t="shared" ref="OZ43:OZ44" si="6549">+OY43</f>
        <v>2</v>
      </c>
      <c r="PA43" s="111">
        <f t="shared" ref="PA43" si="6550">OZ43</f>
        <v>2</v>
      </c>
      <c r="PB43" s="111">
        <f t="shared" ref="PB43" si="6551">PA43</f>
        <v>2</v>
      </c>
      <c r="PC43" s="111">
        <f t="shared" ref="PC43" si="6552">PB43</f>
        <v>2</v>
      </c>
      <c r="PD43" s="111">
        <f t="shared" ref="PD43" si="6553">PC43</f>
        <v>2</v>
      </c>
      <c r="PE43" s="112">
        <f t="shared" ref="PE43:PE44" si="6554">+PD43</f>
        <v>2</v>
      </c>
      <c r="PF43" s="111">
        <f t="shared" ref="PF43" si="6555">PE43</f>
        <v>2</v>
      </c>
      <c r="PG43" s="111">
        <f t="shared" ref="PG43" si="6556">PF43</f>
        <v>2</v>
      </c>
      <c r="PH43" s="111">
        <f t="shared" ref="PH43" si="6557">PG43</f>
        <v>2</v>
      </c>
      <c r="PI43" s="111">
        <f t="shared" ref="PI43" si="6558">PH43</f>
        <v>2</v>
      </c>
      <c r="PJ43" s="112">
        <f t="shared" ref="PJ43:PJ44" si="6559">+PI43</f>
        <v>2</v>
      </c>
      <c r="PK43" s="111">
        <f t="shared" ref="PK43" si="6560">PJ43</f>
        <v>2</v>
      </c>
      <c r="PL43" s="111">
        <f t="shared" ref="PL43" si="6561">PK43</f>
        <v>2</v>
      </c>
      <c r="PM43" s="111">
        <f t="shared" ref="PM43" si="6562">PL43</f>
        <v>2</v>
      </c>
      <c r="PN43" s="111">
        <f t="shared" ref="PN43" si="6563">PM43</f>
        <v>2</v>
      </c>
      <c r="PO43" s="112">
        <f t="shared" ref="PO43:PO44" si="6564">+PN43</f>
        <v>2</v>
      </c>
      <c r="PP43" s="111">
        <f t="shared" ref="PP43" si="6565">PO43</f>
        <v>2</v>
      </c>
      <c r="PQ43" s="111">
        <f t="shared" ref="PQ43" si="6566">PP43</f>
        <v>2</v>
      </c>
      <c r="PR43" s="111">
        <f t="shared" ref="PR43" si="6567">PQ43</f>
        <v>2</v>
      </c>
      <c r="PS43" s="111">
        <f t="shared" ref="PS43" si="6568">PR43</f>
        <v>2</v>
      </c>
      <c r="PT43" s="112">
        <f t="shared" ref="PT43:PT44" si="6569">+PS43</f>
        <v>2</v>
      </c>
      <c r="PU43" s="111">
        <f t="shared" ref="PU43" si="6570">PT43</f>
        <v>2</v>
      </c>
      <c r="PV43" s="111">
        <f t="shared" ref="PV43" si="6571">PU43</f>
        <v>2</v>
      </c>
      <c r="PW43" s="111">
        <f t="shared" ref="PW43" si="6572">PV43</f>
        <v>2</v>
      </c>
      <c r="PX43" s="111">
        <f t="shared" ref="PX43" si="6573">PW43</f>
        <v>2</v>
      </c>
      <c r="PY43" s="112">
        <f t="shared" ref="PY43:PY44" si="6574">+PX43</f>
        <v>2</v>
      </c>
      <c r="PZ43" s="111">
        <f t="shared" ref="PZ43" si="6575">PY43</f>
        <v>2</v>
      </c>
      <c r="QA43" s="111">
        <f t="shared" ref="QA43" si="6576">PZ43</f>
        <v>2</v>
      </c>
      <c r="QB43" s="111">
        <f t="shared" ref="QB43" si="6577">QA43</f>
        <v>2</v>
      </c>
      <c r="QC43" s="111">
        <f t="shared" ref="QC43" si="6578">QB43</f>
        <v>2</v>
      </c>
      <c r="QD43" s="112">
        <f t="shared" ref="QD43:QD44" si="6579">+QC43</f>
        <v>2</v>
      </c>
      <c r="QE43">
        <v>1</v>
      </c>
      <c r="QF43" s="111">
        <f t="shared" ref="QF43" si="6580">QE43</f>
        <v>1</v>
      </c>
      <c r="QG43" s="111">
        <f t="shared" ref="QG43" si="6581">QF43</f>
        <v>1</v>
      </c>
      <c r="QH43" s="111">
        <f t="shared" ref="QH43" si="6582">QG43</f>
        <v>1</v>
      </c>
      <c r="QI43" s="111">
        <f t="shared" ref="QI43" si="6583">QH43</f>
        <v>1</v>
      </c>
      <c r="QJ43" s="111">
        <f t="shared" ref="QJ43" si="6584">QI43</f>
        <v>1</v>
      </c>
      <c r="QK43" s="111">
        <f t="shared" ref="QK43" si="6585">QJ43</f>
        <v>1</v>
      </c>
      <c r="QL43" s="111">
        <f t="shared" ref="QL43" si="6586">QK43</f>
        <v>1</v>
      </c>
      <c r="QM43" s="111">
        <f t="shared" ref="QM43" si="6587">QL43</f>
        <v>1</v>
      </c>
      <c r="QN43" s="112">
        <f t="shared" ref="QN43:QN44" si="6588">+QM43</f>
        <v>1</v>
      </c>
      <c r="QO43" s="111">
        <f t="shared" ref="QO43" si="6589">QN43</f>
        <v>1</v>
      </c>
      <c r="QP43" s="111">
        <f t="shared" ref="QP43" si="6590">QO43</f>
        <v>1</v>
      </c>
      <c r="QQ43" s="111">
        <f t="shared" ref="QQ43" si="6591">QP43</f>
        <v>1</v>
      </c>
      <c r="QR43" s="111">
        <f t="shared" ref="QR43" si="6592">QQ43</f>
        <v>1</v>
      </c>
      <c r="QS43" s="112">
        <f t="shared" ref="QS43:QS44" si="6593">+QR43</f>
        <v>1</v>
      </c>
      <c r="QT43" s="111">
        <f t="shared" ref="QT43" si="6594">QS43</f>
        <v>1</v>
      </c>
      <c r="QU43" s="111">
        <f t="shared" ref="QU43" si="6595">QT43</f>
        <v>1</v>
      </c>
      <c r="QV43" s="111">
        <f t="shared" ref="QV43" si="6596">QU43</f>
        <v>1</v>
      </c>
      <c r="QW43" s="111">
        <f t="shared" ref="QW43" si="6597">QV43</f>
        <v>1</v>
      </c>
      <c r="QX43" s="112">
        <f t="shared" ref="QX43:QX44" si="6598">+QW43</f>
        <v>1</v>
      </c>
      <c r="QY43" s="111">
        <f t="shared" ref="QY43" si="6599">QX43</f>
        <v>1</v>
      </c>
      <c r="QZ43" s="111">
        <f t="shared" ref="QZ43" si="6600">QY43</f>
        <v>1</v>
      </c>
      <c r="RA43" s="111">
        <f t="shared" ref="RA43" si="6601">QZ43</f>
        <v>1</v>
      </c>
      <c r="RB43" s="111">
        <f t="shared" ref="RB43" si="6602">RA43</f>
        <v>1</v>
      </c>
      <c r="RC43" s="112">
        <f t="shared" ref="RC43:RC44" si="6603">+RB43</f>
        <v>1</v>
      </c>
      <c r="RD43" s="111">
        <f t="shared" ref="RD43" si="6604">RC43</f>
        <v>1</v>
      </c>
      <c r="RE43" s="111">
        <f t="shared" ref="RE43" si="6605">RD43</f>
        <v>1</v>
      </c>
      <c r="RF43" s="111">
        <f t="shared" ref="RF43" si="6606">RE43</f>
        <v>1</v>
      </c>
      <c r="RG43" s="111">
        <f t="shared" ref="RG43" si="6607">RF43</f>
        <v>1</v>
      </c>
      <c r="RH43" s="112">
        <f t="shared" ref="RH43:RH44" si="6608">+RG43</f>
        <v>1</v>
      </c>
      <c r="RI43" s="111">
        <f t="shared" ref="RI43" si="6609">RH43</f>
        <v>1</v>
      </c>
      <c r="RJ43" s="111">
        <f t="shared" ref="RJ43" si="6610">RI43</f>
        <v>1</v>
      </c>
      <c r="RK43" s="111">
        <f t="shared" ref="RK43" si="6611">RJ43</f>
        <v>1</v>
      </c>
      <c r="RL43" s="111">
        <f t="shared" ref="RL43" si="6612">RK43</f>
        <v>1</v>
      </c>
      <c r="RM43" s="112">
        <f t="shared" ref="RM43:RM44" si="6613">+RL43</f>
        <v>1</v>
      </c>
      <c r="RN43" s="111">
        <f t="shared" ref="RN43" si="6614">RM43</f>
        <v>1</v>
      </c>
      <c r="RO43" s="111">
        <f t="shared" ref="RO43" si="6615">RN43</f>
        <v>1</v>
      </c>
      <c r="RP43" s="111">
        <f t="shared" ref="RP43" si="6616">RO43</f>
        <v>1</v>
      </c>
      <c r="RQ43" s="111">
        <f t="shared" ref="RQ43" si="6617">RP43</f>
        <v>1</v>
      </c>
      <c r="RR43" s="170">
        <f t="shared" ref="RR43:RR44" si="6618">+RQ43</f>
        <v>1</v>
      </c>
      <c r="RS43">
        <v>2</v>
      </c>
      <c r="RT43" s="111">
        <f t="shared" ref="RT43" si="6619">RS43</f>
        <v>2</v>
      </c>
      <c r="RU43" s="111">
        <f t="shared" ref="RU43" si="6620">RT43</f>
        <v>2</v>
      </c>
      <c r="RV43" s="111">
        <f t="shared" ref="RV43" si="6621">RU43</f>
        <v>2</v>
      </c>
      <c r="RW43" s="111">
        <f t="shared" ref="RW43" si="6622">RV43</f>
        <v>2</v>
      </c>
      <c r="RX43" s="111">
        <f t="shared" ref="RX43" si="6623">RW43</f>
        <v>2</v>
      </c>
      <c r="RY43" s="111">
        <f t="shared" ref="RY43" si="6624">RX43</f>
        <v>2</v>
      </c>
      <c r="RZ43" s="111">
        <f t="shared" ref="RZ43" si="6625">RY43</f>
        <v>2</v>
      </c>
      <c r="SA43" s="111">
        <f t="shared" ref="SA43" si="6626">RZ43</f>
        <v>2</v>
      </c>
      <c r="SB43" s="112">
        <f t="shared" ref="SB43:SB44" si="6627">+SA43</f>
        <v>2</v>
      </c>
      <c r="SC43" s="111">
        <f t="shared" ref="SC43" si="6628">SB43</f>
        <v>2</v>
      </c>
      <c r="SD43" s="111">
        <f t="shared" ref="SD43" si="6629">SC43</f>
        <v>2</v>
      </c>
      <c r="SE43" s="111">
        <f t="shared" ref="SE43" si="6630">SD43</f>
        <v>2</v>
      </c>
      <c r="SF43" s="111">
        <f t="shared" ref="SF43" si="6631">SE43</f>
        <v>2</v>
      </c>
      <c r="SG43" s="112">
        <f t="shared" ref="SG43:SG44" si="6632">+SF43</f>
        <v>2</v>
      </c>
      <c r="SH43" s="111">
        <f t="shared" ref="SH43" si="6633">SG43</f>
        <v>2</v>
      </c>
      <c r="SI43" s="111">
        <f t="shared" ref="SI43" si="6634">SH43</f>
        <v>2</v>
      </c>
      <c r="SJ43" s="111">
        <f t="shared" ref="SJ43" si="6635">SI43</f>
        <v>2</v>
      </c>
      <c r="SK43" s="111">
        <f t="shared" ref="SK43" si="6636">SJ43</f>
        <v>2</v>
      </c>
      <c r="SL43" s="112">
        <f t="shared" ref="SL43:SL44" si="6637">+SK43</f>
        <v>2</v>
      </c>
      <c r="SM43" s="111">
        <f t="shared" ref="SM43" si="6638">SL43</f>
        <v>2</v>
      </c>
      <c r="SN43" s="111">
        <f t="shared" ref="SN43" si="6639">SM43</f>
        <v>2</v>
      </c>
      <c r="SO43" s="111">
        <f t="shared" ref="SO43" si="6640">SN43</f>
        <v>2</v>
      </c>
      <c r="SP43" s="111">
        <f t="shared" ref="SP43" si="6641">SO43</f>
        <v>2</v>
      </c>
      <c r="SQ43" s="112">
        <f t="shared" ref="SQ43:SQ44" si="6642">+SP43</f>
        <v>2</v>
      </c>
      <c r="SR43" s="111">
        <f t="shared" ref="SR43" si="6643">SQ43</f>
        <v>2</v>
      </c>
      <c r="SS43" s="111">
        <f t="shared" ref="SS43" si="6644">SR43</f>
        <v>2</v>
      </c>
      <c r="ST43" s="111">
        <f t="shared" ref="ST43" si="6645">SS43</f>
        <v>2</v>
      </c>
      <c r="SU43" s="111">
        <f t="shared" ref="SU43" si="6646">ST43</f>
        <v>2</v>
      </c>
      <c r="SV43" s="112">
        <f t="shared" ref="SV43:SV44" si="6647">+SU43</f>
        <v>2</v>
      </c>
      <c r="SW43" s="111">
        <f t="shared" ref="SW43" si="6648">SV43</f>
        <v>2</v>
      </c>
      <c r="SX43" s="111">
        <f t="shared" ref="SX43" si="6649">SW43</f>
        <v>2</v>
      </c>
      <c r="SY43" s="111">
        <f t="shared" ref="SY43" si="6650">SX43</f>
        <v>2</v>
      </c>
      <c r="SZ43" s="111">
        <f t="shared" ref="SZ43" si="6651">SY43</f>
        <v>2</v>
      </c>
      <c r="TA43" s="112">
        <f t="shared" ref="TA43:TA44" si="6652">+SZ43</f>
        <v>2</v>
      </c>
      <c r="TB43" s="111">
        <f t="shared" ref="TB43" si="6653">TA43</f>
        <v>2</v>
      </c>
      <c r="TC43" s="111">
        <f t="shared" ref="TC43" si="6654">TB43</f>
        <v>2</v>
      </c>
      <c r="TD43" s="111">
        <f t="shared" ref="TD43" si="6655">TC43</f>
        <v>2</v>
      </c>
      <c r="TE43" s="111">
        <f t="shared" ref="TE43" si="6656">TD43</f>
        <v>2</v>
      </c>
      <c r="TF43" s="170">
        <f t="shared" ref="TF43:TF44" si="6657">+TE43</f>
        <v>2</v>
      </c>
      <c r="TG43">
        <v>2</v>
      </c>
      <c r="TH43" s="111">
        <f t="shared" ref="TH43" si="6658">TG43</f>
        <v>2</v>
      </c>
      <c r="TI43" s="111">
        <f t="shared" ref="TI43" si="6659">TH43</f>
        <v>2</v>
      </c>
      <c r="TJ43" s="111">
        <f t="shared" ref="TJ43" si="6660">TI43</f>
        <v>2</v>
      </c>
      <c r="TK43" s="111">
        <f t="shared" ref="TK43" si="6661">TJ43</f>
        <v>2</v>
      </c>
      <c r="TL43" s="111">
        <f t="shared" ref="TL43" si="6662">TK43</f>
        <v>2</v>
      </c>
      <c r="TM43" s="111">
        <f t="shared" ref="TM43" si="6663">TL43</f>
        <v>2</v>
      </c>
      <c r="TN43" s="111">
        <f t="shared" ref="TN43" si="6664">TM43</f>
        <v>2</v>
      </c>
      <c r="TO43" s="111">
        <f t="shared" ref="TO43" si="6665">TN43</f>
        <v>2</v>
      </c>
      <c r="TP43" s="112">
        <f t="shared" ref="TP43:TP44" si="6666">+TO43</f>
        <v>2</v>
      </c>
      <c r="TQ43" s="111">
        <f t="shared" ref="TQ43" si="6667">TP43</f>
        <v>2</v>
      </c>
      <c r="TR43" s="111">
        <f t="shared" ref="TR43" si="6668">TQ43</f>
        <v>2</v>
      </c>
      <c r="TS43" s="111">
        <f t="shared" ref="TS43" si="6669">TR43</f>
        <v>2</v>
      </c>
      <c r="TT43" s="111">
        <f t="shared" ref="TT43" si="6670">TS43</f>
        <v>2</v>
      </c>
      <c r="TU43" s="112">
        <f t="shared" ref="TU43:TU44" si="6671">+TT43</f>
        <v>2</v>
      </c>
      <c r="TV43" s="111">
        <f t="shared" ref="TV43" si="6672">TU43</f>
        <v>2</v>
      </c>
      <c r="TW43" s="111">
        <f t="shared" ref="TW43" si="6673">TV43</f>
        <v>2</v>
      </c>
      <c r="TX43" s="111">
        <f t="shared" ref="TX43" si="6674">TW43</f>
        <v>2</v>
      </c>
      <c r="TY43" s="111">
        <f t="shared" ref="TY43" si="6675">TX43</f>
        <v>2</v>
      </c>
      <c r="TZ43" s="112">
        <f t="shared" ref="TZ43:TZ44" si="6676">+TY43</f>
        <v>2</v>
      </c>
      <c r="UA43" s="111">
        <f t="shared" ref="UA43" si="6677">TZ43</f>
        <v>2</v>
      </c>
      <c r="UB43" s="111">
        <f t="shared" ref="UB43" si="6678">UA43</f>
        <v>2</v>
      </c>
      <c r="UC43" s="111">
        <f t="shared" ref="UC43" si="6679">UB43</f>
        <v>2</v>
      </c>
      <c r="UD43" s="111">
        <f t="shared" ref="UD43" si="6680">UC43</f>
        <v>2</v>
      </c>
      <c r="UE43" s="112">
        <f t="shared" ref="UE43:UE44" si="6681">+UD43</f>
        <v>2</v>
      </c>
      <c r="UF43" s="111">
        <f t="shared" ref="UF43" si="6682">UE43</f>
        <v>2</v>
      </c>
      <c r="UG43" s="111">
        <f t="shared" ref="UG43" si="6683">UF43</f>
        <v>2</v>
      </c>
      <c r="UH43" s="111">
        <f t="shared" ref="UH43" si="6684">UG43</f>
        <v>2</v>
      </c>
      <c r="UI43" s="111">
        <f t="shared" ref="UI43" si="6685">UH43</f>
        <v>2</v>
      </c>
      <c r="UJ43" s="112">
        <f t="shared" ref="UJ43:UJ44" si="6686">+UI43</f>
        <v>2</v>
      </c>
      <c r="UK43" s="111">
        <f t="shared" ref="UK43" si="6687">UJ43</f>
        <v>2</v>
      </c>
      <c r="UL43" s="111">
        <f t="shared" ref="UL43" si="6688">UK43</f>
        <v>2</v>
      </c>
      <c r="UM43" s="111">
        <f t="shared" ref="UM43" si="6689">UL43</f>
        <v>2</v>
      </c>
      <c r="UN43" s="111">
        <f t="shared" ref="UN43" si="6690">UM43</f>
        <v>2</v>
      </c>
      <c r="UO43" s="112">
        <f t="shared" ref="UO43:UO44" si="6691">+UN43</f>
        <v>2</v>
      </c>
      <c r="UP43" s="111">
        <f t="shared" ref="UP43" si="6692">UO43</f>
        <v>2</v>
      </c>
      <c r="UQ43" s="111">
        <f t="shared" ref="UQ43" si="6693">UP43</f>
        <v>2</v>
      </c>
      <c r="UR43" s="111">
        <f t="shared" ref="UR43" si="6694">UQ43</f>
        <v>2</v>
      </c>
      <c r="US43" s="111">
        <f t="shared" ref="US43" si="6695">UR43</f>
        <v>2</v>
      </c>
      <c r="UT43" s="112">
        <f t="shared" ref="UT43:UT44" si="6696">+US43</f>
        <v>2</v>
      </c>
    </row>
    <row r="44" spans="1:566" x14ac:dyDescent="0.25">
      <c r="A44" s="347"/>
      <c r="B44" s="15" t="s">
        <v>807</v>
      </c>
      <c r="C44" s="8" t="s">
        <v>45</v>
      </c>
      <c r="D44" s="8" t="s">
        <v>71</v>
      </c>
      <c r="E44" s="8">
        <v>1248158520</v>
      </c>
      <c r="F44" t="s">
        <v>97</v>
      </c>
      <c r="G44">
        <v>40</v>
      </c>
      <c r="H44">
        <f>+G44</f>
        <v>40</v>
      </c>
      <c r="I44">
        <f t="shared" ref="I44:O44" si="6697">+H44</f>
        <v>40</v>
      </c>
      <c r="J44">
        <f t="shared" si="6697"/>
        <v>40</v>
      </c>
      <c r="K44">
        <f t="shared" si="6697"/>
        <v>40</v>
      </c>
      <c r="L44">
        <f t="shared" si="6697"/>
        <v>40</v>
      </c>
      <c r="M44">
        <f t="shared" si="6697"/>
        <v>40</v>
      </c>
      <c r="N44">
        <f t="shared" si="6697"/>
        <v>40</v>
      </c>
      <c r="O44">
        <f t="shared" si="6697"/>
        <v>40</v>
      </c>
      <c r="P44">
        <f t="shared" si="6157"/>
        <v>40</v>
      </c>
      <c r="Q44">
        <f t="shared" ref="Q44:Y44" si="6698">+P44</f>
        <v>40</v>
      </c>
      <c r="R44">
        <f t="shared" si="6698"/>
        <v>40</v>
      </c>
      <c r="S44">
        <f t="shared" si="6698"/>
        <v>40</v>
      </c>
      <c r="T44">
        <f t="shared" si="6698"/>
        <v>40</v>
      </c>
      <c r="U44">
        <f t="shared" si="6698"/>
        <v>40</v>
      </c>
      <c r="V44">
        <f t="shared" si="6698"/>
        <v>40</v>
      </c>
      <c r="W44">
        <f t="shared" si="6698"/>
        <v>40</v>
      </c>
      <c r="X44">
        <f t="shared" si="6698"/>
        <v>40</v>
      </c>
      <c r="Y44">
        <f t="shared" si="6698"/>
        <v>40</v>
      </c>
      <c r="Z44">
        <f t="shared" si="6167"/>
        <v>40</v>
      </c>
      <c r="AA44">
        <f t="shared" ref="AA44:AI44" si="6699">+Z44</f>
        <v>40</v>
      </c>
      <c r="AB44">
        <f t="shared" si="6699"/>
        <v>40</v>
      </c>
      <c r="AC44">
        <f t="shared" si="6699"/>
        <v>40</v>
      </c>
      <c r="AD44">
        <f t="shared" si="6699"/>
        <v>40</v>
      </c>
      <c r="AE44">
        <f t="shared" si="6699"/>
        <v>40</v>
      </c>
      <c r="AF44">
        <f t="shared" si="6699"/>
        <v>40</v>
      </c>
      <c r="AG44">
        <f t="shared" si="6699"/>
        <v>40</v>
      </c>
      <c r="AH44">
        <f t="shared" si="6699"/>
        <v>40</v>
      </c>
      <c r="AI44">
        <f t="shared" si="6699"/>
        <v>40</v>
      </c>
      <c r="AJ44">
        <f t="shared" si="6177"/>
        <v>40</v>
      </c>
      <c r="AK44">
        <f t="shared" ref="AK44:AS44" si="6700">+AJ44</f>
        <v>40</v>
      </c>
      <c r="AL44">
        <f t="shared" si="6700"/>
        <v>40</v>
      </c>
      <c r="AM44">
        <f t="shared" si="6700"/>
        <v>40</v>
      </c>
      <c r="AN44">
        <f t="shared" si="6700"/>
        <v>40</v>
      </c>
      <c r="AO44">
        <f t="shared" si="6700"/>
        <v>40</v>
      </c>
      <c r="AP44">
        <f t="shared" si="6700"/>
        <v>40</v>
      </c>
      <c r="AQ44">
        <f t="shared" si="6700"/>
        <v>40</v>
      </c>
      <c r="AR44">
        <f t="shared" si="6700"/>
        <v>40</v>
      </c>
      <c r="AS44">
        <f t="shared" si="6700"/>
        <v>40</v>
      </c>
      <c r="AT44">
        <f t="shared" si="6187"/>
        <v>40</v>
      </c>
      <c r="AU44">
        <f t="shared" ref="AU44:BC44" si="6701">+AT44</f>
        <v>40</v>
      </c>
      <c r="AV44">
        <f t="shared" si="6701"/>
        <v>40</v>
      </c>
      <c r="AW44">
        <f t="shared" si="6701"/>
        <v>40</v>
      </c>
      <c r="AX44">
        <f t="shared" si="6701"/>
        <v>40</v>
      </c>
      <c r="AY44">
        <f t="shared" si="6701"/>
        <v>40</v>
      </c>
      <c r="AZ44">
        <f t="shared" si="6701"/>
        <v>40</v>
      </c>
      <c r="BA44">
        <f t="shared" si="6701"/>
        <v>40</v>
      </c>
      <c r="BB44">
        <f t="shared" si="6701"/>
        <v>40</v>
      </c>
      <c r="BC44">
        <f t="shared" si="6701"/>
        <v>40</v>
      </c>
      <c r="BD44">
        <f t="shared" si="6197"/>
        <v>40</v>
      </c>
      <c r="BE44">
        <f t="shared" ref="BE44:BM44" si="6702">+BD44</f>
        <v>40</v>
      </c>
      <c r="BF44">
        <f t="shared" si="6702"/>
        <v>40</v>
      </c>
      <c r="BG44">
        <f t="shared" si="6702"/>
        <v>40</v>
      </c>
      <c r="BH44">
        <f t="shared" si="6702"/>
        <v>40</v>
      </c>
      <c r="BI44">
        <f t="shared" si="6702"/>
        <v>40</v>
      </c>
      <c r="BJ44">
        <f t="shared" si="6702"/>
        <v>40</v>
      </c>
      <c r="BK44">
        <f t="shared" si="6702"/>
        <v>40</v>
      </c>
      <c r="BL44">
        <f t="shared" si="6702"/>
        <v>40</v>
      </c>
      <c r="BM44">
        <f t="shared" si="6702"/>
        <v>40</v>
      </c>
      <c r="BN44">
        <f t="shared" si="6207"/>
        <v>40</v>
      </c>
      <c r="BO44">
        <f t="shared" ref="BO44:BW44" si="6703">+BN44</f>
        <v>40</v>
      </c>
      <c r="BP44">
        <f t="shared" si="6703"/>
        <v>40</v>
      </c>
      <c r="BQ44">
        <f t="shared" si="6703"/>
        <v>40</v>
      </c>
      <c r="BR44">
        <f t="shared" si="6703"/>
        <v>40</v>
      </c>
      <c r="BS44">
        <f t="shared" si="6703"/>
        <v>40</v>
      </c>
      <c r="BT44">
        <f t="shared" si="6703"/>
        <v>40</v>
      </c>
      <c r="BU44">
        <f t="shared" si="6703"/>
        <v>40</v>
      </c>
      <c r="BV44">
        <f t="shared" si="6703"/>
        <v>40</v>
      </c>
      <c r="BW44">
        <f t="shared" si="6703"/>
        <v>40</v>
      </c>
      <c r="BX44">
        <f t="shared" si="6217"/>
        <v>40</v>
      </c>
      <c r="BY44">
        <f t="shared" ref="BY44:CG44" si="6704">+BX44</f>
        <v>40</v>
      </c>
      <c r="BZ44">
        <f t="shared" si="6704"/>
        <v>40</v>
      </c>
      <c r="CA44">
        <f t="shared" si="6704"/>
        <v>40</v>
      </c>
      <c r="CB44">
        <f t="shared" si="6704"/>
        <v>40</v>
      </c>
      <c r="CC44">
        <f t="shared" si="6704"/>
        <v>40</v>
      </c>
      <c r="CD44">
        <f t="shared" si="6704"/>
        <v>40</v>
      </c>
      <c r="CE44">
        <f t="shared" si="6704"/>
        <v>40</v>
      </c>
      <c r="CF44">
        <f t="shared" si="6704"/>
        <v>40</v>
      </c>
      <c r="CG44">
        <f t="shared" si="6704"/>
        <v>40</v>
      </c>
      <c r="CH44">
        <f t="shared" si="6227"/>
        <v>40</v>
      </c>
      <c r="CI44">
        <f t="shared" ref="CI44:CQ44" si="6705">+CH44</f>
        <v>40</v>
      </c>
      <c r="CJ44">
        <f t="shared" si="6705"/>
        <v>40</v>
      </c>
      <c r="CK44">
        <f t="shared" si="6705"/>
        <v>40</v>
      </c>
      <c r="CL44">
        <f t="shared" si="6705"/>
        <v>40</v>
      </c>
      <c r="CM44">
        <f t="shared" si="6705"/>
        <v>40</v>
      </c>
      <c r="CN44">
        <f t="shared" si="6705"/>
        <v>40</v>
      </c>
      <c r="CO44">
        <f t="shared" si="6705"/>
        <v>40</v>
      </c>
      <c r="CP44">
        <f t="shared" si="6705"/>
        <v>40</v>
      </c>
      <c r="CQ44">
        <f t="shared" si="6705"/>
        <v>40</v>
      </c>
      <c r="CR44">
        <f t="shared" si="6237"/>
        <v>40</v>
      </c>
      <c r="CS44">
        <f t="shared" ref="CS44:DA44" si="6706">+CR44</f>
        <v>40</v>
      </c>
      <c r="CT44">
        <f t="shared" si="6706"/>
        <v>40</v>
      </c>
      <c r="CU44">
        <f t="shared" si="6706"/>
        <v>40</v>
      </c>
      <c r="CV44">
        <f t="shared" si="6706"/>
        <v>40</v>
      </c>
      <c r="CW44">
        <f t="shared" si="6706"/>
        <v>40</v>
      </c>
      <c r="CX44">
        <f t="shared" si="6706"/>
        <v>40</v>
      </c>
      <c r="CY44">
        <f t="shared" si="6706"/>
        <v>40</v>
      </c>
      <c r="CZ44">
        <f t="shared" si="6706"/>
        <v>40</v>
      </c>
      <c r="DA44">
        <f t="shared" si="6706"/>
        <v>40</v>
      </c>
      <c r="DB44">
        <f t="shared" si="6247"/>
        <v>40</v>
      </c>
      <c r="DC44">
        <f t="shared" ref="DC44:DK44" si="6707">+DB44</f>
        <v>40</v>
      </c>
      <c r="DD44">
        <f t="shared" si="6707"/>
        <v>40</v>
      </c>
      <c r="DE44">
        <f t="shared" si="6707"/>
        <v>40</v>
      </c>
      <c r="DF44">
        <f t="shared" si="6707"/>
        <v>40</v>
      </c>
      <c r="DG44">
        <f t="shared" si="6707"/>
        <v>40</v>
      </c>
      <c r="DH44">
        <f t="shared" si="6707"/>
        <v>40</v>
      </c>
      <c r="DI44">
        <f t="shared" si="6707"/>
        <v>40</v>
      </c>
      <c r="DJ44">
        <f t="shared" si="6707"/>
        <v>40</v>
      </c>
      <c r="DK44">
        <f t="shared" si="6707"/>
        <v>40</v>
      </c>
      <c r="DL44">
        <f t="shared" si="6257"/>
        <v>40</v>
      </c>
      <c r="DM44">
        <f t="shared" ref="DM44:DT44" si="6708">+DL44</f>
        <v>40</v>
      </c>
      <c r="DN44">
        <f t="shared" si="6708"/>
        <v>40</v>
      </c>
      <c r="DO44">
        <f t="shared" si="6708"/>
        <v>40</v>
      </c>
      <c r="DP44">
        <f t="shared" si="6708"/>
        <v>40</v>
      </c>
      <c r="DQ44">
        <f t="shared" si="6708"/>
        <v>40</v>
      </c>
      <c r="DR44">
        <f t="shared" si="6708"/>
        <v>40</v>
      </c>
      <c r="DS44">
        <f t="shared" si="6708"/>
        <v>40</v>
      </c>
      <c r="DT44">
        <f t="shared" si="6708"/>
        <v>40</v>
      </c>
      <c r="DU44">
        <v>40</v>
      </c>
      <c r="DV44">
        <f t="shared" si="6267"/>
        <v>40</v>
      </c>
      <c r="DW44">
        <f t="shared" ref="DW44:EO44" si="6709">+DV44</f>
        <v>40</v>
      </c>
      <c r="DX44">
        <f t="shared" si="6709"/>
        <v>40</v>
      </c>
      <c r="DY44">
        <f t="shared" si="6709"/>
        <v>40</v>
      </c>
      <c r="DZ44">
        <f t="shared" si="6709"/>
        <v>40</v>
      </c>
      <c r="EA44">
        <f t="shared" si="6709"/>
        <v>40</v>
      </c>
      <c r="EB44">
        <f t="shared" si="6709"/>
        <v>40</v>
      </c>
      <c r="EC44">
        <f t="shared" si="6709"/>
        <v>40</v>
      </c>
      <c r="ED44">
        <f t="shared" si="6709"/>
        <v>40</v>
      </c>
      <c r="EE44">
        <f t="shared" si="6709"/>
        <v>40</v>
      </c>
      <c r="EF44">
        <f t="shared" si="6709"/>
        <v>40</v>
      </c>
      <c r="EG44">
        <f t="shared" si="6709"/>
        <v>40</v>
      </c>
      <c r="EH44">
        <f t="shared" si="6709"/>
        <v>40</v>
      </c>
      <c r="EI44">
        <f t="shared" si="6709"/>
        <v>40</v>
      </c>
      <c r="EJ44">
        <f t="shared" si="6709"/>
        <v>40</v>
      </c>
      <c r="EK44">
        <f t="shared" si="6709"/>
        <v>40</v>
      </c>
      <c r="EL44">
        <f t="shared" si="6709"/>
        <v>40</v>
      </c>
      <c r="EM44">
        <f t="shared" si="6709"/>
        <v>40</v>
      </c>
      <c r="EN44">
        <f t="shared" si="6709"/>
        <v>40</v>
      </c>
      <c r="EO44">
        <f t="shared" si="6709"/>
        <v>40</v>
      </c>
      <c r="EP44">
        <f t="shared" si="6286"/>
        <v>40</v>
      </c>
      <c r="EQ44">
        <f t="shared" ref="EQ44:EY44" si="6710">+EP44</f>
        <v>40</v>
      </c>
      <c r="ER44">
        <f t="shared" si="6710"/>
        <v>40</v>
      </c>
      <c r="ES44">
        <f t="shared" si="6710"/>
        <v>40</v>
      </c>
      <c r="ET44">
        <f t="shared" si="6710"/>
        <v>40</v>
      </c>
      <c r="EU44">
        <f t="shared" si="6710"/>
        <v>40</v>
      </c>
      <c r="EV44">
        <f t="shared" si="6710"/>
        <v>40</v>
      </c>
      <c r="EW44">
        <f t="shared" si="6710"/>
        <v>40</v>
      </c>
      <c r="EX44">
        <f t="shared" si="6710"/>
        <v>40</v>
      </c>
      <c r="EY44">
        <f t="shared" si="6710"/>
        <v>40</v>
      </c>
      <c r="EZ44">
        <f t="shared" si="6296"/>
        <v>40</v>
      </c>
      <c r="FA44">
        <f t="shared" ref="FA44:FI44" si="6711">+EZ44</f>
        <v>40</v>
      </c>
      <c r="FB44">
        <f t="shared" si="6711"/>
        <v>40</v>
      </c>
      <c r="FC44">
        <f t="shared" si="6711"/>
        <v>40</v>
      </c>
      <c r="FD44">
        <f t="shared" si="6711"/>
        <v>40</v>
      </c>
      <c r="FE44">
        <f t="shared" si="6711"/>
        <v>40</v>
      </c>
      <c r="FF44">
        <f t="shared" si="6711"/>
        <v>40</v>
      </c>
      <c r="FG44">
        <f t="shared" si="6711"/>
        <v>40</v>
      </c>
      <c r="FH44">
        <f t="shared" si="6711"/>
        <v>40</v>
      </c>
      <c r="FI44">
        <f t="shared" si="6711"/>
        <v>40</v>
      </c>
      <c r="FJ44">
        <f t="shared" si="6306"/>
        <v>40</v>
      </c>
      <c r="FK44">
        <f t="shared" ref="FK44:GC44" si="6712">+FJ44</f>
        <v>40</v>
      </c>
      <c r="FL44">
        <f t="shared" si="6712"/>
        <v>40</v>
      </c>
      <c r="FM44">
        <f t="shared" si="6712"/>
        <v>40</v>
      </c>
      <c r="FN44">
        <f t="shared" si="6712"/>
        <v>40</v>
      </c>
      <c r="FO44">
        <f t="shared" si="6712"/>
        <v>40</v>
      </c>
      <c r="FP44">
        <f t="shared" si="6712"/>
        <v>40</v>
      </c>
      <c r="FQ44">
        <f t="shared" si="6712"/>
        <v>40</v>
      </c>
      <c r="FR44">
        <f t="shared" si="6712"/>
        <v>40</v>
      </c>
      <c r="FS44">
        <f t="shared" si="6712"/>
        <v>40</v>
      </c>
      <c r="FT44">
        <f t="shared" si="6712"/>
        <v>40</v>
      </c>
      <c r="FU44">
        <f t="shared" si="6712"/>
        <v>40</v>
      </c>
      <c r="FV44">
        <f t="shared" si="6712"/>
        <v>40</v>
      </c>
      <c r="FW44">
        <f t="shared" si="6712"/>
        <v>40</v>
      </c>
      <c r="FX44">
        <f t="shared" si="6712"/>
        <v>40</v>
      </c>
      <c r="FY44">
        <f t="shared" si="6712"/>
        <v>40</v>
      </c>
      <c r="FZ44">
        <f t="shared" si="6712"/>
        <v>40</v>
      </c>
      <c r="GA44">
        <f t="shared" si="6712"/>
        <v>40</v>
      </c>
      <c r="GB44">
        <f t="shared" si="6712"/>
        <v>40</v>
      </c>
      <c r="GC44">
        <f t="shared" si="6712"/>
        <v>40</v>
      </c>
      <c r="GD44">
        <f t="shared" si="6325"/>
        <v>40</v>
      </c>
      <c r="GE44">
        <f t="shared" ref="GE44:GM44" si="6713">+GD44</f>
        <v>40</v>
      </c>
      <c r="GF44">
        <f t="shared" si="6713"/>
        <v>40</v>
      </c>
      <c r="GG44">
        <f t="shared" si="6713"/>
        <v>40</v>
      </c>
      <c r="GH44">
        <f t="shared" si="6713"/>
        <v>40</v>
      </c>
      <c r="GI44">
        <f t="shared" si="6713"/>
        <v>40</v>
      </c>
      <c r="GJ44">
        <f t="shared" si="6713"/>
        <v>40</v>
      </c>
      <c r="GK44">
        <f t="shared" si="6713"/>
        <v>40</v>
      </c>
      <c r="GL44">
        <f t="shared" si="6713"/>
        <v>40</v>
      </c>
      <c r="GM44">
        <f t="shared" si="6713"/>
        <v>40</v>
      </c>
      <c r="GN44">
        <f t="shared" si="6335"/>
        <v>40</v>
      </c>
      <c r="GO44">
        <f t="shared" ref="GO44:GW44" si="6714">+GN44</f>
        <v>40</v>
      </c>
      <c r="GP44">
        <f t="shared" si="6714"/>
        <v>40</v>
      </c>
      <c r="GQ44">
        <f t="shared" si="6714"/>
        <v>40</v>
      </c>
      <c r="GR44">
        <f t="shared" si="6714"/>
        <v>40</v>
      </c>
      <c r="GS44">
        <f t="shared" si="6714"/>
        <v>40</v>
      </c>
      <c r="GT44">
        <f t="shared" si="6714"/>
        <v>40</v>
      </c>
      <c r="GU44">
        <f t="shared" si="6714"/>
        <v>40</v>
      </c>
      <c r="GV44">
        <f t="shared" si="6714"/>
        <v>40</v>
      </c>
      <c r="GW44">
        <f t="shared" si="6714"/>
        <v>40</v>
      </c>
      <c r="GX44">
        <f t="shared" si="6345"/>
        <v>40</v>
      </c>
      <c r="GY44">
        <f t="shared" ref="GY44:HG44" si="6715">+GX44</f>
        <v>40</v>
      </c>
      <c r="GZ44">
        <f t="shared" si="6715"/>
        <v>40</v>
      </c>
      <c r="HA44">
        <f t="shared" si="6715"/>
        <v>40</v>
      </c>
      <c r="HB44">
        <f t="shared" si="6715"/>
        <v>40</v>
      </c>
      <c r="HC44">
        <f t="shared" si="6715"/>
        <v>40</v>
      </c>
      <c r="HD44">
        <f t="shared" si="6715"/>
        <v>40</v>
      </c>
      <c r="HE44">
        <f t="shared" si="6715"/>
        <v>40</v>
      </c>
      <c r="HF44">
        <f t="shared" si="6715"/>
        <v>40</v>
      </c>
      <c r="HG44">
        <f t="shared" si="6715"/>
        <v>40</v>
      </c>
      <c r="HH44">
        <f t="shared" si="6354"/>
        <v>40</v>
      </c>
      <c r="HI44">
        <f t="shared" ref="HI44" si="6716">+HH44</f>
        <v>40</v>
      </c>
      <c r="HJ44">
        <f t="shared" ref="HJ44" si="6717">+HI44</f>
        <v>40</v>
      </c>
      <c r="HK44">
        <f t="shared" ref="HK44" si="6718">+HJ44</f>
        <v>40</v>
      </c>
      <c r="HL44">
        <f t="shared" ref="HL44" si="6719">+HK44</f>
        <v>40</v>
      </c>
      <c r="HM44">
        <f t="shared" si="6359"/>
        <v>40</v>
      </c>
      <c r="HN44">
        <f t="shared" ref="HN44" si="6720">+HM44</f>
        <v>40</v>
      </c>
      <c r="HO44">
        <f t="shared" ref="HO44" si="6721">+HN44</f>
        <v>40</v>
      </c>
      <c r="HP44">
        <f t="shared" ref="HP44" si="6722">+HO44</f>
        <v>40</v>
      </c>
      <c r="HQ44">
        <f t="shared" ref="HQ44" si="6723">+HP44</f>
        <v>40</v>
      </c>
      <c r="HR44">
        <f t="shared" si="6364"/>
        <v>40</v>
      </c>
      <c r="HS44">
        <f t="shared" ref="HS44" si="6724">+HR44</f>
        <v>40</v>
      </c>
      <c r="HT44">
        <f t="shared" ref="HT44" si="6725">+HS44</f>
        <v>40</v>
      </c>
      <c r="HU44">
        <f t="shared" ref="HU44" si="6726">+HT44</f>
        <v>40</v>
      </c>
      <c r="HV44">
        <f t="shared" ref="HV44" si="6727">+HU44</f>
        <v>40</v>
      </c>
      <c r="HW44">
        <f t="shared" si="6369"/>
        <v>40</v>
      </c>
      <c r="HX44">
        <f t="shared" ref="HX44" si="6728">+HW44</f>
        <v>40</v>
      </c>
      <c r="HY44">
        <f t="shared" ref="HY44" si="6729">+HX44</f>
        <v>40</v>
      </c>
      <c r="HZ44">
        <f t="shared" ref="HZ44" si="6730">+HY44</f>
        <v>40</v>
      </c>
      <c r="IA44">
        <f t="shared" ref="IA44" si="6731">+HZ44</f>
        <v>40</v>
      </c>
      <c r="IB44">
        <f t="shared" si="6374"/>
        <v>40</v>
      </c>
      <c r="IC44">
        <f t="shared" ref="IC44" si="6732">+IB44</f>
        <v>40</v>
      </c>
      <c r="ID44">
        <f t="shared" ref="ID44" si="6733">+IC44</f>
        <v>40</v>
      </c>
      <c r="IE44">
        <f t="shared" ref="IE44" si="6734">+ID44</f>
        <v>40</v>
      </c>
      <c r="IF44">
        <f t="shared" ref="IF44" si="6735">+IE44</f>
        <v>40</v>
      </c>
      <c r="IG44">
        <f t="shared" si="6379"/>
        <v>40</v>
      </c>
      <c r="IH44">
        <f t="shared" ref="IH44" si="6736">+IG44</f>
        <v>40</v>
      </c>
      <c r="II44">
        <f t="shared" ref="II44" si="6737">+IH44</f>
        <v>40</v>
      </c>
      <c r="IJ44">
        <f t="shared" ref="IJ44" si="6738">+II44</f>
        <v>40</v>
      </c>
      <c r="IK44">
        <f t="shared" ref="IK44" si="6739">+IJ44</f>
        <v>40</v>
      </c>
      <c r="IL44" s="171">
        <f t="shared" si="6384"/>
        <v>40</v>
      </c>
      <c r="IM44">
        <f t="shared" ref="IM44" si="6740">+IL44</f>
        <v>40</v>
      </c>
      <c r="IN44">
        <f t="shared" ref="IN44" si="6741">+IM44</f>
        <v>40</v>
      </c>
      <c r="IO44">
        <f t="shared" ref="IO44" si="6742">+IN44</f>
        <v>40</v>
      </c>
      <c r="IP44">
        <f t="shared" ref="IP44" si="6743">+IO44</f>
        <v>40</v>
      </c>
      <c r="IQ44">
        <f t="shared" ref="IQ44" si="6744">+IP44</f>
        <v>40</v>
      </c>
      <c r="IR44">
        <f t="shared" ref="IR44" si="6745">+IQ44</f>
        <v>40</v>
      </c>
      <c r="IS44">
        <f t="shared" ref="IS44" si="6746">+IR44</f>
        <v>40</v>
      </c>
      <c r="IT44">
        <f t="shared" ref="IT44" si="6747">+IS44</f>
        <v>40</v>
      </c>
      <c r="IU44">
        <f t="shared" ref="IU44" si="6748">+IT44</f>
        <v>40</v>
      </c>
      <c r="IV44">
        <f t="shared" si="6393"/>
        <v>40</v>
      </c>
      <c r="IW44">
        <f t="shared" ref="IW44" si="6749">+IV44</f>
        <v>40</v>
      </c>
      <c r="IX44">
        <f t="shared" ref="IX44" si="6750">+IW44</f>
        <v>40</v>
      </c>
      <c r="IY44">
        <f t="shared" ref="IY44" si="6751">+IX44</f>
        <v>40</v>
      </c>
      <c r="IZ44">
        <f t="shared" ref="IZ44" si="6752">+IY44</f>
        <v>40</v>
      </c>
      <c r="JA44">
        <f t="shared" si="6398"/>
        <v>40</v>
      </c>
      <c r="JB44">
        <f t="shared" ref="JB44" si="6753">+JA44</f>
        <v>40</v>
      </c>
      <c r="JC44">
        <f t="shared" ref="JC44" si="6754">+JB44</f>
        <v>40</v>
      </c>
      <c r="JD44">
        <f t="shared" ref="JD44" si="6755">+JC44</f>
        <v>40</v>
      </c>
      <c r="JE44">
        <f t="shared" ref="JE44" si="6756">+JD44</f>
        <v>40</v>
      </c>
      <c r="JF44">
        <f t="shared" si="6403"/>
        <v>40</v>
      </c>
      <c r="JG44">
        <f t="shared" ref="JG44" si="6757">+JF44</f>
        <v>40</v>
      </c>
      <c r="JH44">
        <f t="shared" ref="JH44" si="6758">+JG44</f>
        <v>40</v>
      </c>
      <c r="JI44">
        <f t="shared" ref="JI44" si="6759">+JH44</f>
        <v>40</v>
      </c>
      <c r="JJ44">
        <f t="shared" ref="JJ44" si="6760">+JI44</f>
        <v>40</v>
      </c>
      <c r="JK44">
        <f t="shared" si="6408"/>
        <v>40</v>
      </c>
      <c r="JL44">
        <f t="shared" ref="JL44" si="6761">+JK44</f>
        <v>40</v>
      </c>
      <c r="JM44">
        <f t="shared" ref="JM44" si="6762">+JL44</f>
        <v>40</v>
      </c>
      <c r="JN44">
        <f t="shared" ref="JN44" si="6763">+JM44</f>
        <v>40</v>
      </c>
      <c r="JO44">
        <f t="shared" ref="JO44" si="6764">+JN44</f>
        <v>40</v>
      </c>
      <c r="JP44">
        <f t="shared" si="6413"/>
        <v>40</v>
      </c>
      <c r="JQ44">
        <f t="shared" ref="JQ44" si="6765">+JP44</f>
        <v>40</v>
      </c>
      <c r="JR44">
        <f t="shared" ref="JR44" si="6766">+JQ44</f>
        <v>40</v>
      </c>
      <c r="JS44">
        <f t="shared" ref="JS44" si="6767">+JR44</f>
        <v>40</v>
      </c>
      <c r="JT44">
        <f t="shared" ref="JT44" si="6768">+JS44</f>
        <v>40</v>
      </c>
      <c r="JU44">
        <f t="shared" si="6418"/>
        <v>40</v>
      </c>
      <c r="JV44">
        <f t="shared" ref="JV44" si="6769">+JU44</f>
        <v>40</v>
      </c>
      <c r="JW44">
        <f t="shared" ref="JW44" si="6770">+JV44</f>
        <v>40</v>
      </c>
      <c r="JX44">
        <f t="shared" ref="JX44" si="6771">+JW44</f>
        <v>40</v>
      </c>
      <c r="JY44">
        <f t="shared" ref="JY44" si="6772">+JX44</f>
        <v>40</v>
      </c>
      <c r="JZ44" s="171">
        <f t="shared" si="6423"/>
        <v>40</v>
      </c>
      <c r="KA44">
        <f t="shared" ref="KA44" si="6773">+JZ44</f>
        <v>40</v>
      </c>
      <c r="KB44">
        <f t="shared" ref="KB44" si="6774">+KA44</f>
        <v>40</v>
      </c>
      <c r="KC44">
        <f t="shared" ref="KC44" si="6775">+KB44</f>
        <v>40</v>
      </c>
      <c r="KD44">
        <f t="shared" ref="KD44" si="6776">+KC44</f>
        <v>40</v>
      </c>
      <c r="KE44">
        <f t="shared" ref="KE44" si="6777">+KD44</f>
        <v>40</v>
      </c>
      <c r="KF44">
        <f t="shared" ref="KF44" si="6778">+KE44</f>
        <v>40</v>
      </c>
      <c r="KG44">
        <f t="shared" ref="KG44" si="6779">+KF44</f>
        <v>40</v>
      </c>
      <c r="KH44">
        <f t="shared" ref="KH44" si="6780">+KG44</f>
        <v>40</v>
      </c>
      <c r="KI44">
        <f t="shared" ref="KI44" si="6781">+KH44</f>
        <v>40</v>
      </c>
      <c r="KJ44">
        <f t="shared" si="6432"/>
        <v>40</v>
      </c>
      <c r="KK44">
        <f t="shared" ref="KK44" si="6782">+KJ44</f>
        <v>40</v>
      </c>
      <c r="KL44">
        <f t="shared" ref="KL44" si="6783">+KK44</f>
        <v>40</v>
      </c>
      <c r="KM44">
        <f t="shared" ref="KM44" si="6784">+KL44</f>
        <v>40</v>
      </c>
      <c r="KN44">
        <f t="shared" ref="KN44" si="6785">+KM44</f>
        <v>40</v>
      </c>
      <c r="KO44">
        <f t="shared" si="6437"/>
        <v>40</v>
      </c>
      <c r="KP44">
        <f t="shared" ref="KP44" si="6786">+KO44</f>
        <v>40</v>
      </c>
      <c r="KQ44">
        <f t="shared" ref="KQ44" si="6787">+KP44</f>
        <v>40</v>
      </c>
      <c r="KR44">
        <f t="shared" ref="KR44" si="6788">+KQ44</f>
        <v>40</v>
      </c>
      <c r="KS44">
        <f t="shared" ref="KS44" si="6789">+KR44</f>
        <v>40</v>
      </c>
      <c r="KT44">
        <f t="shared" si="6442"/>
        <v>40</v>
      </c>
      <c r="KU44">
        <f t="shared" ref="KU44" si="6790">+KT44</f>
        <v>40</v>
      </c>
      <c r="KV44">
        <f t="shared" ref="KV44" si="6791">+KU44</f>
        <v>40</v>
      </c>
      <c r="KW44">
        <f t="shared" ref="KW44" si="6792">+KV44</f>
        <v>40</v>
      </c>
      <c r="KX44">
        <f t="shared" ref="KX44" si="6793">+KW44</f>
        <v>40</v>
      </c>
      <c r="KY44">
        <f t="shared" si="6447"/>
        <v>40</v>
      </c>
      <c r="KZ44">
        <f t="shared" ref="KZ44" si="6794">+KY44</f>
        <v>40</v>
      </c>
      <c r="LA44">
        <f t="shared" ref="LA44" si="6795">+KZ44</f>
        <v>40</v>
      </c>
      <c r="LB44">
        <f t="shared" ref="LB44" si="6796">+LA44</f>
        <v>40</v>
      </c>
      <c r="LC44">
        <f t="shared" ref="LC44" si="6797">+LB44</f>
        <v>40</v>
      </c>
      <c r="LD44">
        <f t="shared" si="6452"/>
        <v>40</v>
      </c>
      <c r="LE44">
        <f t="shared" ref="LE44" si="6798">+LD44</f>
        <v>40</v>
      </c>
      <c r="LF44">
        <f t="shared" ref="LF44" si="6799">+LE44</f>
        <v>40</v>
      </c>
      <c r="LG44">
        <f t="shared" ref="LG44" si="6800">+LF44</f>
        <v>40</v>
      </c>
      <c r="LH44">
        <f t="shared" ref="LH44" si="6801">+LG44</f>
        <v>40</v>
      </c>
      <c r="LI44">
        <f t="shared" si="6457"/>
        <v>40</v>
      </c>
      <c r="LJ44">
        <f t="shared" ref="LJ44" si="6802">+LI44</f>
        <v>40</v>
      </c>
      <c r="LK44">
        <f t="shared" ref="LK44" si="6803">+LJ44</f>
        <v>40</v>
      </c>
      <c r="LL44">
        <f t="shared" ref="LL44" si="6804">+LK44</f>
        <v>40</v>
      </c>
      <c r="LM44">
        <f t="shared" ref="LM44" si="6805">+LL44</f>
        <v>40</v>
      </c>
      <c r="LN44">
        <f t="shared" si="6462"/>
        <v>40</v>
      </c>
      <c r="LO44">
        <f t="shared" ref="LO44" si="6806">+LN44</f>
        <v>40</v>
      </c>
      <c r="LP44">
        <f t="shared" ref="LP44" si="6807">+LO44</f>
        <v>40</v>
      </c>
      <c r="LQ44">
        <f t="shared" ref="LQ44" si="6808">+LP44</f>
        <v>40</v>
      </c>
      <c r="LR44">
        <f t="shared" ref="LR44" si="6809">+LQ44</f>
        <v>40</v>
      </c>
      <c r="LS44">
        <f t="shared" ref="LS44" si="6810">+LR44</f>
        <v>40</v>
      </c>
      <c r="LT44">
        <f t="shared" ref="LT44" si="6811">+LS44</f>
        <v>40</v>
      </c>
      <c r="LU44">
        <f t="shared" ref="LU44" si="6812">+LT44</f>
        <v>40</v>
      </c>
      <c r="LV44">
        <f t="shared" ref="LV44" si="6813">+LU44</f>
        <v>40</v>
      </c>
      <c r="LW44">
        <f t="shared" ref="LW44" si="6814">+LV44</f>
        <v>40</v>
      </c>
      <c r="LX44">
        <f t="shared" si="6471"/>
        <v>40</v>
      </c>
      <c r="LY44">
        <f t="shared" ref="LY44" si="6815">+LX44</f>
        <v>40</v>
      </c>
      <c r="LZ44">
        <f t="shared" ref="LZ44" si="6816">+LY44</f>
        <v>40</v>
      </c>
      <c r="MA44">
        <f t="shared" ref="MA44" si="6817">+LZ44</f>
        <v>40</v>
      </c>
      <c r="MB44">
        <f t="shared" ref="MB44" si="6818">+MA44</f>
        <v>40</v>
      </c>
      <c r="MC44">
        <f t="shared" si="6476"/>
        <v>40</v>
      </c>
      <c r="MD44">
        <f t="shared" ref="MD44" si="6819">+MC44</f>
        <v>40</v>
      </c>
      <c r="ME44">
        <f t="shared" ref="ME44" si="6820">+MD44</f>
        <v>40</v>
      </c>
      <c r="MF44">
        <f t="shared" ref="MF44" si="6821">+ME44</f>
        <v>40</v>
      </c>
      <c r="MG44">
        <f t="shared" ref="MG44" si="6822">+MF44</f>
        <v>40</v>
      </c>
      <c r="MH44">
        <f t="shared" si="6481"/>
        <v>40</v>
      </c>
      <c r="MI44">
        <f t="shared" ref="MI44" si="6823">+MH44</f>
        <v>40</v>
      </c>
      <c r="MJ44">
        <f t="shared" ref="MJ44" si="6824">+MI44</f>
        <v>40</v>
      </c>
      <c r="MK44">
        <f t="shared" ref="MK44" si="6825">+MJ44</f>
        <v>40</v>
      </c>
      <c r="ML44">
        <f t="shared" ref="ML44" si="6826">+MK44</f>
        <v>40</v>
      </c>
      <c r="MM44">
        <f t="shared" si="6486"/>
        <v>40</v>
      </c>
      <c r="MN44">
        <f t="shared" ref="MN44" si="6827">+MM44</f>
        <v>40</v>
      </c>
      <c r="MO44">
        <f t="shared" ref="MO44" si="6828">+MN44</f>
        <v>40</v>
      </c>
      <c r="MP44">
        <f t="shared" ref="MP44" si="6829">+MO44</f>
        <v>40</v>
      </c>
      <c r="MQ44">
        <f t="shared" ref="MQ44" si="6830">+MP44</f>
        <v>40</v>
      </c>
      <c r="MR44">
        <f t="shared" si="6491"/>
        <v>40</v>
      </c>
      <c r="MS44">
        <f t="shared" ref="MS44" si="6831">+MR44</f>
        <v>40</v>
      </c>
      <c r="MT44">
        <f t="shared" ref="MT44" si="6832">+MS44</f>
        <v>40</v>
      </c>
      <c r="MU44">
        <f t="shared" ref="MU44" si="6833">+MT44</f>
        <v>40</v>
      </c>
      <c r="MV44">
        <f t="shared" ref="MV44" si="6834">+MU44</f>
        <v>40</v>
      </c>
      <c r="MW44">
        <f t="shared" si="6496"/>
        <v>40</v>
      </c>
      <c r="MX44">
        <f t="shared" ref="MX44" si="6835">+MW44</f>
        <v>40</v>
      </c>
      <c r="MY44">
        <f t="shared" ref="MY44" si="6836">+MX44</f>
        <v>40</v>
      </c>
      <c r="MZ44">
        <f t="shared" ref="MZ44" si="6837">+MY44</f>
        <v>40</v>
      </c>
      <c r="NA44">
        <f t="shared" ref="NA44" si="6838">+MZ44</f>
        <v>40</v>
      </c>
      <c r="NB44" s="171">
        <f t="shared" si="6501"/>
        <v>40</v>
      </c>
      <c r="NC44">
        <f t="shared" ref="NC44" si="6839">+NB44</f>
        <v>40</v>
      </c>
      <c r="ND44">
        <f t="shared" ref="ND44" si="6840">+NC44</f>
        <v>40</v>
      </c>
      <c r="NE44">
        <f t="shared" ref="NE44" si="6841">+ND44</f>
        <v>40</v>
      </c>
      <c r="NF44">
        <f t="shared" ref="NF44" si="6842">+NE44</f>
        <v>40</v>
      </c>
      <c r="NG44">
        <f t="shared" ref="NG44" si="6843">+NF44</f>
        <v>40</v>
      </c>
      <c r="NH44">
        <f t="shared" ref="NH44" si="6844">+NG44</f>
        <v>40</v>
      </c>
      <c r="NI44">
        <f t="shared" ref="NI44" si="6845">+NH44</f>
        <v>40</v>
      </c>
      <c r="NJ44">
        <f t="shared" ref="NJ44" si="6846">+NI44</f>
        <v>40</v>
      </c>
      <c r="NK44">
        <f t="shared" ref="NK44" si="6847">+NJ44</f>
        <v>40</v>
      </c>
      <c r="NL44">
        <f t="shared" si="6510"/>
        <v>40</v>
      </c>
      <c r="NM44">
        <f t="shared" ref="NM44" si="6848">+NL44</f>
        <v>40</v>
      </c>
      <c r="NN44">
        <f t="shared" ref="NN44" si="6849">+NM44</f>
        <v>40</v>
      </c>
      <c r="NO44">
        <f t="shared" ref="NO44" si="6850">+NN44</f>
        <v>40</v>
      </c>
      <c r="NP44">
        <f t="shared" ref="NP44" si="6851">+NO44</f>
        <v>40</v>
      </c>
      <c r="NQ44">
        <f t="shared" si="6515"/>
        <v>40</v>
      </c>
      <c r="NR44">
        <f t="shared" ref="NR44" si="6852">+NQ44</f>
        <v>40</v>
      </c>
      <c r="NS44">
        <f t="shared" ref="NS44" si="6853">+NR44</f>
        <v>40</v>
      </c>
      <c r="NT44">
        <f t="shared" ref="NT44" si="6854">+NS44</f>
        <v>40</v>
      </c>
      <c r="NU44">
        <f t="shared" ref="NU44" si="6855">+NT44</f>
        <v>40</v>
      </c>
      <c r="NV44">
        <f t="shared" si="6520"/>
        <v>40</v>
      </c>
      <c r="NW44">
        <f t="shared" ref="NW44" si="6856">+NV44</f>
        <v>40</v>
      </c>
      <c r="NX44">
        <f t="shared" ref="NX44" si="6857">+NW44</f>
        <v>40</v>
      </c>
      <c r="NY44">
        <f t="shared" ref="NY44" si="6858">+NX44</f>
        <v>40</v>
      </c>
      <c r="NZ44">
        <f t="shared" ref="NZ44" si="6859">+NY44</f>
        <v>40</v>
      </c>
      <c r="OA44">
        <f t="shared" si="6525"/>
        <v>40</v>
      </c>
      <c r="OB44">
        <f t="shared" ref="OB44" si="6860">+OA44</f>
        <v>40</v>
      </c>
      <c r="OC44">
        <f t="shared" ref="OC44" si="6861">+OB44</f>
        <v>40</v>
      </c>
      <c r="OD44">
        <f t="shared" ref="OD44" si="6862">+OC44</f>
        <v>40</v>
      </c>
      <c r="OE44">
        <f t="shared" ref="OE44" si="6863">+OD44</f>
        <v>40</v>
      </c>
      <c r="OF44">
        <f t="shared" si="6530"/>
        <v>40</v>
      </c>
      <c r="OG44">
        <f t="shared" ref="OG44" si="6864">+OF44</f>
        <v>40</v>
      </c>
      <c r="OH44">
        <f t="shared" ref="OH44" si="6865">+OG44</f>
        <v>40</v>
      </c>
      <c r="OI44">
        <f t="shared" ref="OI44" si="6866">+OH44</f>
        <v>40</v>
      </c>
      <c r="OJ44">
        <f t="shared" ref="OJ44" si="6867">+OI44</f>
        <v>40</v>
      </c>
      <c r="OK44">
        <f t="shared" si="6535"/>
        <v>40</v>
      </c>
      <c r="OL44">
        <f t="shared" ref="OL44" si="6868">+OK44</f>
        <v>40</v>
      </c>
      <c r="OM44">
        <f t="shared" ref="OM44" si="6869">+OL44</f>
        <v>40</v>
      </c>
      <c r="ON44">
        <f t="shared" ref="ON44" si="6870">+OM44</f>
        <v>40</v>
      </c>
      <c r="OO44">
        <f t="shared" ref="OO44" si="6871">+ON44</f>
        <v>40</v>
      </c>
      <c r="OP44" s="171">
        <f t="shared" si="6540"/>
        <v>40</v>
      </c>
      <c r="OQ44">
        <f t="shared" ref="OQ44" si="6872">+OP44</f>
        <v>40</v>
      </c>
      <c r="OR44">
        <f t="shared" ref="OR44" si="6873">+OQ44</f>
        <v>40</v>
      </c>
      <c r="OS44">
        <f t="shared" ref="OS44" si="6874">+OR44</f>
        <v>40</v>
      </c>
      <c r="OT44">
        <f t="shared" ref="OT44" si="6875">+OS44</f>
        <v>40</v>
      </c>
      <c r="OU44">
        <f t="shared" ref="OU44" si="6876">+OT44</f>
        <v>40</v>
      </c>
      <c r="OV44">
        <f t="shared" ref="OV44" si="6877">+OU44</f>
        <v>40</v>
      </c>
      <c r="OW44">
        <f t="shared" ref="OW44" si="6878">+OV44</f>
        <v>40</v>
      </c>
      <c r="OX44">
        <f t="shared" ref="OX44" si="6879">+OW44</f>
        <v>40</v>
      </c>
      <c r="OY44">
        <f t="shared" ref="OY44" si="6880">+OX44</f>
        <v>40</v>
      </c>
      <c r="OZ44">
        <f t="shared" si="6549"/>
        <v>40</v>
      </c>
      <c r="PA44">
        <f t="shared" ref="PA44" si="6881">+OZ44</f>
        <v>40</v>
      </c>
      <c r="PB44">
        <f t="shared" ref="PB44" si="6882">+PA44</f>
        <v>40</v>
      </c>
      <c r="PC44">
        <f t="shared" ref="PC44" si="6883">+PB44</f>
        <v>40</v>
      </c>
      <c r="PD44">
        <f t="shared" ref="PD44" si="6884">+PC44</f>
        <v>40</v>
      </c>
      <c r="PE44">
        <f t="shared" si="6554"/>
        <v>40</v>
      </c>
      <c r="PF44">
        <f t="shared" ref="PF44" si="6885">+PE44</f>
        <v>40</v>
      </c>
      <c r="PG44">
        <f t="shared" ref="PG44" si="6886">+PF44</f>
        <v>40</v>
      </c>
      <c r="PH44">
        <f t="shared" ref="PH44" si="6887">+PG44</f>
        <v>40</v>
      </c>
      <c r="PI44">
        <f t="shared" ref="PI44" si="6888">+PH44</f>
        <v>40</v>
      </c>
      <c r="PJ44">
        <f t="shared" si="6559"/>
        <v>40</v>
      </c>
      <c r="PK44">
        <f t="shared" ref="PK44" si="6889">+PJ44</f>
        <v>40</v>
      </c>
      <c r="PL44">
        <f t="shared" ref="PL44" si="6890">+PK44</f>
        <v>40</v>
      </c>
      <c r="PM44">
        <f t="shared" ref="PM44" si="6891">+PL44</f>
        <v>40</v>
      </c>
      <c r="PN44">
        <f t="shared" ref="PN44" si="6892">+PM44</f>
        <v>40</v>
      </c>
      <c r="PO44">
        <f t="shared" si="6564"/>
        <v>40</v>
      </c>
      <c r="PP44">
        <f t="shared" ref="PP44" si="6893">+PO44</f>
        <v>40</v>
      </c>
      <c r="PQ44">
        <f t="shared" ref="PQ44" si="6894">+PP44</f>
        <v>40</v>
      </c>
      <c r="PR44">
        <f t="shared" ref="PR44" si="6895">+PQ44</f>
        <v>40</v>
      </c>
      <c r="PS44">
        <f t="shared" ref="PS44" si="6896">+PR44</f>
        <v>40</v>
      </c>
      <c r="PT44">
        <f t="shared" si="6569"/>
        <v>40</v>
      </c>
      <c r="PU44">
        <f t="shared" ref="PU44" si="6897">+PT44</f>
        <v>40</v>
      </c>
      <c r="PV44">
        <f t="shared" ref="PV44" si="6898">+PU44</f>
        <v>40</v>
      </c>
      <c r="PW44">
        <f t="shared" ref="PW44" si="6899">+PV44</f>
        <v>40</v>
      </c>
      <c r="PX44">
        <f t="shared" ref="PX44" si="6900">+PW44</f>
        <v>40</v>
      </c>
      <c r="PY44">
        <f t="shared" si="6574"/>
        <v>40</v>
      </c>
      <c r="PZ44">
        <f t="shared" ref="PZ44" si="6901">+PY44</f>
        <v>40</v>
      </c>
      <c r="QA44">
        <f t="shared" ref="QA44" si="6902">+PZ44</f>
        <v>40</v>
      </c>
      <c r="QB44">
        <f t="shared" ref="QB44" si="6903">+QA44</f>
        <v>40</v>
      </c>
      <c r="QC44">
        <f t="shared" ref="QC44" si="6904">+QB44</f>
        <v>40</v>
      </c>
      <c r="QD44">
        <f t="shared" si="6579"/>
        <v>40</v>
      </c>
      <c r="QE44">
        <f t="shared" ref="QE44" si="6905">+QD44</f>
        <v>40</v>
      </c>
      <c r="QF44">
        <f t="shared" ref="QF44" si="6906">+QE44</f>
        <v>40</v>
      </c>
      <c r="QG44">
        <f t="shared" ref="QG44" si="6907">+QF44</f>
        <v>40</v>
      </c>
      <c r="QH44">
        <f t="shared" ref="QH44" si="6908">+QG44</f>
        <v>40</v>
      </c>
      <c r="QI44">
        <f t="shared" ref="QI44" si="6909">+QH44</f>
        <v>40</v>
      </c>
      <c r="QJ44">
        <f t="shared" ref="QJ44" si="6910">+QI44</f>
        <v>40</v>
      </c>
      <c r="QK44">
        <f t="shared" ref="QK44" si="6911">+QJ44</f>
        <v>40</v>
      </c>
      <c r="QL44">
        <f t="shared" ref="QL44" si="6912">+QK44</f>
        <v>40</v>
      </c>
      <c r="QM44">
        <f t="shared" ref="QM44" si="6913">+QL44</f>
        <v>40</v>
      </c>
      <c r="QN44">
        <f t="shared" si="6588"/>
        <v>40</v>
      </c>
      <c r="QO44">
        <f t="shared" ref="QO44" si="6914">+QN44</f>
        <v>40</v>
      </c>
      <c r="QP44">
        <f t="shared" ref="QP44" si="6915">+QO44</f>
        <v>40</v>
      </c>
      <c r="QQ44">
        <f t="shared" ref="QQ44" si="6916">+QP44</f>
        <v>40</v>
      </c>
      <c r="QR44">
        <f t="shared" ref="QR44" si="6917">+QQ44</f>
        <v>40</v>
      </c>
      <c r="QS44">
        <f t="shared" si="6593"/>
        <v>40</v>
      </c>
      <c r="QT44">
        <f t="shared" ref="QT44" si="6918">+QS44</f>
        <v>40</v>
      </c>
      <c r="QU44">
        <f t="shared" ref="QU44" si="6919">+QT44</f>
        <v>40</v>
      </c>
      <c r="QV44">
        <f t="shared" ref="QV44" si="6920">+QU44</f>
        <v>40</v>
      </c>
      <c r="QW44">
        <f t="shared" ref="QW44" si="6921">+QV44</f>
        <v>40</v>
      </c>
      <c r="QX44">
        <f t="shared" si="6598"/>
        <v>40</v>
      </c>
      <c r="QY44">
        <f t="shared" ref="QY44" si="6922">+QX44</f>
        <v>40</v>
      </c>
      <c r="QZ44">
        <f t="shared" ref="QZ44" si="6923">+QY44</f>
        <v>40</v>
      </c>
      <c r="RA44">
        <f t="shared" ref="RA44" si="6924">+QZ44</f>
        <v>40</v>
      </c>
      <c r="RB44">
        <f t="shared" ref="RB44" si="6925">+RA44</f>
        <v>40</v>
      </c>
      <c r="RC44">
        <f t="shared" si="6603"/>
        <v>40</v>
      </c>
      <c r="RD44">
        <f t="shared" ref="RD44" si="6926">+RC44</f>
        <v>40</v>
      </c>
      <c r="RE44">
        <f t="shared" ref="RE44" si="6927">+RD44</f>
        <v>40</v>
      </c>
      <c r="RF44">
        <f t="shared" ref="RF44" si="6928">+RE44</f>
        <v>40</v>
      </c>
      <c r="RG44">
        <f t="shared" ref="RG44" si="6929">+RF44</f>
        <v>40</v>
      </c>
      <c r="RH44">
        <f t="shared" si="6608"/>
        <v>40</v>
      </c>
      <c r="RI44">
        <f t="shared" ref="RI44" si="6930">+RH44</f>
        <v>40</v>
      </c>
      <c r="RJ44">
        <f t="shared" ref="RJ44" si="6931">+RI44</f>
        <v>40</v>
      </c>
      <c r="RK44">
        <f t="shared" ref="RK44" si="6932">+RJ44</f>
        <v>40</v>
      </c>
      <c r="RL44">
        <f t="shared" ref="RL44" si="6933">+RK44</f>
        <v>40</v>
      </c>
      <c r="RM44">
        <f t="shared" si="6613"/>
        <v>40</v>
      </c>
      <c r="RN44">
        <f t="shared" ref="RN44" si="6934">+RM44</f>
        <v>40</v>
      </c>
      <c r="RO44">
        <f t="shared" ref="RO44" si="6935">+RN44</f>
        <v>40</v>
      </c>
      <c r="RP44">
        <f t="shared" ref="RP44" si="6936">+RO44</f>
        <v>40</v>
      </c>
      <c r="RQ44">
        <f t="shared" ref="RQ44" si="6937">+RP44</f>
        <v>40</v>
      </c>
      <c r="RR44" s="171">
        <f t="shared" si="6618"/>
        <v>40</v>
      </c>
      <c r="RS44">
        <f t="shared" ref="RS44" si="6938">+RR44</f>
        <v>40</v>
      </c>
      <c r="RT44">
        <f t="shared" ref="RT44" si="6939">+RS44</f>
        <v>40</v>
      </c>
      <c r="RU44">
        <f t="shared" ref="RU44" si="6940">+RT44</f>
        <v>40</v>
      </c>
      <c r="RV44">
        <f t="shared" ref="RV44" si="6941">+RU44</f>
        <v>40</v>
      </c>
      <c r="RW44">
        <f t="shared" ref="RW44" si="6942">+RV44</f>
        <v>40</v>
      </c>
      <c r="RX44">
        <f t="shared" ref="RX44" si="6943">+RW44</f>
        <v>40</v>
      </c>
      <c r="RY44">
        <f t="shared" ref="RY44" si="6944">+RX44</f>
        <v>40</v>
      </c>
      <c r="RZ44">
        <f t="shared" ref="RZ44" si="6945">+RY44</f>
        <v>40</v>
      </c>
      <c r="SA44">
        <f t="shared" ref="SA44" si="6946">+RZ44</f>
        <v>40</v>
      </c>
      <c r="SB44">
        <f t="shared" si="6627"/>
        <v>40</v>
      </c>
      <c r="SC44">
        <f t="shared" ref="SC44" si="6947">+SB44</f>
        <v>40</v>
      </c>
      <c r="SD44">
        <f t="shared" ref="SD44" si="6948">+SC44</f>
        <v>40</v>
      </c>
      <c r="SE44">
        <f t="shared" ref="SE44" si="6949">+SD44</f>
        <v>40</v>
      </c>
      <c r="SF44">
        <f t="shared" ref="SF44" si="6950">+SE44</f>
        <v>40</v>
      </c>
      <c r="SG44">
        <f t="shared" si="6632"/>
        <v>40</v>
      </c>
      <c r="SH44">
        <f t="shared" ref="SH44" si="6951">+SG44</f>
        <v>40</v>
      </c>
      <c r="SI44">
        <f t="shared" ref="SI44" si="6952">+SH44</f>
        <v>40</v>
      </c>
      <c r="SJ44">
        <f t="shared" ref="SJ44" si="6953">+SI44</f>
        <v>40</v>
      </c>
      <c r="SK44">
        <f t="shared" ref="SK44" si="6954">+SJ44</f>
        <v>40</v>
      </c>
      <c r="SL44">
        <f t="shared" si="6637"/>
        <v>40</v>
      </c>
      <c r="SM44">
        <f t="shared" ref="SM44" si="6955">+SL44</f>
        <v>40</v>
      </c>
      <c r="SN44">
        <f t="shared" ref="SN44" si="6956">+SM44</f>
        <v>40</v>
      </c>
      <c r="SO44">
        <f t="shared" ref="SO44" si="6957">+SN44</f>
        <v>40</v>
      </c>
      <c r="SP44">
        <f t="shared" ref="SP44" si="6958">+SO44</f>
        <v>40</v>
      </c>
      <c r="SQ44">
        <f t="shared" si="6642"/>
        <v>40</v>
      </c>
      <c r="SR44">
        <f t="shared" ref="SR44" si="6959">+SQ44</f>
        <v>40</v>
      </c>
      <c r="SS44">
        <f t="shared" ref="SS44" si="6960">+SR44</f>
        <v>40</v>
      </c>
      <c r="ST44">
        <f t="shared" ref="ST44" si="6961">+SS44</f>
        <v>40</v>
      </c>
      <c r="SU44">
        <f t="shared" ref="SU44" si="6962">+ST44</f>
        <v>40</v>
      </c>
      <c r="SV44">
        <f t="shared" si="6647"/>
        <v>40</v>
      </c>
      <c r="SW44">
        <f t="shared" ref="SW44" si="6963">+SV44</f>
        <v>40</v>
      </c>
      <c r="SX44">
        <f t="shared" ref="SX44" si="6964">+SW44</f>
        <v>40</v>
      </c>
      <c r="SY44">
        <f t="shared" ref="SY44" si="6965">+SX44</f>
        <v>40</v>
      </c>
      <c r="SZ44">
        <f t="shared" ref="SZ44" si="6966">+SY44</f>
        <v>40</v>
      </c>
      <c r="TA44">
        <f t="shared" si="6652"/>
        <v>40</v>
      </c>
      <c r="TB44">
        <f t="shared" ref="TB44" si="6967">+TA44</f>
        <v>40</v>
      </c>
      <c r="TC44">
        <f t="shared" ref="TC44" si="6968">+TB44</f>
        <v>40</v>
      </c>
      <c r="TD44">
        <f t="shared" ref="TD44" si="6969">+TC44</f>
        <v>40</v>
      </c>
      <c r="TE44">
        <f t="shared" ref="TE44" si="6970">+TD44</f>
        <v>40</v>
      </c>
      <c r="TF44" s="171">
        <f t="shared" si="6657"/>
        <v>40</v>
      </c>
      <c r="TG44">
        <f t="shared" ref="TG44" si="6971">+TF44</f>
        <v>40</v>
      </c>
      <c r="TH44">
        <f t="shared" ref="TH44" si="6972">+TG44</f>
        <v>40</v>
      </c>
      <c r="TI44">
        <f t="shared" ref="TI44" si="6973">+TH44</f>
        <v>40</v>
      </c>
      <c r="TJ44">
        <f t="shared" ref="TJ44" si="6974">+TI44</f>
        <v>40</v>
      </c>
      <c r="TK44">
        <f t="shared" ref="TK44" si="6975">+TJ44</f>
        <v>40</v>
      </c>
      <c r="TL44">
        <f t="shared" ref="TL44" si="6976">+TK44</f>
        <v>40</v>
      </c>
      <c r="TM44">
        <f t="shared" ref="TM44" si="6977">+TL44</f>
        <v>40</v>
      </c>
      <c r="TN44">
        <f t="shared" ref="TN44" si="6978">+TM44</f>
        <v>40</v>
      </c>
      <c r="TO44">
        <f t="shared" ref="TO44" si="6979">+TN44</f>
        <v>40</v>
      </c>
      <c r="TP44">
        <f t="shared" si="6666"/>
        <v>40</v>
      </c>
      <c r="TQ44">
        <f t="shared" ref="TQ44" si="6980">+TP44</f>
        <v>40</v>
      </c>
      <c r="TR44">
        <f t="shared" ref="TR44" si="6981">+TQ44</f>
        <v>40</v>
      </c>
      <c r="TS44">
        <f t="shared" ref="TS44" si="6982">+TR44</f>
        <v>40</v>
      </c>
      <c r="TT44">
        <f t="shared" ref="TT44" si="6983">+TS44</f>
        <v>40</v>
      </c>
      <c r="TU44">
        <f t="shared" si="6671"/>
        <v>40</v>
      </c>
      <c r="TV44">
        <f t="shared" ref="TV44" si="6984">+TU44</f>
        <v>40</v>
      </c>
      <c r="TW44">
        <f t="shared" ref="TW44" si="6985">+TV44</f>
        <v>40</v>
      </c>
      <c r="TX44">
        <f t="shared" ref="TX44" si="6986">+TW44</f>
        <v>40</v>
      </c>
      <c r="TY44">
        <f t="shared" ref="TY44" si="6987">+TX44</f>
        <v>40</v>
      </c>
      <c r="TZ44">
        <f t="shared" si="6676"/>
        <v>40</v>
      </c>
      <c r="UA44">
        <f t="shared" ref="UA44" si="6988">+TZ44</f>
        <v>40</v>
      </c>
      <c r="UB44">
        <f t="shared" ref="UB44" si="6989">+UA44</f>
        <v>40</v>
      </c>
      <c r="UC44">
        <f t="shared" ref="UC44" si="6990">+UB44</f>
        <v>40</v>
      </c>
      <c r="UD44">
        <f t="shared" ref="UD44" si="6991">+UC44</f>
        <v>40</v>
      </c>
      <c r="UE44">
        <f t="shared" si="6681"/>
        <v>40</v>
      </c>
      <c r="UF44">
        <f t="shared" ref="UF44" si="6992">+UE44</f>
        <v>40</v>
      </c>
      <c r="UG44">
        <f t="shared" ref="UG44" si="6993">+UF44</f>
        <v>40</v>
      </c>
      <c r="UH44">
        <f t="shared" ref="UH44" si="6994">+UG44</f>
        <v>40</v>
      </c>
      <c r="UI44">
        <f t="shared" ref="UI44" si="6995">+UH44</f>
        <v>40</v>
      </c>
      <c r="UJ44">
        <f t="shared" si="6686"/>
        <v>40</v>
      </c>
      <c r="UK44">
        <f t="shared" ref="UK44" si="6996">+UJ44</f>
        <v>40</v>
      </c>
      <c r="UL44">
        <f t="shared" ref="UL44" si="6997">+UK44</f>
        <v>40</v>
      </c>
      <c r="UM44">
        <f t="shared" ref="UM44" si="6998">+UL44</f>
        <v>40</v>
      </c>
      <c r="UN44">
        <f t="shared" ref="UN44" si="6999">+UM44</f>
        <v>40</v>
      </c>
      <c r="UO44">
        <f t="shared" si="6691"/>
        <v>40</v>
      </c>
      <c r="UP44">
        <f t="shared" ref="UP44" si="7000">+UO44</f>
        <v>40</v>
      </c>
      <c r="UQ44">
        <f t="shared" ref="UQ44" si="7001">+UP44</f>
        <v>40</v>
      </c>
      <c r="UR44">
        <f t="shared" ref="UR44" si="7002">+UQ44</f>
        <v>40</v>
      </c>
      <c r="US44">
        <f t="shared" ref="US44" si="7003">+UR44</f>
        <v>40</v>
      </c>
      <c r="UT44">
        <f t="shared" si="6696"/>
        <v>40</v>
      </c>
    </row>
    <row r="45" spans="1:566" x14ac:dyDescent="0.25">
      <c r="A45" s="347"/>
      <c r="B45" s="15" t="s">
        <v>646</v>
      </c>
      <c r="C45" s="8" t="s">
        <v>45</v>
      </c>
      <c r="D45" s="8" t="s">
        <v>71</v>
      </c>
      <c r="E45" s="8">
        <v>1899582292</v>
      </c>
      <c r="F45" s="8" t="s">
        <v>648</v>
      </c>
      <c r="G45" s="111">
        <f>+G8*ProjectDetails!$D$24*1000</f>
        <v>59500</v>
      </c>
      <c r="H45" s="111">
        <f>+H8*ProjectDetails!$D$24*1000</f>
        <v>59500</v>
      </c>
      <c r="I45" s="111">
        <f>+I8*ProjectDetails!$D$24*1000</f>
        <v>59500</v>
      </c>
      <c r="J45" s="111">
        <f>+J8*ProjectDetails!$D$24*1000</f>
        <v>59500</v>
      </c>
      <c r="K45" s="111">
        <f>+K8*ProjectDetails!$D$24*1000</f>
        <v>59500</v>
      </c>
      <c r="L45" s="111">
        <f>+L8*ProjectDetails!$D$24*1000</f>
        <v>2975</v>
      </c>
      <c r="M45" s="111">
        <f>+M8*ProjectDetails!$D$24*1000</f>
        <v>2975</v>
      </c>
      <c r="N45" s="111">
        <f>+N8*ProjectDetails!$D$24*1000</f>
        <v>2975</v>
      </c>
      <c r="O45" s="111">
        <f>+O8*ProjectDetails!$D$24*1000</f>
        <v>2975</v>
      </c>
      <c r="P45" s="111">
        <f>+P8*ProjectDetails!$D$24*1000</f>
        <v>2975</v>
      </c>
      <c r="Q45" s="111">
        <f>+Q8*ProjectDetails!$D$24*1000</f>
        <v>59500</v>
      </c>
      <c r="R45" s="111">
        <f>+R8*ProjectDetails!$D$24*1000</f>
        <v>59500</v>
      </c>
      <c r="S45" s="111">
        <f>+S8*ProjectDetails!$D$24*1000</f>
        <v>59500</v>
      </c>
      <c r="T45" s="111">
        <f>+T8*ProjectDetails!$D$24*1000</f>
        <v>59500</v>
      </c>
      <c r="U45" s="111">
        <f>+U8*ProjectDetails!$D$24*1000</f>
        <v>59500</v>
      </c>
      <c r="V45" s="111">
        <f>+V8*ProjectDetails!$D$24*1000</f>
        <v>2975</v>
      </c>
      <c r="W45" s="111">
        <f>+W8*ProjectDetails!$D$24*1000</f>
        <v>2975</v>
      </c>
      <c r="X45" s="111">
        <f>+X8*ProjectDetails!$D$24*1000</f>
        <v>2975</v>
      </c>
      <c r="Y45" s="111">
        <f>+Y8*ProjectDetails!$D$24*1000</f>
        <v>2975</v>
      </c>
      <c r="Z45" s="111">
        <f>+Z8*ProjectDetails!$D$24*1000</f>
        <v>2975</v>
      </c>
      <c r="AA45" s="111">
        <f>+AA8*ProjectDetails!$D$24*1000</f>
        <v>59500</v>
      </c>
      <c r="AB45" s="111">
        <f>+AB8*ProjectDetails!$D$24*1000</f>
        <v>59500</v>
      </c>
      <c r="AC45" s="111">
        <f>+AC8*ProjectDetails!$D$24*1000</f>
        <v>59500</v>
      </c>
      <c r="AD45" s="111">
        <f>+AD8*ProjectDetails!$D$24*1000</f>
        <v>59500</v>
      </c>
      <c r="AE45" s="111">
        <f>+AE8*ProjectDetails!$D$24*1000</f>
        <v>59500</v>
      </c>
      <c r="AF45" s="111">
        <f>+AF8*ProjectDetails!$D$24*1000</f>
        <v>2975</v>
      </c>
      <c r="AG45" s="111">
        <f>+AG8*ProjectDetails!$D$24*1000</f>
        <v>2975</v>
      </c>
      <c r="AH45" s="111">
        <f>+AH8*ProjectDetails!$D$24*1000</f>
        <v>2975</v>
      </c>
      <c r="AI45" s="111">
        <f>+AI8*ProjectDetails!$D$24*1000</f>
        <v>2975</v>
      </c>
      <c r="AJ45" s="111">
        <f>+AJ8*ProjectDetails!$D$24*1000</f>
        <v>2975</v>
      </c>
      <c r="AK45" s="111">
        <f>+AK8*ProjectDetails!$D$24*1000</f>
        <v>59500</v>
      </c>
      <c r="AL45" s="111">
        <f>+AL8*ProjectDetails!$D$24*1000</f>
        <v>59500</v>
      </c>
      <c r="AM45" s="111">
        <f>+AM8*ProjectDetails!$D$24*1000</f>
        <v>59500</v>
      </c>
      <c r="AN45" s="111">
        <f>+AN8*ProjectDetails!$D$24*1000</f>
        <v>59500</v>
      </c>
      <c r="AO45" s="111">
        <f>+AO8*ProjectDetails!$D$24*1000</f>
        <v>59500</v>
      </c>
      <c r="AP45" s="111">
        <f>+AP8*ProjectDetails!$D$24*1000</f>
        <v>2975</v>
      </c>
      <c r="AQ45" s="111">
        <f>+AQ8*ProjectDetails!$D$24*1000</f>
        <v>2975</v>
      </c>
      <c r="AR45" s="111">
        <f>+AR8*ProjectDetails!$D$24*1000</f>
        <v>2975</v>
      </c>
      <c r="AS45" s="111">
        <f>+AS8*ProjectDetails!$D$24*1000</f>
        <v>2975</v>
      </c>
      <c r="AT45" s="111">
        <f>+AT8*ProjectDetails!$D$24*1000</f>
        <v>2975</v>
      </c>
      <c r="AU45" s="111">
        <f>+AU8*ProjectDetails!$D$24*1000</f>
        <v>59500</v>
      </c>
      <c r="AV45" s="111">
        <f>+AV8*ProjectDetails!$D$24*1000</f>
        <v>59500</v>
      </c>
      <c r="AW45" s="111">
        <f>+AW8*ProjectDetails!$D$24*1000</f>
        <v>59500</v>
      </c>
      <c r="AX45" s="111">
        <f>+AX8*ProjectDetails!$D$24*1000</f>
        <v>59500</v>
      </c>
      <c r="AY45" s="111">
        <f>+AY8*ProjectDetails!$D$24*1000</f>
        <v>59500</v>
      </c>
      <c r="AZ45" s="111">
        <f>+AZ8*ProjectDetails!$D$24*1000</f>
        <v>2975</v>
      </c>
      <c r="BA45" s="111">
        <f>+BA8*ProjectDetails!$D$24*1000</f>
        <v>2975</v>
      </c>
      <c r="BB45" s="111">
        <f>+BB8*ProjectDetails!$D$24*1000</f>
        <v>2975</v>
      </c>
      <c r="BC45" s="111">
        <f>+BC8*ProjectDetails!$D$24*1000</f>
        <v>2975</v>
      </c>
      <c r="BD45" s="111">
        <f>+BD8*ProjectDetails!$D$24*1000</f>
        <v>2975</v>
      </c>
      <c r="BE45" s="111">
        <f>+BE8*ProjectDetails!$D$24*1000</f>
        <v>59500</v>
      </c>
      <c r="BF45" s="111">
        <f>+BF8*ProjectDetails!$D$24*1000</f>
        <v>59500</v>
      </c>
      <c r="BG45" s="111">
        <f>+BG8*ProjectDetails!$D$24*1000</f>
        <v>59500</v>
      </c>
      <c r="BH45" s="111">
        <f>+BH8*ProjectDetails!$D$24*1000</f>
        <v>59500</v>
      </c>
      <c r="BI45" s="111">
        <f>+BI8*ProjectDetails!$D$24*1000</f>
        <v>59500</v>
      </c>
      <c r="BJ45" s="111">
        <f>+BJ8*ProjectDetails!$D$24*1000</f>
        <v>2975</v>
      </c>
      <c r="BK45" s="111">
        <f>+BK8*ProjectDetails!$D$24*1000</f>
        <v>2975</v>
      </c>
      <c r="BL45" s="111">
        <f>+BL8*ProjectDetails!$D$24*1000</f>
        <v>2975</v>
      </c>
      <c r="BM45" s="111">
        <f>+BM8*ProjectDetails!$D$24*1000</f>
        <v>2975</v>
      </c>
      <c r="BN45" s="111">
        <f>+BN8*ProjectDetails!$D$24*1000</f>
        <v>2975</v>
      </c>
      <c r="BO45" s="111">
        <f>+BO8*ProjectDetails!$D$24*1000</f>
        <v>59500</v>
      </c>
      <c r="BP45" s="111">
        <f>+BP8*ProjectDetails!$D$24*1000</f>
        <v>59500</v>
      </c>
      <c r="BQ45" s="111">
        <f>+BQ8*ProjectDetails!$D$24*1000</f>
        <v>59500</v>
      </c>
      <c r="BR45" s="111">
        <f>+BR8*ProjectDetails!$D$24*1000</f>
        <v>59500</v>
      </c>
      <c r="BS45" s="111">
        <f>+BS8*ProjectDetails!$D$24*1000</f>
        <v>59500</v>
      </c>
      <c r="BT45" s="111">
        <f>+BT8*ProjectDetails!$D$24*1000</f>
        <v>2975</v>
      </c>
      <c r="BU45" s="111">
        <f>+BU8*ProjectDetails!$D$24*1000</f>
        <v>2975</v>
      </c>
      <c r="BV45" s="111">
        <f>+BV8*ProjectDetails!$D$24*1000</f>
        <v>2975</v>
      </c>
      <c r="BW45" s="111">
        <f>+BW8*ProjectDetails!$D$24*1000</f>
        <v>2975</v>
      </c>
      <c r="BX45" s="111">
        <f>+BX8*ProjectDetails!$D$24*1000</f>
        <v>2975</v>
      </c>
      <c r="BY45" s="111">
        <f>+BY8*ProjectDetails!$D$24*1000</f>
        <v>59500</v>
      </c>
      <c r="BZ45" s="111">
        <f>+BZ8*ProjectDetails!$D$24*1000</f>
        <v>59500</v>
      </c>
      <c r="CA45" s="111">
        <f>+CA8*ProjectDetails!$D$24*1000</f>
        <v>59500</v>
      </c>
      <c r="CB45" s="111">
        <f>+CB8*ProjectDetails!$D$24*1000</f>
        <v>59500</v>
      </c>
      <c r="CC45" s="111">
        <f>+CC8*ProjectDetails!$D$24*1000</f>
        <v>59500</v>
      </c>
      <c r="CD45" s="111">
        <f>+CD8*ProjectDetails!$D$24*1000</f>
        <v>2975</v>
      </c>
      <c r="CE45" s="111">
        <f>+CE8*ProjectDetails!$D$24*1000</f>
        <v>2975</v>
      </c>
      <c r="CF45" s="111">
        <f>+CF8*ProjectDetails!$D$24*1000</f>
        <v>2975</v>
      </c>
      <c r="CG45" s="111">
        <f>+CG8*ProjectDetails!$D$24*1000</f>
        <v>2975</v>
      </c>
      <c r="CH45" s="111">
        <f>+CH8*ProjectDetails!$D$24*1000</f>
        <v>2975</v>
      </c>
      <c r="CI45" s="111">
        <f>+CI8*ProjectDetails!$D$24*1000</f>
        <v>59500</v>
      </c>
      <c r="CJ45" s="111">
        <f>+CJ8*ProjectDetails!$D$24*1000</f>
        <v>59500</v>
      </c>
      <c r="CK45" s="111">
        <f>+CK8*ProjectDetails!$D$24*1000</f>
        <v>59500</v>
      </c>
      <c r="CL45" s="111">
        <f>+CL8*ProjectDetails!$D$24*1000</f>
        <v>59500</v>
      </c>
      <c r="CM45" s="111">
        <f>+CM8*ProjectDetails!$D$24*1000</f>
        <v>59500</v>
      </c>
      <c r="CN45" s="111">
        <f>+CN8*ProjectDetails!$D$24*1000</f>
        <v>2975</v>
      </c>
      <c r="CO45" s="111">
        <f>+CO8*ProjectDetails!$D$24*1000</f>
        <v>2975</v>
      </c>
      <c r="CP45" s="111">
        <f>+CP8*ProjectDetails!$D$24*1000</f>
        <v>2975</v>
      </c>
      <c r="CQ45" s="111">
        <f>+CQ8*ProjectDetails!$D$24*1000</f>
        <v>2975</v>
      </c>
      <c r="CR45" s="111">
        <f>+CR8*ProjectDetails!$D$24*1000</f>
        <v>2975</v>
      </c>
      <c r="CS45" s="111">
        <f>+CS8*ProjectDetails!$D$24*1000</f>
        <v>59500</v>
      </c>
      <c r="CT45" s="111">
        <f>+CT8*ProjectDetails!$D$24*1000</f>
        <v>59500</v>
      </c>
      <c r="CU45" s="111">
        <f>+CU8*ProjectDetails!$D$24*1000</f>
        <v>59500</v>
      </c>
      <c r="CV45" s="111">
        <f>+CV8*ProjectDetails!$D$24*1000</f>
        <v>59500</v>
      </c>
      <c r="CW45" s="111">
        <f>+CW8*ProjectDetails!$D$24*1000</f>
        <v>59500</v>
      </c>
      <c r="CX45" s="111">
        <f>+CX8*ProjectDetails!$D$24*1000</f>
        <v>2975</v>
      </c>
      <c r="CY45" s="111">
        <f>+CY8*ProjectDetails!$D$24*1000</f>
        <v>2975</v>
      </c>
      <c r="CZ45" s="111">
        <f>+CZ8*ProjectDetails!$D$24*1000</f>
        <v>2975</v>
      </c>
      <c r="DA45" s="111">
        <f>+DA8*ProjectDetails!$D$24*1000</f>
        <v>2975</v>
      </c>
      <c r="DB45" s="111">
        <f>+DB8*ProjectDetails!$D$24*1000</f>
        <v>2975</v>
      </c>
      <c r="DC45" s="111">
        <f>+DC8*ProjectDetails!$D$24*1000</f>
        <v>59500</v>
      </c>
      <c r="DD45" s="111">
        <f>+DD8*ProjectDetails!$D$24*1000</f>
        <v>59500</v>
      </c>
      <c r="DE45" s="111">
        <f>+DE8*ProjectDetails!$D$24*1000</f>
        <v>59500</v>
      </c>
      <c r="DF45" s="111">
        <f>+DF8*ProjectDetails!$D$24*1000</f>
        <v>59500</v>
      </c>
      <c r="DG45" s="111">
        <f>+DG8*ProjectDetails!$D$24*1000</f>
        <v>59500</v>
      </c>
      <c r="DH45" s="111">
        <f>+DH8*ProjectDetails!$D$24*1000</f>
        <v>2975</v>
      </c>
      <c r="DI45" s="111">
        <f>+DI8*ProjectDetails!$D$24*1000</f>
        <v>2975</v>
      </c>
      <c r="DJ45" s="111">
        <f>+DJ8*ProjectDetails!$D$24*1000</f>
        <v>2975</v>
      </c>
      <c r="DK45" s="111">
        <f>+DK8*ProjectDetails!$D$24*1000</f>
        <v>2975</v>
      </c>
      <c r="DL45" s="111">
        <f>+DL8*ProjectDetails!$D$24*1000</f>
        <v>2975</v>
      </c>
      <c r="DM45" s="111">
        <f>+DM8*ProjectDetails!$D$24*1000</f>
        <v>59500</v>
      </c>
      <c r="DN45" s="111">
        <f>+DN8*ProjectDetails!$D$24*1000</f>
        <v>59500</v>
      </c>
      <c r="DO45" s="111">
        <f>+DO8*ProjectDetails!$D$24*1000</f>
        <v>59500</v>
      </c>
      <c r="DP45" s="111">
        <f>+DP8*ProjectDetails!$D$24*1000</f>
        <v>59500</v>
      </c>
      <c r="DQ45" s="111">
        <f>+DQ8*ProjectDetails!$D$24*1000</f>
        <v>59500</v>
      </c>
      <c r="DR45" s="111">
        <f>+DR8*ProjectDetails!$D$24*1000</f>
        <v>2975</v>
      </c>
      <c r="DS45" s="111">
        <f>+DS8*ProjectDetails!$D$24*1000</f>
        <v>2975</v>
      </c>
      <c r="DT45" s="111">
        <f>+DT8*ProjectDetails!$D$24*1000</f>
        <v>2975</v>
      </c>
      <c r="DU45" s="111">
        <f>+DU8*ProjectDetails!$D$24*1000</f>
        <v>2975</v>
      </c>
      <c r="DV45" s="111">
        <f>+DV8*ProjectDetails!$D$24*1000</f>
        <v>2975</v>
      </c>
      <c r="DW45" s="111">
        <f>+DW8*ProjectDetails!$D$24*1000</f>
        <v>29750</v>
      </c>
      <c r="DX45" s="111">
        <f>+DX8*ProjectDetails!$D$24*1000</f>
        <v>29750</v>
      </c>
      <c r="DY45" s="111">
        <f>+DY8*ProjectDetails!$D$24*1000</f>
        <v>29750</v>
      </c>
      <c r="DZ45" s="111">
        <f>+DZ8*ProjectDetails!$D$24*1000</f>
        <v>29750</v>
      </c>
      <c r="EA45" s="111">
        <f>+EA8*ProjectDetails!$D$24*1000</f>
        <v>2975</v>
      </c>
      <c r="EB45" s="111">
        <f>+EB8*ProjectDetails!$D$24*1000</f>
        <v>2975</v>
      </c>
      <c r="EC45" s="111">
        <f>+EC8*ProjectDetails!$D$24*1000</f>
        <v>2975</v>
      </c>
      <c r="ED45" s="111">
        <f>+ED8*ProjectDetails!$D$24*1000</f>
        <v>2975</v>
      </c>
      <c r="EE45" s="111">
        <f>+EE8*ProjectDetails!$D$24*1000</f>
        <v>59500</v>
      </c>
      <c r="EF45" s="111">
        <f>+EF8*ProjectDetails!$D$24*1000</f>
        <v>59500</v>
      </c>
      <c r="EG45" s="111">
        <f>+EG8*ProjectDetails!$D$24*1000</f>
        <v>59500</v>
      </c>
      <c r="EH45" s="111">
        <f>+EH8*ProjectDetails!$D$24*1000</f>
        <v>59500</v>
      </c>
      <c r="EI45" s="111">
        <f>+EI8*ProjectDetails!$D$24*1000</f>
        <v>59500</v>
      </c>
      <c r="EJ45" s="111">
        <f>+EJ8*ProjectDetails!$D$24*1000</f>
        <v>59500</v>
      </c>
      <c r="EK45" s="111">
        <f>+EK8*ProjectDetails!$D$24*1000</f>
        <v>59500</v>
      </c>
      <c r="EL45" s="111">
        <f>+EL8*ProjectDetails!$D$24*1000</f>
        <v>2975</v>
      </c>
      <c r="EM45" s="111">
        <f>+EM8*ProjectDetails!$D$24*1000</f>
        <v>2975</v>
      </c>
      <c r="EN45" s="111">
        <f>+EN8*ProjectDetails!$D$24*1000</f>
        <v>2975</v>
      </c>
      <c r="EO45" s="111">
        <f>+EO8*ProjectDetails!$D$24*1000</f>
        <v>2975</v>
      </c>
      <c r="EP45" s="111">
        <f>+EP8*ProjectDetails!$D$24*1000</f>
        <v>2975</v>
      </c>
      <c r="EQ45" s="111">
        <f>+EQ8*ProjectDetails!$D$24*1000</f>
        <v>59500</v>
      </c>
      <c r="ER45" s="111">
        <f>+ER8*ProjectDetails!$D$24*1000</f>
        <v>59500</v>
      </c>
      <c r="ES45" s="111">
        <f>+ES8*ProjectDetails!$D$24*1000</f>
        <v>59500</v>
      </c>
      <c r="ET45" s="111">
        <f>+ET8*ProjectDetails!$D$24*1000</f>
        <v>59500</v>
      </c>
      <c r="EU45" s="111">
        <f>+EU8*ProjectDetails!$D$24*1000</f>
        <v>59500</v>
      </c>
      <c r="EV45" s="111">
        <f>+EV8*ProjectDetails!$D$24*1000</f>
        <v>2975</v>
      </c>
      <c r="EW45" s="111">
        <f>+EW8*ProjectDetails!$D$24*1000</f>
        <v>2975</v>
      </c>
      <c r="EX45" s="111">
        <f>+EX8*ProjectDetails!$D$24*1000</f>
        <v>2975</v>
      </c>
      <c r="EY45" s="111">
        <f>+EY8*ProjectDetails!$D$24*1000</f>
        <v>2975</v>
      </c>
      <c r="EZ45" s="111">
        <f>+EZ8*ProjectDetails!$D$24*1000</f>
        <v>2975</v>
      </c>
      <c r="FA45" s="111">
        <f>+FA8*ProjectDetails!$D$24*1000</f>
        <v>59500</v>
      </c>
      <c r="FB45" s="111">
        <f>+FB8*ProjectDetails!$D$24*1000</f>
        <v>59500</v>
      </c>
      <c r="FC45" s="111">
        <f>+FC8*ProjectDetails!$D$24*1000</f>
        <v>59500</v>
      </c>
      <c r="FD45" s="111">
        <f>+FD8*ProjectDetails!$D$24*1000</f>
        <v>59500</v>
      </c>
      <c r="FE45" s="111">
        <f>+FE8*ProjectDetails!$D$24*1000</f>
        <v>59500</v>
      </c>
      <c r="FF45" s="111">
        <f>+FF8*ProjectDetails!$D$24*1000</f>
        <v>2975</v>
      </c>
      <c r="FG45" s="111">
        <f>+FG8*ProjectDetails!$D$24*1000</f>
        <v>2975</v>
      </c>
      <c r="FH45" s="111">
        <f>+FH8*ProjectDetails!$D$24*1000</f>
        <v>2975</v>
      </c>
      <c r="FI45" s="111">
        <f>+FI8*ProjectDetails!$D$24*1000</f>
        <v>2975</v>
      </c>
      <c r="FJ45" s="111">
        <f>+FJ8*ProjectDetails!$D$24*1000</f>
        <v>2975</v>
      </c>
      <c r="FK45" s="111">
        <f>+FK8*ProjectDetails!$D$24*1000</f>
        <v>59500</v>
      </c>
      <c r="FL45" s="111">
        <f>+FL8*ProjectDetails!$D$24*1000</f>
        <v>59500</v>
      </c>
      <c r="FM45" s="111">
        <f>+FM8*ProjectDetails!$D$24*1000</f>
        <v>2975</v>
      </c>
      <c r="FN45" s="111">
        <f>+FN8*ProjectDetails!$D$24*1000</f>
        <v>2975</v>
      </c>
      <c r="FO45" s="111">
        <f>+FO8*ProjectDetails!$D$24*1000</f>
        <v>59500</v>
      </c>
      <c r="FP45" s="111">
        <f>+FP8*ProjectDetails!$D$24*1000</f>
        <v>2975</v>
      </c>
      <c r="FQ45" s="111">
        <f>+FQ8*ProjectDetails!$D$24*1000</f>
        <v>2975</v>
      </c>
      <c r="FR45" s="111">
        <f>+FR8*ProjectDetails!$D$24*1000</f>
        <v>2975</v>
      </c>
      <c r="FS45" s="111">
        <f>+FS8*ProjectDetails!$D$24*1000</f>
        <v>2975</v>
      </c>
      <c r="FT45" s="111">
        <f>+FT8*ProjectDetails!$D$24*1000</f>
        <v>2975</v>
      </c>
      <c r="FU45" s="111">
        <f>+FU8*ProjectDetails!$D$24*1000</f>
        <v>59500</v>
      </c>
      <c r="FV45" s="111">
        <f>+FV8*ProjectDetails!$D$24*1000</f>
        <v>59500</v>
      </c>
      <c r="FW45" s="111">
        <f>+FW8*ProjectDetails!$D$24*1000</f>
        <v>59500</v>
      </c>
      <c r="FX45" s="111">
        <f>+FX8*ProjectDetails!$D$24*1000</f>
        <v>59500</v>
      </c>
      <c r="FY45" s="111">
        <f>+FY8*ProjectDetails!$D$24*1000</f>
        <v>59500</v>
      </c>
      <c r="FZ45" s="111">
        <f>+FZ8*ProjectDetails!$D$24*1000</f>
        <v>2975</v>
      </c>
      <c r="GA45" s="111">
        <f>+GA8*ProjectDetails!$D$24*1000</f>
        <v>2975</v>
      </c>
      <c r="GB45" s="111">
        <f>+GB8*ProjectDetails!$D$24*1000</f>
        <v>2975</v>
      </c>
      <c r="GC45" s="111">
        <f>+GC8*ProjectDetails!$D$24*1000</f>
        <v>2975</v>
      </c>
      <c r="GD45" s="111">
        <f>+GD8*ProjectDetails!$D$24*1000</f>
        <v>2975</v>
      </c>
      <c r="GE45" s="111">
        <f>+GE8*ProjectDetails!$D$24*1000</f>
        <v>59500</v>
      </c>
      <c r="GF45" s="111">
        <f>+GF8*ProjectDetails!$D$24*1000</f>
        <v>59500</v>
      </c>
      <c r="GG45" s="111">
        <f>+GG8*ProjectDetails!$D$24*1000</f>
        <v>59500</v>
      </c>
      <c r="GH45" s="111">
        <f>+GH8*ProjectDetails!$D$24*1000</f>
        <v>59500</v>
      </c>
      <c r="GI45" s="111">
        <f>+GI8*ProjectDetails!$D$24*1000</f>
        <v>59500</v>
      </c>
      <c r="GJ45" s="111">
        <f>+GJ8*ProjectDetails!$D$24*1000</f>
        <v>2975</v>
      </c>
      <c r="GK45" s="111">
        <f>+GK8*ProjectDetails!$D$24*1000</f>
        <v>2975</v>
      </c>
      <c r="GL45" s="111">
        <f>+GL8*ProjectDetails!$D$24*1000</f>
        <v>2975</v>
      </c>
      <c r="GM45" s="111">
        <f>+GM8*ProjectDetails!$D$24*1000</f>
        <v>2975</v>
      </c>
      <c r="GN45" s="111">
        <f>+GN8*ProjectDetails!$D$24*1000</f>
        <v>2975</v>
      </c>
      <c r="GO45" s="111">
        <f>+GO8*ProjectDetails!$D$24*1000</f>
        <v>59500</v>
      </c>
      <c r="GP45" s="111">
        <f>+GP8*ProjectDetails!$D$24*1000</f>
        <v>59500</v>
      </c>
      <c r="GQ45" s="111">
        <f>+GQ8*ProjectDetails!$D$24*1000</f>
        <v>59500</v>
      </c>
      <c r="GR45" s="111">
        <f>+GR8*ProjectDetails!$D$24*1000</f>
        <v>59500</v>
      </c>
      <c r="GS45" s="111">
        <f>+GS8*ProjectDetails!$D$24*1000</f>
        <v>59500</v>
      </c>
      <c r="GT45" s="111">
        <f>+GT8*ProjectDetails!$D$24*1000</f>
        <v>2975</v>
      </c>
      <c r="GU45" s="111">
        <f>+GU8*ProjectDetails!$D$24*1000</f>
        <v>2975</v>
      </c>
      <c r="GV45" s="111">
        <f>+GV8*ProjectDetails!$D$24*1000</f>
        <v>2975</v>
      </c>
      <c r="GW45" s="111">
        <f>+GW8*ProjectDetails!$D$24*1000</f>
        <v>2975</v>
      </c>
      <c r="GX45" s="111">
        <f>+GX8*ProjectDetails!$D$24*1000</f>
        <v>2975</v>
      </c>
      <c r="GY45" s="200">
        <f>+GY19*1000*0.95</f>
        <v>0</v>
      </c>
      <c r="GZ45" s="200">
        <f t="shared" ref="GZ45:HH45" si="7004">+GZ19*1000*0.95</f>
        <v>0</v>
      </c>
      <c r="HA45" s="200">
        <f t="shared" si="7004"/>
        <v>0</v>
      </c>
      <c r="HB45" s="200">
        <f t="shared" si="7004"/>
        <v>0</v>
      </c>
      <c r="HC45" s="200">
        <f t="shared" si="7004"/>
        <v>0</v>
      </c>
      <c r="HD45" s="200">
        <f t="shared" si="7004"/>
        <v>56050</v>
      </c>
      <c r="HE45" s="200">
        <f t="shared" si="7004"/>
        <v>56050</v>
      </c>
      <c r="HF45" s="200">
        <f t="shared" si="7004"/>
        <v>56050</v>
      </c>
      <c r="HG45" s="200">
        <f t="shared" si="7004"/>
        <v>56050</v>
      </c>
      <c r="HH45" s="200">
        <f t="shared" si="7004"/>
        <v>56050</v>
      </c>
      <c r="HI45" s="200">
        <f t="shared" ref="HI45:IL45" si="7005">+HI19*1000*0.95</f>
        <v>95000</v>
      </c>
      <c r="HJ45" s="200">
        <f t="shared" si="7005"/>
        <v>95000</v>
      </c>
      <c r="HK45" s="200">
        <f t="shared" si="7005"/>
        <v>95000</v>
      </c>
      <c r="HL45" s="200">
        <f t="shared" si="7005"/>
        <v>95000</v>
      </c>
      <c r="HM45" s="200">
        <f t="shared" si="7005"/>
        <v>95000</v>
      </c>
      <c r="HN45" s="200">
        <f t="shared" si="7005"/>
        <v>-56050</v>
      </c>
      <c r="HO45" s="200">
        <f t="shared" si="7005"/>
        <v>-56050</v>
      </c>
      <c r="HP45" s="200">
        <f t="shared" si="7005"/>
        <v>-56050</v>
      </c>
      <c r="HQ45" s="200">
        <f t="shared" si="7005"/>
        <v>-56050</v>
      </c>
      <c r="HR45" s="200">
        <f t="shared" si="7005"/>
        <v>-56050</v>
      </c>
      <c r="HS45" s="200">
        <f t="shared" si="7005"/>
        <v>0</v>
      </c>
      <c r="HT45" s="200">
        <f t="shared" si="7005"/>
        <v>0</v>
      </c>
      <c r="HU45" s="200">
        <f t="shared" si="7005"/>
        <v>0</v>
      </c>
      <c r="HV45" s="200">
        <f t="shared" si="7005"/>
        <v>0</v>
      </c>
      <c r="HW45" s="200">
        <f t="shared" si="7005"/>
        <v>0</v>
      </c>
      <c r="HX45" s="200">
        <f t="shared" si="7005"/>
        <v>-95000</v>
      </c>
      <c r="HY45" s="200">
        <f t="shared" si="7005"/>
        <v>-95000</v>
      </c>
      <c r="HZ45" s="200">
        <f t="shared" si="7005"/>
        <v>-95000</v>
      </c>
      <c r="IA45" s="200">
        <f t="shared" si="7005"/>
        <v>-95000</v>
      </c>
      <c r="IB45" s="200">
        <f t="shared" si="7005"/>
        <v>-95000</v>
      </c>
      <c r="IC45" s="200">
        <f t="shared" si="7005"/>
        <v>-95000</v>
      </c>
      <c r="ID45" s="200">
        <f t="shared" si="7005"/>
        <v>-95000</v>
      </c>
      <c r="IE45" s="200">
        <f t="shared" si="7005"/>
        <v>-95000</v>
      </c>
      <c r="IF45" s="200">
        <f t="shared" si="7005"/>
        <v>-95000</v>
      </c>
      <c r="IG45" s="200">
        <f t="shared" si="7005"/>
        <v>-95000</v>
      </c>
      <c r="IH45" s="200">
        <f t="shared" si="7005"/>
        <v>-95000</v>
      </c>
      <c r="II45" s="200">
        <f t="shared" si="7005"/>
        <v>-95000</v>
      </c>
      <c r="IJ45" s="200">
        <f t="shared" si="7005"/>
        <v>-95000</v>
      </c>
      <c r="IK45" s="200">
        <f t="shared" si="7005"/>
        <v>-95000</v>
      </c>
      <c r="IL45" s="308">
        <f t="shared" si="7005"/>
        <v>-95000</v>
      </c>
      <c r="IM45" s="200">
        <f>+IM19*1000*0.95</f>
        <v>0</v>
      </c>
      <c r="IN45" s="200">
        <f t="shared" ref="IN45:JZ45" si="7006">+IN19*1000*0.95</f>
        <v>0</v>
      </c>
      <c r="IO45" s="200">
        <f t="shared" si="7006"/>
        <v>0</v>
      </c>
      <c r="IP45" s="200">
        <f t="shared" si="7006"/>
        <v>0</v>
      </c>
      <c r="IQ45" s="200">
        <f t="shared" si="7006"/>
        <v>0</v>
      </c>
      <c r="IR45" s="200">
        <f t="shared" si="7006"/>
        <v>56050</v>
      </c>
      <c r="IS45" s="200">
        <f t="shared" si="7006"/>
        <v>56050</v>
      </c>
      <c r="IT45" s="200">
        <f t="shared" si="7006"/>
        <v>56050</v>
      </c>
      <c r="IU45" s="200">
        <f t="shared" si="7006"/>
        <v>56050</v>
      </c>
      <c r="IV45" s="200">
        <f t="shared" si="7006"/>
        <v>56050</v>
      </c>
      <c r="IW45" s="200">
        <f t="shared" si="7006"/>
        <v>95000</v>
      </c>
      <c r="IX45" s="200">
        <f t="shared" si="7006"/>
        <v>95000</v>
      </c>
      <c r="IY45" s="200">
        <f t="shared" si="7006"/>
        <v>95000</v>
      </c>
      <c r="IZ45" s="200">
        <f t="shared" si="7006"/>
        <v>95000</v>
      </c>
      <c r="JA45" s="200">
        <f t="shared" si="7006"/>
        <v>95000</v>
      </c>
      <c r="JB45" s="200">
        <f t="shared" si="7006"/>
        <v>-56050</v>
      </c>
      <c r="JC45" s="200">
        <f t="shared" si="7006"/>
        <v>-56050</v>
      </c>
      <c r="JD45" s="200">
        <f t="shared" si="7006"/>
        <v>-56050</v>
      </c>
      <c r="JE45" s="200">
        <f t="shared" si="7006"/>
        <v>-56050</v>
      </c>
      <c r="JF45" s="200">
        <f t="shared" si="7006"/>
        <v>-56050</v>
      </c>
      <c r="JG45" s="200">
        <f t="shared" si="7006"/>
        <v>0</v>
      </c>
      <c r="JH45" s="200">
        <f t="shared" si="7006"/>
        <v>0</v>
      </c>
      <c r="JI45" s="200">
        <f t="shared" si="7006"/>
        <v>0</v>
      </c>
      <c r="JJ45" s="200">
        <f t="shared" si="7006"/>
        <v>0</v>
      </c>
      <c r="JK45" s="200">
        <f t="shared" si="7006"/>
        <v>0</v>
      </c>
      <c r="JL45" s="200">
        <f t="shared" si="7006"/>
        <v>-95000</v>
      </c>
      <c r="JM45" s="200">
        <f t="shared" si="7006"/>
        <v>-95000</v>
      </c>
      <c r="JN45" s="200">
        <f t="shared" si="7006"/>
        <v>-95000</v>
      </c>
      <c r="JO45" s="200">
        <f t="shared" si="7006"/>
        <v>-95000</v>
      </c>
      <c r="JP45" s="200">
        <f t="shared" si="7006"/>
        <v>-95000</v>
      </c>
      <c r="JQ45" s="200">
        <f t="shared" si="7006"/>
        <v>-95000</v>
      </c>
      <c r="JR45" s="200">
        <f t="shared" si="7006"/>
        <v>-95000</v>
      </c>
      <c r="JS45" s="200">
        <f t="shared" si="7006"/>
        <v>-95000</v>
      </c>
      <c r="JT45" s="200">
        <f t="shared" si="7006"/>
        <v>-95000</v>
      </c>
      <c r="JU45" s="200">
        <f t="shared" si="7006"/>
        <v>-95000</v>
      </c>
      <c r="JV45" s="200">
        <f t="shared" si="7006"/>
        <v>-95000</v>
      </c>
      <c r="JW45" s="200">
        <f t="shared" si="7006"/>
        <v>-95000</v>
      </c>
      <c r="JX45" s="200">
        <f t="shared" si="7006"/>
        <v>-95000</v>
      </c>
      <c r="JY45" s="200">
        <f t="shared" si="7006"/>
        <v>-95000</v>
      </c>
      <c r="JZ45" s="308">
        <f t="shared" si="7006"/>
        <v>-95000</v>
      </c>
      <c r="KA45" s="200">
        <f>+KA19*1000*0.95</f>
        <v>0</v>
      </c>
      <c r="KB45" s="200">
        <f t="shared" ref="KB45:LN45" si="7007">+KB19*1000*0.95</f>
        <v>0</v>
      </c>
      <c r="KC45" s="200">
        <f t="shared" si="7007"/>
        <v>0</v>
      </c>
      <c r="KD45" s="200">
        <f t="shared" si="7007"/>
        <v>0</v>
      </c>
      <c r="KE45" s="200">
        <f t="shared" si="7007"/>
        <v>0</v>
      </c>
      <c r="KF45" s="200">
        <f t="shared" si="7007"/>
        <v>56050</v>
      </c>
      <c r="KG45" s="200">
        <f t="shared" si="7007"/>
        <v>56050</v>
      </c>
      <c r="KH45" s="200">
        <f t="shared" si="7007"/>
        <v>56050</v>
      </c>
      <c r="KI45" s="200">
        <f t="shared" si="7007"/>
        <v>56050</v>
      </c>
      <c r="KJ45" s="200">
        <f t="shared" si="7007"/>
        <v>56050</v>
      </c>
      <c r="KK45" s="200">
        <f t="shared" si="7007"/>
        <v>95000</v>
      </c>
      <c r="KL45" s="200">
        <f t="shared" si="7007"/>
        <v>95000</v>
      </c>
      <c r="KM45" s="200">
        <f t="shared" si="7007"/>
        <v>95000</v>
      </c>
      <c r="KN45" s="200">
        <f t="shared" si="7007"/>
        <v>95000</v>
      </c>
      <c r="KO45" s="200">
        <f t="shared" si="7007"/>
        <v>95000</v>
      </c>
      <c r="KP45" s="200">
        <f t="shared" si="7007"/>
        <v>-56050</v>
      </c>
      <c r="KQ45" s="200">
        <f t="shared" si="7007"/>
        <v>-56050</v>
      </c>
      <c r="KR45" s="200">
        <f t="shared" si="7007"/>
        <v>-56050</v>
      </c>
      <c r="KS45" s="200">
        <f t="shared" si="7007"/>
        <v>-56050</v>
      </c>
      <c r="KT45" s="200">
        <f t="shared" si="7007"/>
        <v>-56050</v>
      </c>
      <c r="KU45" s="200">
        <f t="shared" si="7007"/>
        <v>0</v>
      </c>
      <c r="KV45" s="200">
        <f t="shared" si="7007"/>
        <v>0</v>
      </c>
      <c r="KW45" s="200">
        <f t="shared" si="7007"/>
        <v>0</v>
      </c>
      <c r="KX45" s="200">
        <f t="shared" si="7007"/>
        <v>0</v>
      </c>
      <c r="KY45" s="200">
        <f t="shared" si="7007"/>
        <v>0</v>
      </c>
      <c r="KZ45" s="200">
        <f t="shared" si="7007"/>
        <v>-95000</v>
      </c>
      <c r="LA45" s="200">
        <f t="shared" si="7007"/>
        <v>-95000</v>
      </c>
      <c r="LB45" s="200">
        <f t="shared" si="7007"/>
        <v>-95000</v>
      </c>
      <c r="LC45" s="200">
        <f t="shared" si="7007"/>
        <v>-95000</v>
      </c>
      <c r="LD45" s="200">
        <f t="shared" si="7007"/>
        <v>-95000</v>
      </c>
      <c r="LE45" s="200">
        <f t="shared" si="7007"/>
        <v>-95000</v>
      </c>
      <c r="LF45" s="200">
        <f t="shared" si="7007"/>
        <v>-95000</v>
      </c>
      <c r="LG45" s="200">
        <f t="shared" si="7007"/>
        <v>-95000</v>
      </c>
      <c r="LH45" s="200">
        <f t="shared" si="7007"/>
        <v>-95000</v>
      </c>
      <c r="LI45" s="200">
        <f t="shared" si="7007"/>
        <v>-95000</v>
      </c>
      <c r="LJ45" s="200">
        <f t="shared" si="7007"/>
        <v>-95000</v>
      </c>
      <c r="LK45" s="200">
        <f t="shared" si="7007"/>
        <v>-95000</v>
      </c>
      <c r="LL45" s="200">
        <f t="shared" si="7007"/>
        <v>-95000</v>
      </c>
      <c r="LM45" s="200">
        <f t="shared" si="7007"/>
        <v>-95000</v>
      </c>
      <c r="LN45" s="200">
        <f t="shared" si="7007"/>
        <v>-95000</v>
      </c>
      <c r="LO45" s="200">
        <f>+LO19*1000*0.95</f>
        <v>0</v>
      </c>
      <c r="LP45" s="200">
        <f t="shared" ref="LP45:NB45" si="7008">+LP19*1000*0.95</f>
        <v>0</v>
      </c>
      <c r="LQ45" s="200">
        <f t="shared" si="7008"/>
        <v>0</v>
      </c>
      <c r="LR45" s="200">
        <f t="shared" si="7008"/>
        <v>0</v>
      </c>
      <c r="LS45" s="200">
        <f t="shared" si="7008"/>
        <v>0</v>
      </c>
      <c r="LT45" s="200">
        <f t="shared" si="7008"/>
        <v>56050</v>
      </c>
      <c r="LU45" s="200">
        <f t="shared" si="7008"/>
        <v>56050</v>
      </c>
      <c r="LV45" s="200">
        <f t="shared" si="7008"/>
        <v>56050</v>
      </c>
      <c r="LW45" s="200">
        <f t="shared" si="7008"/>
        <v>56050</v>
      </c>
      <c r="LX45" s="200">
        <f t="shared" si="7008"/>
        <v>56050</v>
      </c>
      <c r="LY45" s="200">
        <f t="shared" si="7008"/>
        <v>95000</v>
      </c>
      <c r="LZ45" s="200">
        <f t="shared" si="7008"/>
        <v>95000</v>
      </c>
      <c r="MA45" s="200">
        <f t="shared" si="7008"/>
        <v>95000</v>
      </c>
      <c r="MB45" s="200">
        <f t="shared" si="7008"/>
        <v>95000</v>
      </c>
      <c r="MC45" s="200">
        <f t="shared" si="7008"/>
        <v>95000</v>
      </c>
      <c r="MD45" s="200">
        <f t="shared" si="7008"/>
        <v>-56050</v>
      </c>
      <c r="ME45" s="200">
        <f t="shared" si="7008"/>
        <v>-56050</v>
      </c>
      <c r="MF45" s="200">
        <f t="shared" si="7008"/>
        <v>-56050</v>
      </c>
      <c r="MG45" s="200">
        <f t="shared" si="7008"/>
        <v>-56050</v>
      </c>
      <c r="MH45" s="200">
        <f t="shared" si="7008"/>
        <v>-56050</v>
      </c>
      <c r="MI45" s="200">
        <f t="shared" si="7008"/>
        <v>0</v>
      </c>
      <c r="MJ45" s="200">
        <f t="shared" si="7008"/>
        <v>0</v>
      </c>
      <c r="MK45" s="200">
        <f t="shared" si="7008"/>
        <v>0</v>
      </c>
      <c r="ML45" s="200">
        <f t="shared" si="7008"/>
        <v>0</v>
      </c>
      <c r="MM45" s="200">
        <f t="shared" si="7008"/>
        <v>0</v>
      </c>
      <c r="MN45" s="200">
        <f t="shared" si="7008"/>
        <v>-95000</v>
      </c>
      <c r="MO45" s="200">
        <f t="shared" si="7008"/>
        <v>-95000</v>
      </c>
      <c r="MP45" s="200">
        <f t="shared" si="7008"/>
        <v>-95000</v>
      </c>
      <c r="MQ45" s="200">
        <f t="shared" si="7008"/>
        <v>-95000</v>
      </c>
      <c r="MR45" s="200">
        <f t="shared" si="7008"/>
        <v>-95000</v>
      </c>
      <c r="MS45" s="200">
        <f t="shared" si="7008"/>
        <v>-95000</v>
      </c>
      <c r="MT45" s="200">
        <f t="shared" si="7008"/>
        <v>-95000</v>
      </c>
      <c r="MU45" s="200">
        <f t="shared" si="7008"/>
        <v>-95000</v>
      </c>
      <c r="MV45" s="200">
        <f t="shared" si="7008"/>
        <v>-95000</v>
      </c>
      <c r="MW45" s="200">
        <f t="shared" si="7008"/>
        <v>-95000</v>
      </c>
      <c r="MX45" s="200">
        <f t="shared" si="7008"/>
        <v>-95000</v>
      </c>
      <c r="MY45" s="200">
        <f t="shared" si="7008"/>
        <v>-95000</v>
      </c>
      <c r="MZ45" s="200">
        <f t="shared" si="7008"/>
        <v>-95000</v>
      </c>
      <c r="NA45" s="200">
        <f t="shared" si="7008"/>
        <v>-95000</v>
      </c>
      <c r="NB45" s="308">
        <f t="shared" si="7008"/>
        <v>-95000</v>
      </c>
      <c r="NC45" s="200">
        <f>+NC19*1000*0.95</f>
        <v>0</v>
      </c>
      <c r="ND45" s="200">
        <f t="shared" ref="ND45:OP45" si="7009">+ND19*1000*0.95</f>
        <v>0</v>
      </c>
      <c r="NE45" s="200">
        <f t="shared" si="7009"/>
        <v>0</v>
      </c>
      <c r="NF45" s="200">
        <f t="shared" si="7009"/>
        <v>0</v>
      </c>
      <c r="NG45" s="200">
        <f t="shared" si="7009"/>
        <v>0</v>
      </c>
      <c r="NH45" s="200">
        <f t="shared" si="7009"/>
        <v>56050</v>
      </c>
      <c r="NI45" s="200">
        <f t="shared" si="7009"/>
        <v>56050</v>
      </c>
      <c r="NJ45" s="200">
        <f t="shared" si="7009"/>
        <v>56050</v>
      </c>
      <c r="NK45" s="200">
        <f t="shared" si="7009"/>
        <v>56050</v>
      </c>
      <c r="NL45" s="200">
        <f t="shared" si="7009"/>
        <v>56050</v>
      </c>
      <c r="NM45" s="200">
        <f t="shared" si="7009"/>
        <v>95000</v>
      </c>
      <c r="NN45" s="200">
        <f t="shared" si="7009"/>
        <v>95000</v>
      </c>
      <c r="NO45" s="200">
        <f t="shared" si="7009"/>
        <v>95000</v>
      </c>
      <c r="NP45" s="200">
        <f t="shared" si="7009"/>
        <v>95000</v>
      </c>
      <c r="NQ45" s="200">
        <f t="shared" si="7009"/>
        <v>95000</v>
      </c>
      <c r="NR45" s="200">
        <f t="shared" si="7009"/>
        <v>-56050</v>
      </c>
      <c r="NS45" s="200">
        <f t="shared" si="7009"/>
        <v>-56050</v>
      </c>
      <c r="NT45" s="200">
        <f t="shared" si="7009"/>
        <v>-56050</v>
      </c>
      <c r="NU45" s="200">
        <f t="shared" si="7009"/>
        <v>-56050</v>
      </c>
      <c r="NV45" s="200">
        <f t="shared" si="7009"/>
        <v>-56050</v>
      </c>
      <c r="NW45" s="200">
        <f t="shared" si="7009"/>
        <v>0</v>
      </c>
      <c r="NX45" s="200">
        <f t="shared" si="7009"/>
        <v>0</v>
      </c>
      <c r="NY45" s="200">
        <f t="shared" si="7009"/>
        <v>0</v>
      </c>
      <c r="NZ45" s="200">
        <f t="shared" si="7009"/>
        <v>0</v>
      </c>
      <c r="OA45" s="200">
        <f t="shared" si="7009"/>
        <v>0</v>
      </c>
      <c r="OB45" s="200">
        <f t="shared" si="7009"/>
        <v>-95000</v>
      </c>
      <c r="OC45" s="200">
        <f t="shared" si="7009"/>
        <v>-95000</v>
      </c>
      <c r="OD45" s="200">
        <f t="shared" si="7009"/>
        <v>-95000</v>
      </c>
      <c r="OE45" s="200">
        <f t="shared" si="7009"/>
        <v>-95000</v>
      </c>
      <c r="OF45" s="200">
        <f t="shared" si="7009"/>
        <v>-95000</v>
      </c>
      <c r="OG45" s="200">
        <f t="shared" si="7009"/>
        <v>-95000</v>
      </c>
      <c r="OH45" s="200">
        <f t="shared" si="7009"/>
        <v>-95000</v>
      </c>
      <c r="OI45" s="200">
        <f t="shared" si="7009"/>
        <v>-95000</v>
      </c>
      <c r="OJ45" s="200">
        <f t="shared" si="7009"/>
        <v>-95000</v>
      </c>
      <c r="OK45" s="200">
        <f t="shared" si="7009"/>
        <v>-95000</v>
      </c>
      <c r="OL45" s="200">
        <f t="shared" si="7009"/>
        <v>-95000</v>
      </c>
      <c r="OM45" s="200">
        <f t="shared" si="7009"/>
        <v>-95000</v>
      </c>
      <c r="ON45" s="200">
        <f t="shared" si="7009"/>
        <v>-95000</v>
      </c>
      <c r="OO45" s="200">
        <f t="shared" si="7009"/>
        <v>-95000</v>
      </c>
      <c r="OP45" s="308">
        <f t="shared" si="7009"/>
        <v>-95000</v>
      </c>
      <c r="OQ45" s="200">
        <f>+OQ19*1000*0.95</f>
        <v>0</v>
      </c>
      <c r="OR45" s="200">
        <f t="shared" ref="OR45:QD45" si="7010">+OR19*1000*0.95</f>
        <v>0</v>
      </c>
      <c r="OS45" s="200">
        <f t="shared" si="7010"/>
        <v>0</v>
      </c>
      <c r="OT45" s="200">
        <f t="shared" si="7010"/>
        <v>0</v>
      </c>
      <c r="OU45" s="200">
        <f t="shared" si="7010"/>
        <v>0</v>
      </c>
      <c r="OV45" s="200">
        <f t="shared" si="7010"/>
        <v>56050</v>
      </c>
      <c r="OW45" s="200">
        <f t="shared" si="7010"/>
        <v>56050</v>
      </c>
      <c r="OX45" s="200">
        <f t="shared" si="7010"/>
        <v>56050</v>
      </c>
      <c r="OY45" s="200">
        <f t="shared" si="7010"/>
        <v>56050</v>
      </c>
      <c r="OZ45" s="200">
        <f t="shared" si="7010"/>
        <v>56050</v>
      </c>
      <c r="PA45" s="200">
        <f t="shared" si="7010"/>
        <v>95000</v>
      </c>
      <c r="PB45" s="200">
        <f t="shared" si="7010"/>
        <v>95000</v>
      </c>
      <c r="PC45" s="200">
        <f t="shared" si="7010"/>
        <v>95000</v>
      </c>
      <c r="PD45" s="200">
        <f t="shared" si="7010"/>
        <v>95000</v>
      </c>
      <c r="PE45" s="200">
        <f t="shared" si="7010"/>
        <v>95000</v>
      </c>
      <c r="PF45" s="200">
        <f t="shared" si="7010"/>
        <v>-56050</v>
      </c>
      <c r="PG45" s="200">
        <f t="shared" si="7010"/>
        <v>-56050</v>
      </c>
      <c r="PH45" s="200">
        <f t="shared" si="7010"/>
        <v>-56050</v>
      </c>
      <c r="PI45" s="200">
        <f t="shared" si="7010"/>
        <v>-56050</v>
      </c>
      <c r="PJ45" s="200">
        <f t="shared" si="7010"/>
        <v>-56050</v>
      </c>
      <c r="PK45" s="200">
        <f t="shared" si="7010"/>
        <v>0</v>
      </c>
      <c r="PL45" s="200">
        <f t="shared" si="7010"/>
        <v>0</v>
      </c>
      <c r="PM45" s="200">
        <f t="shared" si="7010"/>
        <v>0</v>
      </c>
      <c r="PN45" s="200">
        <f t="shared" si="7010"/>
        <v>0</v>
      </c>
      <c r="PO45" s="200">
        <f t="shared" si="7010"/>
        <v>0</v>
      </c>
      <c r="PP45" s="200">
        <f t="shared" si="7010"/>
        <v>-95000</v>
      </c>
      <c r="PQ45" s="200">
        <f t="shared" si="7010"/>
        <v>-95000</v>
      </c>
      <c r="PR45" s="200">
        <f t="shared" si="7010"/>
        <v>-95000</v>
      </c>
      <c r="PS45" s="200">
        <f t="shared" si="7010"/>
        <v>-95000</v>
      </c>
      <c r="PT45" s="200">
        <f t="shared" si="7010"/>
        <v>-95000</v>
      </c>
      <c r="PU45" s="200">
        <f t="shared" si="7010"/>
        <v>-95000</v>
      </c>
      <c r="PV45" s="200">
        <f t="shared" si="7010"/>
        <v>-95000</v>
      </c>
      <c r="PW45" s="200">
        <f t="shared" si="7010"/>
        <v>-95000</v>
      </c>
      <c r="PX45" s="200">
        <f t="shared" si="7010"/>
        <v>-95000</v>
      </c>
      <c r="PY45" s="200">
        <f t="shared" si="7010"/>
        <v>-95000</v>
      </c>
      <c r="PZ45" s="200">
        <f t="shared" si="7010"/>
        <v>-95000</v>
      </c>
      <c r="QA45" s="200">
        <f t="shared" si="7010"/>
        <v>-95000</v>
      </c>
      <c r="QB45" s="200">
        <f t="shared" si="7010"/>
        <v>-95000</v>
      </c>
      <c r="QC45" s="200">
        <f t="shared" si="7010"/>
        <v>-95000</v>
      </c>
      <c r="QD45" s="200">
        <f t="shared" si="7010"/>
        <v>-95000</v>
      </c>
      <c r="QE45" s="200">
        <f>+QE19*1000*0.95</f>
        <v>0</v>
      </c>
      <c r="QF45" s="200">
        <f t="shared" ref="QF45:RR45" si="7011">+QF19*1000*0.95</f>
        <v>0</v>
      </c>
      <c r="QG45" s="200">
        <f t="shared" si="7011"/>
        <v>0</v>
      </c>
      <c r="QH45" s="200">
        <f t="shared" si="7011"/>
        <v>0</v>
      </c>
      <c r="QI45" s="200">
        <f t="shared" si="7011"/>
        <v>0</v>
      </c>
      <c r="QJ45" s="200">
        <f t="shared" si="7011"/>
        <v>56050</v>
      </c>
      <c r="QK45" s="200">
        <f t="shared" si="7011"/>
        <v>56050</v>
      </c>
      <c r="QL45" s="200">
        <f t="shared" si="7011"/>
        <v>56050</v>
      </c>
      <c r="QM45" s="200">
        <f t="shared" si="7011"/>
        <v>56050</v>
      </c>
      <c r="QN45" s="200">
        <f t="shared" si="7011"/>
        <v>56050</v>
      </c>
      <c r="QO45" s="200">
        <f t="shared" si="7011"/>
        <v>95000</v>
      </c>
      <c r="QP45" s="200">
        <f t="shared" si="7011"/>
        <v>95000</v>
      </c>
      <c r="QQ45" s="200">
        <f t="shared" si="7011"/>
        <v>95000</v>
      </c>
      <c r="QR45" s="200">
        <f t="shared" si="7011"/>
        <v>95000</v>
      </c>
      <c r="QS45" s="200">
        <f t="shared" si="7011"/>
        <v>95000</v>
      </c>
      <c r="QT45" s="200">
        <f t="shared" si="7011"/>
        <v>-56050</v>
      </c>
      <c r="QU45" s="200">
        <f t="shared" si="7011"/>
        <v>-56050</v>
      </c>
      <c r="QV45" s="200">
        <f t="shared" si="7011"/>
        <v>-56050</v>
      </c>
      <c r="QW45" s="200">
        <f t="shared" si="7011"/>
        <v>-56050</v>
      </c>
      <c r="QX45" s="200">
        <f t="shared" si="7011"/>
        <v>-56050</v>
      </c>
      <c r="QY45" s="200">
        <f t="shared" si="7011"/>
        <v>0</v>
      </c>
      <c r="QZ45" s="200">
        <f t="shared" si="7011"/>
        <v>0</v>
      </c>
      <c r="RA45" s="200">
        <f t="shared" si="7011"/>
        <v>0</v>
      </c>
      <c r="RB45" s="200">
        <f t="shared" si="7011"/>
        <v>0</v>
      </c>
      <c r="RC45" s="200">
        <f t="shared" si="7011"/>
        <v>0</v>
      </c>
      <c r="RD45" s="200">
        <f t="shared" si="7011"/>
        <v>-95000</v>
      </c>
      <c r="RE45" s="200">
        <f t="shared" si="7011"/>
        <v>-95000</v>
      </c>
      <c r="RF45" s="200">
        <f t="shared" si="7011"/>
        <v>-95000</v>
      </c>
      <c r="RG45" s="200">
        <f t="shared" si="7011"/>
        <v>-95000</v>
      </c>
      <c r="RH45" s="200">
        <f t="shared" si="7011"/>
        <v>-95000</v>
      </c>
      <c r="RI45" s="200">
        <f t="shared" si="7011"/>
        <v>-95000</v>
      </c>
      <c r="RJ45" s="200">
        <f t="shared" si="7011"/>
        <v>-95000</v>
      </c>
      <c r="RK45" s="200">
        <f t="shared" si="7011"/>
        <v>-95000</v>
      </c>
      <c r="RL45" s="200">
        <f t="shared" si="7011"/>
        <v>-95000</v>
      </c>
      <c r="RM45" s="200">
        <f t="shared" si="7011"/>
        <v>-95000</v>
      </c>
      <c r="RN45" s="200">
        <f t="shared" si="7011"/>
        <v>-95000</v>
      </c>
      <c r="RO45" s="200">
        <f t="shared" si="7011"/>
        <v>-95000</v>
      </c>
      <c r="RP45" s="200">
        <f t="shared" si="7011"/>
        <v>-95000</v>
      </c>
      <c r="RQ45" s="200">
        <f t="shared" si="7011"/>
        <v>-95000</v>
      </c>
      <c r="RR45" s="308">
        <f t="shared" si="7011"/>
        <v>-95000</v>
      </c>
      <c r="RS45" s="200">
        <f>+RS19*1000*0.95</f>
        <v>0</v>
      </c>
      <c r="RT45" s="200">
        <f t="shared" ref="RT45:TF45" si="7012">+RT19*1000*0.95</f>
        <v>0</v>
      </c>
      <c r="RU45" s="200">
        <f t="shared" si="7012"/>
        <v>0</v>
      </c>
      <c r="RV45" s="200">
        <f t="shared" si="7012"/>
        <v>0</v>
      </c>
      <c r="RW45" s="200">
        <f t="shared" si="7012"/>
        <v>0</v>
      </c>
      <c r="RX45" s="200">
        <f t="shared" si="7012"/>
        <v>56050</v>
      </c>
      <c r="RY45" s="200">
        <f t="shared" si="7012"/>
        <v>56050</v>
      </c>
      <c r="RZ45" s="200">
        <f t="shared" si="7012"/>
        <v>56050</v>
      </c>
      <c r="SA45" s="200">
        <f t="shared" si="7012"/>
        <v>56050</v>
      </c>
      <c r="SB45" s="200">
        <f t="shared" si="7012"/>
        <v>56050</v>
      </c>
      <c r="SC45" s="200">
        <f t="shared" si="7012"/>
        <v>95000</v>
      </c>
      <c r="SD45" s="200">
        <f t="shared" si="7012"/>
        <v>95000</v>
      </c>
      <c r="SE45" s="200">
        <f t="shared" si="7012"/>
        <v>95000</v>
      </c>
      <c r="SF45" s="200">
        <f t="shared" si="7012"/>
        <v>95000</v>
      </c>
      <c r="SG45" s="200">
        <f t="shared" si="7012"/>
        <v>95000</v>
      </c>
      <c r="SH45" s="200">
        <f t="shared" si="7012"/>
        <v>-56050</v>
      </c>
      <c r="SI45" s="200">
        <f t="shared" si="7012"/>
        <v>-56050</v>
      </c>
      <c r="SJ45" s="200">
        <f t="shared" si="7012"/>
        <v>-56050</v>
      </c>
      <c r="SK45" s="200">
        <f t="shared" si="7012"/>
        <v>-56050</v>
      </c>
      <c r="SL45" s="200">
        <f t="shared" si="7012"/>
        <v>-56050</v>
      </c>
      <c r="SM45" s="200">
        <f t="shared" si="7012"/>
        <v>0</v>
      </c>
      <c r="SN45" s="200">
        <f t="shared" si="7012"/>
        <v>0</v>
      </c>
      <c r="SO45" s="200">
        <f t="shared" si="7012"/>
        <v>0</v>
      </c>
      <c r="SP45" s="200">
        <f t="shared" si="7012"/>
        <v>0</v>
      </c>
      <c r="SQ45" s="200">
        <f t="shared" si="7012"/>
        <v>0</v>
      </c>
      <c r="SR45" s="200">
        <f t="shared" si="7012"/>
        <v>-95000</v>
      </c>
      <c r="SS45" s="200">
        <f t="shared" si="7012"/>
        <v>-95000</v>
      </c>
      <c r="ST45" s="200">
        <f t="shared" si="7012"/>
        <v>-95000</v>
      </c>
      <c r="SU45" s="200">
        <f t="shared" si="7012"/>
        <v>-95000</v>
      </c>
      <c r="SV45" s="200">
        <f t="shared" si="7012"/>
        <v>-95000</v>
      </c>
      <c r="SW45" s="200">
        <f t="shared" si="7012"/>
        <v>-95000</v>
      </c>
      <c r="SX45" s="200">
        <f t="shared" si="7012"/>
        <v>-95000</v>
      </c>
      <c r="SY45" s="200">
        <f t="shared" si="7012"/>
        <v>-95000</v>
      </c>
      <c r="SZ45" s="200">
        <f t="shared" si="7012"/>
        <v>-95000</v>
      </c>
      <c r="TA45" s="200">
        <f t="shared" si="7012"/>
        <v>-95000</v>
      </c>
      <c r="TB45" s="200">
        <f t="shared" si="7012"/>
        <v>-95000</v>
      </c>
      <c r="TC45" s="200">
        <f t="shared" si="7012"/>
        <v>-95000</v>
      </c>
      <c r="TD45" s="200">
        <f t="shared" si="7012"/>
        <v>-95000</v>
      </c>
      <c r="TE45" s="200">
        <f t="shared" si="7012"/>
        <v>-95000</v>
      </c>
      <c r="TF45" s="308">
        <f t="shared" si="7012"/>
        <v>-95000</v>
      </c>
      <c r="TG45" s="200">
        <f>+TG19*1000*0.95</f>
        <v>0</v>
      </c>
      <c r="TH45" s="200">
        <f t="shared" ref="TH45:UT45" si="7013">+TH19*1000*0.95</f>
        <v>0</v>
      </c>
      <c r="TI45" s="200">
        <f t="shared" si="7013"/>
        <v>0</v>
      </c>
      <c r="TJ45" s="200">
        <f t="shared" si="7013"/>
        <v>0</v>
      </c>
      <c r="TK45" s="200">
        <f t="shared" si="7013"/>
        <v>0</v>
      </c>
      <c r="TL45" s="200">
        <f t="shared" si="7013"/>
        <v>56050</v>
      </c>
      <c r="TM45" s="200">
        <f t="shared" si="7013"/>
        <v>56050</v>
      </c>
      <c r="TN45" s="200">
        <f t="shared" si="7013"/>
        <v>56050</v>
      </c>
      <c r="TO45" s="200">
        <f t="shared" si="7013"/>
        <v>56050</v>
      </c>
      <c r="TP45" s="200">
        <f t="shared" si="7013"/>
        <v>56050</v>
      </c>
      <c r="TQ45" s="200">
        <f t="shared" si="7013"/>
        <v>95000</v>
      </c>
      <c r="TR45" s="200">
        <f t="shared" si="7013"/>
        <v>95000</v>
      </c>
      <c r="TS45" s="200">
        <f t="shared" si="7013"/>
        <v>95000</v>
      </c>
      <c r="TT45" s="200">
        <f t="shared" si="7013"/>
        <v>95000</v>
      </c>
      <c r="TU45" s="200">
        <f t="shared" si="7013"/>
        <v>95000</v>
      </c>
      <c r="TV45" s="200">
        <f t="shared" si="7013"/>
        <v>-56050</v>
      </c>
      <c r="TW45" s="200">
        <f t="shared" si="7013"/>
        <v>-56050</v>
      </c>
      <c r="TX45" s="200">
        <f t="shared" si="7013"/>
        <v>-56050</v>
      </c>
      <c r="TY45" s="200">
        <f t="shared" si="7013"/>
        <v>-56050</v>
      </c>
      <c r="TZ45" s="200">
        <f t="shared" si="7013"/>
        <v>-56050</v>
      </c>
      <c r="UA45" s="200">
        <f t="shared" si="7013"/>
        <v>0</v>
      </c>
      <c r="UB45" s="200">
        <f t="shared" si="7013"/>
        <v>0</v>
      </c>
      <c r="UC45" s="200">
        <f t="shared" si="7013"/>
        <v>0</v>
      </c>
      <c r="UD45" s="200">
        <f t="shared" si="7013"/>
        <v>0</v>
      </c>
      <c r="UE45" s="200">
        <f t="shared" si="7013"/>
        <v>0</v>
      </c>
      <c r="UF45" s="200">
        <f t="shared" si="7013"/>
        <v>-95000</v>
      </c>
      <c r="UG45" s="200">
        <f t="shared" si="7013"/>
        <v>-95000</v>
      </c>
      <c r="UH45" s="200">
        <f t="shared" si="7013"/>
        <v>-95000</v>
      </c>
      <c r="UI45" s="200">
        <f t="shared" si="7013"/>
        <v>-95000</v>
      </c>
      <c r="UJ45" s="200">
        <f t="shared" si="7013"/>
        <v>-95000</v>
      </c>
      <c r="UK45" s="200">
        <f t="shared" si="7013"/>
        <v>-95000</v>
      </c>
      <c r="UL45" s="200">
        <f t="shared" si="7013"/>
        <v>-95000</v>
      </c>
      <c r="UM45" s="200">
        <f t="shared" si="7013"/>
        <v>-95000</v>
      </c>
      <c r="UN45" s="200">
        <f t="shared" si="7013"/>
        <v>-95000</v>
      </c>
      <c r="UO45" s="200">
        <f t="shared" si="7013"/>
        <v>-95000</v>
      </c>
      <c r="UP45" s="200">
        <f t="shared" si="7013"/>
        <v>-95000</v>
      </c>
      <c r="UQ45" s="200">
        <f t="shared" si="7013"/>
        <v>-95000</v>
      </c>
      <c r="UR45" s="200">
        <f t="shared" si="7013"/>
        <v>-95000</v>
      </c>
      <c r="US45" s="200">
        <f t="shared" si="7013"/>
        <v>-95000</v>
      </c>
      <c r="UT45" s="200">
        <f t="shared" si="7013"/>
        <v>-95000</v>
      </c>
    </row>
    <row r="46" spans="1:566" x14ac:dyDescent="0.25">
      <c r="A46" s="347"/>
      <c r="B46" s="15" t="s">
        <v>647</v>
      </c>
      <c r="C46" s="8" t="s">
        <v>45</v>
      </c>
      <c r="D46" s="8" t="s">
        <v>71</v>
      </c>
      <c r="E46" s="8">
        <v>1899582292</v>
      </c>
      <c r="F46" s="8" t="s">
        <v>649</v>
      </c>
      <c r="G46" s="111">
        <f>+G10*ProjectDetails!$D$24*1000</f>
        <v>59500</v>
      </c>
      <c r="H46" s="111">
        <f>+H10*ProjectDetails!$D$24*1000</f>
        <v>59500</v>
      </c>
      <c r="I46" s="111">
        <f>+I10*ProjectDetails!$D$24*1000</f>
        <v>59500</v>
      </c>
      <c r="J46" s="111">
        <f>+J10*ProjectDetails!$D$24*1000</f>
        <v>59500</v>
      </c>
      <c r="K46" s="111">
        <f>+K10*ProjectDetails!$D$24*1000</f>
        <v>59500</v>
      </c>
      <c r="L46" s="111">
        <f>+L10*ProjectDetails!$D$24*1000</f>
        <v>59500</v>
      </c>
      <c r="M46" s="111">
        <f>+M10*ProjectDetails!$D$24*1000</f>
        <v>59500</v>
      </c>
      <c r="N46" s="111">
        <f>+N10*ProjectDetails!$D$24*1000</f>
        <v>59500</v>
      </c>
      <c r="O46" s="111">
        <f>+O10*ProjectDetails!$D$24*1000</f>
        <v>59500</v>
      </c>
      <c r="P46" s="111">
        <f>+P10*ProjectDetails!$D$24*1000</f>
        <v>59500</v>
      </c>
      <c r="Q46" s="111">
        <f>+Q10*ProjectDetails!$D$24*1000</f>
        <v>59500</v>
      </c>
      <c r="R46" s="111">
        <f>+R10*ProjectDetails!$D$24*1000</f>
        <v>59500</v>
      </c>
      <c r="S46" s="111">
        <f>+S10*ProjectDetails!$D$24*1000</f>
        <v>59500</v>
      </c>
      <c r="T46" s="111">
        <f>+T10*ProjectDetails!$D$24*1000</f>
        <v>59500</v>
      </c>
      <c r="U46" s="111">
        <f>+U10*ProjectDetails!$D$24*1000</f>
        <v>59500</v>
      </c>
      <c r="V46" s="111">
        <f>+V10*ProjectDetails!$D$24*1000</f>
        <v>59500</v>
      </c>
      <c r="W46" s="111">
        <f>+W10*ProjectDetails!$D$24*1000</f>
        <v>59500</v>
      </c>
      <c r="X46" s="111">
        <f>+X10*ProjectDetails!$D$24*1000</f>
        <v>59500</v>
      </c>
      <c r="Y46" s="111">
        <f>+Y10*ProjectDetails!$D$24*1000</f>
        <v>59500</v>
      </c>
      <c r="Z46" s="111">
        <f>+Z10*ProjectDetails!$D$24*1000</f>
        <v>59500</v>
      </c>
      <c r="AA46" s="111">
        <f>+AA10*ProjectDetails!$D$24*1000</f>
        <v>59500</v>
      </c>
      <c r="AB46" s="111">
        <f>+AB10*ProjectDetails!$D$24*1000</f>
        <v>59500</v>
      </c>
      <c r="AC46" s="111">
        <f>+AC10*ProjectDetails!$D$24*1000</f>
        <v>59500</v>
      </c>
      <c r="AD46" s="111">
        <f>+AD10*ProjectDetails!$D$24*1000</f>
        <v>59500</v>
      </c>
      <c r="AE46" s="111">
        <f>+AE10*ProjectDetails!$D$24*1000</f>
        <v>59500</v>
      </c>
      <c r="AF46" s="111">
        <f>+AF10*ProjectDetails!$D$24*1000</f>
        <v>59500</v>
      </c>
      <c r="AG46" s="111">
        <f>+AG10*ProjectDetails!$D$24*1000</f>
        <v>59500</v>
      </c>
      <c r="AH46" s="111">
        <f>+AH10*ProjectDetails!$D$24*1000</f>
        <v>59500</v>
      </c>
      <c r="AI46" s="111">
        <f>+AI10*ProjectDetails!$D$24*1000</f>
        <v>59500</v>
      </c>
      <c r="AJ46" s="111">
        <f>+AJ10*ProjectDetails!$D$24*1000</f>
        <v>59500</v>
      </c>
      <c r="AK46" s="111">
        <f>+AK10*ProjectDetails!$D$24*1000</f>
        <v>59500</v>
      </c>
      <c r="AL46" s="111">
        <f>+AL10*ProjectDetails!$D$24*1000</f>
        <v>59500</v>
      </c>
      <c r="AM46" s="111">
        <f>+AM10*ProjectDetails!$D$24*1000</f>
        <v>59500</v>
      </c>
      <c r="AN46" s="111">
        <f>+AN10*ProjectDetails!$D$24*1000</f>
        <v>59500</v>
      </c>
      <c r="AO46" s="111">
        <f>+AO10*ProjectDetails!$D$24*1000</f>
        <v>59500</v>
      </c>
      <c r="AP46" s="111">
        <f>+AP10*ProjectDetails!$D$24*1000</f>
        <v>59500</v>
      </c>
      <c r="AQ46" s="111">
        <f>+AQ10*ProjectDetails!$D$24*1000</f>
        <v>59500</v>
      </c>
      <c r="AR46" s="111">
        <f>+AR10*ProjectDetails!$D$24*1000</f>
        <v>59500</v>
      </c>
      <c r="AS46" s="111">
        <f>+AS10*ProjectDetails!$D$24*1000</f>
        <v>59500</v>
      </c>
      <c r="AT46" s="111">
        <f>+AT10*ProjectDetails!$D$24*1000</f>
        <v>59500</v>
      </c>
      <c r="AU46" s="111">
        <f>+AU10*ProjectDetails!$D$24*1000</f>
        <v>59500</v>
      </c>
      <c r="AV46" s="111">
        <f>+AV10*ProjectDetails!$D$24*1000</f>
        <v>59500</v>
      </c>
      <c r="AW46" s="111">
        <f>+AW10*ProjectDetails!$D$24*1000</f>
        <v>59500</v>
      </c>
      <c r="AX46" s="111">
        <f>+AX10*ProjectDetails!$D$24*1000</f>
        <v>59500</v>
      </c>
      <c r="AY46" s="111">
        <f>+AY10*ProjectDetails!$D$24*1000</f>
        <v>59500</v>
      </c>
      <c r="AZ46" s="111">
        <f>+AZ10*ProjectDetails!$D$24*1000</f>
        <v>59500</v>
      </c>
      <c r="BA46" s="111">
        <f>+BA10*ProjectDetails!$D$24*1000</f>
        <v>59500</v>
      </c>
      <c r="BB46" s="111">
        <f>+BB10*ProjectDetails!$D$24*1000</f>
        <v>59500</v>
      </c>
      <c r="BC46" s="111">
        <f>+BC10*ProjectDetails!$D$24*1000</f>
        <v>59500</v>
      </c>
      <c r="BD46" s="111">
        <f>+BD10*ProjectDetails!$D$24*1000</f>
        <v>59500</v>
      </c>
      <c r="BE46" s="111">
        <f>+BE10*ProjectDetails!$D$24*1000</f>
        <v>59500</v>
      </c>
      <c r="BF46" s="111">
        <f>+BF10*ProjectDetails!$D$24*1000</f>
        <v>59500</v>
      </c>
      <c r="BG46" s="111">
        <f>+BG10*ProjectDetails!$D$24*1000</f>
        <v>59500</v>
      </c>
      <c r="BH46" s="111">
        <f>+BH10*ProjectDetails!$D$24*1000</f>
        <v>59500</v>
      </c>
      <c r="BI46" s="111">
        <f>+BI10*ProjectDetails!$D$24*1000</f>
        <v>59500</v>
      </c>
      <c r="BJ46" s="111">
        <f>+BJ10*ProjectDetails!$D$24*1000</f>
        <v>59500</v>
      </c>
      <c r="BK46" s="111">
        <f>+BK10*ProjectDetails!$D$24*1000</f>
        <v>59500</v>
      </c>
      <c r="BL46" s="111">
        <f>+BL10*ProjectDetails!$D$24*1000</f>
        <v>59500</v>
      </c>
      <c r="BM46" s="111">
        <f>+BM10*ProjectDetails!$D$24*1000</f>
        <v>59500</v>
      </c>
      <c r="BN46" s="111">
        <f>+BN10*ProjectDetails!$D$24*1000</f>
        <v>59500</v>
      </c>
      <c r="BO46" s="111">
        <f>+BO10*ProjectDetails!$D$24*1000</f>
        <v>59500</v>
      </c>
      <c r="BP46" s="111">
        <f>+BP10*ProjectDetails!$D$24*1000</f>
        <v>59500</v>
      </c>
      <c r="BQ46" s="111">
        <f>+BQ10*ProjectDetails!$D$24*1000</f>
        <v>59500</v>
      </c>
      <c r="BR46" s="111">
        <f>+BR10*ProjectDetails!$D$24*1000</f>
        <v>59500</v>
      </c>
      <c r="BS46" s="111">
        <f>+BS10*ProjectDetails!$D$24*1000</f>
        <v>59500</v>
      </c>
      <c r="BT46" s="111">
        <f>+BT10*ProjectDetails!$D$24*1000</f>
        <v>59500</v>
      </c>
      <c r="BU46" s="111">
        <f>+BU10*ProjectDetails!$D$24*1000</f>
        <v>59500</v>
      </c>
      <c r="BV46" s="111">
        <f>+BV10*ProjectDetails!$D$24*1000</f>
        <v>59500</v>
      </c>
      <c r="BW46" s="111">
        <f>+BW10*ProjectDetails!$D$24*1000</f>
        <v>59500</v>
      </c>
      <c r="BX46" s="111">
        <f>+BX10*ProjectDetails!$D$24*1000</f>
        <v>59500</v>
      </c>
      <c r="BY46" s="111">
        <f>+BY10*ProjectDetails!$D$24*1000</f>
        <v>59500</v>
      </c>
      <c r="BZ46" s="111">
        <f>+BZ10*ProjectDetails!$D$24*1000</f>
        <v>59500</v>
      </c>
      <c r="CA46" s="111">
        <f>+CA10*ProjectDetails!$D$24*1000</f>
        <v>59500</v>
      </c>
      <c r="CB46" s="111">
        <f>+CB10*ProjectDetails!$D$24*1000</f>
        <v>59500</v>
      </c>
      <c r="CC46" s="111">
        <f>+CC10*ProjectDetails!$D$24*1000</f>
        <v>59500</v>
      </c>
      <c r="CD46" s="111">
        <f>+CD10*ProjectDetails!$D$24*1000</f>
        <v>59500</v>
      </c>
      <c r="CE46" s="111">
        <f>+CE10*ProjectDetails!$D$24*1000</f>
        <v>59500</v>
      </c>
      <c r="CF46" s="111">
        <f>+CF10*ProjectDetails!$D$24*1000</f>
        <v>59500</v>
      </c>
      <c r="CG46" s="111">
        <f>+CG10*ProjectDetails!$D$24*1000</f>
        <v>59500</v>
      </c>
      <c r="CH46" s="111">
        <f>+CH10*ProjectDetails!$D$24*1000</f>
        <v>59500</v>
      </c>
      <c r="CI46" s="111">
        <f>+CI10*ProjectDetails!$D$24*1000</f>
        <v>59500</v>
      </c>
      <c r="CJ46" s="111">
        <f>+CJ10*ProjectDetails!$D$24*1000</f>
        <v>59500</v>
      </c>
      <c r="CK46" s="111">
        <f>+CK10*ProjectDetails!$D$24*1000</f>
        <v>59500</v>
      </c>
      <c r="CL46" s="111">
        <f>+CL10*ProjectDetails!$D$24*1000</f>
        <v>59500</v>
      </c>
      <c r="CM46" s="111">
        <f>+CM10*ProjectDetails!$D$24*1000</f>
        <v>59500</v>
      </c>
      <c r="CN46" s="111">
        <f>+CN10*ProjectDetails!$D$24*1000</f>
        <v>59500</v>
      </c>
      <c r="CO46" s="111">
        <f>+CO10*ProjectDetails!$D$24*1000</f>
        <v>59500</v>
      </c>
      <c r="CP46" s="111">
        <f>+CP10*ProjectDetails!$D$24*1000</f>
        <v>59500</v>
      </c>
      <c r="CQ46" s="111">
        <f>+CQ10*ProjectDetails!$D$24*1000</f>
        <v>59500</v>
      </c>
      <c r="CR46" s="111">
        <f>+CR10*ProjectDetails!$D$24*1000</f>
        <v>59500</v>
      </c>
      <c r="CS46" s="111">
        <f>+CS10*ProjectDetails!$D$24*1000</f>
        <v>59500</v>
      </c>
      <c r="CT46" s="111">
        <f>+CT10*ProjectDetails!$D$24*1000</f>
        <v>59500</v>
      </c>
      <c r="CU46" s="111">
        <f>+CU10*ProjectDetails!$D$24*1000</f>
        <v>59500</v>
      </c>
      <c r="CV46" s="111">
        <f>+CV10*ProjectDetails!$D$24*1000</f>
        <v>59500</v>
      </c>
      <c r="CW46" s="111">
        <f>+CW10*ProjectDetails!$D$24*1000</f>
        <v>59500</v>
      </c>
      <c r="CX46" s="111">
        <f>+CX10*ProjectDetails!$D$24*1000</f>
        <v>59500</v>
      </c>
      <c r="CY46" s="111">
        <f>+CY10*ProjectDetails!$D$24*1000</f>
        <v>59500</v>
      </c>
      <c r="CZ46" s="111">
        <f>+CZ10*ProjectDetails!$D$24*1000</f>
        <v>59500</v>
      </c>
      <c r="DA46" s="111">
        <f>+DA10*ProjectDetails!$D$24*1000</f>
        <v>59500</v>
      </c>
      <c r="DB46" s="111">
        <f>+DB10*ProjectDetails!$D$24*1000</f>
        <v>59500</v>
      </c>
      <c r="DC46" s="111">
        <f>+DC10*ProjectDetails!$D$24*1000</f>
        <v>59500</v>
      </c>
      <c r="DD46" s="111">
        <f>+DD10*ProjectDetails!$D$24*1000</f>
        <v>59500</v>
      </c>
      <c r="DE46" s="111">
        <f>+DE10*ProjectDetails!$D$24*1000</f>
        <v>59500</v>
      </c>
      <c r="DF46" s="111">
        <f>+DF10*ProjectDetails!$D$24*1000</f>
        <v>59500</v>
      </c>
      <c r="DG46" s="111">
        <f>+DG10*ProjectDetails!$D$24*1000</f>
        <v>59500</v>
      </c>
      <c r="DH46" s="111">
        <f>+DH10*ProjectDetails!$D$24*1000</f>
        <v>59500</v>
      </c>
      <c r="DI46" s="111">
        <f>+DI10*ProjectDetails!$D$24*1000</f>
        <v>59500</v>
      </c>
      <c r="DJ46" s="111">
        <f>+DJ10*ProjectDetails!$D$24*1000</f>
        <v>59500</v>
      </c>
      <c r="DK46" s="111">
        <f>+DK10*ProjectDetails!$D$24*1000</f>
        <v>59500</v>
      </c>
      <c r="DL46" s="111">
        <f>+DL10*ProjectDetails!$D$24*1000</f>
        <v>59500</v>
      </c>
      <c r="DM46" s="111">
        <f>+DM10*ProjectDetails!$D$24*1000</f>
        <v>59500</v>
      </c>
      <c r="DN46" s="111">
        <f>+DN10*ProjectDetails!$D$24*1000</f>
        <v>59500</v>
      </c>
      <c r="DO46" s="111">
        <f>+DO10*ProjectDetails!$D$24*1000</f>
        <v>59500</v>
      </c>
      <c r="DP46" s="111">
        <f>+DP10*ProjectDetails!$D$24*1000</f>
        <v>59500</v>
      </c>
      <c r="DQ46" s="111">
        <f>+DQ10*ProjectDetails!$D$24*1000</f>
        <v>59500</v>
      </c>
      <c r="DR46" s="111">
        <f>+DR10*ProjectDetails!$D$24*1000</f>
        <v>59500</v>
      </c>
      <c r="DS46" s="111">
        <f>+DS10*ProjectDetails!$D$24*1000</f>
        <v>59500</v>
      </c>
      <c r="DT46" s="111">
        <f>+DT10*ProjectDetails!$D$24*1000</f>
        <v>59500</v>
      </c>
      <c r="DU46" s="111">
        <f>+DU10*ProjectDetails!$D$24*1000</f>
        <v>59500</v>
      </c>
      <c r="DV46" s="111">
        <f>+DV10*ProjectDetails!$D$24*1000</f>
        <v>59500</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17849.999999999996</v>
      </c>
      <c r="EI46" s="111">
        <f>+EI10*ProjectDetails!$D$24*1000</f>
        <v>-17849.999999999996</v>
      </c>
      <c r="EJ46" s="111">
        <f>+EJ10*ProjectDetails!$D$24*1000</f>
        <v>23502.5</v>
      </c>
      <c r="EK46" s="111">
        <f>+EK10*ProjectDetails!$D$24*1000</f>
        <v>-23502.5</v>
      </c>
      <c r="EL46" s="111">
        <f>+EL10*ProjectDetails!$D$24*1000</f>
        <v>0</v>
      </c>
      <c r="EM46" s="111">
        <f>+EM10*ProjectDetails!$D$24*1000</f>
        <v>17849.999999999996</v>
      </c>
      <c r="EN46" s="111">
        <f>+EN10*ProjectDetails!$D$24*1000</f>
        <v>-17849.999999999996</v>
      </c>
      <c r="EO46" s="111">
        <f>+EO10*ProjectDetails!$D$24*1000</f>
        <v>23502.5</v>
      </c>
      <c r="EP46" s="111">
        <f>+EP10*ProjectDetails!$D$24*1000</f>
        <v>-23502.5</v>
      </c>
      <c r="EQ46" s="111">
        <f>+EQ10*ProjectDetails!$D$24*1000</f>
        <v>0</v>
      </c>
      <c r="ER46" s="111">
        <f>+ER10*ProjectDetails!$D$24*1000</f>
        <v>17849.999999999996</v>
      </c>
      <c r="ES46" s="111">
        <f>+ES10*ProjectDetails!$D$24*1000</f>
        <v>-17849.999999999996</v>
      </c>
      <c r="ET46" s="111">
        <f>+ET10*ProjectDetails!$D$24*1000</f>
        <v>23502.5</v>
      </c>
      <c r="EU46" s="111">
        <f>+EU10*ProjectDetails!$D$24*1000</f>
        <v>-23502.5</v>
      </c>
      <c r="EV46" s="111">
        <f>+EV10*ProjectDetails!$D$24*1000</f>
        <v>0</v>
      </c>
      <c r="EW46" s="111">
        <f>+EW10*ProjectDetails!$D$24*1000</f>
        <v>17849.999999999996</v>
      </c>
      <c r="EX46" s="111">
        <f>+EX10*ProjectDetails!$D$24*1000</f>
        <v>-17849.999999999996</v>
      </c>
      <c r="EY46" s="111">
        <f>+EY10*ProjectDetails!$D$24*1000</f>
        <v>23502.5</v>
      </c>
      <c r="EZ46" s="111">
        <f>+EZ10*ProjectDetails!$D$24*1000</f>
        <v>-23502.5</v>
      </c>
      <c r="FA46" s="111">
        <f>+FA10*ProjectDetails!$D$24*1000</f>
        <v>0</v>
      </c>
      <c r="FB46" s="111">
        <f>+FB10*ProjectDetails!$D$24*1000</f>
        <v>17849.999999999996</v>
      </c>
      <c r="FC46" s="111">
        <f>+FC10*ProjectDetails!$D$24*1000</f>
        <v>-17849.999999999996</v>
      </c>
      <c r="FD46" s="111">
        <f>+FD10*ProjectDetails!$D$24*1000</f>
        <v>23502.5</v>
      </c>
      <c r="FE46" s="111">
        <f>+FE10*ProjectDetails!$D$24*1000</f>
        <v>-23502.5</v>
      </c>
      <c r="FF46" s="111">
        <f>+FF10*ProjectDetails!$D$24*1000</f>
        <v>0</v>
      </c>
      <c r="FG46" s="111">
        <f>+FG10*ProjectDetails!$D$24*1000</f>
        <v>17849.999999999996</v>
      </c>
      <c r="FH46" s="111">
        <f>+FH10*ProjectDetails!$D$24*1000</f>
        <v>-17849.999999999996</v>
      </c>
      <c r="FI46" s="111">
        <f>+FI10*ProjectDetails!$D$24*1000</f>
        <v>23502.5</v>
      </c>
      <c r="FJ46" s="111">
        <f>+FJ10*ProjectDetails!$D$24*1000</f>
        <v>-23502.5</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17849.999999999996</v>
      </c>
      <c r="FW46" s="111">
        <f>+FW10*ProjectDetails!$D$24*1000</f>
        <v>-17849.999999999996</v>
      </c>
      <c r="FX46" s="111">
        <f>+FX10*ProjectDetails!$D$24*1000</f>
        <v>23502.5</v>
      </c>
      <c r="FY46" s="111">
        <f>+FY10*ProjectDetails!$D$24*1000</f>
        <v>-23502.5</v>
      </c>
      <c r="FZ46" s="111">
        <f>+FZ10*ProjectDetails!$D$24*1000</f>
        <v>0</v>
      </c>
      <c r="GA46" s="111">
        <f>+GA10*ProjectDetails!$D$24*1000</f>
        <v>17849.999999999996</v>
      </c>
      <c r="GB46" s="111">
        <f>+GB10*ProjectDetails!$D$24*1000</f>
        <v>-17849.999999999996</v>
      </c>
      <c r="GC46" s="111">
        <f>+GC10*ProjectDetails!$D$24*1000</f>
        <v>23502.5</v>
      </c>
      <c r="GD46" s="111">
        <f>+GD10*ProjectDetails!$D$24*1000</f>
        <v>-23502.5</v>
      </c>
      <c r="GE46" s="111">
        <f>+GE10*ProjectDetails!$D$24*1000</f>
        <v>0</v>
      </c>
      <c r="GF46" s="111">
        <f>+GF10*ProjectDetails!$D$24*1000</f>
        <v>17849.999999999996</v>
      </c>
      <c r="GG46" s="111">
        <f>+GG10*ProjectDetails!$D$24*1000</f>
        <v>-17849.999999999996</v>
      </c>
      <c r="GH46" s="111">
        <f>+GH10*ProjectDetails!$D$24*1000</f>
        <v>23502.5</v>
      </c>
      <c r="GI46" s="111">
        <f>+GI10*ProjectDetails!$D$24*1000</f>
        <v>-23502.5</v>
      </c>
      <c r="GJ46" s="111">
        <f>+GJ10*ProjectDetails!$D$24*1000</f>
        <v>0</v>
      </c>
      <c r="GK46" s="111">
        <f>+GK10*ProjectDetails!$D$24*1000</f>
        <v>17849.999999999996</v>
      </c>
      <c r="GL46" s="111">
        <f>+GL10*ProjectDetails!$D$24*1000</f>
        <v>-17849.999999999996</v>
      </c>
      <c r="GM46" s="111">
        <f>+GM10*ProjectDetails!$D$24*1000</f>
        <v>23502.5</v>
      </c>
      <c r="GN46" s="111">
        <f>+GN10*ProjectDetails!$D$24*1000</f>
        <v>-23502.5</v>
      </c>
      <c r="GO46" s="111">
        <f>+GO10*ProjectDetails!$D$24*1000</f>
        <v>0</v>
      </c>
      <c r="GP46" s="111">
        <f>+GP10*ProjectDetails!$D$24*1000</f>
        <v>17849.999999999996</v>
      </c>
      <c r="GQ46" s="111">
        <f>+GQ10*ProjectDetails!$D$24*1000</f>
        <v>-17849.999999999996</v>
      </c>
      <c r="GR46" s="111">
        <f>+GR10*ProjectDetails!$D$24*1000</f>
        <v>23502.5</v>
      </c>
      <c r="GS46" s="111">
        <f>+GS10*ProjectDetails!$D$24*1000</f>
        <v>-23502.5</v>
      </c>
      <c r="GT46" s="111">
        <f>+GT10*ProjectDetails!$D$24*1000</f>
        <v>0</v>
      </c>
      <c r="GU46" s="111">
        <f>+GU10*ProjectDetails!$D$24*1000</f>
        <v>17849.999999999996</v>
      </c>
      <c r="GV46" s="111">
        <f>+GV10*ProjectDetails!$D$24*1000</f>
        <v>-17849.999999999996</v>
      </c>
      <c r="GW46" s="111">
        <f>+GW10*ProjectDetails!$D$24*1000</f>
        <v>23502.5</v>
      </c>
      <c r="GX46" s="111">
        <f>+GX10*ProjectDetails!$D$24*1000</f>
        <v>-23502.5</v>
      </c>
      <c r="GY46" s="200">
        <f>+GY20*1000*0.95</f>
        <v>0</v>
      </c>
      <c r="GZ46" s="200">
        <f t="shared" ref="GZ46:HH46" si="7014">+GZ20*1000*0.95</f>
        <v>16957.499999999996</v>
      </c>
      <c r="HA46" s="200">
        <f t="shared" si="7014"/>
        <v>-16957.499999999996</v>
      </c>
      <c r="HB46" s="200">
        <f t="shared" si="7014"/>
        <v>22327.375</v>
      </c>
      <c r="HC46" s="200">
        <f t="shared" si="7014"/>
        <v>-22327.375</v>
      </c>
      <c r="HD46" s="200">
        <f t="shared" si="7014"/>
        <v>0</v>
      </c>
      <c r="HE46" s="200">
        <f t="shared" si="7014"/>
        <v>16957.499999999996</v>
      </c>
      <c r="HF46" s="200">
        <f t="shared" si="7014"/>
        <v>-16957.499999999996</v>
      </c>
      <c r="HG46" s="200">
        <f t="shared" si="7014"/>
        <v>22327.375</v>
      </c>
      <c r="HH46" s="200">
        <f t="shared" si="7014"/>
        <v>-22327.375</v>
      </c>
      <c r="HI46" s="200">
        <f t="shared" ref="HI46:IL46" si="7015">+HI20*1000*0.95</f>
        <v>0</v>
      </c>
      <c r="HJ46" s="200">
        <f t="shared" si="7015"/>
        <v>16957.499999999996</v>
      </c>
      <c r="HK46" s="200">
        <f t="shared" si="7015"/>
        <v>-16957.499999999996</v>
      </c>
      <c r="HL46" s="200">
        <f t="shared" si="7015"/>
        <v>22327.375</v>
      </c>
      <c r="HM46" s="200">
        <f t="shared" si="7015"/>
        <v>-22327.375</v>
      </c>
      <c r="HN46" s="200">
        <f t="shared" si="7015"/>
        <v>0</v>
      </c>
      <c r="HO46" s="200">
        <f t="shared" si="7015"/>
        <v>16957.499999999996</v>
      </c>
      <c r="HP46" s="200">
        <f t="shared" si="7015"/>
        <v>-16957.499999999996</v>
      </c>
      <c r="HQ46" s="200">
        <f t="shared" si="7015"/>
        <v>22327.375</v>
      </c>
      <c r="HR46" s="200">
        <f t="shared" si="7015"/>
        <v>-22327.375</v>
      </c>
      <c r="HS46" s="200">
        <f t="shared" si="7015"/>
        <v>0</v>
      </c>
      <c r="HT46" s="200">
        <f t="shared" si="7015"/>
        <v>16957.499999999996</v>
      </c>
      <c r="HU46" s="200">
        <f t="shared" si="7015"/>
        <v>-16957.499999999996</v>
      </c>
      <c r="HV46" s="200">
        <f t="shared" si="7015"/>
        <v>22327.375</v>
      </c>
      <c r="HW46" s="200">
        <f t="shared" si="7015"/>
        <v>-22327.375</v>
      </c>
      <c r="HX46" s="200">
        <f t="shared" si="7015"/>
        <v>0</v>
      </c>
      <c r="HY46" s="200">
        <f t="shared" si="7015"/>
        <v>16957.499999999996</v>
      </c>
      <c r="HZ46" s="200">
        <f t="shared" si="7015"/>
        <v>-16957.499999999996</v>
      </c>
      <c r="IA46" s="200">
        <f t="shared" si="7015"/>
        <v>22327.375</v>
      </c>
      <c r="IB46" s="200">
        <f t="shared" si="7015"/>
        <v>-22327.375</v>
      </c>
      <c r="IC46" s="200">
        <f t="shared" si="7015"/>
        <v>0</v>
      </c>
      <c r="ID46" s="200">
        <f t="shared" si="7015"/>
        <v>16957.499999999996</v>
      </c>
      <c r="IE46" s="200">
        <f t="shared" si="7015"/>
        <v>-16957.499999999996</v>
      </c>
      <c r="IF46" s="200">
        <f t="shared" si="7015"/>
        <v>22327.375</v>
      </c>
      <c r="IG46" s="200">
        <f t="shared" si="7015"/>
        <v>-22327.375</v>
      </c>
      <c r="IH46" s="200">
        <f t="shared" si="7015"/>
        <v>0</v>
      </c>
      <c r="II46" s="200">
        <f t="shared" si="7015"/>
        <v>16957.499999999996</v>
      </c>
      <c r="IJ46" s="200">
        <f t="shared" si="7015"/>
        <v>-16957.499999999996</v>
      </c>
      <c r="IK46" s="200">
        <f t="shared" si="7015"/>
        <v>22327.375</v>
      </c>
      <c r="IL46" s="308">
        <f t="shared" si="7015"/>
        <v>-22327.375</v>
      </c>
      <c r="IM46" s="200">
        <f>+IM20*1000*0.95</f>
        <v>0</v>
      </c>
      <c r="IN46" s="200">
        <f t="shared" ref="IN46:JZ46" si="7016">+IN20*1000*0.95</f>
        <v>16957.499999999996</v>
      </c>
      <c r="IO46" s="200">
        <f t="shared" si="7016"/>
        <v>-16957.499999999996</v>
      </c>
      <c r="IP46" s="200">
        <f t="shared" si="7016"/>
        <v>22327.375</v>
      </c>
      <c r="IQ46" s="200">
        <f t="shared" si="7016"/>
        <v>-22327.375</v>
      </c>
      <c r="IR46" s="200">
        <f t="shared" si="7016"/>
        <v>0</v>
      </c>
      <c r="IS46" s="200">
        <f t="shared" si="7016"/>
        <v>16957.499999999996</v>
      </c>
      <c r="IT46" s="200">
        <f t="shared" si="7016"/>
        <v>-16957.499999999996</v>
      </c>
      <c r="IU46" s="200">
        <f t="shared" si="7016"/>
        <v>22327.375</v>
      </c>
      <c r="IV46" s="200">
        <f t="shared" si="7016"/>
        <v>-22327.375</v>
      </c>
      <c r="IW46" s="200">
        <f t="shared" si="7016"/>
        <v>0</v>
      </c>
      <c r="IX46" s="200">
        <f t="shared" si="7016"/>
        <v>16957.499999999996</v>
      </c>
      <c r="IY46" s="200">
        <f t="shared" si="7016"/>
        <v>-16957.499999999996</v>
      </c>
      <c r="IZ46" s="200">
        <f t="shared" si="7016"/>
        <v>22327.375</v>
      </c>
      <c r="JA46" s="200">
        <f t="shared" si="7016"/>
        <v>-22327.375</v>
      </c>
      <c r="JB46" s="200">
        <f t="shared" si="7016"/>
        <v>0</v>
      </c>
      <c r="JC46" s="200">
        <f t="shared" si="7016"/>
        <v>16957.499999999996</v>
      </c>
      <c r="JD46" s="200">
        <f t="shared" si="7016"/>
        <v>-16957.499999999996</v>
      </c>
      <c r="JE46" s="200">
        <f t="shared" si="7016"/>
        <v>22327.375</v>
      </c>
      <c r="JF46" s="200">
        <f t="shared" si="7016"/>
        <v>-22327.375</v>
      </c>
      <c r="JG46" s="200">
        <f t="shared" si="7016"/>
        <v>0</v>
      </c>
      <c r="JH46" s="200">
        <f t="shared" si="7016"/>
        <v>16957.499999999996</v>
      </c>
      <c r="JI46" s="200">
        <f t="shared" si="7016"/>
        <v>-16957.499999999996</v>
      </c>
      <c r="JJ46" s="200">
        <f t="shared" si="7016"/>
        <v>22327.375</v>
      </c>
      <c r="JK46" s="200">
        <f t="shared" si="7016"/>
        <v>-22327.375</v>
      </c>
      <c r="JL46" s="200">
        <f t="shared" si="7016"/>
        <v>0</v>
      </c>
      <c r="JM46" s="200">
        <f t="shared" si="7016"/>
        <v>16957.499999999996</v>
      </c>
      <c r="JN46" s="200">
        <f t="shared" si="7016"/>
        <v>-16957.499999999996</v>
      </c>
      <c r="JO46" s="200">
        <f t="shared" si="7016"/>
        <v>22327.375</v>
      </c>
      <c r="JP46" s="200">
        <f t="shared" si="7016"/>
        <v>-22327.375</v>
      </c>
      <c r="JQ46" s="200">
        <f t="shared" si="7016"/>
        <v>0</v>
      </c>
      <c r="JR46" s="200">
        <f t="shared" si="7016"/>
        <v>16957.499999999996</v>
      </c>
      <c r="JS46" s="200">
        <f t="shared" si="7016"/>
        <v>-16957.499999999996</v>
      </c>
      <c r="JT46" s="200">
        <f t="shared" si="7016"/>
        <v>22327.375</v>
      </c>
      <c r="JU46" s="200">
        <f t="shared" si="7016"/>
        <v>-22327.375</v>
      </c>
      <c r="JV46" s="200">
        <f t="shared" si="7016"/>
        <v>0</v>
      </c>
      <c r="JW46" s="200">
        <f t="shared" si="7016"/>
        <v>16957.499999999996</v>
      </c>
      <c r="JX46" s="200">
        <f t="shared" si="7016"/>
        <v>-16957.499999999996</v>
      </c>
      <c r="JY46" s="200">
        <f t="shared" si="7016"/>
        <v>22327.375</v>
      </c>
      <c r="JZ46" s="308">
        <f t="shared" si="7016"/>
        <v>-22327.375</v>
      </c>
      <c r="KA46" s="200">
        <f>+KA20*1000*0.95</f>
        <v>0</v>
      </c>
      <c r="KB46" s="200">
        <f t="shared" ref="KB46:LN46" si="7017">+KB20*1000*0.95</f>
        <v>16957.499999999996</v>
      </c>
      <c r="KC46" s="200">
        <f t="shared" si="7017"/>
        <v>-16957.499999999996</v>
      </c>
      <c r="KD46" s="200">
        <f t="shared" si="7017"/>
        <v>22327.375</v>
      </c>
      <c r="KE46" s="200">
        <f t="shared" si="7017"/>
        <v>-22327.375</v>
      </c>
      <c r="KF46" s="200">
        <f t="shared" si="7017"/>
        <v>0</v>
      </c>
      <c r="KG46" s="200">
        <f t="shared" si="7017"/>
        <v>16957.499999999996</v>
      </c>
      <c r="KH46" s="200">
        <f t="shared" si="7017"/>
        <v>-16957.499999999996</v>
      </c>
      <c r="KI46" s="200">
        <f t="shared" si="7017"/>
        <v>22327.375</v>
      </c>
      <c r="KJ46" s="200">
        <f t="shared" si="7017"/>
        <v>-22327.375</v>
      </c>
      <c r="KK46" s="200">
        <f t="shared" si="7017"/>
        <v>0</v>
      </c>
      <c r="KL46" s="200">
        <f t="shared" si="7017"/>
        <v>16957.499999999996</v>
      </c>
      <c r="KM46" s="200">
        <f t="shared" si="7017"/>
        <v>-16957.499999999996</v>
      </c>
      <c r="KN46" s="200">
        <f t="shared" si="7017"/>
        <v>22327.375</v>
      </c>
      <c r="KO46" s="200">
        <f t="shared" si="7017"/>
        <v>-22327.375</v>
      </c>
      <c r="KP46" s="200">
        <f t="shared" si="7017"/>
        <v>0</v>
      </c>
      <c r="KQ46" s="200">
        <f t="shared" si="7017"/>
        <v>16957.499999999996</v>
      </c>
      <c r="KR46" s="200">
        <f t="shared" si="7017"/>
        <v>-16957.499999999996</v>
      </c>
      <c r="KS46" s="200">
        <f t="shared" si="7017"/>
        <v>22327.375</v>
      </c>
      <c r="KT46" s="200">
        <f t="shared" si="7017"/>
        <v>-22327.375</v>
      </c>
      <c r="KU46" s="200">
        <f t="shared" si="7017"/>
        <v>0</v>
      </c>
      <c r="KV46" s="200">
        <f t="shared" si="7017"/>
        <v>16957.499999999996</v>
      </c>
      <c r="KW46" s="200">
        <f t="shared" si="7017"/>
        <v>-16957.499999999996</v>
      </c>
      <c r="KX46" s="200">
        <f t="shared" si="7017"/>
        <v>22327.375</v>
      </c>
      <c r="KY46" s="200">
        <f t="shared" si="7017"/>
        <v>-22327.375</v>
      </c>
      <c r="KZ46" s="200">
        <f t="shared" si="7017"/>
        <v>0</v>
      </c>
      <c r="LA46" s="200">
        <f t="shared" si="7017"/>
        <v>16957.499999999996</v>
      </c>
      <c r="LB46" s="200">
        <f t="shared" si="7017"/>
        <v>-16957.499999999996</v>
      </c>
      <c r="LC46" s="200">
        <f t="shared" si="7017"/>
        <v>22327.375</v>
      </c>
      <c r="LD46" s="200">
        <f t="shared" si="7017"/>
        <v>-22327.375</v>
      </c>
      <c r="LE46" s="200">
        <f t="shared" si="7017"/>
        <v>0</v>
      </c>
      <c r="LF46" s="200">
        <f t="shared" si="7017"/>
        <v>16957.499999999996</v>
      </c>
      <c r="LG46" s="200">
        <f t="shared" si="7017"/>
        <v>-16957.499999999996</v>
      </c>
      <c r="LH46" s="200">
        <f t="shared" si="7017"/>
        <v>22327.375</v>
      </c>
      <c r="LI46" s="200">
        <f t="shared" si="7017"/>
        <v>-22327.375</v>
      </c>
      <c r="LJ46" s="200">
        <f t="shared" si="7017"/>
        <v>0</v>
      </c>
      <c r="LK46" s="200">
        <f t="shared" si="7017"/>
        <v>16957.499999999996</v>
      </c>
      <c r="LL46" s="200">
        <f t="shared" si="7017"/>
        <v>-16957.499999999996</v>
      </c>
      <c r="LM46" s="200">
        <f t="shared" si="7017"/>
        <v>22327.375</v>
      </c>
      <c r="LN46" s="200">
        <f t="shared" si="7017"/>
        <v>-22327.375</v>
      </c>
      <c r="LO46" s="200">
        <f>+LO20*1000*0.95</f>
        <v>0</v>
      </c>
      <c r="LP46" s="200">
        <f t="shared" ref="LP46:NB46" si="7018">+LP20*1000*0.95</f>
        <v>16957.499999999996</v>
      </c>
      <c r="LQ46" s="200">
        <f t="shared" si="7018"/>
        <v>-16957.499999999996</v>
      </c>
      <c r="LR46" s="200">
        <f t="shared" si="7018"/>
        <v>22327.375</v>
      </c>
      <c r="LS46" s="200">
        <f t="shared" si="7018"/>
        <v>-22327.375</v>
      </c>
      <c r="LT46" s="200">
        <f t="shared" si="7018"/>
        <v>0</v>
      </c>
      <c r="LU46" s="200">
        <f t="shared" si="7018"/>
        <v>16957.499999999996</v>
      </c>
      <c r="LV46" s="200">
        <f t="shared" si="7018"/>
        <v>-16957.499999999996</v>
      </c>
      <c r="LW46" s="200">
        <f t="shared" si="7018"/>
        <v>22327.375</v>
      </c>
      <c r="LX46" s="200">
        <f t="shared" si="7018"/>
        <v>-22327.375</v>
      </c>
      <c r="LY46" s="200">
        <f t="shared" si="7018"/>
        <v>0</v>
      </c>
      <c r="LZ46" s="200">
        <f t="shared" si="7018"/>
        <v>16957.499999999996</v>
      </c>
      <c r="MA46" s="200">
        <f t="shared" si="7018"/>
        <v>-16957.499999999996</v>
      </c>
      <c r="MB46" s="200">
        <f t="shared" si="7018"/>
        <v>22327.375</v>
      </c>
      <c r="MC46" s="200">
        <f t="shared" si="7018"/>
        <v>-22327.375</v>
      </c>
      <c r="MD46" s="200">
        <f t="shared" si="7018"/>
        <v>0</v>
      </c>
      <c r="ME46" s="200">
        <f t="shared" si="7018"/>
        <v>16957.499999999996</v>
      </c>
      <c r="MF46" s="200">
        <f t="shared" si="7018"/>
        <v>-16957.499999999996</v>
      </c>
      <c r="MG46" s="200">
        <f t="shared" si="7018"/>
        <v>22327.375</v>
      </c>
      <c r="MH46" s="200">
        <f t="shared" si="7018"/>
        <v>-22327.375</v>
      </c>
      <c r="MI46" s="200">
        <f t="shared" si="7018"/>
        <v>0</v>
      </c>
      <c r="MJ46" s="200">
        <f t="shared" si="7018"/>
        <v>16957.499999999996</v>
      </c>
      <c r="MK46" s="200">
        <f t="shared" si="7018"/>
        <v>-16957.499999999996</v>
      </c>
      <c r="ML46" s="200">
        <f t="shared" si="7018"/>
        <v>22327.375</v>
      </c>
      <c r="MM46" s="200">
        <f t="shared" si="7018"/>
        <v>-22327.375</v>
      </c>
      <c r="MN46" s="200">
        <f t="shared" si="7018"/>
        <v>0</v>
      </c>
      <c r="MO46" s="200">
        <f t="shared" si="7018"/>
        <v>16957.499999999996</v>
      </c>
      <c r="MP46" s="200">
        <f t="shared" si="7018"/>
        <v>-16957.499999999996</v>
      </c>
      <c r="MQ46" s="200">
        <f t="shared" si="7018"/>
        <v>22327.375</v>
      </c>
      <c r="MR46" s="200">
        <f t="shared" si="7018"/>
        <v>-22327.375</v>
      </c>
      <c r="MS46" s="200">
        <f t="shared" si="7018"/>
        <v>0</v>
      </c>
      <c r="MT46" s="200">
        <f t="shared" si="7018"/>
        <v>16957.499999999996</v>
      </c>
      <c r="MU46" s="200">
        <f t="shared" si="7018"/>
        <v>-16957.499999999996</v>
      </c>
      <c r="MV46" s="200">
        <f t="shared" si="7018"/>
        <v>22327.375</v>
      </c>
      <c r="MW46" s="200">
        <f t="shared" si="7018"/>
        <v>-22327.375</v>
      </c>
      <c r="MX46" s="200">
        <f t="shared" si="7018"/>
        <v>0</v>
      </c>
      <c r="MY46" s="200">
        <f t="shared" si="7018"/>
        <v>16957.499999999996</v>
      </c>
      <c r="MZ46" s="200">
        <f t="shared" si="7018"/>
        <v>-16957.499999999996</v>
      </c>
      <c r="NA46" s="200">
        <f t="shared" si="7018"/>
        <v>22327.375</v>
      </c>
      <c r="NB46" s="308">
        <f t="shared" si="7018"/>
        <v>-22327.375</v>
      </c>
      <c r="NC46" s="200">
        <f>+NC20*1000*0.95</f>
        <v>0</v>
      </c>
      <c r="ND46" s="200">
        <f t="shared" ref="ND46:OP46" si="7019">+ND20*1000*0.95</f>
        <v>16957.499999999996</v>
      </c>
      <c r="NE46" s="200">
        <f t="shared" si="7019"/>
        <v>-16957.499999999996</v>
      </c>
      <c r="NF46" s="200">
        <f t="shared" si="7019"/>
        <v>22327.375</v>
      </c>
      <c r="NG46" s="200">
        <f t="shared" si="7019"/>
        <v>-22327.375</v>
      </c>
      <c r="NH46" s="200">
        <f t="shared" si="7019"/>
        <v>0</v>
      </c>
      <c r="NI46" s="200">
        <f t="shared" si="7019"/>
        <v>16957.499999999996</v>
      </c>
      <c r="NJ46" s="200">
        <f t="shared" si="7019"/>
        <v>-16957.499999999996</v>
      </c>
      <c r="NK46" s="200">
        <f t="shared" si="7019"/>
        <v>22327.375</v>
      </c>
      <c r="NL46" s="200">
        <f t="shared" si="7019"/>
        <v>-22327.375</v>
      </c>
      <c r="NM46" s="200">
        <f t="shared" si="7019"/>
        <v>0</v>
      </c>
      <c r="NN46" s="200">
        <f t="shared" si="7019"/>
        <v>16957.499999999996</v>
      </c>
      <c r="NO46" s="200">
        <f t="shared" si="7019"/>
        <v>-16957.499999999996</v>
      </c>
      <c r="NP46" s="200">
        <f t="shared" si="7019"/>
        <v>22327.375</v>
      </c>
      <c r="NQ46" s="200">
        <f t="shared" si="7019"/>
        <v>-22327.375</v>
      </c>
      <c r="NR46" s="200">
        <f t="shared" si="7019"/>
        <v>0</v>
      </c>
      <c r="NS46" s="200">
        <f t="shared" si="7019"/>
        <v>16957.499999999996</v>
      </c>
      <c r="NT46" s="200">
        <f t="shared" si="7019"/>
        <v>-16957.499999999996</v>
      </c>
      <c r="NU46" s="200">
        <f t="shared" si="7019"/>
        <v>22327.375</v>
      </c>
      <c r="NV46" s="200">
        <f t="shared" si="7019"/>
        <v>-22327.375</v>
      </c>
      <c r="NW46" s="200">
        <f t="shared" si="7019"/>
        <v>0</v>
      </c>
      <c r="NX46" s="200">
        <f t="shared" si="7019"/>
        <v>16957.499999999996</v>
      </c>
      <c r="NY46" s="200">
        <f t="shared" si="7019"/>
        <v>-16957.499999999996</v>
      </c>
      <c r="NZ46" s="200">
        <f t="shared" si="7019"/>
        <v>22327.375</v>
      </c>
      <c r="OA46" s="200">
        <f t="shared" si="7019"/>
        <v>-22327.375</v>
      </c>
      <c r="OB46" s="200">
        <f t="shared" si="7019"/>
        <v>0</v>
      </c>
      <c r="OC46" s="200">
        <f t="shared" si="7019"/>
        <v>16957.499999999996</v>
      </c>
      <c r="OD46" s="200">
        <f t="shared" si="7019"/>
        <v>-16957.499999999996</v>
      </c>
      <c r="OE46" s="200">
        <f t="shared" si="7019"/>
        <v>22327.375</v>
      </c>
      <c r="OF46" s="200">
        <f t="shared" si="7019"/>
        <v>-22327.375</v>
      </c>
      <c r="OG46" s="200">
        <f t="shared" si="7019"/>
        <v>0</v>
      </c>
      <c r="OH46" s="200">
        <f t="shared" si="7019"/>
        <v>16957.499999999996</v>
      </c>
      <c r="OI46" s="200">
        <f t="shared" si="7019"/>
        <v>-16957.499999999996</v>
      </c>
      <c r="OJ46" s="200">
        <f t="shared" si="7019"/>
        <v>22327.375</v>
      </c>
      <c r="OK46" s="200">
        <f t="shared" si="7019"/>
        <v>-22327.375</v>
      </c>
      <c r="OL46" s="200">
        <f t="shared" si="7019"/>
        <v>0</v>
      </c>
      <c r="OM46" s="200">
        <f t="shared" si="7019"/>
        <v>16957.499999999996</v>
      </c>
      <c r="ON46" s="200">
        <f t="shared" si="7019"/>
        <v>-16957.499999999996</v>
      </c>
      <c r="OO46" s="200">
        <f t="shared" si="7019"/>
        <v>22327.375</v>
      </c>
      <c r="OP46" s="308">
        <f t="shared" si="7019"/>
        <v>-22327.375</v>
      </c>
      <c r="OQ46" s="200">
        <f>+OQ20*1000*0.95</f>
        <v>0</v>
      </c>
      <c r="OR46" s="200">
        <f t="shared" ref="OR46:QD46" si="7020">+OR20*1000*0.95</f>
        <v>16957.499999999996</v>
      </c>
      <c r="OS46" s="200">
        <f t="shared" si="7020"/>
        <v>-16957.499999999996</v>
      </c>
      <c r="OT46" s="200">
        <f t="shared" si="7020"/>
        <v>22327.375</v>
      </c>
      <c r="OU46" s="200">
        <f t="shared" si="7020"/>
        <v>-22327.375</v>
      </c>
      <c r="OV46" s="200">
        <f t="shared" si="7020"/>
        <v>0</v>
      </c>
      <c r="OW46" s="200">
        <f t="shared" si="7020"/>
        <v>16957.499999999996</v>
      </c>
      <c r="OX46" s="200">
        <f t="shared" si="7020"/>
        <v>-16957.499999999996</v>
      </c>
      <c r="OY46" s="200">
        <f t="shared" si="7020"/>
        <v>22327.375</v>
      </c>
      <c r="OZ46" s="200">
        <f t="shared" si="7020"/>
        <v>-22327.375</v>
      </c>
      <c r="PA46" s="200">
        <f t="shared" si="7020"/>
        <v>0</v>
      </c>
      <c r="PB46" s="200">
        <f t="shared" si="7020"/>
        <v>16957.499999999996</v>
      </c>
      <c r="PC46" s="200">
        <f t="shared" si="7020"/>
        <v>-16957.499999999996</v>
      </c>
      <c r="PD46" s="200">
        <f t="shared" si="7020"/>
        <v>22327.375</v>
      </c>
      <c r="PE46" s="200">
        <f t="shared" si="7020"/>
        <v>-22327.375</v>
      </c>
      <c r="PF46" s="200">
        <f t="shared" si="7020"/>
        <v>0</v>
      </c>
      <c r="PG46" s="200">
        <f t="shared" si="7020"/>
        <v>16957.499999999996</v>
      </c>
      <c r="PH46" s="200">
        <f t="shared" si="7020"/>
        <v>-16957.499999999996</v>
      </c>
      <c r="PI46" s="200">
        <f t="shared" si="7020"/>
        <v>22327.375</v>
      </c>
      <c r="PJ46" s="200">
        <f t="shared" si="7020"/>
        <v>-22327.375</v>
      </c>
      <c r="PK46" s="200">
        <f t="shared" si="7020"/>
        <v>0</v>
      </c>
      <c r="PL46" s="200">
        <f t="shared" si="7020"/>
        <v>16957.499999999996</v>
      </c>
      <c r="PM46" s="200">
        <f t="shared" si="7020"/>
        <v>-16957.499999999996</v>
      </c>
      <c r="PN46" s="200">
        <f t="shared" si="7020"/>
        <v>22327.375</v>
      </c>
      <c r="PO46" s="200">
        <f t="shared" si="7020"/>
        <v>-22327.375</v>
      </c>
      <c r="PP46" s="200">
        <f t="shared" si="7020"/>
        <v>0</v>
      </c>
      <c r="PQ46" s="200">
        <f t="shared" si="7020"/>
        <v>16957.499999999996</v>
      </c>
      <c r="PR46" s="200">
        <f t="shared" si="7020"/>
        <v>-16957.499999999996</v>
      </c>
      <c r="PS46" s="200">
        <f t="shared" si="7020"/>
        <v>22327.375</v>
      </c>
      <c r="PT46" s="200">
        <f t="shared" si="7020"/>
        <v>-22327.375</v>
      </c>
      <c r="PU46" s="200">
        <f t="shared" si="7020"/>
        <v>0</v>
      </c>
      <c r="PV46" s="200">
        <f t="shared" si="7020"/>
        <v>16957.499999999996</v>
      </c>
      <c r="PW46" s="200">
        <f t="shared" si="7020"/>
        <v>-16957.499999999996</v>
      </c>
      <c r="PX46" s="200">
        <f t="shared" si="7020"/>
        <v>22327.375</v>
      </c>
      <c r="PY46" s="200">
        <f t="shared" si="7020"/>
        <v>-22327.375</v>
      </c>
      <c r="PZ46" s="200">
        <f t="shared" si="7020"/>
        <v>0</v>
      </c>
      <c r="QA46" s="200">
        <f t="shared" si="7020"/>
        <v>16957.499999999996</v>
      </c>
      <c r="QB46" s="200">
        <f t="shared" si="7020"/>
        <v>-16957.499999999996</v>
      </c>
      <c r="QC46" s="200">
        <f t="shared" si="7020"/>
        <v>22327.375</v>
      </c>
      <c r="QD46" s="200">
        <f t="shared" si="7020"/>
        <v>-22327.375</v>
      </c>
      <c r="QE46" s="200">
        <f>+QE20*1000*0.95</f>
        <v>0</v>
      </c>
      <c r="QF46" s="200">
        <f t="shared" ref="QF46:RR46" si="7021">+QF20*1000*0.95</f>
        <v>16957.499999999996</v>
      </c>
      <c r="QG46" s="200">
        <f t="shared" si="7021"/>
        <v>-16957.499999999996</v>
      </c>
      <c r="QH46" s="200">
        <f t="shared" si="7021"/>
        <v>22327.375</v>
      </c>
      <c r="QI46" s="200">
        <f t="shared" si="7021"/>
        <v>-22327.375</v>
      </c>
      <c r="QJ46" s="200">
        <f t="shared" si="7021"/>
        <v>0</v>
      </c>
      <c r="QK46" s="200">
        <f t="shared" si="7021"/>
        <v>16957.499999999996</v>
      </c>
      <c r="QL46" s="200">
        <f t="shared" si="7021"/>
        <v>-16957.499999999996</v>
      </c>
      <c r="QM46" s="200">
        <f t="shared" si="7021"/>
        <v>22327.375</v>
      </c>
      <c r="QN46" s="200">
        <f t="shared" si="7021"/>
        <v>-22327.375</v>
      </c>
      <c r="QO46" s="200">
        <f t="shared" si="7021"/>
        <v>0</v>
      </c>
      <c r="QP46" s="200">
        <f t="shared" si="7021"/>
        <v>16957.499999999996</v>
      </c>
      <c r="QQ46" s="200">
        <f t="shared" si="7021"/>
        <v>-16957.499999999996</v>
      </c>
      <c r="QR46" s="200">
        <f t="shared" si="7021"/>
        <v>22327.375</v>
      </c>
      <c r="QS46" s="200">
        <f t="shared" si="7021"/>
        <v>-22327.375</v>
      </c>
      <c r="QT46" s="200">
        <f t="shared" si="7021"/>
        <v>0</v>
      </c>
      <c r="QU46" s="200">
        <f t="shared" si="7021"/>
        <v>16957.499999999996</v>
      </c>
      <c r="QV46" s="200">
        <f t="shared" si="7021"/>
        <v>-16957.499999999996</v>
      </c>
      <c r="QW46" s="200">
        <f t="shared" si="7021"/>
        <v>22327.375</v>
      </c>
      <c r="QX46" s="200">
        <f t="shared" si="7021"/>
        <v>-22327.375</v>
      </c>
      <c r="QY46" s="200">
        <f t="shared" si="7021"/>
        <v>0</v>
      </c>
      <c r="QZ46" s="200">
        <f t="shared" si="7021"/>
        <v>16957.499999999996</v>
      </c>
      <c r="RA46" s="200">
        <f t="shared" si="7021"/>
        <v>-16957.499999999996</v>
      </c>
      <c r="RB46" s="200">
        <f t="shared" si="7021"/>
        <v>22327.375</v>
      </c>
      <c r="RC46" s="200">
        <f t="shared" si="7021"/>
        <v>-22327.375</v>
      </c>
      <c r="RD46" s="200">
        <f t="shared" si="7021"/>
        <v>0</v>
      </c>
      <c r="RE46" s="200">
        <f t="shared" si="7021"/>
        <v>16957.499999999996</v>
      </c>
      <c r="RF46" s="200">
        <f t="shared" si="7021"/>
        <v>-16957.499999999996</v>
      </c>
      <c r="RG46" s="200">
        <f t="shared" si="7021"/>
        <v>22327.375</v>
      </c>
      <c r="RH46" s="200">
        <f t="shared" si="7021"/>
        <v>-22327.375</v>
      </c>
      <c r="RI46" s="200">
        <f t="shared" si="7021"/>
        <v>0</v>
      </c>
      <c r="RJ46" s="200">
        <f t="shared" si="7021"/>
        <v>16957.499999999996</v>
      </c>
      <c r="RK46" s="200">
        <f t="shared" si="7021"/>
        <v>-16957.499999999996</v>
      </c>
      <c r="RL46" s="200">
        <f t="shared" si="7021"/>
        <v>22327.375</v>
      </c>
      <c r="RM46" s="200">
        <f t="shared" si="7021"/>
        <v>-22327.375</v>
      </c>
      <c r="RN46" s="200">
        <f t="shared" si="7021"/>
        <v>0</v>
      </c>
      <c r="RO46" s="200">
        <f t="shared" si="7021"/>
        <v>16957.499999999996</v>
      </c>
      <c r="RP46" s="200">
        <f t="shared" si="7021"/>
        <v>-16957.499999999996</v>
      </c>
      <c r="RQ46" s="200">
        <f t="shared" si="7021"/>
        <v>22327.375</v>
      </c>
      <c r="RR46" s="308">
        <f t="shared" si="7021"/>
        <v>-22327.375</v>
      </c>
      <c r="RS46" s="200">
        <f>+RS20*1000*0.95</f>
        <v>0</v>
      </c>
      <c r="RT46" s="200">
        <f t="shared" ref="RT46:TF46" si="7022">+RT20*1000*0.95</f>
        <v>16957.499999999996</v>
      </c>
      <c r="RU46" s="200">
        <f t="shared" si="7022"/>
        <v>-16957.499999999996</v>
      </c>
      <c r="RV46" s="200">
        <f t="shared" si="7022"/>
        <v>22327.375</v>
      </c>
      <c r="RW46" s="200">
        <f t="shared" si="7022"/>
        <v>-22327.375</v>
      </c>
      <c r="RX46" s="200">
        <f t="shared" si="7022"/>
        <v>0</v>
      </c>
      <c r="RY46" s="200">
        <f t="shared" si="7022"/>
        <v>16957.499999999996</v>
      </c>
      <c r="RZ46" s="200">
        <f t="shared" si="7022"/>
        <v>-16957.499999999996</v>
      </c>
      <c r="SA46" s="200">
        <f t="shared" si="7022"/>
        <v>22327.375</v>
      </c>
      <c r="SB46" s="200">
        <f t="shared" si="7022"/>
        <v>-22327.375</v>
      </c>
      <c r="SC46" s="200">
        <f t="shared" si="7022"/>
        <v>0</v>
      </c>
      <c r="SD46" s="200">
        <f t="shared" si="7022"/>
        <v>16957.499999999996</v>
      </c>
      <c r="SE46" s="200">
        <f t="shared" si="7022"/>
        <v>-16957.499999999996</v>
      </c>
      <c r="SF46" s="200">
        <f t="shared" si="7022"/>
        <v>22327.375</v>
      </c>
      <c r="SG46" s="200">
        <f t="shared" si="7022"/>
        <v>-22327.375</v>
      </c>
      <c r="SH46" s="200">
        <f t="shared" si="7022"/>
        <v>0</v>
      </c>
      <c r="SI46" s="200">
        <f t="shared" si="7022"/>
        <v>16957.499999999996</v>
      </c>
      <c r="SJ46" s="200">
        <f t="shared" si="7022"/>
        <v>-16957.499999999996</v>
      </c>
      <c r="SK46" s="200">
        <f t="shared" si="7022"/>
        <v>22327.375</v>
      </c>
      <c r="SL46" s="200">
        <f t="shared" si="7022"/>
        <v>-22327.375</v>
      </c>
      <c r="SM46" s="200">
        <f t="shared" si="7022"/>
        <v>0</v>
      </c>
      <c r="SN46" s="200">
        <f t="shared" si="7022"/>
        <v>16957.499999999996</v>
      </c>
      <c r="SO46" s="200">
        <f t="shared" si="7022"/>
        <v>-16957.499999999996</v>
      </c>
      <c r="SP46" s="200">
        <f t="shared" si="7022"/>
        <v>22327.375</v>
      </c>
      <c r="SQ46" s="200">
        <f t="shared" si="7022"/>
        <v>-22327.375</v>
      </c>
      <c r="SR46" s="200">
        <f t="shared" si="7022"/>
        <v>0</v>
      </c>
      <c r="SS46" s="200">
        <f t="shared" si="7022"/>
        <v>16957.499999999996</v>
      </c>
      <c r="ST46" s="200">
        <f t="shared" si="7022"/>
        <v>-16957.499999999996</v>
      </c>
      <c r="SU46" s="200">
        <f t="shared" si="7022"/>
        <v>22327.375</v>
      </c>
      <c r="SV46" s="200">
        <f t="shared" si="7022"/>
        <v>-22327.375</v>
      </c>
      <c r="SW46" s="200">
        <f t="shared" si="7022"/>
        <v>0</v>
      </c>
      <c r="SX46" s="200">
        <f t="shared" si="7022"/>
        <v>16957.499999999996</v>
      </c>
      <c r="SY46" s="200">
        <f t="shared" si="7022"/>
        <v>-16957.499999999996</v>
      </c>
      <c r="SZ46" s="200">
        <f t="shared" si="7022"/>
        <v>22327.375</v>
      </c>
      <c r="TA46" s="200">
        <f t="shared" si="7022"/>
        <v>-22327.375</v>
      </c>
      <c r="TB46" s="200">
        <f t="shared" si="7022"/>
        <v>0</v>
      </c>
      <c r="TC46" s="200">
        <f t="shared" si="7022"/>
        <v>16957.499999999996</v>
      </c>
      <c r="TD46" s="200">
        <f t="shared" si="7022"/>
        <v>-16957.499999999996</v>
      </c>
      <c r="TE46" s="200">
        <f t="shared" si="7022"/>
        <v>22327.375</v>
      </c>
      <c r="TF46" s="308">
        <f t="shared" si="7022"/>
        <v>-22327.375</v>
      </c>
      <c r="TG46" s="200">
        <f>+TG20*1000*0.95</f>
        <v>0</v>
      </c>
      <c r="TH46" s="200">
        <f t="shared" ref="TH46:UT46" si="7023">+TH20*1000*0.95</f>
        <v>16957.499999999996</v>
      </c>
      <c r="TI46" s="200">
        <f t="shared" si="7023"/>
        <v>-16957.499999999996</v>
      </c>
      <c r="TJ46" s="200">
        <f t="shared" si="7023"/>
        <v>22327.375</v>
      </c>
      <c r="TK46" s="200">
        <f t="shared" si="7023"/>
        <v>-22327.375</v>
      </c>
      <c r="TL46" s="200">
        <f t="shared" si="7023"/>
        <v>0</v>
      </c>
      <c r="TM46" s="200">
        <f t="shared" si="7023"/>
        <v>16957.499999999996</v>
      </c>
      <c r="TN46" s="200">
        <f t="shared" si="7023"/>
        <v>-16957.499999999996</v>
      </c>
      <c r="TO46" s="200">
        <f t="shared" si="7023"/>
        <v>22327.375</v>
      </c>
      <c r="TP46" s="200">
        <f t="shared" si="7023"/>
        <v>-22327.375</v>
      </c>
      <c r="TQ46" s="200">
        <f t="shared" si="7023"/>
        <v>0</v>
      </c>
      <c r="TR46" s="200">
        <f t="shared" si="7023"/>
        <v>16957.499999999996</v>
      </c>
      <c r="TS46" s="200">
        <f t="shared" si="7023"/>
        <v>-16957.499999999996</v>
      </c>
      <c r="TT46" s="200">
        <f t="shared" si="7023"/>
        <v>22327.375</v>
      </c>
      <c r="TU46" s="200">
        <f t="shared" si="7023"/>
        <v>-22327.375</v>
      </c>
      <c r="TV46" s="200">
        <f t="shared" si="7023"/>
        <v>0</v>
      </c>
      <c r="TW46" s="200">
        <f t="shared" si="7023"/>
        <v>16957.499999999996</v>
      </c>
      <c r="TX46" s="200">
        <f t="shared" si="7023"/>
        <v>-16957.499999999996</v>
      </c>
      <c r="TY46" s="200">
        <f t="shared" si="7023"/>
        <v>22327.375</v>
      </c>
      <c r="TZ46" s="200">
        <f t="shared" si="7023"/>
        <v>-22327.375</v>
      </c>
      <c r="UA46" s="200">
        <f t="shared" si="7023"/>
        <v>0</v>
      </c>
      <c r="UB46" s="200">
        <f t="shared" si="7023"/>
        <v>16957.499999999996</v>
      </c>
      <c r="UC46" s="200">
        <f t="shared" si="7023"/>
        <v>-16957.499999999996</v>
      </c>
      <c r="UD46" s="200">
        <f t="shared" si="7023"/>
        <v>22327.375</v>
      </c>
      <c r="UE46" s="200">
        <f t="shared" si="7023"/>
        <v>-22327.375</v>
      </c>
      <c r="UF46" s="200">
        <f t="shared" si="7023"/>
        <v>0</v>
      </c>
      <c r="UG46" s="200">
        <f t="shared" si="7023"/>
        <v>16957.499999999996</v>
      </c>
      <c r="UH46" s="200">
        <f t="shared" si="7023"/>
        <v>-16957.499999999996</v>
      </c>
      <c r="UI46" s="200">
        <f t="shared" si="7023"/>
        <v>22327.375</v>
      </c>
      <c r="UJ46" s="200">
        <f t="shared" si="7023"/>
        <v>-22327.375</v>
      </c>
      <c r="UK46" s="200">
        <f t="shared" si="7023"/>
        <v>0</v>
      </c>
      <c r="UL46" s="200">
        <f t="shared" si="7023"/>
        <v>16957.499999999996</v>
      </c>
      <c r="UM46" s="200">
        <f t="shared" si="7023"/>
        <v>-16957.499999999996</v>
      </c>
      <c r="UN46" s="200">
        <f t="shared" si="7023"/>
        <v>22327.375</v>
      </c>
      <c r="UO46" s="200">
        <f t="shared" si="7023"/>
        <v>-22327.375</v>
      </c>
      <c r="UP46" s="200">
        <f t="shared" si="7023"/>
        <v>0</v>
      </c>
      <c r="UQ46" s="200">
        <f t="shared" si="7023"/>
        <v>16957.499999999996</v>
      </c>
      <c r="UR46" s="200">
        <f t="shared" si="7023"/>
        <v>-16957.499999999996</v>
      </c>
      <c r="US46" s="200">
        <f t="shared" si="7023"/>
        <v>22327.375</v>
      </c>
      <c r="UT46" s="200">
        <f t="shared" si="7023"/>
        <v>-22327.375</v>
      </c>
    </row>
    <row r="47" spans="1:566" x14ac:dyDescent="0.25">
      <c r="A47" s="347"/>
      <c r="B47" s="15" t="s">
        <v>644</v>
      </c>
      <c r="C47" s="8" t="s">
        <v>45</v>
      </c>
      <c r="D47" s="8" t="s">
        <v>71</v>
      </c>
      <c r="E47" s="8">
        <v>1899582292</v>
      </c>
      <c r="F47" s="8" t="s">
        <v>650</v>
      </c>
      <c r="G47" s="111">
        <f>+G45</f>
        <v>59500</v>
      </c>
      <c r="H47" s="111">
        <f t="shared" ref="H47:P47" si="7024">+H45</f>
        <v>59500</v>
      </c>
      <c r="I47" s="111">
        <f t="shared" si="7024"/>
        <v>59500</v>
      </c>
      <c r="J47" s="111">
        <f t="shared" si="7024"/>
        <v>59500</v>
      </c>
      <c r="K47" s="111">
        <f t="shared" si="7024"/>
        <v>59500</v>
      </c>
      <c r="L47" s="111">
        <f t="shared" si="7024"/>
        <v>2975</v>
      </c>
      <c r="M47" s="111">
        <f t="shared" si="7024"/>
        <v>2975</v>
      </c>
      <c r="N47" s="111">
        <f t="shared" si="7024"/>
        <v>2975</v>
      </c>
      <c r="O47" s="111">
        <f t="shared" si="7024"/>
        <v>2975</v>
      </c>
      <c r="P47" s="111">
        <f t="shared" si="7024"/>
        <v>2975</v>
      </c>
      <c r="Q47" s="111">
        <f t="shared" ref="Q47:S47" si="7025">+Q45</f>
        <v>59500</v>
      </c>
      <c r="R47" s="111">
        <f t="shared" si="7025"/>
        <v>59500</v>
      </c>
      <c r="S47" s="111">
        <f t="shared" si="7025"/>
        <v>59500</v>
      </c>
      <c r="T47" s="111">
        <f t="shared" ref="T47:CE47" si="7026">+T45</f>
        <v>59500</v>
      </c>
      <c r="U47" s="111">
        <f t="shared" si="7026"/>
        <v>59500</v>
      </c>
      <c r="V47" s="111">
        <f t="shared" si="7026"/>
        <v>2975</v>
      </c>
      <c r="W47" s="111">
        <f t="shared" si="7026"/>
        <v>2975</v>
      </c>
      <c r="X47" s="111">
        <f t="shared" si="7026"/>
        <v>2975</v>
      </c>
      <c r="Y47" s="111">
        <f t="shared" si="7026"/>
        <v>2975</v>
      </c>
      <c r="Z47" s="111">
        <f t="shared" si="7026"/>
        <v>2975</v>
      </c>
      <c r="AA47" s="111">
        <f t="shared" si="7026"/>
        <v>59500</v>
      </c>
      <c r="AB47" s="111">
        <f t="shared" si="7026"/>
        <v>59500</v>
      </c>
      <c r="AC47" s="111">
        <f t="shared" si="7026"/>
        <v>59500</v>
      </c>
      <c r="AD47" s="111">
        <f t="shared" si="7026"/>
        <v>59500</v>
      </c>
      <c r="AE47" s="111">
        <f t="shared" si="7026"/>
        <v>59500</v>
      </c>
      <c r="AF47" s="111">
        <f t="shared" si="7026"/>
        <v>2975</v>
      </c>
      <c r="AG47" s="111">
        <f t="shared" si="7026"/>
        <v>2975</v>
      </c>
      <c r="AH47" s="111">
        <f t="shared" si="7026"/>
        <v>2975</v>
      </c>
      <c r="AI47" s="111">
        <f t="shared" si="7026"/>
        <v>2975</v>
      </c>
      <c r="AJ47" s="111">
        <f t="shared" si="7026"/>
        <v>2975</v>
      </c>
      <c r="AK47" s="111">
        <f t="shared" si="7026"/>
        <v>59500</v>
      </c>
      <c r="AL47" s="111">
        <f t="shared" si="7026"/>
        <v>59500</v>
      </c>
      <c r="AM47" s="111">
        <f t="shared" si="7026"/>
        <v>59500</v>
      </c>
      <c r="AN47" s="111">
        <f t="shared" si="7026"/>
        <v>59500</v>
      </c>
      <c r="AO47" s="111">
        <f t="shared" si="7026"/>
        <v>59500</v>
      </c>
      <c r="AP47" s="111">
        <f t="shared" si="7026"/>
        <v>2975</v>
      </c>
      <c r="AQ47" s="111">
        <f t="shared" si="7026"/>
        <v>2975</v>
      </c>
      <c r="AR47" s="111">
        <f t="shared" si="7026"/>
        <v>2975</v>
      </c>
      <c r="AS47" s="111">
        <f t="shared" si="7026"/>
        <v>2975</v>
      </c>
      <c r="AT47" s="111">
        <f t="shared" si="7026"/>
        <v>2975</v>
      </c>
      <c r="AU47" s="111">
        <f t="shared" si="7026"/>
        <v>59500</v>
      </c>
      <c r="AV47" s="111">
        <f t="shared" si="7026"/>
        <v>59500</v>
      </c>
      <c r="AW47" s="111">
        <f t="shared" si="7026"/>
        <v>59500</v>
      </c>
      <c r="AX47" s="111">
        <f t="shared" si="7026"/>
        <v>59500</v>
      </c>
      <c r="AY47" s="111">
        <f t="shared" si="7026"/>
        <v>59500</v>
      </c>
      <c r="AZ47" s="111">
        <f t="shared" si="7026"/>
        <v>2975</v>
      </c>
      <c r="BA47" s="111">
        <f t="shared" si="7026"/>
        <v>2975</v>
      </c>
      <c r="BB47" s="111">
        <f t="shared" si="7026"/>
        <v>2975</v>
      </c>
      <c r="BC47" s="111">
        <f t="shared" si="7026"/>
        <v>2975</v>
      </c>
      <c r="BD47" s="111">
        <f t="shared" si="7026"/>
        <v>2975</v>
      </c>
      <c r="BE47" s="111">
        <f t="shared" si="7026"/>
        <v>59500</v>
      </c>
      <c r="BF47" s="111">
        <f t="shared" si="7026"/>
        <v>59500</v>
      </c>
      <c r="BG47" s="111">
        <f t="shared" si="7026"/>
        <v>59500</v>
      </c>
      <c r="BH47" s="111">
        <f t="shared" si="7026"/>
        <v>59500</v>
      </c>
      <c r="BI47" s="111">
        <f t="shared" si="7026"/>
        <v>59500</v>
      </c>
      <c r="BJ47" s="111">
        <f t="shared" si="7026"/>
        <v>2975</v>
      </c>
      <c r="BK47" s="111">
        <f t="shared" si="7026"/>
        <v>2975</v>
      </c>
      <c r="BL47" s="111">
        <f t="shared" si="7026"/>
        <v>2975</v>
      </c>
      <c r="BM47" s="111">
        <f t="shared" si="7026"/>
        <v>2975</v>
      </c>
      <c r="BN47" s="111">
        <f t="shared" si="7026"/>
        <v>2975</v>
      </c>
      <c r="BO47" s="111">
        <f t="shared" si="7026"/>
        <v>59500</v>
      </c>
      <c r="BP47" s="111">
        <f t="shared" si="7026"/>
        <v>59500</v>
      </c>
      <c r="BQ47" s="111">
        <f t="shared" si="7026"/>
        <v>59500</v>
      </c>
      <c r="BR47" s="111">
        <f t="shared" si="7026"/>
        <v>59500</v>
      </c>
      <c r="BS47" s="111">
        <f t="shared" si="7026"/>
        <v>59500</v>
      </c>
      <c r="BT47" s="111">
        <f t="shared" si="7026"/>
        <v>2975</v>
      </c>
      <c r="BU47" s="111">
        <f t="shared" si="7026"/>
        <v>2975</v>
      </c>
      <c r="BV47" s="111">
        <f t="shared" si="7026"/>
        <v>2975</v>
      </c>
      <c r="BW47" s="111">
        <f t="shared" si="7026"/>
        <v>2975</v>
      </c>
      <c r="BX47" s="111">
        <f t="shared" si="7026"/>
        <v>2975</v>
      </c>
      <c r="BY47" s="111">
        <f t="shared" si="7026"/>
        <v>59500</v>
      </c>
      <c r="BZ47" s="111">
        <f t="shared" si="7026"/>
        <v>59500</v>
      </c>
      <c r="CA47" s="111">
        <f t="shared" si="7026"/>
        <v>59500</v>
      </c>
      <c r="CB47" s="111">
        <f t="shared" si="7026"/>
        <v>59500</v>
      </c>
      <c r="CC47" s="111">
        <f t="shared" si="7026"/>
        <v>59500</v>
      </c>
      <c r="CD47" s="111">
        <f t="shared" si="7026"/>
        <v>2975</v>
      </c>
      <c r="CE47" s="111">
        <f t="shared" si="7026"/>
        <v>2975</v>
      </c>
      <c r="CF47" s="111">
        <f t="shared" ref="CF47:EQ47" si="7027">+CF45</f>
        <v>2975</v>
      </c>
      <c r="CG47" s="111">
        <f t="shared" si="7027"/>
        <v>2975</v>
      </c>
      <c r="CH47" s="111">
        <f t="shared" si="7027"/>
        <v>2975</v>
      </c>
      <c r="CI47" s="111">
        <f t="shared" si="7027"/>
        <v>59500</v>
      </c>
      <c r="CJ47" s="111">
        <f t="shared" si="7027"/>
        <v>59500</v>
      </c>
      <c r="CK47" s="111">
        <f t="shared" si="7027"/>
        <v>59500</v>
      </c>
      <c r="CL47" s="111">
        <f t="shared" si="7027"/>
        <v>59500</v>
      </c>
      <c r="CM47" s="111">
        <f t="shared" si="7027"/>
        <v>59500</v>
      </c>
      <c r="CN47" s="111">
        <f t="shared" si="7027"/>
        <v>2975</v>
      </c>
      <c r="CO47" s="111">
        <f t="shared" si="7027"/>
        <v>2975</v>
      </c>
      <c r="CP47" s="111">
        <f t="shared" si="7027"/>
        <v>2975</v>
      </c>
      <c r="CQ47" s="111">
        <f t="shared" si="7027"/>
        <v>2975</v>
      </c>
      <c r="CR47" s="111">
        <f t="shared" si="7027"/>
        <v>2975</v>
      </c>
      <c r="CS47" s="111">
        <f t="shared" si="7027"/>
        <v>59500</v>
      </c>
      <c r="CT47" s="111">
        <f t="shared" si="7027"/>
        <v>59500</v>
      </c>
      <c r="CU47" s="111">
        <f t="shared" si="7027"/>
        <v>59500</v>
      </c>
      <c r="CV47" s="111">
        <f t="shared" si="7027"/>
        <v>59500</v>
      </c>
      <c r="CW47" s="111">
        <f t="shared" si="7027"/>
        <v>59500</v>
      </c>
      <c r="CX47" s="111">
        <f t="shared" si="7027"/>
        <v>2975</v>
      </c>
      <c r="CY47" s="111">
        <f t="shared" si="7027"/>
        <v>2975</v>
      </c>
      <c r="CZ47" s="111">
        <f t="shared" si="7027"/>
        <v>2975</v>
      </c>
      <c r="DA47" s="111">
        <f t="shared" si="7027"/>
        <v>2975</v>
      </c>
      <c r="DB47" s="111">
        <f t="shared" si="7027"/>
        <v>2975</v>
      </c>
      <c r="DC47" s="111">
        <f t="shared" si="7027"/>
        <v>59500</v>
      </c>
      <c r="DD47" s="111">
        <f t="shared" si="7027"/>
        <v>59500</v>
      </c>
      <c r="DE47" s="111">
        <f t="shared" si="7027"/>
        <v>59500</v>
      </c>
      <c r="DF47" s="111">
        <f t="shared" si="7027"/>
        <v>59500</v>
      </c>
      <c r="DG47" s="111">
        <f t="shared" si="7027"/>
        <v>59500</v>
      </c>
      <c r="DH47" s="111">
        <f t="shared" si="7027"/>
        <v>2975</v>
      </c>
      <c r="DI47" s="111">
        <f t="shared" si="7027"/>
        <v>2975</v>
      </c>
      <c r="DJ47" s="111">
        <f t="shared" si="7027"/>
        <v>2975</v>
      </c>
      <c r="DK47" s="111">
        <f t="shared" si="7027"/>
        <v>2975</v>
      </c>
      <c r="DL47" s="111">
        <f t="shared" si="7027"/>
        <v>2975</v>
      </c>
      <c r="DM47" s="111">
        <f t="shared" si="7027"/>
        <v>59500</v>
      </c>
      <c r="DN47" s="111">
        <f t="shared" si="7027"/>
        <v>59500</v>
      </c>
      <c r="DO47" s="111">
        <f t="shared" si="7027"/>
        <v>59500</v>
      </c>
      <c r="DP47" s="111">
        <f t="shared" si="7027"/>
        <v>59500</v>
      </c>
      <c r="DQ47" s="111">
        <f t="shared" si="7027"/>
        <v>59500</v>
      </c>
      <c r="DR47" s="111">
        <f t="shared" si="7027"/>
        <v>2975</v>
      </c>
      <c r="DS47" s="111">
        <f t="shared" si="7027"/>
        <v>2975</v>
      </c>
      <c r="DT47" s="111">
        <f t="shared" si="7027"/>
        <v>2975</v>
      </c>
      <c r="DU47" s="111">
        <f t="shared" si="7027"/>
        <v>2975</v>
      </c>
      <c r="DV47" s="111">
        <f t="shared" si="7027"/>
        <v>2975</v>
      </c>
      <c r="DW47" s="111">
        <f t="shared" si="7027"/>
        <v>29750</v>
      </c>
      <c r="DX47" s="111">
        <f t="shared" si="7027"/>
        <v>29750</v>
      </c>
      <c r="DY47" s="111">
        <f t="shared" si="7027"/>
        <v>29750</v>
      </c>
      <c r="DZ47" s="111">
        <f t="shared" si="7027"/>
        <v>29750</v>
      </c>
      <c r="EA47" s="111">
        <f t="shared" si="7027"/>
        <v>2975</v>
      </c>
      <c r="EB47" s="111">
        <f t="shared" si="7027"/>
        <v>2975</v>
      </c>
      <c r="EC47" s="111">
        <f t="shared" si="7027"/>
        <v>2975</v>
      </c>
      <c r="ED47" s="111">
        <f t="shared" si="7027"/>
        <v>2975</v>
      </c>
      <c r="EE47" s="111">
        <f t="shared" si="7027"/>
        <v>59500</v>
      </c>
      <c r="EF47" s="111">
        <f t="shared" si="7027"/>
        <v>59500</v>
      </c>
      <c r="EG47" s="111">
        <f t="shared" si="7027"/>
        <v>59500</v>
      </c>
      <c r="EH47" s="111">
        <f t="shared" si="7027"/>
        <v>59500</v>
      </c>
      <c r="EI47" s="111">
        <f t="shared" si="7027"/>
        <v>59500</v>
      </c>
      <c r="EJ47" s="111">
        <f t="shared" si="7027"/>
        <v>59500</v>
      </c>
      <c r="EK47" s="111">
        <f t="shared" si="7027"/>
        <v>59500</v>
      </c>
      <c r="EL47" s="111">
        <f t="shared" si="7027"/>
        <v>2975</v>
      </c>
      <c r="EM47" s="111">
        <f t="shared" si="7027"/>
        <v>2975</v>
      </c>
      <c r="EN47" s="111">
        <f t="shared" si="7027"/>
        <v>2975</v>
      </c>
      <c r="EO47" s="111">
        <f t="shared" si="7027"/>
        <v>2975</v>
      </c>
      <c r="EP47" s="111">
        <f t="shared" si="7027"/>
        <v>2975</v>
      </c>
      <c r="EQ47" s="111">
        <f t="shared" si="7027"/>
        <v>59500</v>
      </c>
      <c r="ER47" s="111">
        <f t="shared" ref="ER47:GX47" si="7028">+ER45</f>
        <v>59500</v>
      </c>
      <c r="ES47" s="111">
        <f t="shared" si="7028"/>
        <v>59500</v>
      </c>
      <c r="ET47" s="111">
        <f t="shared" si="7028"/>
        <v>59500</v>
      </c>
      <c r="EU47" s="111">
        <f t="shared" si="7028"/>
        <v>59500</v>
      </c>
      <c r="EV47" s="111">
        <f t="shared" si="7028"/>
        <v>2975</v>
      </c>
      <c r="EW47" s="111">
        <f t="shared" si="7028"/>
        <v>2975</v>
      </c>
      <c r="EX47" s="111">
        <f t="shared" si="7028"/>
        <v>2975</v>
      </c>
      <c r="EY47" s="111">
        <f t="shared" si="7028"/>
        <v>2975</v>
      </c>
      <c r="EZ47" s="111">
        <f t="shared" si="7028"/>
        <v>2975</v>
      </c>
      <c r="FA47" s="111">
        <f t="shared" si="7028"/>
        <v>59500</v>
      </c>
      <c r="FB47" s="111">
        <f t="shared" si="7028"/>
        <v>59500</v>
      </c>
      <c r="FC47" s="111">
        <f t="shared" si="7028"/>
        <v>59500</v>
      </c>
      <c r="FD47" s="111">
        <f t="shared" si="7028"/>
        <v>59500</v>
      </c>
      <c r="FE47" s="111">
        <f t="shared" si="7028"/>
        <v>59500</v>
      </c>
      <c r="FF47" s="111">
        <f t="shared" si="7028"/>
        <v>2975</v>
      </c>
      <c r="FG47" s="111">
        <f t="shared" si="7028"/>
        <v>2975</v>
      </c>
      <c r="FH47" s="111">
        <f t="shared" si="7028"/>
        <v>2975</v>
      </c>
      <c r="FI47" s="111">
        <f t="shared" si="7028"/>
        <v>2975</v>
      </c>
      <c r="FJ47" s="111">
        <f t="shared" si="7028"/>
        <v>2975</v>
      </c>
      <c r="FK47" s="111">
        <f t="shared" si="7028"/>
        <v>59500</v>
      </c>
      <c r="FL47" s="111">
        <f t="shared" si="7028"/>
        <v>59500</v>
      </c>
      <c r="FM47" s="111">
        <f t="shared" si="7028"/>
        <v>2975</v>
      </c>
      <c r="FN47" s="111">
        <f t="shared" si="7028"/>
        <v>2975</v>
      </c>
      <c r="FO47" s="111">
        <f t="shared" si="7028"/>
        <v>59500</v>
      </c>
      <c r="FP47" s="111">
        <f t="shared" si="7028"/>
        <v>2975</v>
      </c>
      <c r="FQ47" s="111">
        <f t="shared" si="7028"/>
        <v>2975</v>
      </c>
      <c r="FR47" s="111">
        <f t="shared" si="7028"/>
        <v>2975</v>
      </c>
      <c r="FS47" s="111">
        <f t="shared" si="7028"/>
        <v>2975</v>
      </c>
      <c r="FT47" s="111">
        <f t="shared" si="7028"/>
        <v>2975</v>
      </c>
      <c r="FU47" s="111">
        <f t="shared" si="7028"/>
        <v>59500</v>
      </c>
      <c r="FV47" s="111">
        <f t="shared" si="7028"/>
        <v>59500</v>
      </c>
      <c r="FW47" s="111">
        <f t="shared" si="7028"/>
        <v>59500</v>
      </c>
      <c r="FX47" s="111">
        <f t="shared" si="7028"/>
        <v>59500</v>
      </c>
      <c r="FY47" s="111">
        <f t="shared" si="7028"/>
        <v>59500</v>
      </c>
      <c r="FZ47" s="111">
        <f t="shared" si="7028"/>
        <v>2975</v>
      </c>
      <c r="GA47" s="111">
        <f t="shared" si="7028"/>
        <v>2975</v>
      </c>
      <c r="GB47" s="111">
        <f t="shared" si="7028"/>
        <v>2975</v>
      </c>
      <c r="GC47" s="111">
        <f t="shared" si="7028"/>
        <v>2975</v>
      </c>
      <c r="GD47" s="111">
        <f t="shared" si="7028"/>
        <v>2975</v>
      </c>
      <c r="GE47" s="111">
        <f t="shared" si="7028"/>
        <v>59500</v>
      </c>
      <c r="GF47" s="111">
        <f t="shared" si="7028"/>
        <v>59500</v>
      </c>
      <c r="GG47" s="111">
        <f t="shared" si="7028"/>
        <v>59500</v>
      </c>
      <c r="GH47" s="111">
        <f t="shared" si="7028"/>
        <v>59500</v>
      </c>
      <c r="GI47" s="111">
        <f t="shared" si="7028"/>
        <v>59500</v>
      </c>
      <c r="GJ47" s="111">
        <f t="shared" si="7028"/>
        <v>2975</v>
      </c>
      <c r="GK47" s="111">
        <f t="shared" si="7028"/>
        <v>2975</v>
      </c>
      <c r="GL47" s="111">
        <f t="shared" si="7028"/>
        <v>2975</v>
      </c>
      <c r="GM47" s="111">
        <f t="shared" si="7028"/>
        <v>2975</v>
      </c>
      <c r="GN47" s="111">
        <f t="shared" si="7028"/>
        <v>2975</v>
      </c>
      <c r="GO47" s="111">
        <f t="shared" si="7028"/>
        <v>59500</v>
      </c>
      <c r="GP47" s="111">
        <f t="shared" si="7028"/>
        <v>59500</v>
      </c>
      <c r="GQ47" s="111">
        <f t="shared" si="7028"/>
        <v>59500</v>
      </c>
      <c r="GR47" s="111">
        <f t="shared" si="7028"/>
        <v>59500</v>
      </c>
      <c r="GS47" s="111">
        <f t="shared" si="7028"/>
        <v>59500</v>
      </c>
      <c r="GT47" s="111">
        <f t="shared" si="7028"/>
        <v>2975</v>
      </c>
      <c r="GU47" s="111">
        <f t="shared" si="7028"/>
        <v>2975</v>
      </c>
      <c r="GV47" s="111">
        <f t="shared" si="7028"/>
        <v>2975</v>
      </c>
      <c r="GW47" s="111">
        <f t="shared" si="7028"/>
        <v>2975</v>
      </c>
      <c r="GX47" s="111">
        <f t="shared" si="7028"/>
        <v>2975</v>
      </c>
      <c r="GY47" s="200">
        <f>GY15*1000*0.95</f>
        <v>113050</v>
      </c>
      <c r="GZ47" s="200">
        <f t="shared" ref="GZ47:HH47" si="7029">GZ15*1000*0.95</f>
        <v>113050</v>
      </c>
      <c r="HA47" s="200">
        <f t="shared" si="7029"/>
        <v>113050</v>
      </c>
      <c r="HB47" s="200">
        <f t="shared" si="7029"/>
        <v>113050</v>
      </c>
      <c r="HC47" s="200">
        <f t="shared" si="7029"/>
        <v>113050</v>
      </c>
      <c r="HD47" s="200">
        <f t="shared" si="7029"/>
        <v>57000</v>
      </c>
      <c r="HE47" s="200">
        <f t="shared" si="7029"/>
        <v>57000</v>
      </c>
      <c r="HF47" s="200">
        <f t="shared" si="7029"/>
        <v>57000</v>
      </c>
      <c r="HG47" s="200">
        <f t="shared" si="7029"/>
        <v>57000</v>
      </c>
      <c r="HH47" s="200">
        <f t="shared" si="7029"/>
        <v>57000</v>
      </c>
      <c r="HI47" s="200">
        <f t="shared" ref="HI47:IL47" si="7030">HI15*1000*0.95</f>
        <v>0</v>
      </c>
      <c r="HJ47" s="200">
        <f t="shared" si="7030"/>
        <v>0</v>
      </c>
      <c r="HK47" s="200">
        <f t="shared" si="7030"/>
        <v>0</v>
      </c>
      <c r="HL47" s="200">
        <f t="shared" si="7030"/>
        <v>0</v>
      </c>
      <c r="HM47" s="200">
        <f t="shared" si="7030"/>
        <v>0</v>
      </c>
      <c r="HN47" s="200">
        <f t="shared" si="7030"/>
        <v>113050</v>
      </c>
      <c r="HO47" s="200">
        <f t="shared" si="7030"/>
        <v>113050</v>
      </c>
      <c r="HP47" s="200">
        <f t="shared" si="7030"/>
        <v>113050</v>
      </c>
      <c r="HQ47" s="200">
        <f t="shared" si="7030"/>
        <v>113050</v>
      </c>
      <c r="HR47" s="200">
        <f t="shared" si="7030"/>
        <v>113050</v>
      </c>
      <c r="HS47" s="200">
        <f t="shared" si="7030"/>
        <v>0</v>
      </c>
      <c r="HT47" s="200">
        <f t="shared" si="7030"/>
        <v>0</v>
      </c>
      <c r="HU47" s="200">
        <f t="shared" si="7030"/>
        <v>0</v>
      </c>
      <c r="HV47" s="200">
        <f t="shared" si="7030"/>
        <v>0</v>
      </c>
      <c r="HW47" s="200">
        <f t="shared" si="7030"/>
        <v>0</v>
      </c>
      <c r="HX47" s="200">
        <f t="shared" si="7030"/>
        <v>95000</v>
      </c>
      <c r="HY47" s="200">
        <f t="shared" si="7030"/>
        <v>95000</v>
      </c>
      <c r="HZ47" s="200">
        <f t="shared" si="7030"/>
        <v>95000</v>
      </c>
      <c r="IA47" s="200">
        <f t="shared" si="7030"/>
        <v>95000</v>
      </c>
      <c r="IB47" s="200">
        <f t="shared" si="7030"/>
        <v>95000</v>
      </c>
      <c r="IC47" s="200">
        <f t="shared" si="7030"/>
        <v>47500</v>
      </c>
      <c r="ID47" s="200">
        <f t="shared" si="7030"/>
        <v>47500</v>
      </c>
      <c r="IE47" s="200">
        <f t="shared" si="7030"/>
        <v>47500</v>
      </c>
      <c r="IF47" s="200">
        <f t="shared" si="7030"/>
        <v>47500</v>
      </c>
      <c r="IG47" s="200">
        <f t="shared" si="7030"/>
        <v>47500</v>
      </c>
      <c r="IH47" s="200">
        <f t="shared" si="7030"/>
        <v>0</v>
      </c>
      <c r="II47" s="200">
        <f t="shared" si="7030"/>
        <v>0</v>
      </c>
      <c r="IJ47" s="200">
        <f t="shared" si="7030"/>
        <v>0</v>
      </c>
      <c r="IK47" s="200">
        <f t="shared" si="7030"/>
        <v>0</v>
      </c>
      <c r="IL47" s="308">
        <f t="shared" si="7030"/>
        <v>0</v>
      </c>
      <c r="IM47" s="200">
        <f>IM15*1000*0.95</f>
        <v>113050</v>
      </c>
      <c r="IN47" s="200">
        <f t="shared" ref="IN47:JZ47" si="7031">IN15*1000*0.95</f>
        <v>113050</v>
      </c>
      <c r="IO47" s="200">
        <f t="shared" si="7031"/>
        <v>113050</v>
      </c>
      <c r="IP47" s="200">
        <f t="shared" si="7031"/>
        <v>113050</v>
      </c>
      <c r="IQ47" s="200">
        <f t="shared" si="7031"/>
        <v>113050</v>
      </c>
      <c r="IR47" s="200">
        <f t="shared" si="7031"/>
        <v>57000</v>
      </c>
      <c r="IS47" s="200">
        <f t="shared" si="7031"/>
        <v>57000</v>
      </c>
      <c r="IT47" s="200">
        <f t="shared" si="7031"/>
        <v>57000</v>
      </c>
      <c r="IU47" s="200">
        <f t="shared" si="7031"/>
        <v>57000</v>
      </c>
      <c r="IV47" s="200">
        <f t="shared" si="7031"/>
        <v>57000</v>
      </c>
      <c r="IW47" s="200">
        <f t="shared" si="7031"/>
        <v>0</v>
      </c>
      <c r="IX47" s="200">
        <f t="shared" si="7031"/>
        <v>0</v>
      </c>
      <c r="IY47" s="200">
        <f t="shared" si="7031"/>
        <v>0</v>
      </c>
      <c r="IZ47" s="200">
        <f t="shared" si="7031"/>
        <v>0</v>
      </c>
      <c r="JA47" s="200">
        <f t="shared" si="7031"/>
        <v>0</v>
      </c>
      <c r="JB47" s="200">
        <f t="shared" si="7031"/>
        <v>113050</v>
      </c>
      <c r="JC47" s="200">
        <f t="shared" si="7031"/>
        <v>113050</v>
      </c>
      <c r="JD47" s="200">
        <f t="shared" si="7031"/>
        <v>113050</v>
      </c>
      <c r="JE47" s="200">
        <f t="shared" si="7031"/>
        <v>113050</v>
      </c>
      <c r="JF47" s="200">
        <f t="shared" si="7031"/>
        <v>113050</v>
      </c>
      <c r="JG47" s="200">
        <f t="shared" si="7031"/>
        <v>0</v>
      </c>
      <c r="JH47" s="200">
        <f t="shared" si="7031"/>
        <v>0</v>
      </c>
      <c r="JI47" s="200">
        <f t="shared" si="7031"/>
        <v>0</v>
      </c>
      <c r="JJ47" s="200">
        <f t="shared" si="7031"/>
        <v>0</v>
      </c>
      <c r="JK47" s="200">
        <f t="shared" si="7031"/>
        <v>0</v>
      </c>
      <c r="JL47" s="200">
        <f t="shared" si="7031"/>
        <v>95000</v>
      </c>
      <c r="JM47" s="200">
        <f t="shared" si="7031"/>
        <v>95000</v>
      </c>
      <c r="JN47" s="200">
        <f t="shared" si="7031"/>
        <v>95000</v>
      </c>
      <c r="JO47" s="200">
        <f t="shared" si="7031"/>
        <v>95000</v>
      </c>
      <c r="JP47" s="200">
        <f t="shared" si="7031"/>
        <v>95000</v>
      </c>
      <c r="JQ47" s="200">
        <f t="shared" si="7031"/>
        <v>47500</v>
      </c>
      <c r="JR47" s="200">
        <f t="shared" si="7031"/>
        <v>47500</v>
      </c>
      <c r="JS47" s="200">
        <f t="shared" si="7031"/>
        <v>47500</v>
      </c>
      <c r="JT47" s="200">
        <f t="shared" si="7031"/>
        <v>47500</v>
      </c>
      <c r="JU47" s="200">
        <f t="shared" si="7031"/>
        <v>47500</v>
      </c>
      <c r="JV47" s="200">
        <f t="shared" si="7031"/>
        <v>0</v>
      </c>
      <c r="JW47" s="200">
        <f t="shared" si="7031"/>
        <v>0</v>
      </c>
      <c r="JX47" s="200">
        <f t="shared" si="7031"/>
        <v>0</v>
      </c>
      <c r="JY47" s="200">
        <f t="shared" si="7031"/>
        <v>0</v>
      </c>
      <c r="JZ47" s="308">
        <f t="shared" si="7031"/>
        <v>0</v>
      </c>
      <c r="KA47" s="200">
        <f>KA15*1000*0.95</f>
        <v>113050</v>
      </c>
      <c r="KB47" s="200">
        <f t="shared" ref="KB47:LN47" si="7032">KB15*1000*0.95</f>
        <v>113050</v>
      </c>
      <c r="KC47" s="200">
        <f t="shared" si="7032"/>
        <v>113050</v>
      </c>
      <c r="KD47" s="200">
        <f t="shared" si="7032"/>
        <v>113050</v>
      </c>
      <c r="KE47" s="200">
        <f t="shared" si="7032"/>
        <v>113050</v>
      </c>
      <c r="KF47" s="200">
        <f t="shared" si="7032"/>
        <v>57000</v>
      </c>
      <c r="KG47" s="200">
        <f t="shared" si="7032"/>
        <v>57000</v>
      </c>
      <c r="KH47" s="200">
        <f t="shared" si="7032"/>
        <v>57000</v>
      </c>
      <c r="KI47" s="200">
        <f t="shared" si="7032"/>
        <v>57000</v>
      </c>
      <c r="KJ47" s="200">
        <f t="shared" si="7032"/>
        <v>57000</v>
      </c>
      <c r="KK47" s="200">
        <f t="shared" si="7032"/>
        <v>0</v>
      </c>
      <c r="KL47" s="200">
        <f t="shared" si="7032"/>
        <v>0</v>
      </c>
      <c r="KM47" s="200">
        <f t="shared" si="7032"/>
        <v>0</v>
      </c>
      <c r="KN47" s="200">
        <f t="shared" si="7032"/>
        <v>0</v>
      </c>
      <c r="KO47" s="200">
        <f t="shared" si="7032"/>
        <v>0</v>
      </c>
      <c r="KP47" s="200">
        <f t="shared" si="7032"/>
        <v>113050</v>
      </c>
      <c r="KQ47" s="200">
        <f t="shared" si="7032"/>
        <v>113050</v>
      </c>
      <c r="KR47" s="200">
        <f t="shared" si="7032"/>
        <v>113050</v>
      </c>
      <c r="KS47" s="200">
        <f t="shared" si="7032"/>
        <v>113050</v>
      </c>
      <c r="KT47" s="200">
        <f t="shared" si="7032"/>
        <v>113050</v>
      </c>
      <c r="KU47" s="200">
        <f t="shared" si="7032"/>
        <v>0</v>
      </c>
      <c r="KV47" s="200">
        <f t="shared" si="7032"/>
        <v>0</v>
      </c>
      <c r="KW47" s="200">
        <f t="shared" si="7032"/>
        <v>0</v>
      </c>
      <c r="KX47" s="200">
        <f t="shared" si="7032"/>
        <v>0</v>
      </c>
      <c r="KY47" s="200">
        <f t="shared" si="7032"/>
        <v>0</v>
      </c>
      <c r="KZ47" s="200">
        <f t="shared" si="7032"/>
        <v>95000</v>
      </c>
      <c r="LA47" s="200">
        <f t="shared" si="7032"/>
        <v>95000</v>
      </c>
      <c r="LB47" s="200">
        <f t="shared" si="7032"/>
        <v>95000</v>
      </c>
      <c r="LC47" s="200">
        <f t="shared" si="7032"/>
        <v>95000</v>
      </c>
      <c r="LD47" s="200">
        <f t="shared" si="7032"/>
        <v>95000</v>
      </c>
      <c r="LE47" s="200">
        <f t="shared" si="7032"/>
        <v>47500</v>
      </c>
      <c r="LF47" s="200">
        <f t="shared" si="7032"/>
        <v>47500</v>
      </c>
      <c r="LG47" s="200">
        <f t="shared" si="7032"/>
        <v>47500</v>
      </c>
      <c r="LH47" s="200">
        <f t="shared" si="7032"/>
        <v>47500</v>
      </c>
      <c r="LI47" s="200">
        <f t="shared" si="7032"/>
        <v>47500</v>
      </c>
      <c r="LJ47" s="200">
        <f t="shared" si="7032"/>
        <v>0</v>
      </c>
      <c r="LK47" s="200">
        <f t="shared" si="7032"/>
        <v>0</v>
      </c>
      <c r="LL47" s="200">
        <f t="shared" si="7032"/>
        <v>0</v>
      </c>
      <c r="LM47" s="200">
        <f t="shared" si="7032"/>
        <v>0</v>
      </c>
      <c r="LN47" s="200">
        <f t="shared" si="7032"/>
        <v>0</v>
      </c>
      <c r="LO47" s="200">
        <f>LO15*1000*0.95</f>
        <v>113050</v>
      </c>
      <c r="LP47" s="200">
        <f t="shared" ref="LP47:NB47" si="7033">LP15*1000*0.95</f>
        <v>113050</v>
      </c>
      <c r="LQ47" s="200">
        <f t="shared" si="7033"/>
        <v>113050</v>
      </c>
      <c r="LR47" s="200">
        <f t="shared" si="7033"/>
        <v>113050</v>
      </c>
      <c r="LS47" s="200">
        <f t="shared" si="7033"/>
        <v>113050</v>
      </c>
      <c r="LT47" s="200">
        <f t="shared" si="7033"/>
        <v>57000</v>
      </c>
      <c r="LU47" s="200">
        <f t="shared" si="7033"/>
        <v>57000</v>
      </c>
      <c r="LV47" s="200">
        <f t="shared" si="7033"/>
        <v>57000</v>
      </c>
      <c r="LW47" s="200">
        <f t="shared" si="7033"/>
        <v>57000</v>
      </c>
      <c r="LX47" s="200">
        <f t="shared" si="7033"/>
        <v>57000</v>
      </c>
      <c r="LY47" s="200">
        <f t="shared" si="7033"/>
        <v>0</v>
      </c>
      <c r="LZ47" s="200">
        <f t="shared" si="7033"/>
        <v>0</v>
      </c>
      <c r="MA47" s="200">
        <f t="shared" si="7033"/>
        <v>0</v>
      </c>
      <c r="MB47" s="200">
        <f t="shared" si="7033"/>
        <v>0</v>
      </c>
      <c r="MC47" s="200">
        <f t="shared" si="7033"/>
        <v>0</v>
      </c>
      <c r="MD47" s="200">
        <f t="shared" si="7033"/>
        <v>113050</v>
      </c>
      <c r="ME47" s="200">
        <f t="shared" si="7033"/>
        <v>113050</v>
      </c>
      <c r="MF47" s="200">
        <f t="shared" si="7033"/>
        <v>113050</v>
      </c>
      <c r="MG47" s="200">
        <f t="shared" si="7033"/>
        <v>113050</v>
      </c>
      <c r="MH47" s="200">
        <f t="shared" si="7033"/>
        <v>113050</v>
      </c>
      <c r="MI47" s="200">
        <f t="shared" si="7033"/>
        <v>0</v>
      </c>
      <c r="MJ47" s="200">
        <f t="shared" si="7033"/>
        <v>0</v>
      </c>
      <c r="MK47" s="200">
        <f t="shared" si="7033"/>
        <v>0</v>
      </c>
      <c r="ML47" s="200">
        <f t="shared" si="7033"/>
        <v>0</v>
      </c>
      <c r="MM47" s="200">
        <f t="shared" si="7033"/>
        <v>0</v>
      </c>
      <c r="MN47" s="200">
        <f t="shared" si="7033"/>
        <v>95000</v>
      </c>
      <c r="MO47" s="200">
        <f t="shared" si="7033"/>
        <v>95000</v>
      </c>
      <c r="MP47" s="200">
        <f t="shared" si="7033"/>
        <v>95000</v>
      </c>
      <c r="MQ47" s="200">
        <f t="shared" si="7033"/>
        <v>95000</v>
      </c>
      <c r="MR47" s="200">
        <f t="shared" si="7033"/>
        <v>95000</v>
      </c>
      <c r="MS47" s="200">
        <f t="shared" si="7033"/>
        <v>47500</v>
      </c>
      <c r="MT47" s="200">
        <f t="shared" si="7033"/>
        <v>47500</v>
      </c>
      <c r="MU47" s="200">
        <f t="shared" si="7033"/>
        <v>47500</v>
      </c>
      <c r="MV47" s="200">
        <f t="shared" si="7033"/>
        <v>47500</v>
      </c>
      <c r="MW47" s="200">
        <f t="shared" si="7033"/>
        <v>47500</v>
      </c>
      <c r="MX47" s="200">
        <f t="shared" si="7033"/>
        <v>0</v>
      </c>
      <c r="MY47" s="200">
        <f t="shared" si="7033"/>
        <v>0</v>
      </c>
      <c r="MZ47" s="200">
        <f t="shared" si="7033"/>
        <v>0</v>
      </c>
      <c r="NA47" s="200">
        <f t="shared" si="7033"/>
        <v>0</v>
      </c>
      <c r="NB47" s="308">
        <f t="shared" si="7033"/>
        <v>0</v>
      </c>
      <c r="NC47" s="200">
        <f>NC15*1000*0.95</f>
        <v>113050</v>
      </c>
      <c r="ND47" s="200">
        <f t="shared" ref="ND47:OP47" si="7034">ND15*1000*0.95</f>
        <v>113050</v>
      </c>
      <c r="NE47" s="200">
        <f t="shared" si="7034"/>
        <v>113050</v>
      </c>
      <c r="NF47" s="200">
        <f t="shared" si="7034"/>
        <v>113050</v>
      </c>
      <c r="NG47" s="200">
        <f t="shared" si="7034"/>
        <v>113050</v>
      </c>
      <c r="NH47" s="200">
        <f t="shared" si="7034"/>
        <v>57000</v>
      </c>
      <c r="NI47" s="200">
        <f t="shared" si="7034"/>
        <v>57000</v>
      </c>
      <c r="NJ47" s="200">
        <f t="shared" si="7034"/>
        <v>57000</v>
      </c>
      <c r="NK47" s="200">
        <f t="shared" si="7034"/>
        <v>57000</v>
      </c>
      <c r="NL47" s="200">
        <f t="shared" si="7034"/>
        <v>57000</v>
      </c>
      <c r="NM47" s="200">
        <f t="shared" si="7034"/>
        <v>0</v>
      </c>
      <c r="NN47" s="200">
        <f t="shared" si="7034"/>
        <v>0</v>
      </c>
      <c r="NO47" s="200">
        <f t="shared" si="7034"/>
        <v>0</v>
      </c>
      <c r="NP47" s="200">
        <f t="shared" si="7034"/>
        <v>0</v>
      </c>
      <c r="NQ47" s="200">
        <f t="shared" si="7034"/>
        <v>0</v>
      </c>
      <c r="NR47" s="200">
        <f t="shared" si="7034"/>
        <v>113050</v>
      </c>
      <c r="NS47" s="200">
        <f t="shared" si="7034"/>
        <v>113050</v>
      </c>
      <c r="NT47" s="200">
        <f t="shared" si="7034"/>
        <v>113050</v>
      </c>
      <c r="NU47" s="200">
        <f t="shared" si="7034"/>
        <v>113050</v>
      </c>
      <c r="NV47" s="200">
        <f t="shared" si="7034"/>
        <v>113050</v>
      </c>
      <c r="NW47" s="200">
        <f t="shared" si="7034"/>
        <v>0</v>
      </c>
      <c r="NX47" s="200">
        <f t="shared" si="7034"/>
        <v>0</v>
      </c>
      <c r="NY47" s="200">
        <f t="shared" si="7034"/>
        <v>0</v>
      </c>
      <c r="NZ47" s="200">
        <f t="shared" si="7034"/>
        <v>0</v>
      </c>
      <c r="OA47" s="200">
        <f t="shared" si="7034"/>
        <v>0</v>
      </c>
      <c r="OB47" s="200">
        <f t="shared" si="7034"/>
        <v>95000</v>
      </c>
      <c r="OC47" s="200">
        <f t="shared" si="7034"/>
        <v>95000</v>
      </c>
      <c r="OD47" s="200">
        <f t="shared" si="7034"/>
        <v>95000</v>
      </c>
      <c r="OE47" s="200">
        <f t="shared" si="7034"/>
        <v>95000</v>
      </c>
      <c r="OF47" s="200">
        <f t="shared" si="7034"/>
        <v>95000</v>
      </c>
      <c r="OG47" s="200">
        <f t="shared" si="7034"/>
        <v>47500</v>
      </c>
      <c r="OH47" s="200">
        <f t="shared" si="7034"/>
        <v>47500</v>
      </c>
      <c r="OI47" s="200">
        <f t="shared" si="7034"/>
        <v>47500</v>
      </c>
      <c r="OJ47" s="200">
        <f t="shared" si="7034"/>
        <v>47500</v>
      </c>
      <c r="OK47" s="200">
        <f t="shared" si="7034"/>
        <v>47500</v>
      </c>
      <c r="OL47" s="200">
        <f t="shared" si="7034"/>
        <v>0</v>
      </c>
      <c r="OM47" s="200">
        <f t="shared" si="7034"/>
        <v>0</v>
      </c>
      <c r="ON47" s="200">
        <f t="shared" si="7034"/>
        <v>0</v>
      </c>
      <c r="OO47" s="200">
        <f t="shared" si="7034"/>
        <v>0</v>
      </c>
      <c r="OP47" s="308">
        <f t="shared" si="7034"/>
        <v>0</v>
      </c>
      <c r="OQ47" s="200">
        <f>OQ15*1000*0.95</f>
        <v>113050</v>
      </c>
      <c r="OR47" s="200">
        <f t="shared" ref="OR47:QD47" si="7035">OR15*1000*0.95</f>
        <v>113050</v>
      </c>
      <c r="OS47" s="200">
        <f t="shared" si="7035"/>
        <v>113050</v>
      </c>
      <c r="OT47" s="200">
        <f t="shared" si="7035"/>
        <v>113050</v>
      </c>
      <c r="OU47" s="200">
        <f t="shared" si="7035"/>
        <v>113050</v>
      </c>
      <c r="OV47" s="200">
        <f t="shared" si="7035"/>
        <v>57000</v>
      </c>
      <c r="OW47" s="200">
        <f t="shared" si="7035"/>
        <v>57000</v>
      </c>
      <c r="OX47" s="200">
        <f t="shared" si="7035"/>
        <v>57000</v>
      </c>
      <c r="OY47" s="200">
        <f t="shared" si="7035"/>
        <v>57000</v>
      </c>
      <c r="OZ47" s="200">
        <f t="shared" si="7035"/>
        <v>57000</v>
      </c>
      <c r="PA47" s="200">
        <f t="shared" si="7035"/>
        <v>0</v>
      </c>
      <c r="PB47" s="200">
        <f t="shared" si="7035"/>
        <v>0</v>
      </c>
      <c r="PC47" s="200">
        <f t="shared" si="7035"/>
        <v>0</v>
      </c>
      <c r="PD47" s="200">
        <f t="shared" si="7035"/>
        <v>0</v>
      </c>
      <c r="PE47" s="200">
        <f t="shared" si="7035"/>
        <v>0</v>
      </c>
      <c r="PF47" s="200">
        <f t="shared" si="7035"/>
        <v>113050</v>
      </c>
      <c r="PG47" s="200">
        <f t="shared" si="7035"/>
        <v>113050</v>
      </c>
      <c r="PH47" s="200">
        <f t="shared" si="7035"/>
        <v>113050</v>
      </c>
      <c r="PI47" s="200">
        <f t="shared" si="7035"/>
        <v>113050</v>
      </c>
      <c r="PJ47" s="200">
        <f t="shared" si="7035"/>
        <v>113050</v>
      </c>
      <c r="PK47" s="200">
        <f t="shared" si="7035"/>
        <v>0</v>
      </c>
      <c r="PL47" s="200">
        <f t="shared" si="7035"/>
        <v>0</v>
      </c>
      <c r="PM47" s="200">
        <f t="shared" si="7035"/>
        <v>0</v>
      </c>
      <c r="PN47" s="200">
        <f t="shared" si="7035"/>
        <v>0</v>
      </c>
      <c r="PO47" s="200">
        <f t="shared" si="7035"/>
        <v>0</v>
      </c>
      <c r="PP47" s="200">
        <f t="shared" si="7035"/>
        <v>95000</v>
      </c>
      <c r="PQ47" s="200">
        <f t="shared" si="7035"/>
        <v>95000</v>
      </c>
      <c r="PR47" s="200">
        <f t="shared" si="7035"/>
        <v>95000</v>
      </c>
      <c r="PS47" s="200">
        <f t="shared" si="7035"/>
        <v>95000</v>
      </c>
      <c r="PT47" s="200">
        <f t="shared" si="7035"/>
        <v>95000</v>
      </c>
      <c r="PU47" s="200">
        <f t="shared" si="7035"/>
        <v>47500</v>
      </c>
      <c r="PV47" s="200">
        <f t="shared" si="7035"/>
        <v>47500</v>
      </c>
      <c r="PW47" s="200">
        <f t="shared" si="7035"/>
        <v>47500</v>
      </c>
      <c r="PX47" s="200">
        <f t="shared" si="7035"/>
        <v>47500</v>
      </c>
      <c r="PY47" s="200">
        <f t="shared" si="7035"/>
        <v>47500</v>
      </c>
      <c r="PZ47" s="200">
        <f t="shared" si="7035"/>
        <v>0</v>
      </c>
      <c r="QA47" s="200">
        <f t="shared" si="7035"/>
        <v>0</v>
      </c>
      <c r="QB47" s="200">
        <f t="shared" si="7035"/>
        <v>0</v>
      </c>
      <c r="QC47" s="200">
        <f t="shared" si="7035"/>
        <v>0</v>
      </c>
      <c r="QD47" s="200">
        <f t="shared" si="7035"/>
        <v>0</v>
      </c>
      <c r="QE47" s="200">
        <f>QE15*1000*0.95</f>
        <v>113050</v>
      </c>
      <c r="QF47" s="200">
        <f t="shared" ref="QF47:RR47" si="7036">QF15*1000*0.95</f>
        <v>113050</v>
      </c>
      <c r="QG47" s="200">
        <f t="shared" si="7036"/>
        <v>113050</v>
      </c>
      <c r="QH47" s="200">
        <f t="shared" si="7036"/>
        <v>113050</v>
      </c>
      <c r="QI47" s="200">
        <f t="shared" si="7036"/>
        <v>113050</v>
      </c>
      <c r="QJ47" s="200">
        <f t="shared" si="7036"/>
        <v>57000</v>
      </c>
      <c r="QK47" s="200">
        <f t="shared" si="7036"/>
        <v>57000</v>
      </c>
      <c r="QL47" s="200">
        <f t="shared" si="7036"/>
        <v>57000</v>
      </c>
      <c r="QM47" s="200">
        <f t="shared" si="7036"/>
        <v>57000</v>
      </c>
      <c r="QN47" s="200">
        <f t="shared" si="7036"/>
        <v>57000</v>
      </c>
      <c r="QO47" s="200">
        <f t="shared" si="7036"/>
        <v>0</v>
      </c>
      <c r="QP47" s="200">
        <f t="shared" si="7036"/>
        <v>0</v>
      </c>
      <c r="QQ47" s="200">
        <f t="shared" si="7036"/>
        <v>0</v>
      </c>
      <c r="QR47" s="200">
        <f t="shared" si="7036"/>
        <v>0</v>
      </c>
      <c r="QS47" s="200">
        <f t="shared" si="7036"/>
        <v>0</v>
      </c>
      <c r="QT47" s="200">
        <f t="shared" si="7036"/>
        <v>113050</v>
      </c>
      <c r="QU47" s="200">
        <f t="shared" si="7036"/>
        <v>113050</v>
      </c>
      <c r="QV47" s="200">
        <f t="shared" si="7036"/>
        <v>113050</v>
      </c>
      <c r="QW47" s="200">
        <f t="shared" si="7036"/>
        <v>113050</v>
      </c>
      <c r="QX47" s="200">
        <f t="shared" si="7036"/>
        <v>113050</v>
      </c>
      <c r="QY47" s="200">
        <f t="shared" si="7036"/>
        <v>0</v>
      </c>
      <c r="QZ47" s="200">
        <f t="shared" si="7036"/>
        <v>0</v>
      </c>
      <c r="RA47" s="200">
        <f t="shared" si="7036"/>
        <v>0</v>
      </c>
      <c r="RB47" s="200">
        <f t="shared" si="7036"/>
        <v>0</v>
      </c>
      <c r="RC47" s="200">
        <f t="shared" si="7036"/>
        <v>0</v>
      </c>
      <c r="RD47" s="200">
        <f t="shared" si="7036"/>
        <v>95000</v>
      </c>
      <c r="RE47" s="200">
        <f t="shared" si="7036"/>
        <v>95000</v>
      </c>
      <c r="RF47" s="200">
        <f t="shared" si="7036"/>
        <v>95000</v>
      </c>
      <c r="RG47" s="200">
        <f t="shared" si="7036"/>
        <v>95000</v>
      </c>
      <c r="RH47" s="200">
        <f t="shared" si="7036"/>
        <v>95000</v>
      </c>
      <c r="RI47" s="200">
        <f t="shared" si="7036"/>
        <v>47500</v>
      </c>
      <c r="RJ47" s="200">
        <f t="shared" si="7036"/>
        <v>47500</v>
      </c>
      <c r="RK47" s="200">
        <f t="shared" si="7036"/>
        <v>47500</v>
      </c>
      <c r="RL47" s="200">
        <f t="shared" si="7036"/>
        <v>47500</v>
      </c>
      <c r="RM47" s="200">
        <f t="shared" si="7036"/>
        <v>47500</v>
      </c>
      <c r="RN47" s="200">
        <f t="shared" si="7036"/>
        <v>0</v>
      </c>
      <c r="RO47" s="200">
        <f t="shared" si="7036"/>
        <v>0</v>
      </c>
      <c r="RP47" s="200">
        <f t="shared" si="7036"/>
        <v>0</v>
      </c>
      <c r="RQ47" s="200">
        <f t="shared" si="7036"/>
        <v>0</v>
      </c>
      <c r="RR47" s="308">
        <f t="shared" si="7036"/>
        <v>0</v>
      </c>
      <c r="RS47" s="200">
        <f>RS15*1000*0.95</f>
        <v>113050</v>
      </c>
      <c r="RT47" s="200">
        <f t="shared" ref="RT47:TF47" si="7037">RT15*1000*0.95</f>
        <v>113050</v>
      </c>
      <c r="RU47" s="200">
        <f t="shared" si="7037"/>
        <v>113050</v>
      </c>
      <c r="RV47" s="200">
        <f t="shared" si="7037"/>
        <v>113050</v>
      </c>
      <c r="RW47" s="200">
        <f t="shared" si="7037"/>
        <v>113050</v>
      </c>
      <c r="RX47" s="200">
        <f t="shared" si="7037"/>
        <v>57000</v>
      </c>
      <c r="RY47" s="200">
        <f t="shared" si="7037"/>
        <v>57000</v>
      </c>
      <c r="RZ47" s="200">
        <f t="shared" si="7037"/>
        <v>57000</v>
      </c>
      <c r="SA47" s="200">
        <f t="shared" si="7037"/>
        <v>57000</v>
      </c>
      <c r="SB47" s="200">
        <f t="shared" si="7037"/>
        <v>57000</v>
      </c>
      <c r="SC47" s="200">
        <f t="shared" si="7037"/>
        <v>0</v>
      </c>
      <c r="SD47" s="200">
        <f t="shared" si="7037"/>
        <v>0</v>
      </c>
      <c r="SE47" s="200">
        <f t="shared" si="7037"/>
        <v>0</v>
      </c>
      <c r="SF47" s="200">
        <f t="shared" si="7037"/>
        <v>0</v>
      </c>
      <c r="SG47" s="200">
        <f t="shared" si="7037"/>
        <v>0</v>
      </c>
      <c r="SH47" s="200">
        <f t="shared" si="7037"/>
        <v>113050</v>
      </c>
      <c r="SI47" s="200">
        <f t="shared" si="7037"/>
        <v>113050</v>
      </c>
      <c r="SJ47" s="200">
        <f t="shared" si="7037"/>
        <v>113050</v>
      </c>
      <c r="SK47" s="200">
        <f t="shared" si="7037"/>
        <v>113050</v>
      </c>
      <c r="SL47" s="200">
        <f t="shared" si="7037"/>
        <v>113050</v>
      </c>
      <c r="SM47" s="200">
        <f t="shared" si="7037"/>
        <v>0</v>
      </c>
      <c r="SN47" s="200">
        <f t="shared" si="7037"/>
        <v>0</v>
      </c>
      <c r="SO47" s="200">
        <f t="shared" si="7037"/>
        <v>0</v>
      </c>
      <c r="SP47" s="200">
        <f t="shared" si="7037"/>
        <v>0</v>
      </c>
      <c r="SQ47" s="200">
        <f t="shared" si="7037"/>
        <v>0</v>
      </c>
      <c r="SR47" s="200">
        <f t="shared" si="7037"/>
        <v>95000</v>
      </c>
      <c r="SS47" s="200">
        <f t="shared" si="7037"/>
        <v>95000</v>
      </c>
      <c r="ST47" s="200">
        <f t="shared" si="7037"/>
        <v>95000</v>
      </c>
      <c r="SU47" s="200">
        <f t="shared" si="7037"/>
        <v>95000</v>
      </c>
      <c r="SV47" s="200">
        <f t="shared" si="7037"/>
        <v>95000</v>
      </c>
      <c r="SW47" s="200">
        <f t="shared" si="7037"/>
        <v>47500</v>
      </c>
      <c r="SX47" s="200">
        <f t="shared" si="7037"/>
        <v>47500</v>
      </c>
      <c r="SY47" s="200">
        <f t="shared" si="7037"/>
        <v>47500</v>
      </c>
      <c r="SZ47" s="200">
        <f t="shared" si="7037"/>
        <v>47500</v>
      </c>
      <c r="TA47" s="200">
        <f t="shared" si="7037"/>
        <v>47500</v>
      </c>
      <c r="TB47" s="200">
        <f t="shared" si="7037"/>
        <v>0</v>
      </c>
      <c r="TC47" s="200">
        <f t="shared" si="7037"/>
        <v>0</v>
      </c>
      <c r="TD47" s="200">
        <f t="shared" si="7037"/>
        <v>0</v>
      </c>
      <c r="TE47" s="200">
        <f t="shared" si="7037"/>
        <v>0</v>
      </c>
      <c r="TF47" s="308">
        <f t="shared" si="7037"/>
        <v>0</v>
      </c>
      <c r="TG47" s="200">
        <f>TG15*1000*0.95</f>
        <v>113050</v>
      </c>
      <c r="TH47" s="200">
        <f t="shared" ref="TH47:UT47" si="7038">TH15*1000*0.95</f>
        <v>113050</v>
      </c>
      <c r="TI47" s="200">
        <f t="shared" si="7038"/>
        <v>113050</v>
      </c>
      <c r="TJ47" s="200">
        <f t="shared" si="7038"/>
        <v>113050</v>
      </c>
      <c r="TK47" s="200">
        <f t="shared" si="7038"/>
        <v>113050</v>
      </c>
      <c r="TL47" s="200">
        <f t="shared" si="7038"/>
        <v>57000</v>
      </c>
      <c r="TM47" s="200">
        <f t="shared" si="7038"/>
        <v>57000</v>
      </c>
      <c r="TN47" s="200">
        <f t="shared" si="7038"/>
        <v>57000</v>
      </c>
      <c r="TO47" s="200">
        <f t="shared" si="7038"/>
        <v>57000</v>
      </c>
      <c r="TP47" s="200">
        <f t="shared" si="7038"/>
        <v>57000</v>
      </c>
      <c r="TQ47" s="200">
        <f t="shared" si="7038"/>
        <v>0</v>
      </c>
      <c r="TR47" s="200">
        <f t="shared" si="7038"/>
        <v>0</v>
      </c>
      <c r="TS47" s="200">
        <f t="shared" si="7038"/>
        <v>0</v>
      </c>
      <c r="TT47" s="200">
        <f t="shared" si="7038"/>
        <v>0</v>
      </c>
      <c r="TU47" s="200">
        <f t="shared" si="7038"/>
        <v>0</v>
      </c>
      <c r="TV47" s="200">
        <f t="shared" si="7038"/>
        <v>113050</v>
      </c>
      <c r="TW47" s="200">
        <f t="shared" si="7038"/>
        <v>113050</v>
      </c>
      <c r="TX47" s="200">
        <f t="shared" si="7038"/>
        <v>113050</v>
      </c>
      <c r="TY47" s="200">
        <f t="shared" si="7038"/>
        <v>113050</v>
      </c>
      <c r="TZ47" s="200">
        <f t="shared" si="7038"/>
        <v>113050</v>
      </c>
      <c r="UA47" s="200">
        <f t="shared" si="7038"/>
        <v>0</v>
      </c>
      <c r="UB47" s="200">
        <f t="shared" si="7038"/>
        <v>0</v>
      </c>
      <c r="UC47" s="200">
        <f t="shared" si="7038"/>
        <v>0</v>
      </c>
      <c r="UD47" s="200">
        <f t="shared" si="7038"/>
        <v>0</v>
      </c>
      <c r="UE47" s="200">
        <f t="shared" si="7038"/>
        <v>0</v>
      </c>
      <c r="UF47" s="200">
        <f t="shared" si="7038"/>
        <v>95000</v>
      </c>
      <c r="UG47" s="200">
        <f t="shared" si="7038"/>
        <v>95000</v>
      </c>
      <c r="UH47" s="200">
        <f t="shared" si="7038"/>
        <v>95000</v>
      </c>
      <c r="UI47" s="200">
        <f t="shared" si="7038"/>
        <v>95000</v>
      </c>
      <c r="UJ47" s="200">
        <f t="shared" si="7038"/>
        <v>95000</v>
      </c>
      <c r="UK47" s="200">
        <f t="shared" si="7038"/>
        <v>47500</v>
      </c>
      <c r="UL47" s="200">
        <f t="shared" si="7038"/>
        <v>47500</v>
      </c>
      <c r="UM47" s="200">
        <f t="shared" si="7038"/>
        <v>47500</v>
      </c>
      <c r="UN47" s="200">
        <f t="shared" si="7038"/>
        <v>47500</v>
      </c>
      <c r="UO47" s="200">
        <f t="shared" si="7038"/>
        <v>47500</v>
      </c>
      <c r="UP47" s="200">
        <f t="shared" si="7038"/>
        <v>0</v>
      </c>
      <c r="UQ47" s="200">
        <f t="shared" si="7038"/>
        <v>0</v>
      </c>
      <c r="UR47" s="200">
        <f t="shared" si="7038"/>
        <v>0</v>
      </c>
      <c r="US47" s="200">
        <f t="shared" si="7038"/>
        <v>0</v>
      </c>
      <c r="UT47" s="200">
        <f t="shared" si="7038"/>
        <v>0</v>
      </c>
    </row>
    <row r="48" spans="1:566" x14ac:dyDescent="0.25">
      <c r="A48" s="347"/>
      <c r="B48" s="15" t="s">
        <v>645</v>
      </c>
      <c r="C48" s="8" t="s">
        <v>45</v>
      </c>
      <c r="D48" s="8" t="s">
        <v>71</v>
      </c>
      <c r="E48" s="8">
        <v>1899582292</v>
      </c>
      <c r="F48" s="8" t="s">
        <v>651</v>
      </c>
      <c r="G48" s="113">
        <f>+G46</f>
        <v>59500</v>
      </c>
      <c r="H48" s="113">
        <f t="shared" ref="H48:P48" si="7039">+H46</f>
        <v>59500</v>
      </c>
      <c r="I48" s="113">
        <f t="shared" si="7039"/>
        <v>59500</v>
      </c>
      <c r="J48" s="113">
        <f t="shared" si="7039"/>
        <v>59500</v>
      </c>
      <c r="K48" s="113">
        <f t="shared" si="7039"/>
        <v>59500</v>
      </c>
      <c r="L48" s="113">
        <f t="shared" si="7039"/>
        <v>59500</v>
      </c>
      <c r="M48" s="113">
        <f t="shared" si="7039"/>
        <v>59500</v>
      </c>
      <c r="N48" s="113">
        <f t="shared" si="7039"/>
        <v>59500</v>
      </c>
      <c r="O48" s="113">
        <f t="shared" si="7039"/>
        <v>59500</v>
      </c>
      <c r="P48" s="113">
        <f t="shared" si="7039"/>
        <v>59500</v>
      </c>
      <c r="Q48" s="113">
        <f t="shared" ref="Q48:S48" si="7040">+Q46</f>
        <v>59500</v>
      </c>
      <c r="R48" s="113">
        <f t="shared" si="7040"/>
        <v>59500</v>
      </c>
      <c r="S48" s="113">
        <f t="shared" si="7040"/>
        <v>59500</v>
      </c>
      <c r="T48" s="113">
        <f t="shared" ref="T48:CE48" si="7041">+T46</f>
        <v>59500</v>
      </c>
      <c r="U48" s="113">
        <f t="shared" si="7041"/>
        <v>59500</v>
      </c>
      <c r="V48" s="113">
        <f t="shared" si="7041"/>
        <v>59500</v>
      </c>
      <c r="W48" s="113">
        <f t="shared" si="7041"/>
        <v>59500</v>
      </c>
      <c r="X48" s="113">
        <f t="shared" si="7041"/>
        <v>59500</v>
      </c>
      <c r="Y48" s="113">
        <f t="shared" si="7041"/>
        <v>59500</v>
      </c>
      <c r="Z48" s="113">
        <f t="shared" si="7041"/>
        <v>59500</v>
      </c>
      <c r="AA48" s="113">
        <f t="shared" si="7041"/>
        <v>59500</v>
      </c>
      <c r="AB48" s="113">
        <f t="shared" si="7041"/>
        <v>59500</v>
      </c>
      <c r="AC48" s="113">
        <f t="shared" si="7041"/>
        <v>59500</v>
      </c>
      <c r="AD48" s="113">
        <f t="shared" si="7041"/>
        <v>59500</v>
      </c>
      <c r="AE48" s="113">
        <f t="shared" si="7041"/>
        <v>59500</v>
      </c>
      <c r="AF48" s="113">
        <f t="shared" si="7041"/>
        <v>59500</v>
      </c>
      <c r="AG48" s="113">
        <f t="shared" si="7041"/>
        <v>59500</v>
      </c>
      <c r="AH48" s="113">
        <f t="shared" si="7041"/>
        <v>59500</v>
      </c>
      <c r="AI48" s="113">
        <f t="shared" si="7041"/>
        <v>59500</v>
      </c>
      <c r="AJ48" s="113">
        <f t="shared" si="7041"/>
        <v>59500</v>
      </c>
      <c r="AK48" s="113">
        <f t="shared" si="7041"/>
        <v>59500</v>
      </c>
      <c r="AL48" s="113">
        <f t="shared" si="7041"/>
        <v>59500</v>
      </c>
      <c r="AM48" s="113">
        <f t="shared" si="7041"/>
        <v>59500</v>
      </c>
      <c r="AN48" s="113">
        <f t="shared" si="7041"/>
        <v>59500</v>
      </c>
      <c r="AO48" s="113">
        <f t="shared" si="7041"/>
        <v>59500</v>
      </c>
      <c r="AP48" s="113">
        <f t="shared" si="7041"/>
        <v>59500</v>
      </c>
      <c r="AQ48" s="113">
        <f t="shared" si="7041"/>
        <v>59500</v>
      </c>
      <c r="AR48" s="113">
        <f t="shared" si="7041"/>
        <v>59500</v>
      </c>
      <c r="AS48" s="113">
        <f t="shared" si="7041"/>
        <v>59500</v>
      </c>
      <c r="AT48" s="113">
        <f t="shared" si="7041"/>
        <v>59500</v>
      </c>
      <c r="AU48" s="113">
        <f t="shared" si="7041"/>
        <v>59500</v>
      </c>
      <c r="AV48" s="113">
        <f t="shared" si="7041"/>
        <v>59500</v>
      </c>
      <c r="AW48" s="113">
        <f t="shared" si="7041"/>
        <v>59500</v>
      </c>
      <c r="AX48" s="113">
        <f t="shared" si="7041"/>
        <v>59500</v>
      </c>
      <c r="AY48" s="113">
        <f t="shared" si="7041"/>
        <v>59500</v>
      </c>
      <c r="AZ48" s="113">
        <f t="shared" si="7041"/>
        <v>59500</v>
      </c>
      <c r="BA48" s="113">
        <f t="shared" si="7041"/>
        <v>59500</v>
      </c>
      <c r="BB48" s="113">
        <f t="shared" si="7041"/>
        <v>59500</v>
      </c>
      <c r="BC48" s="113">
        <f t="shared" si="7041"/>
        <v>59500</v>
      </c>
      <c r="BD48" s="113">
        <f t="shared" si="7041"/>
        <v>59500</v>
      </c>
      <c r="BE48" s="113">
        <f t="shared" si="7041"/>
        <v>59500</v>
      </c>
      <c r="BF48" s="113">
        <f t="shared" si="7041"/>
        <v>59500</v>
      </c>
      <c r="BG48" s="113">
        <f t="shared" si="7041"/>
        <v>59500</v>
      </c>
      <c r="BH48" s="113">
        <f t="shared" si="7041"/>
        <v>59500</v>
      </c>
      <c r="BI48" s="113">
        <f t="shared" si="7041"/>
        <v>59500</v>
      </c>
      <c r="BJ48" s="113">
        <f t="shared" si="7041"/>
        <v>59500</v>
      </c>
      <c r="BK48" s="113">
        <f t="shared" si="7041"/>
        <v>59500</v>
      </c>
      <c r="BL48" s="113">
        <f t="shared" si="7041"/>
        <v>59500</v>
      </c>
      <c r="BM48" s="113">
        <f t="shared" si="7041"/>
        <v>59500</v>
      </c>
      <c r="BN48" s="113">
        <f t="shared" si="7041"/>
        <v>59500</v>
      </c>
      <c r="BO48" s="113">
        <f t="shared" si="7041"/>
        <v>59500</v>
      </c>
      <c r="BP48" s="113">
        <f t="shared" si="7041"/>
        <v>59500</v>
      </c>
      <c r="BQ48" s="113">
        <f t="shared" si="7041"/>
        <v>59500</v>
      </c>
      <c r="BR48" s="113">
        <f t="shared" si="7041"/>
        <v>59500</v>
      </c>
      <c r="BS48" s="113">
        <f t="shared" si="7041"/>
        <v>59500</v>
      </c>
      <c r="BT48" s="113">
        <f t="shared" si="7041"/>
        <v>59500</v>
      </c>
      <c r="BU48" s="113">
        <f t="shared" si="7041"/>
        <v>59500</v>
      </c>
      <c r="BV48" s="113">
        <f t="shared" si="7041"/>
        <v>59500</v>
      </c>
      <c r="BW48" s="113">
        <f t="shared" si="7041"/>
        <v>59500</v>
      </c>
      <c r="BX48" s="113">
        <f t="shared" si="7041"/>
        <v>59500</v>
      </c>
      <c r="BY48" s="113">
        <f t="shared" si="7041"/>
        <v>59500</v>
      </c>
      <c r="BZ48" s="113">
        <f t="shared" si="7041"/>
        <v>59500</v>
      </c>
      <c r="CA48" s="113">
        <f t="shared" si="7041"/>
        <v>59500</v>
      </c>
      <c r="CB48" s="113">
        <f t="shared" si="7041"/>
        <v>59500</v>
      </c>
      <c r="CC48" s="113">
        <f t="shared" si="7041"/>
        <v>59500</v>
      </c>
      <c r="CD48" s="113">
        <f t="shared" si="7041"/>
        <v>59500</v>
      </c>
      <c r="CE48" s="113">
        <f t="shared" si="7041"/>
        <v>59500</v>
      </c>
      <c r="CF48" s="113">
        <f t="shared" ref="CF48:EQ48" si="7042">+CF46</f>
        <v>59500</v>
      </c>
      <c r="CG48" s="113">
        <f t="shared" si="7042"/>
        <v>59500</v>
      </c>
      <c r="CH48" s="113">
        <f t="shared" si="7042"/>
        <v>59500</v>
      </c>
      <c r="CI48" s="113">
        <f t="shared" si="7042"/>
        <v>59500</v>
      </c>
      <c r="CJ48" s="113">
        <f t="shared" si="7042"/>
        <v>59500</v>
      </c>
      <c r="CK48" s="113">
        <f t="shared" si="7042"/>
        <v>59500</v>
      </c>
      <c r="CL48" s="113">
        <f t="shared" si="7042"/>
        <v>59500</v>
      </c>
      <c r="CM48" s="113">
        <f t="shared" si="7042"/>
        <v>59500</v>
      </c>
      <c r="CN48" s="113">
        <f t="shared" si="7042"/>
        <v>59500</v>
      </c>
      <c r="CO48" s="113">
        <f t="shared" si="7042"/>
        <v>59500</v>
      </c>
      <c r="CP48" s="113">
        <f t="shared" si="7042"/>
        <v>59500</v>
      </c>
      <c r="CQ48" s="113">
        <f t="shared" si="7042"/>
        <v>59500</v>
      </c>
      <c r="CR48" s="113">
        <f t="shared" si="7042"/>
        <v>59500</v>
      </c>
      <c r="CS48" s="113">
        <f t="shared" si="7042"/>
        <v>59500</v>
      </c>
      <c r="CT48" s="113">
        <f t="shared" si="7042"/>
        <v>59500</v>
      </c>
      <c r="CU48" s="113">
        <f t="shared" si="7042"/>
        <v>59500</v>
      </c>
      <c r="CV48" s="113">
        <f t="shared" si="7042"/>
        <v>59500</v>
      </c>
      <c r="CW48" s="113">
        <f t="shared" si="7042"/>
        <v>59500</v>
      </c>
      <c r="CX48" s="113">
        <f t="shared" si="7042"/>
        <v>59500</v>
      </c>
      <c r="CY48" s="113">
        <f t="shared" si="7042"/>
        <v>59500</v>
      </c>
      <c r="CZ48" s="113">
        <f t="shared" si="7042"/>
        <v>59500</v>
      </c>
      <c r="DA48" s="113">
        <f t="shared" si="7042"/>
        <v>59500</v>
      </c>
      <c r="DB48" s="113">
        <f t="shared" si="7042"/>
        <v>59500</v>
      </c>
      <c r="DC48" s="113">
        <f t="shared" si="7042"/>
        <v>59500</v>
      </c>
      <c r="DD48" s="113">
        <f t="shared" si="7042"/>
        <v>59500</v>
      </c>
      <c r="DE48" s="113">
        <f t="shared" si="7042"/>
        <v>59500</v>
      </c>
      <c r="DF48" s="113">
        <f t="shared" si="7042"/>
        <v>59500</v>
      </c>
      <c r="DG48" s="113">
        <f t="shared" si="7042"/>
        <v>59500</v>
      </c>
      <c r="DH48" s="113">
        <f t="shared" si="7042"/>
        <v>59500</v>
      </c>
      <c r="DI48" s="113">
        <f t="shared" si="7042"/>
        <v>59500</v>
      </c>
      <c r="DJ48" s="113">
        <f t="shared" si="7042"/>
        <v>59500</v>
      </c>
      <c r="DK48" s="113">
        <f t="shared" si="7042"/>
        <v>59500</v>
      </c>
      <c r="DL48" s="113">
        <f t="shared" si="7042"/>
        <v>59500</v>
      </c>
      <c r="DM48" s="113">
        <f t="shared" si="7042"/>
        <v>59500</v>
      </c>
      <c r="DN48" s="113">
        <f t="shared" si="7042"/>
        <v>59500</v>
      </c>
      <c r="DO48" s="113">
        <f t="shared" si="7042"/>
        <v>59500</v>
      </c>
      <c r="DP48" s="113">
        <f t="shared" si="7042"/>
        <v>59500</v>
      </c>
      <c r="DQ48" s="113">
        <f t="shared" si="7042"/>
        <v>59500</v>
      </c>
      <c r="DR48" s="113">
        <f t="shared" si="7042"/>
        <v>59500</v>
      </c>
      <c r="DS48" s="113">
        <f t="shared" si="7042"/>
        <v>59500</v>
      </c>
      <c r="DT48" s="113">
        <f t="shared" si="7042"/>
        <v>59500</v>
      </c>
      <c r="DU48" s="113">
        <f t="shared" si="7042"/>
        <v>59500</v>
      </c>
      <c r="DV48" s="113">
        <f t="shared" si="7042"/>
        <v>59500</v>
      </c>
      <c r="DW48" s="113">
        <f t="shared" si="7042"/>
        <v>0</v>
      </c>
      <c r="DX48" s="113">
        <f t="shared" si="7042"/>
        <v>0</v>
      </c>
      <c r="DY48" s="113">
        <f t="shared" si="7042"/>
        <v>0</v>
      </c>
      <c r="DZ48" s="113">
        <f t="shared" si="7042"/>
        <v>0</v>
      </c>
      <c r="EA48" s="113">
        <f t="shared" si="7042"/>
        <v>0</v>
      </c>
      <c r="EB48" s="113">
        <f t="shared" si="7042"/>
        <v>0</v>
      </c>
      <c r="EC48" s="113">
        <f t="shared" si="7042"/>
        <v>0</v>
      </c>
      <c r="ED48" s="113">
        <f t="shared" si="7042"/>
        <v>0</v>
      </c>
      <c r="EE48" s="113">
        <f t="shared" si="7042"/>
        <v>0</v>
      </c>
      <c r="EF48" s="113">
        <f t="shared" si="7042"/>
        <v>0</v>
      </c>
      <c r="EG48" s="113">
        <f t="shared" si="7042"/>
        <v>0</v>
      </c>
      <c r="EH48" s="113">
        <f t="shared" si="7042"/>
        <v>17849.999999999996</v>
      </c>
      <c r="EI48" s="113">
        <f t="shared" si="7042"/>
        <v>-17849.999999999996</v>
      </c>
      <c r="EJ48" s="113">
        <f t="shared" si="7042"/>
        <v>23502.5</v>
      </c>
      <c r="EK48" s="113">
        <f t="shared" si="7042"/>
        <v>-23502.5</v>
      </c>
      <c r="EL48" s="113">
        <f t="shared" si="7042"/>
        <v>0</v>
      </c>
      <c r="EM48" s="113">
        <f t="shared" si="7042"/>
        <v>17849.999999999996</v>
      </c>
      <c r="EN48" s="113">
        <f t="shared" si="7042"/>
        <v>-17849.999999999996</v>
      </c>
      <c r="EO48" s="113">
        <f t="shared" si="7042"/>
        <v>23502.5</v>
      </c>
      <c r="EP48" s="113">
        <f t="shared" si="7042"/>
        <v>-23502.5</v>
      </c>
      <c r="EQ48" s="113">
        <f t="shared" si="7042"/>
        <v>0</v>
      </c>
      <c r="ER48" s="113">
        <f t="shared" ref="ER48:GY48" si="7043">+ER46</f>
        <v>17849.999999999996</v>
      </c>
      <c r="ES48" s="113">
        <f t="shared" si="7043"/>
        <v>-17849.999999999996</v>
      </c>
      <c r="ET48" s="113">
        <f t="shared" si="7043"/>
        <v>23502.5</v>
      </c>
      <c r="EU48" s="113">
        <f t="shared" si="7043"/>
        <v>-23502.5</v>
      </c>
      <c r="EV48" s="113">
        <f t="shared" si="7043"/>
        <v>0</v>
      </c>
      <c r="EW48" s="113">
        <f t="shared" si="7043"/>
        <v>17849.999999999996</v>
      </c>
      <c r="EX48" s="113">
        <f t="shared" si="7043"/>
        <v>-17849.999999999996</v>
      </c>
      <c r="EY48" s="113">
        <f t="shared" si="7043"/>
        <v>23502.5</v>
      </c>
      <c r="EZ48" s="113">
        <f t="shared" si="7043"/>
        <v>-23502.5</v>
      </c>
      <c r="FA48" s="113">
        <f t="shared" si="7043"/>
        <v>0</v>
      </c>
      <c r="FB48" s="113">
        <f t="shared" si="7043"/>
        <v>17849.999999999996</v>
      </c>
      <c r="FC48" s="113">
        <f t="shared" si="7043"/>
        <v>-17849.999999999996</v>
      </c>
      <c r="FD48" s="113">
        <f t="shared" si="7043"/>
        <v>23502.5</v>
      </c>
      <c r="FE48" s="113">
        <f t="shared" si="7043"/>
        <v>-23502.5</v>
      </c>
      <c r="FF48" s="113">
        <f t="shared" si="7043"/>
        <v>0</v>
      </c>
      <c r="FG48" s="113">
        <f t="shared" si="7043"/>
        <v>17849.999999999996</v>
      </c>
      <c r="FH48" s="113">
        <f t="shared" si="7043"/>
        <v>-17849.999999999996</v>
      </c>
      <c r="FI48" s="113">
        <f t="shared" si="7043"/>
        <v>23502.5</v>
      </c>
      <c r="FJ48" s="113">
        <f t="shared" si="7043"/>
        <v>-23502.5</v>
      </c>
      <c r="FK48" s="113">
        <f t="shared" si="7043"/>
        <v>0</v>
      </c>
      <c r="FL48" s="113">
        <f t="shared" si="7043"/>
        <v>0</v>
      </c>
      <c r="FM48" s="113">
        <f t="shared" si="7043"/>
        <v>0</v>
      </c>
      <c r="FN48" s="113">
        <f t="shared" si="7043"/>
        <v>0</v>
      </c>
      <c r="FO48" s="113">
        <f t="shared" si="7043"/>
        <v>0</v>
      </c>
      <c r="FP48" s="113">
        <f t="shared" si="7043"/>
        <v>0</v>
      </c>
      <c r="FQ48" s="113">
        <f t="shared" si="7043"/>
        <v>0</v>
      </c>
      <c r="FR48" s="113">
        <f t="shared" si="7043"/>
        <v>0</v>
      </c>
      <c r="FS48" s="113">
        <f t="shared" si="7043"/>
        <v>0</v>
      </c>
      <c r="FT48" s="113">
        <f t="shared" si="7043"/>
        <v>0</v>
      </c>
      <c r="FU48" s="113">
        <f t="shared" si="7043"/>
        <v>0</v>
      </c>
      <c r="FV48" s="113">
        <f t="shared" si="7043"/>
        <v>17849.999999999996</v>
      </c>
      <c r="FW48" s="113">
        <f t="shared" si="7043"/>
        <v>-17849.999999999996</v>
      </c>
      <c r="FX48" s="113">
        <f t="shared" si="7043"/>
        <v>23502.5</v>
      </c>
      <c r="FY48" s="113">
        <f t="shared" si="7043"/>
        <v>-23502.5</v>
      </c>
      <c r="FZ48" s="113">
        <f t="shared" si="7043"/>
        <v>0</v>
      </c>
      <c r="GA48" s="113">
        <f t="shared" si="7043"/>
        <v>17849.999999999996</v>
      </c>
      <c r="GB48" s="113">
        <f t="shared" si="7043"/>
        <v>-17849.999999999996</v>
      </c>
      <c r="GC48" s="113">
        <f t="shared" si="7043"/>
        <v>23502.5</v>
      </c>
      <c r="GD48" s="113">
        <f t="shared" si="7043"/>
        <v>-23502.5</v>
      </c>
      <c r="GE48" s="113">
        <f t="shared" si="7043"/>
        <v>0</v>
      </c>
      <c r="GF48" s="113">
        <f t="shared" si="7043"/>
        <v>17849.999999999996</v>
      </c>
      <c r="GG48" s="113">
        <f t="shared" si="7043"/>
        <v>-17849.999999999996</v>
      </c>
      <c r="GH48" s="113">
        <f t="shared" si="7043"/>
        <v>23502.5</v>
      </c>
      <c r="GI48" s="113">
        <f t="shared" si="7043"/>
        <v>-23502.5</v>
      </c>
      <c r="GJ48" s="113">
        <f t="shared" si="7043"/>
        <v>0</v>
      </c>
      <c r="GK48" s="113">
        <f t="shared" si="7043"/>
        <v>17849.999999999996</v>
      </c>
      <c r="GL48" s="113">
        <f t="shared" si="7043"/>
        <v>-17849.999999999996</v>
      </c>
      <c r="GM48" s="113">
        <f t="shared" si="7043"/>
        <v>23502.5</v>
      </c>
      <c r="GN48" s="113">
        <f t="shared" si="7043"/>
        <v>-23502.5</v>
      </c>
      <c r="GO48" s="113">
        <f t="shared" si="7043"/>
        <v>0</v>
      </c>
      <c r="GP48" s="113">
        <f t="shared" si="7043"/>
        <v>17849.999999999996</v>
      </c>
      <c r="GQ48" s="113">
        <f t="shared" si="7043"/>
        <v>-17849.999999999996</v>
      </c>
      <c r="GR48" s="113">
        <f t="shared" si="7043"/>
        <v>23502.5</v>
      </c>
      <c r="GS48" s="113">
        <f t="shared" si="7043"/>
        <v>-23502.5</v>
      </c>
      <c r="GT48" s="113">
        <f t="shared" si="7043"/>
        <v>0</v>
      </c>
      <c r="GU48" s="113">
        <f t="shared" si="7043"/>
        <v>17849.999999999996</v>
      </c>
      <c r="GV48" s="113">
        <f t="shared" si="7043"/>
        <v>-17849.999999999996</v>
      </c>
      <c r="GW48" s="113">
        <f t="shared" si="7043"/>
        <v>23502.5</v>
      </c>
      <c r="GX48" s="113">
        <f t="shared" si="7043"/>
        <v>-23502.5</v>
      </c>
      <c r="GY48" s="303">
        <f t="shared" si="7043"/>
        <v>0</v>
      </c>
      <c r="GZ48" s="303">
        <f t="shared" ref="GZ48:HH48" si="7044">+GZ46</f>
        <v>16957.499999999996</v>
      </c>
      <c r="HA48" s="303">
        <f t="shared" si="7044"/>
        <v>-16957.499999999996</v>
      </c>
      <c r="HB48" s="303">
        <f t="shared" si="7044"/>
        <v>22327.375</v>
      </c>
      <c r="HC48" s="303">
        <f t="shared" si="7044"/>
        <v>-22327.375</v>
      </c>
      <c r="HD48" s="303">
        <f t="shared" si="7044"/>
        <v>0</v>
      </c>
      <c r="HE48" s="303">
        <f t="shared" si="7044"/>
        <v>16957.499999999996</v>
      </c>
      <c r="HF48" s="303">
        <f t="shared" si="7044"/>
        <v>-16957.499999999996</v>
      </c>
      <c r="HG48" s="303">
        <f t="shared" si="7044"/>
        <v>22327.375</v>
      </c>
      <c r="HH48" s="303">
        <f t="shared" si="7044"/>
        <v>-22327.375</v>
      </c>
      <c r="HI48" s="303">
        <f t="shared" ref="HI48:IV48" si="7045">+HI46</f>
        <v>0</v>
      </c>
      <c r="HJ48" s="303">
        <f t="shared" si="7045"/>
        <v>16957.499999999996</v>
      </c>
      <c r="HK48" s="303">
        <f t="shared" si="7045"/>
        <v>-16957.499999999996</v>
      </c>
      <c r="HL48" s="303">
        <f t="shared" si="7045"/>
        <v>22327.375</v>
      </c>
      <c r="HM48" s="303">
        <f t="shared" si="7045"/>
        <v>-22327.375</v>
      </c>
      <c r="HN48" s="303">
        <f t="shared" si="7045"/>
        <v>0</v>
      </c>
      <c r="HO48" s="303">
        <f t="shared" si="7045"/>
        <v>16957.499999999996</v>
      </c>
      <c r="HP48" s="303">
        <f t="shared" si="7045"/>
        <v>-16957.499999999996</v>
      </c>
      <c r="HQ48" s="303">
        <f t="shared" si="7045"/>
        <v>22327.375</v>
      </c>
      <c r="HR48" s="303">
        <f t="shared" si="7045"/>
        <v>-22327.375</v>
      </c>
      <c r="HS48" s="303">
        <f t="shared" si="7045"/>
        <v>0</v>
      </c>
      <c r="HT48" s="303">
        <f t="shared" si="7045"/>
        <v>16957.499999999996</v>
      </c>
      <c r="HU48" s="303">
        <f t="shared" si="7045"/>
        <v>-16957.499999999996</v>
      </c>
      <c r="HV48" s="303">
        <f t="shared" si="7045"/>
        <v>22327.375</v>
      </c>
      <c r="HW48" s="303">
        <f t="shared" si="7045"/>
        <v>-22327.375</v>
      </c>
      <c r="HX48" s="303">
        <f t="shared" si="7045"/>
        <v>0</v>
      </c>
      <c r="HY48" s="303">
        <f t="shared" si="7045"/>
        <v>16957.499999999996</v>
      </c>
      <c r="HZ48" s="303">
        <f t="shared" si="7045"/>
        <v>-16957.499999999996</v>
      </c>
      <c r="IA48" s="303">
        <f t="shared" si="7045"/>
        <v>22327.375</v>
      </c>
      <c r="IB48" s="303">
        <f t="shared" si="7045"/>
        <v>-22327.375</v>
      </c>
      <c r="IC48" s="303">
        <f t="shared" si="7045"/>
        <v>0</v>
      </c>
      <c r="ID48" s="303">
        <f t="shared" si="7045"/>
        <v>16957.499999999996</v>
      </c>
      <c r="IE48" s="303">
        <f t="shared" si="7045"/>
        <v>-16957.499999999996</v>
      </c>
      <c r="IF48" s="303">
        <f t="shared" si="7045"/>
        <v>22327.375</v>
      </c>
      <c r="IG48" s="303">
        <f t="shared" si="7045"/>
        <v>-22327.375</v>
      </c>
      <c r="IH48" s="303">
        <f t="shared" si="7045"/>
        <v>0</v>
      </c>
      <c r="II48" s="303">
        <f t="shared" si="7045"/>
        <v>16957.499999999996</v>
      </c>
      <c r="IJ48" s="303">
        <f t="shared" si="7045"/>
        <v>-16957.499999999996</v>
      </c>
      <c r="IK48" s="303">
        <f t="shared" si="7045"/>
        <v>22327.375</v>
      </c>
      <c r="IL48" s="309">
        <f t="shared" si="7045"/>
        <v>-22327.375</v>
      </c>
      <c r="IM48" s="303">
        <f t="shared" si="7045"/>
        <v>0</v>
      </c>
      <c r="IN48" s="303">
        <f t="shared" si="7045"/>
        <v>16957.499999999996</v>
      </c>
      <c r="IO48" s="303">
        <f t="shared" si="7045"/>
        <v>-16957.499999999996</v>
      </c>
      <c r="IP48" s="303">
        <f t="shared" si="7045"/>
        <v>22327.375</v>
      </c>
      <c r="IQ48" s="303">
        <f t="shared" si="7045"/>
        <v>-22327.375</v>
      </c>
      <c r="IR48" s="303">
        <f t="shared" si="7045"/>
        <v>0</v>
      </c>
      <c r="IS48" s="303">
        <f t="shared" si="7045"/>
        <v>16957.499999999996</v>
      </c>
      <c r="IT48" s="303">
        <f t="shared" si="7045"/>
        <v>-16957.499999999996</v>
      </c>
      <c r="IU48" s="303">
        <f t="shared" si="7045"/>
        <v>22327.375</v>
      </c>
      <c r="IV48" s="303">
        <f t="shared" si="7045"/>
        <v>-22327.375</v>
      </c>
      <c r="IW48" s="303">
        <f t="shared" ref="IW48:KJ48" si="7046">+IW46</f>
        <v>0</v>
      </c>
      <c r="IX48" s="303">
        <f t="shared" si="7046"/>
        <v>16957.499999999996</v>
      </c>
      <c r="IY48" s="303">
        <f t="shared" si="7046"/>
        <v>-16957.499999999996</v>
      </c>
      <c r="IZ48" s="303">
        <f t="shared" si="7046"/>
        <v>22327.375</v>
      </c>
      <c r="JA48" s="303">
        <f t="shared" si="7046"/>
        <v>-22327.375</v>
      </c>
      <c r="JB48" s="303">
        <f t="shared" si="7046"/>
        <v>0</v>
      </c>
      <c r="JC48" s="303">
        <f t="shared" si="7046"/>
        <v>16957.499999999996</v>
      </c>
      <c r="JD48" s="303">
        <f t="shared" si="7046"/>
        <v>-16957.499999999996</v>
      </c>
      <c r="JE48" s="303">
        <f t="shared" si="7046"/>
        <v>22327.375</v>
      </c>
      <c r="JF48" s="303">
        <f t="shared" si="7046"/>
        <v>-22327.375</v>
      </c>
      <c r="JG48" s="303">
        <f t="shared" si="7046"/>
        <v>0</v>
      </c>
      <c r="JH48" s="303">
        <f t="shared" si="7046"/>
        <v>16957.499999999996</v>
      </c>
      <c r="JI48" s="303">
        <f t="shared" si="7046"/>
        <v>-16957.499999999996</v>
      </c>
      <c r="JJ48" s="303">
        <f t="shared" si="7046"/>
        <v>22327.375</v>
      </c>
      <c r="JK48" s="303">
        <f t="shared" si="7046"/>
        <v>-22327.375</v>
      </c>
      <c r="JL48" s="303">
        <f t="shared" si="7046"/>
        <v>0</v>
      </c>
      <c r="JM48" s="303">
        <f t="shared" si="7046"/>
        <v>16957.499999999996</v>
      </c>
      <c r="JN48" s="303">
        <f t="shared" si="7046"/>
        <v>-16957.499999999996</v>
      </c>
      <c r="JO48" s="303">
        <f t="shared" si="7046"/>
        <v>22327.375</v>
      </c>
      <c r="JP48" s="303">
        <f t="shared" si="7046"/>
        <v>-22327.375</v>
      </c>
      <c r="JQ48" s="303">
        <f t="shared" si="7046"/>
        <v>0</v>
      </c>
      <c r="JR48" s="303">
        <f t="shared" si="7046"/>
        <v>16957.499999999996</v>
      </c>
      <c r="JS48" s="303">
        <f t="shared" si="7046"/>
        <v>-16957.499999999996</v>
      </c>
      <c r="JT48" s="303">
        <f t="shared" si="7046"/>
        <v>22327.375</v>
      </c>
      <c r="JU48" s="303">
        <f t="shared" si="7046"/>
        <v>-22327.375</v>
      </c>
      <c r="JV48" s="303">
        <f t="shared" si="7046"/>
        <v>0</v>
      </c>
      <c r="JW48" s="303">
        <f t="shared" si="7046"/>
        <v>16957.499999999996</v>
      </c>
      <c r="JX48" s="303">
        <f t="shared" si="7046"/>
        <v>-16957.499999999996</v>
      </c>
      <c r="JY48" s="303">
        <f t="shared" si="7046"/>
        <v>22327.375</v>
      </c>
      <c r="JZ48" s="309">
        <f t="shared" si="7046"/>
        <v>-22327.375</v>
      </c>
      <c r="KA48" s="303">
        <f t="shared" si="7046"/>
        <v>0</v>
      </c>
      <c r="KB48" s="303">
        <f t="shared" si="7046"/>
        <v>16957.499999999996</v>
      </c>
      <c r="KC48" s="303">
        <f t="shared" si="7046"/>
        <v>-16957.499999999996</v>
      </c>
      <c r="KD48" s="303">
        <f t="shared" si="7046"/>
        <v>22327.375</v>
      </c>
      <c r="KE48" s="303">
        <f t="shared" si="7046"/>
        <v>-22327.375</v>
      </c>
      <c r="KF48" s="303">
        <f t="shared" si="7046"/>
        <v>0</v>
      </c>
      <c r="KG48" s="303">
        <f t="shared" si="7046"/>
        <v>16957.499999999996</v>
      </c>
      <c r="KH48" s="303">
        <f t="shared" si="7046"/>
        <v>-16957.499999999996</v>
      </c>
      <c r="KI48" s="303">
        <f t="shared" si="7046"/>
        <v>22327.375</v>
      </c>
      <c r="KJ48" s="303">
        <f t="shared" si="7046"/>
        <v>-22327.375</v>
      </c>
      <c r="KK48" s="303">
        <f t="shared" ref="KK48:MV48" si="7047">+KK46</f>
        <v>0</v>
      </c>
      <c r="KL48" s="303">
        <f t="shared" si="7047"/>
        <v>16957.499999999996</v>
      </c>
      <c r="KM48" s="303">
        <f t="shared" si="7047"/>
        <v>-16957.499999999996</v>
      </c>
      <c r="KN48" s="303">
        <f t="shared" si="7047"/>
        <v>22327.375</v>
      </c>
      <c r="KO48" s="303">
        <f t="shared" si="7047"/>
        <v>-22327.375</v>
      </c>
      <c r="KP48" s="303">
        <f t="shared" si="7047"/>
        <v>0</v>
      </c>
      <c r="KQ48" s="303">
        <f t="shared" si="7047"/>
        <v>16957.499999999996</v>
      </c>
      <c r="KR48" s="303">
        <f t="shared" si="7047"/>
        <v>-16957.499999999996</v>
      </c>
      <c r="KS48" s="303">
        <f t="shared" si="7047"/>
        <v>22327.375</v>
      </c>
      <c r="KT48" s="303">
        <f t="shared" si="7047"/>
        <v>-22327.375</v>
      </c>
      <c r="KU48" s="303">
        <f t="shared" si="7047"/>
        <v>0</v>
      </c>
      <c r="KV48" s="303">
        <f t="shared" si="7047"/>
        <v>16957.499999999996</v>
      </c>
      <c r="KW48" s="303">
        <f t="shared" si="7047"/>
        <v>-16957.499999999996</v>
      </c>
      <c r="KX48" s="303">
        <f t="shared" si="7047"/>
        <v>22327.375</v>
      </c>
      <c r="KY48" s="303">
        <f t="shared" si="7047"/>
        <v>-22327.375</v>
      </c>
      <c r="KZ48" s="303">
        <f t="shared" si="7047"/>
        <v>0</v>
      </c>
      <c r="LA48" s="303">
        <f t="shared" si="7047"/>
        <v>16957.499999999996</v>
      </c>
      <c r="LB48" s="303">
        <f t="shared" si="7047"/>
        <v>-16957.499999999996</v>
      </c>
      <c r="LC48" s="303">
        <f t="shared" si="7047"/>
        <v>22327.375</v>
      </c>
      <c r="LD48" s="303">
        <f t="shared" si="7047"/>
        <v>-22327.375</v>
      </c>
      <c r="LE48" s="303">
        <f t="shared" si="7047"/>
        <v>0</v>
      </c>
      <c r="LF48" s="303">
        <f t="shared" si="7047"/>
        <v>16957.499999999996</v>
      </c>
      <c r="LG48" s="303">
        <f t="shared" si="7047"/>
        <v>-16957.499999999996</v>
      </c>
      <c r="LH48" s="303">
        <f t="shared" si="7047"/>
        <v>22327.375</v>
      </c>
      <c r="LI48" s="303">
        <f t="shared" si="7047"/>
        <v>-22327.375</v>
      </c>
      <c r="LJ48" s="303">
        <f t="shared" si="7047"/>
        <v>0</v>
      </c>
      <c r="LK48" s="303">
        <f t="shared" si="7047"/>
        <v>16957.499999999996</v>
      </c>
      <c r="LL48" s="303">
        <f t="shared" si="7047"/>
        <v>-16957.499999999996</v>
      </c>
      <c r="LM48" s="303">
        <f t="shared" si="7047"/>
        <v>22327.375</v>
      </c>
      <c r="LN48" s="303">
        <f t="shared" si="7047"/>
        <v>-22327.375</v>
      </c>
      <c r="LO48" s="303">
        <f t="shared" si="7047"/>
        <v>0</v>
      </c>
      <c r="LP48" s="303">
        <f t="shared" si="7047"/>
        <v>16957.499999999996</v>
      </c>
      <c r="LQ48" s="303">
        <f t="shared" si="7047"/>
        <v>-16957.499999999996</v>
      </c>
      <c r="LR48" s="303">
        <f t="shared" si="7047"/>
        <v>22327.375</v>
      </c>
      <c r="LS48" s="303">
        <f t="shared" si="7047"/>
        <v>-22327.375</v>
      </c>
      <c r="LT48" s="303">
        <f t="shared" si="7047"/>
        <v>0</v>
      </c>
      <c r="LU48" s="303">
        <f t="shared" si="7047"/>
        <v>16957.499999999996</v>
      </c>
      <c r="LV48" s="303">
        <f t="shared" si="7047"/>
        <v>-16957.499999999996</v>
      </c>
      <c r="LW48" s="303">
        <f t="shared" si="7047"/>
        <v>22327.375</v>
      </c>
      <c r="LX48" s="303">
        <f t="shared" si="7047"/>
        <v>-22327.375</v>
      </c>
      <c r="LY48" s="303">
        <f t="shared" si="7047"/>
        <v>0</v>
      </c>
      <c r="LZ48" s="303">
        <f t="shared" si="7047"/>
        <v>16957.499999999996</v>
      </c>
      <c r="MA48" s="303">
        <f t="shared" si="7047"/>
        <v>-16957.499999999996</v>
      </c>
      <c r="MB48" s="303">
        <f t="shared" si="7047"/>
        <v>22327.375</v>
      </c>
      <c r="MC48" s="303">
        <f t="shared" si="7047"/>
        <v>-22327.375</v>
      </c>
      <c r="MD48" s="303">
        <f t="shared" si="7047"/>
        <v>0</v>
      </c>
      <c r="ME48" s="303">
        <f t="shared" si="7047"/>
        <v>16957.499999999996</v>
      </c>
      <c r="MF48" s="303">
        <f t="shared" si="7047"/>
        <v>-16957.499999999996</v>
      </c>
      <c r="MG48" s="303">
        <f t="shared" si="7047"/>
        <v>22327.375</v>
      </c>
      <c r="MH48" s="303">
        <f t="shared" si="7047"/>
        <v>-22327.375</v>
      </c>
      <c r="MI48" s="303">
        <f t="shared" si="7047"/>
        <v>0</v>
      </c>
      <c r="MJ48" s="303">
        <f t="shared" si="7047"/>
        <v>16957.499999999996</v>
      </c>
      <c r="MK48" s="303">
        <f t="shared" si="7047"/>
        <v>-16957.499999999996</v>
      </c>
      <c r="ML48" s="303">
        <f t="shared" si="7047"/>
        <v>22327.375</v>
      </c>
      <c r="MM48" s="303">
        <f t="shared" si="7047"/>
        <v>-22327.375</v>
      </c>
      <c r="MN48" s="303">
        <f t="shared" si="7047"/>
        <v>0</v>
      </c>
      <c r="MO48" s="303">
        <f t="shared" si="7047"/>
        <v>16957.499999999996</v>
      </c>
      <c r="MP48" s="303">
        <f t="shared" si="7047"/>
        <v>-16957.499999999996</v>
      </c>
      <c r="MQ48" s="303">
        <f t="shared" si="7047"/>
        <v>22327.375</v>
      </c>
      <c r="MR48" s="303">
        <f t="shared" si="7047"/>
        <v>-22327.375</v>
      </c>
      <c r="MS48" s="303">
        <f t="shared" si="7047"/>
        <v>0</v>
      </c>
      <c r="MT48" s="303">
        <f t="shared" si="7047"/>
        <v>16957.499999999996</v>
      </c>
      <c r="MU48" s="303">
        <f t="shared" si="7047"/>
        <v>-16957.499999999996</v>
      </c>
      <c r="MV48" s="303">
        <f t="shared" si="7047"/>
        <v>22327.375</v>
      </c>
      <c r="MW48" s="303">
        <f t="shared" ref="MW48:PH48" si="7048">+MW46</f>
        <v>-22327.375</v>
      </c>
      <c r="MX48" s="303">
        <f t="shared" si="7048"/>
        <v>0</v>
      </c>
      <c r="MY48" s="303">
        <f t="shared" si="7048"/>
        <v>16957.499999999996</v>
      </c>
      <c r="MZ48" s="303">
        <f t="shared" si="7048"/>
        <v>-16957.499999999996</v>
      </c>
      <c r="NA48" s="303">
        <f t="shared" si="7048"/>
        <v>22327.375</v>
      </c>
      <c r="NB48" s="309">
        <f t="shared" si="7048"/>
        <v>-22327.375</v>
      </c>
      <c r="NC48" s="303">
        <f t="shared" si="7048"/>
        <v>0</v>
      </c>
      <c r="ND48" s="303">
        <f t="shared" si="7048"/>
        <v>16957.499999999996</v>
      </c>
      <c r="NE48" s="303">
        <f t="shared" si="7048"/>
        <v>-16957.499999999996</v>
      </c>
      <c r="NF48" s="303">
        <f t="shared" si="7048"/>
        <v>22327.375</v>
      </c>
      <c r="NG48" s="303">
        <f t="shared" si="7048"/>
        <v>-22327.375</v>
      </c>
      <c r="NH48" s="303">
        <f t="shared" si="7048"/>
        <v>0</v>
      </c>
      <c r="NI48" s="303">
        <f t="shared" si="7048"/>
        <v>16957.499999999996</v>
      </c>
      <c r="NJ48" s="303">
        <f t="shared" si="7048"/>
        <v>-16957.499999999996</v>
      </c>
      <c r="NK48" s="303">
        <f t="shared" si="7048"/>
        <v>22327.375</v>
      </c>
      <c r="NL48" s="303">
        <f t="shared" si="7048"/>
        <v>-22327.375</v>
      </c>
      <c r="NM48" s="303">
        <f t="shared" si="7048"/>
        <v>0</v>
      </c>
      <c r="NN48" s="303">
        <f t="shared" si="7048"/>
        <v>16957.499999999996</v>
      </c>
      <c r="NO48" s="303">
        <f t="shared" si="7048"/>
        <v>-16957.499999999996</v>
      </c>
      <c r="NP48" s="303">
        <f t="shared" si="7048"/>
        <v>22327.375</v>
      </c>
      <c r="NQ48" s="303">
        <f t="shared" si="7048"/>
        <v>-22327.375</v>
      </c>
      <c r="NR48" s="303">
        <f t="shared" si="7048"/>
        <v>0</v>
      </c>
      <c r="NS48" s="303">
        <f t="shared" si="7048"/>
        <v>16957.499999999996</v>
      </c>
      <c r="NT48" s="303">
        <f t="shared" si="7048"/>
        <v>-16957.499999999996</v>
      </c>
      <c r="NU48" s="303">
        <f t="shared" si="7048"/>
        <v>22327.375</v>
      </c>
      <c r="NV48" s="303">
        <f t="shared" si="7048"/>
        <v>-22327.375</v>
      </c>
      <c r="NW48" s="303">
        <f t="shared" si="7048"/>
        <v>0</v>
      </c>
      <c r="NX48" s="303">
        <f t="shared" si="7048"/>
        <v>16957.499999999996</v>
      </c>
      <c r="NY48" s="303">
        <f t="shared" si="7048"/>
        <v>-16957.499999999996</v>
      </c>
      <c r="NZ48" s="303">
        <f t="shared" si="7048"/>
        <v>22327.375</v>
      </c>
      <c r="OA48" s="303">
        <f t="shared" si="7048"/>
        <v>-22327.375</v>
      </c>
      <c r="OB48" s="303">
        <f t="shared" si="7048"/>
        <v>0</v>
      </c>
      <c r="OC48" s="303">
        <f t="shared" si="7048"/>
        <v>16957.499999999996</v>
      </c>
      <c r="OD48" s="303">
        <f t="shared" si="7048"/>
        <v>-16957.499999999996</v>
      </c>
      <c r="OE48" s="303">
        <f t="shared" si="7048"/>
        <v>22327.375</v>
      </c>
      <c r="OF48" s="303">
        <f t="shared" si="7048"/>
        <v>-22327.375</v>
      </c>
      <c r="OG48" s="303">
        <f t="shared" si="7048"/>
        <v>0</v>
      </c>
      <c r="OH48" s="303">
        <f t="shared" si="7048"/>
        <v>16957.499999999996</v>
      </c>
      <c r="OI48" s="303">
        <f t="shared" si="7048"/>
        <v>-16957.499999999996</v>
      </c>
      <c r="OJ48" s="303">
        <f t="shared" si="7048"/>
        <v>22327.375</v>
      </c>
      <c r="OK48" s="303">
        <f t="shared" si="7048"/>
        <v>-22327.375</v>
      </c>
      <c r="OL48" s="303">
        <f t="shared" si="7048"/>
        <v>0</v>
      </c>
      <c r="OM48" s="303">
        <f t="shared" si="7048"/>
        <v>16957.499999999996</v>
      </c>
      <c r="ON48" s="303">
        <f t="shared" si="7048"/>
        <v>-16957.499999999996</v>
      </c>
      <c r="OO48" s="303">
        <f t="shared" si="7048"/>
        <v>22327.375</v>
      </c>
      <c r="OP48" s="309">
        <f t="shared" si="7048"/>
        <v>-22327.375</v>
      </c>
      <c r="OQ48" s="303">
        <f t="shared" si="7048"/>
        <v>0</v>
      </c>
      <c r="OR48" s="303">
        <f t="shared" si="7048"/>
        <v>16957.499999999996</v>
      </c>
      <c r="OS48" s="303">
        <f t="shared" si="7048"/>
        <v>-16957.499999999996</v>
      </c>
      <c r="OT48" s="303">
        <f t="shared" si="7048"/>
        <v>22327.375</v>
      </c>
      <c r="OU48" s="303">
        <f t="shared" si="7048"/>
        <v>-22327.375</v>
      </c>
      <c r="OV48" s="303">
        <f t="shared" si="7048"/>
        <v>0</v>
      </c>
      <c r="OW48" s="303">
        <f t="shared" si="7048"/>
        <v>16957.499999999996</v>
      </c>
      <c r="OX48" s="303">
        <f t="shared" si="7048"/>
        <v>-16957.499999999996</v>
      </c>
      <c r="OY48" s="303">
        <f t="shared" si="7048"/>
        <v>22327.375</v>
      </c>
      <c r="OZ48" s="303">
        <f t="shared" si="7048"/>
        <v>-22327.375</v>
      </c>
      <c r="PA48" s="303">
        <f t="shared" si="7048"/>
        <v>0</v>
      </c>
      <c r="PB48" s="303">
        <f t="shared" si="7048"/>
        <v>16957.499999999996</v>
      </c>
      <c r="PC48" s="303">
        <f t="shared" si="7048"/>
        <v>-16957.499999999996</v>
      </c>
      <c r="PD48" s="303">
        <f t="shared" si="7048"/>
        <v>22327.375</v>
      </c>
      <c r="PE48" s="303">
        <f t="shared" si="7048"/>
        <v>-22327.375</v>
      </c>
      <c r="PF48" s="303">
        <f t="shared" si="7048"/>
        <v>0</v>
      </c>
      <c r="PG48" s="303">
        <f t="shared" si="7048"/>
        <v>16957.499999999996</v>
      </c>
      <c r="PH48" s="303">
        <f t="shared" si="7048"/>
        <v>-16957.499999999996</v>
      </c>
      <c r="PI48" s="303">
        <f t="shared" ref="PI48:RT48" si="7049">+PI46</f>
        <v>22327.375</v>
      </c>
      <c r="PJ48" s="303">
        <f t="shared" si="7049"/>
        <v>-22327.375</v>
      </c>
      <c r="PK48" s="303">
        <f t="shared" si="7049"/>
        <v>0</v>
      </c>
      <c r="PL48" s="303">
        <f t="shared" si="7049"/>
        <v>16957.499999999996</v>
      </c>
      <c r="PM48" s="303">
        <f t="shared" si="7049"/>
        <v>-16957.499999999996</v>
      </c>
      <c r="PN48" s="303">
        <f t="shared" si="7049"/>
        <v>22327.375</v>
      </c>
      <c r="PO48" s="303">
        <f t="shared" si="7049"/>
        <v>-22327.375</v>
      </c>
      <c r="PP48" s="303">
        <f t="shared" si="7049"/>
        <v>0</v>
      </c>
      <c r="PQ48" s="303">
        <f t="shared" si="7049"/>
        <v>16957.499999999996</v>
      </c>
      <c r="PR48" s="303">
        <f t="shared" si="7049"/>
        <v>-16957.499999999996</v>
      </c>
      <c r="PS48" s="303">
        <f t="shared" si="7049"/>
        <v>22327.375</v>
      </c>
      <c r="PT48" s="303">
        <f t="shared" si="7049"/>
        <v>-22327.375</v>
      </c>
      <c r="PU48" s="303">
        <f t="shared" si="7049"/>
        <v>0</v>
      </c>
      <c r="PV48" s="303">
        <f t="shared" si="7049"/>
        <v>16957.499999999996</v>
      </c>
      <c r="PW48" s="303">
        <f t="shared" si="7049"/>
        <v>-16957.499999999996</v>
      </c>
      <c r="PX48" s="303">
        <f t="shared" si="7049"/>
        <v>22327.375</v>
      </c>
      <c r="PY48" s="303">
        <f t="shared" si="7049"/>
        <v>-22327.375</v>
      </c>
      <c r="PZ48" s="303">
        <f t="shared" si="7049"/>
        <v>0</v>
      </c>
      <c r="QA48" s="303">
        <f t="shared" si="7049"/>
        <v>16957.499999999996</v>
      </c>
      <c r="QB48" s="303">
        <f t="shared" si="7049"/>
        <v>-16957.499999999996</v>
      </c>
      <c r="QC48" s="303">
        <f t="shared" si="7049"/>
        <v>22327.375</v>
      </c>
      <c r="QD48" s="303">
        <f t="shared" si="7049"/>
        <v>-22327.375</v>
      </c>
      <c r="QE48" s="303">
        <f t="shared" si="7049"/>
        <v>0</v>
      </c>
      <c r="QF48" s="303">
        <f t="shared" si="7049"/>
        <v>16957.499999999996</v>
      </c>
      <c r="QG48" s="303">
        <f t="shared" si="7049"/>
        <v>-16957.499999999996</v>
      </c>
      <c r="QH48" s="303">
        <f t="shared" si="7049"/>
        <v>22327.375</v>
      </c>
      <c r="QI48" s="303">
        <f t="shared" si="7049"/>
        <v>-22327.375</v>
      </c>
      <c r="QJ48" s="303">
        <f t="shared" si="7049"/>
        <v>0</v>
      </c>
      <c r="QK48" s="303">
        <f t="shared" si="7049"/>
        <v>16957.499999999996</v>
      </c>
      <c r="QL48" s="303">
        <f t="shared" si="7049"/>
        <v>-16957.499999999996</v>
      </c>
      <c r="QM48" s="303">
        <f t="shared" si="7049"/>
        <v>22327.375</v>
      </c>
      <c r="QN48" s="303">
        <f t="shared" si="7049"/>
        <v>-22327.375</v>
      </c>
      <c r="QO48" s="303">
        <f t="shared" si="7049"/>
        <v>0</v>
      </c>
      <c r="QP48" s="303">
        <f t="shared" si="7049"/>
        <v>16957.499999999996</v>
      </c>
      <c r="QQ48" s="303">
        <f t="shared" si="7049"/>
        <v>-16957.499999999996</v>
      </c>
      <c r="QR48" s="303">
        <f t="shared" si="7049"/>
        <v>22327.375</v>
      </c>
      <c r="QS48" s="303">
        <f t="shared" si="7049"/>
        <v>-22327.375</v>
      </c>
      <c r="QT48" s="303">
        <f t="shared" si="7049"/>
        <v>0</v>
      </c>
      <c r="QU48" s="303">
        <f t="shared" si="7049"/>
        <v>16957.499999999996</v>
      </c>
      <c r="QV48" s="303">
        <f t="shared" si="7049"/>
        <v>-16957.499999999996</v>
      </c>
      <c r="QW48" s="303">
        <f t="shared" si="7049"/>
        <v>22327.375</v>
      </c>
      <c r="QX48" s="303">
        <f t="shared" si="7049"/>
        <v>-22327.375</v>
      </c>
      <c r="QY48" s="303">
        <f t="shared" si="7049"/>
        <v>0</v>
      </c>
      <c r="QZ48" s="303">
        <f t="shared" si="7049"/>
        <v>16957.499999999996</v>
      </c>
      <c r="RA48" s="303">
        <f t="shared" si="7049"/>
        <v>-16957.499999999996</v>
      </c>
      <c r="RB48" s="303">
        <f t="shared" si="7049"/>
        <v>22327.375</v>
      </c>
      <c r="RC48" s="303">
        <f t="shared" si="7049"/>
        <v>-22327.375</v>
      </c>
      <c r="RD48" s="303">
        <f t="shared" si="7049"/>
        <v>0</v>
      </c>
      <c r="RE48" s="303">
        <f t="shared" si="7049"/>
        <v>16957.499999999996</v>
      </c>
      <c r="RF48" s="303">
        <f t="shared" si="7049"/>
        <v>-16957.499999999996</v>
      </c>
      <c r="RG48" s="303">
        <f t="shared" si="7049"/>
        <v>22327.375</v>
      </c>
      <c r="RH48" s="303">
        <f t="shared" si="7049"/>
        <v>-22327.375</v>
      </c>
      <c r="RI48" s="303">
        <f t="shared" si="7049"/>
        <v>0</v>
      </c>
      <c r="RJ48" s="303">
        <f t="shared" si="7049"/>
        <v>16957.499999999996</v>
      </c>
      <c r="RK48" s="303">
        <f t="shared" si="7049"/>
        <v>-16957.499999999996</v>
      </c>
      <c r="RL48" s="303">
        <f t="shared" si="7049"/>
        <v>22327.375</v>
      </c>
      <c r="RM48" s="303">
        <f t="shared" si="7049"/>
        <v>-22327.375</v>
      </c>
      <c r="RN48" s="303">
        <f t="shared" si="7049"/>
        <v>0</v>
      </c>
      <c r="RO48" s="303">
        <f t="shared" si="7049"/>
        <v>16957.499999999996</v>
      </c>
      <c r="RP48" s="303">
        <f t="shared" si="7049"/>
        <v>-16957.499999999996</v>
      </c>
      <c r="RQ48" s="303">
        <f t="shared" si="7049"/>
        <v>22327.375</v>
      </c>
      <c r="RR48" s="309">
        <f t="shared" si="7049"/>
        <v>-22327.375</v>
      </c>
      <c r="RS48" s="303">
        <f t="shared" si="7049"/>
        <v>0</v>
      </c>
      <c r="RT48" s="303">
        <f t="shared" si="7049"/>
        <v>16957.499999999996</v>
      </c>
      <c r="RU48" s="303">
        <f t="shared" ref="RU48:UF48" si="7050">+RU46</f>
        <v>-16957.499999999996</v>
      </c>
      <c r="RV48" s="303">
        <f t="shared" si="7050"/>
        <v>22327.375</v>
      </c>
      <c r="RW48" s="303">
        <f t="shared" si="7050"/>
        <v>-22327.375</v>
      </c>
      <c r="RX48" s="303">
        <f t="shared" si="7050"/>
        <v>0</v>
      </c>
      <c r="RY48" s="303">
        <f t="shared" si="7050"/>
        <v>16957.499999999996</v>
      </c>
      <c r="RZ48" s="303">
        <f t="shared" si="7050"/>
        <v>-16957.499999999996</v>
      </c>
      <c r="SA48" s="303">
        <f t="shared" si="7050"/>
        <v>22327.375</v>
      </c>
      <c r="SB48" s="303">
        <f t="shared" si="7050"/>
        <v>-22327.375</v>
      </c>
      <c r="SC48" s="303">
        <f t="shared" si="7050"/>
        <v>0</v>
      </c>
      <c r="SD48" s="303">
        <f t="shared" si="7050"/>
        <v>16957.499999999996</v>
      </c>
      <c r="SE48" s="303">
        <f t="shared" si="7050"/>
        <v>-16957.499999999996</v>
      </c>
      <c r="SF48" s="303">
        <f t="shared" si="7050"/>
        <v>22327.375</v>
      </c>
      <c r="SG48" s="303">
        <f t="shared" si="7050"/>
        <v>-22327.375</v>
      </c>
      <c r="SH48" s="303">
        <f t="shared" si="7050"/>
        <v>0</v>
      </c>
      <c r="SI48" s="303">
        <f t="shared" si="7050"/>
        <v>16957.499999999996</v>
      </c>
      <c r="SJ48" s="303">
        <f t="shared" si="7050"/>
        <v>-16957.499999999996</v>
      </c>
      <c r="SK48" s="303">
        <f t="shared" si="7050"/>
        <v>22327.375</v>
      </c>
      <c r="SL48" s="303">
        <f t="shared" si="7050"/>
        <v>-22327.375</v>
      </c>
      <c r="SM48" s="303">
        <f t="shared" si="7050"/>
        <v>0</v>
      </c>
      <c r="SN48" s="303">
        <f t="shared" si="7050"/>
        <v>16957.499999999996</v>
      </c>
      <c r="SO48" s="303">
        <f t="shared" si="7050"/>
        <v>-16957.499999999996</v>
      </c>
      <c r="SP48" s="303">
        <f t="shared" si="7050"/>
        <v>22327.375</v>
      </c>
      <c r="SQ48" s="303">
        <f t="shared" si="7050"/>
        <v>-22327.375</v>
      </c>
      <c r="SR48" s="303">
        <f t="shared" si="7050"/>
        <v>0</v>
      </c>
      <c r="SS48" s="303">
        <f t="shared" si="7050"/>
        <v>16957.499999999996</v>
      </c>
      <c r="ST48" s="303">
        <f t="shared" si="7050"/>
        <v>-16957.499999999996</v>
      </c>
      <c r="SU48" s="303">
        <f t="shared" si="7050"/>
        <v>22327.375</v>
      </c>
      <c r="SV48" s="303">
        <f t="shared" si="7050"/>
        <v>-22327.375</v>
      </c>
      <c r="SW48" s="303">
        <f t="shared" si="7050"/>
        <v>0</v>
      </c>
      <c r="SX48" s="303">
        <f t="shared" si="7050"/>
        <v>16957.499999999996</v>
      </c>
      <c r="SY48" s="303">
        <f t="shared" si="7050"/>
        <v>-16957.499999999996</v>
      </c>
      <c r="SZ48" s="303">
        <f t="shared" si="7050"/>
        <v>22327.375</v>
      </c>
      <c r="TA48" s="303">
        <f t="shared" si="7050"/>
        <v>-22327.375</v>
      </c>
      <c r="TB48" s="303">
        <f t="shared" si="7050"/>
        <v>0</v>
      </c>
      <c r="TC48" s="303">
        <f t="shared" si="7050"/>
        <v>16957.499999999996</v>
      </c>
      <c r="TD48" s="303">
        <f t="shared" si="7050"/>
        <v>-16957.499999999996</v>
      </c>
      <c r="TE48" s="303">
        <f t="shared" si="7050"/>
        <v>22327.375</v>
      </c>
      <c r="TF48" s="309">
        <f t="shared" si="7050"/>
        <v>-22327.375</v>
      </c>
      <c r="TG48" s="303">
        <f t="shared" si="7050"/>
        <v>0</v>
      </c>
      <c r="TH48" s="303">
        <f t="shared" si="7050"/>
        <v>16957.499999999996</v>
      </c>
      <c r="TI48" s="303">
        <f t="shared" si="7050"/>
        <v>-16957.499999999996</v>
      </c>
      <c r="TJ48" s="303">
        <f t="shared" si="7050"/>
        <v>22327.375</v>
      </c>
      <c r="TK48" s="303">
        <f t="shared" si="7050"/>
        <v>-22327.375</v>
      </c>
      <c r="TL48" s="303">
        <f t="shared" si="7050"/>
        <v>0</v>
      </c>
      <c r="TM48" s="303">
        <f t="shared" si="7050"/>
        <v>16957.499999999996</v>
      </c>
      <c r="TN48" s="303">
        <f t="shared" si="7050"/>
        <v>-16957.499999999996</v>
      </c>
      <c r="TO48" s="303">
        <f t="shared" si="7050"/>
        <v>22327.375</v>
      </c>
      <c r="TP48" s="303">
        <f t="shared" si="7050"/>
        <v>-22327.375</v>
      </c>
      <c r="TQ48" s="303">
        <f t="shared" si="7050"/>
        <v>0</v>
      </c>
      <c r="TR48" s="303">
        <f t="shared" si="7050"/>
        <v>16957.499999999996</v>
      </c>
      <c r="TS48" s="303">
        <f t="shared" si="7050"/>
        <v>-16957.499999999996</v>
      </c>
      <c r="TT48" s="303">
        <f t="shared" si="7050"/>
        <v>22327.375</v>
      </c>
      <c r="TU48" s="303">
        <f t="shared" si="7050"/>
        <v>-22327.375</v>
      </c>
      <c r="TV48" s="303">
        <f t="shared" si="7050"/>
        <v>0</v>
      </c>
      <c r="TW48" s="303">
        <f t="shared" si="7050"/>
        <v>16957.499999999996</v>
      </c>
      <c r="TX48" s="303">
        <f t="shared" si="7050"/>
        <v>-16957.499999999996</v>
      </c>
      <c r="TY48" s="303">
        <f t="shared" si="7050"/>
        <v>22327.375</v>
      </c>
      <c r="TZ48" s="303">
        <f t="shared" si="7050"/>
        <v>-22327.375</v>
      </c>
      <c r="UA48" s="303">
        <f t="shared" si="7050"/>
        <v>0</v>
      </c>
      <c r="UB48" s="303">
        <f t="shared" si="7050"/>
        <v>16957.499999999996</v>
      </c>
      <c r="UC48" s="303">
        <f t="shared" si="7050"/>
        <v>-16957.499999999996</v>
      </c>
      <c r="UD48" s="303">
        <f t="shared" si="7050"/>
        <v>22327.375</v>
      </c>
      <c r="UE48" s="303">
        <f t="shared" si="7050"/>
        <v>-22327.375</v>
      </c>
      <c r="UF48" s="303">
        <f t="shared" si="7050"/>
        <v>0</v>
      </c>
      <c r="UG48" s="303">
        <f t="shared" ref="UG48:UT48" si="7051">+UG46</f>
        <v>16957.499999999996</v>
      </c>
      <c r="UH48" s="303">
        <f t="shared" si="7051"/>
        <v>-16957.499999999996</v>
      </c>
      <c r="UI48" s="303">
        <f t="shared" si="7051"/>
        <v>22327.375</v>
      </c>
      <c r="UJ48" s="303">
        <f t="shared" si="7051"/>
        <v>-22327.375</v>
      </c>
      <c r="UK48" s="303">
        <f t="shared" si="7051"/>
        <v>0</v>
      </c>
      <c r="UL48" s="303">
        <f t="shared" si="7051"/>
        <v>16957.499999999996</v>
      </c>
      <c r="UM48" s="303">
        <f t="shared" si="7051"/>
        <v>-16957.499999999996</v>
      </c>
      <c r="UN48" s="303">
        <f t="shared" si="7051"/>
        <v>22327.375</v>
      </c>
      <c r="UO48" s="303">
        <f t="shared" si="7051"/>
        <v>-22327.375</v>
      </c>
      <c r="UP48" s="303">
        <f t="shared" si="7051"/>
        <v>0</v>
      </c>
      <c r="UQ48" s="303">
        <f t="shared" si="7051"/>
        <v>16957.499999999996</v>
      </c>
      <c r="UR48" s="303">
        <f t="shared" si="7051"/>
        <v>-16957.499999999996</v>
      </c>
      <c r="US48" s="303">
        <f t="shared" si="7051"/>
        <v>22327.375</v>
      </c>
      <c r="UT48" s="303">
        <f t="shared" si="7051"/>
        <v>-22327.375</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topLeftCell="DJ1" workbookViewId="0">
      <selection activeCell="DX29" sqref="DX29"/>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85" width="9.140625" customWidth="1"/>
    <col min="186" max="187" width="9.140625" style="351" customWidth="1"/>
    <col min="188" max="193" width="9.140625" customWidth="1"/>
    <col min="194" max="194" width="9.5703125" customWidth="1"/>
    <col min="198" max="199" width="9.140625" style="35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c r="GA1" s="351"/>
      <c r="GB1" s="351"/>
      <c r="GC1" s="351"/>
      <c r="GF1" s="351"/>
      <c r="GG1" s="351"/>
      <c r="GH1" s="351"/>
      <c r="GI1" s="351"/>
      <c r="GJ1" s="351"/>
      <c r="GK1" s="351"/>
      <c r="GS1" s="351"/>
      <c r="GU1" s="351"/>
      <c r="GW1" s="351"/>
    </row>
    <row r="2" spans="1:221"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827</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1036</v>
      </c>
      <c r="CA2" s="203"/>
      <c r="CB2" s="204" t="s">
        <v>917</v>
      </c>
      <c r="CC2" s="203"/>
      <c r="CD2" s="204" t="s">
        <v>858</v>
      </c>
      <c r="CE2" s="203"/>
      <c r="CF2" s="204" t="s">
        <v>859</v>
      </c>
      <c r="CG2" s="203"/>
      <c r="CH2" s="205" t="s">
        <v>550</v>
      </c>
      <c r="CI2" s="203"/>
      <c r="CJ2" s="205" t="s">
        <v>553</v>
      </c>
      <c r="CK2" s="203"/>
      <c r="CL2" s="205" t="s">
        <v>710</v>
      </c>
      <c r="CM2" s="203"/>
      <c r="CN2" s="205" t="s">
        <v>711</v>
      </c>
      <c r="CO2" s="203"/>
      <c r="CP2" s="204" t="s">
        <v>556</v>
      </c>
      <c r="CQ2" s="203"/>
      <c r="CR2" s="189" t="s">
        <v>558</v>
      </c>
      <c r="CS2" s="203"/>
      <c r="CT2" s="189" t="s">
        <v>563</v>
      </c>
      <c r="CU2" s="203"/>
      <c r="CV2" s="189" t="s">
        <v>561</v>
      </c>
      <c r="CW2" s="203"/>
      <c r="CX2" s="189" t="s">
        <v>560</v>
      </c>
      <c r="CY2" s="203"/>
      <c r="CZ2" s="189" t="s">
        <v>564</v>
      </c>
      <c r="DA2" s="203"/>
      <c r="DB2" s="189" t="s">
        <v>562</v>
      </c>
      <c r="DC2" s="203"/>
      <c r="DD2" s="189" t="s">
        <v>567</v>
      </c>
      <c r="DE2" s="203"/>
      <c r="DF2" s="189" t="s">
        <v>565</v>
      </c>
      <c r="DG2" s="203"/>
      <c r="DH2" s="189" t="s">
        <v>712</v>
      </c>
      <c r="DI2" s="203"/>
      <c r="DJ2" s="189" t="s">
        <v>713</v>
      </c>
      <c r="DK2" s="203"/>
      <c r="DL2" s="189" t="s">
        <v>628</v>
      </c>
      <c r="DM2" s="203"/>
      <c r="DN2" s="189" t="s">
        <v>903</v>
      </c>
      <c r="DO2" s="203"/>
      <c r="DP2" s="189" t="s">
        <v>902</v>
      </c>
      <c r="DQ2" s="203"/>
      <c r="DR2" s="202" t="s">
        <v>568</v>
      </c>
      <c r="DS2" s="206"/>
      <c r="DT2" s="202" t="s">
        <v>714</v>
      </c>
      <c r="DU2" s="206"/>
      <c r="DV2" s="202" t="s">
        <v>715</v>
      </c>
      <c r="DW2" s="206"/>
      <c r="DX2" s="202" t="s">
        <v>716</v>
      </c>
      <c r="DY2" s="206"/>
      <c r="DZ2" s="202" t="s">
        <v>717</v>
      </c>
      <c r="EA2" s="206"/>
      <c r="EB2" s="202" t="s">
        <v>571</v>
      </c>
      <c r="EC2" s="206"/>
      <c r="ED2" s="202" t="s">
        <v>572</v>
      </c>
      <c r="EE2" s="206"/>
      <c r="EF2" s="202" t="s">
        <v>573</v>
      </c>
      <c r="EG2" s="206"/>
      <c r="EH2" s="202" t="s">
        <v>574</v>
      </c>
      <c r="EI2" s="206"/>
      <c r="EJ2" s="202" t="s">
        <v>577</v>
      </c>
      <c r="EK2" s="206"/>
      <c r="EL2" s="202" t="s">
        <v>576</v>
      </c>
      <c r="EM2" s="206"/>
      <c r="EN2" s="202" t="s">
        <v>575</v>
      </c>
      <c r="EO2" s="206"/>
      <c r="EP2" s="202" t="s">
        <v>629</v>
      </c>
      <c r="EQ2" s="206"/>
      <c r="ER2" s="204" t="s">
        <v>630</v>
      </c>
      <c r="ES2" s="203"/>
      <c r="ET2" s="204" t="s">
        <v>631</v>
      </c>
      <c r="EU2" s="203"/>
      <c r="EV2" s="204" t="s">
        <v>632</v>
      </c>
      <c r="EW2" s="203"/>
      <c r="EX2" s="202" t="s">
        <v>578</v>
      </c>
      <c r="EY2" s="206"/>
      <c r="EZ2" s="204" t="s">
        <v>580</v>
      </c>
      <c r="FA2" s="203"/>
      <c r="FB2" s="204" t="s">
        <v>853</v>
      </c>
      <c r="FC2" s="203"/>
      <c r="FD2" s="204" t="s">
        <v>581</v>
      </c>
      <c r="FE2" s="205"/>
      <c r="FF2" s="204" t="s">
        <v>583</v>
      </c>
      <c r="FG2" s="205"/>
      <c r="FH2" s="204" t="s">
        <v>584</v>
      </c>
      <c r="FI2" s="205"/>
      <c r="FJ2" s="204" t="s">
        <v>585</v>
      </c>
      <c r="FK2" s="205"/>
      <c r="FL2" s="204" t="s">
        <v>586</v>
      </c>
      <c r="FM2" s="205"/>
      <c r="FN2" s="204" t="s">
        <v>587</v>
      </c>
      <c r="FO2" s="205"/>
      <c r="FP2" s="204" t="s">
        <v>659</v>
      </c>
      <c r="FQ2" s="205"/>
      <c r="FR2" s="204" t="s">
        <v>660</v>
      </c>
      <c r="FS2" s="205"/>
      <c r="FT2" s="204" t="s">
        <v>661</v>
      </c>
      <c r="FU2" s="205"/>
      <c r="FV2" s="205" t="s">
        <v>588</v>
      </c>
      <c r="FW2" s="203"/>
      <c r="FX2" s="204" t="s">
        <v>589</v>
      </c>
      <c r="FY2" s="203"/>
      <c r="FZ2" s="355" t="s">
        <v>1045</v>
      </c>
      <c r="GA2" s="354"/>
      <c r="GB2" s="355" t="s">
        <v>1046</v>
      </c>
      <c r="GC2" s="354"/>
      <c r="GD2" s="355" t="s">
        <v>1051</v>
      </c>
      <c r="GE2" s="354"/>
      <c r="GF2" s="355" t="s">
        <v>1041</v>
      </c>
      <c r="GG2" s="354"/>
      <c r="GH2" s="355" t="s">
        <v>1042</v>
      </c>
      <c r="GI2" s="354"/>
      <c r="GJ2" s="355" t="s">
        <v>1047</v>
      </c>
      <c r="GK2" s="354"/>
      <c r="GL2" s="355" t="s">
        <v>1048</v>
      </c>
      <c r="GM2" s="354"/>
      <c r="GN2" s="355" t="s">
        <v>1049</v>
      </c>
      <c r="GO2" s="354"/>
      <c r="GP2" s="355" t="s">
        <v>1052</v>
      </c>
      <c r="GQ2" s="354"/>
      <c r="GR2" s="355" t="s">
        <v>1043</v>
      </c>
      <c r="GS2" s="354"/>
      <c r="GT2" s="355" t="s">
        <v>1044</v>
      </c>
      <c r="GU2" s="354"/>
      <c r="GV2" s="355" t="s">
        <v>1050</v>
      </c>
      <c r="GW2" s="354"/>
      <c r="GX2" s="204" t="s">
        <v>852</v>
      </c>
      <c r="GY2" s="203"/>
      <c r="GZ2" s="233" t="s">
        <v>854</v>
      </c>
      <c r="HA2" s="203"/>
      <c r="HB2" s="204" t="s">
        <v>779</v>
      </c>
      <c r="HC2" s="205"/>
      <c r="HD2" s="204" t="s">
        <v>780</v>
      </c>
      <c r="HE2" s="205"/>
      <c r="HF2" s="204" t="s">
        <v>781</v>
      </c>
      <c r="HG2" s="205"/>
      <c r="HH2" s="204" t="s">
        <v>806</v>
      </c>
      <c r="HI2" s="205"/>
      <c r="HJ2" s="38" t="s">
        <v>786</v>
      </c>
      <c r="HK2" s="23"/>
      <c r="HL2" s="38" t="s">
        <v>789</v>
      </c>
      <c r="HM2" s="23"/>
    </row>
    <row r="3" spans="1:221"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12" t="s">
        <v>132</v>
      </c>
      <c r="CA3" s="211"/>
      <c r="CB3" s="207" t="s">
        <v>131</v>
      </c>
      <c r="CC3" s="211"/>
      <c r="CD3" s="212" t="s">
        <v>132</v>
      </c>
      <c r="CE3" s="211"/>
      <c r="CF3" s="212" t="s">
        <v>132</v>
      </c>
      <c r="CG3" s="211"/>
      <c r="CH3" s="192"/>
      <c r="CI3" s="211"/>
      <c r="CJ3" s="192"/>
      <c r="CK3" s="211"/>
      <c r="CL3" s="192"/>
      <c r="CM3" s="211"/>
      <c r="CN3" s="192"/>
      <c r="CO3" s="211"/>
      <c r="CP3" s="207" t="s">
        <v>131</v>
      </c>
      <c r="CQ3" s="210"/>
      <c r="CR3" s="212" t="s">
        <v>132</v>
      </c>
      <c r="CS3" s="210"/>
      <c r="CT3" s="212" t="s">
        <v>132</v>
      </c>
      <c r="CU3" s="210"/>
      <c r="CV3" s="212" t="s">
        <v>132</v>
      </c>
      <c r="CW3" s="210"/>
      <c r="CX3" s="212" t="s">
        <v>132</v>
      </c>
      <c r="CY3" s="210"/>
      <c r="CZ3" s="212" t="s">
        <v>132</v>
      </c>
      <c r="DA3" s="210"/>
      <c r="DB3" s="212" t="s">
        <v>132</v>
      </c>
      <c r="DC3" s="210"/>
      <c r="DD3" s="213"/>
      <c r="DE3" s="210"/>
      <c r="DF3" s="213"/>
      <c r="DG3" s="210"/>
      <c r="DH3" s="213"/>
      <c r="DI3" s="210"/>
      <c r="DJ3" s="213"/>
      <c r="DK3" s="210"/>
      <c r="DL3" s="213"/>
      <c r="DM3" s="210"/>
      <c r="DN3" s="213"/>
      <c r="DO3" s="210"/>
      <c r="DP3" s="213"/>
      <c r="DQ3" s="210"/>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c r="FC3" s="208"/>
      <c r="FD3" s="207" t="s">
        <v>132</v>
      </c>
      <c r="FE3" s="208"/>
      <c r="FF3" s="207" t="s">
        <v>132</v>
      </c>
      <c r="FG3" s="208"/>
      <c r="FH3" s="207" t="s">
        <v>132</v>
      </c>
      <c r="FI3" s="208"/>
      <c r="FJ3" s="207" t="s">
        <v>131</v>
      </c>
      <c r="FK3" s="208"/>
      <c r="FL3" s="207" t="s">
        <v>131</v>
      </c>
      <c r="FM3" s="208"/>
      <c r="FN3" s="207" t="s">
        <v>131</v>
      </c>
      <c r="FO3" s="208"/>
      <c r="FP3" s="207" t="s">
        <v>131</v>
      </c>
      <c r="FQ3" s="208"/>
      <c r="FR3" s="364" t="s">
        <v>132</v>
      </c>
      <c r="FS3" s="208"/>
      <c r="FT3" s="364" t="s">
        <v>132</v>
      </c>
      <c r="FU3" s="208"/>
      <c r="FV3" s="207" t="s">
        <v>132</v>
      </c>
      <c r="FW3" s="208"/>
      <c r="FX3" s="207" t="s">
        <v>132</v>
      </c>
      <c r="FY3" s="208"/>
      <c r="FZ3" s="358" t="s">
        <v>131</v>
      </c>
      <c r="GA3" s="357"/>
      <c r="GB3" s="358" t="s">
        <v>131</v>
      </c>
      <c r="GC3" s="357"/>
      <c r="GD3" s="358" t="s">
        <v>131</v>
      </c>
      <c r="GE3" s="357"/>
      <c r="GF3" s="358" t="s">
        <v>131</v>
      </c>
      <c r="GG3" s="357"/>
      <c r="GH3" s="358" t="s">
        <v>131</v>
      </c>
      <c r="GI3" s="357"/>
      <c r="GJ3" s="358" t="s">
        <v>131</v>
      </c>
      <c r="GK3" s="357"/>
      <c r="GL3" s="358" t="s">
        <v>131</v>
      </c>
      <c r="GM3" s="357"/>
      <c r="GN3" s="358" t="s">
        <v>131</v>
      </c>
      <c r="GO3" s="357"/>
      <c r="GP3" s="358" t="s">
        <v>131</v>
      </c>
      <c r="GQ3" s="357"/>
      <c r="GR3" s="358" t="s">
        <v>131</v>
      </c>
      <c r="GS3" s="357"/>
      <c r="GT3" s="358" t="s">
        <v>131</v>
      </c>
      <c r="GU3" s="357"/>
      <c r="GV3" s="358" t="s">
        <v>131</v>
      </c>
      <c r="GW3" s="357"/>
      <c r="GX3" s="209" t="s">
        <v>131</v>
      </c>
      <c r="GY3" s="208"/>
      <c r="GZ3" s="209" t="s">
        <v>131</v>
      </c>
      <c r="HA3" s="208"/>
      <c r="HB3" s="209" t="s">
        <v>131</v>
      </c>
      <c r="HC3" s="208"/>
      <c r="HD3" s="209" t="s">
        <v>131</v>
      </c>
      <c r="HE3" s="208"/>
      <c r="HF3" s="209" t="s">
        <v>131</v>
      </c>
      <c r="HG3" s="208"/>
      <c r="HH3" s="207" t="s">
        <v>131</v>
      </c>
      <c r="HI3" s="208"/>
      <c r="HJ3" s="47" t="s">
        <v>132</v>
      </c>
      <c r="HK3" s="48"/>
      <c r="HL3" s="47" t="s">
        <v>132</v>
      </c>
      <c r="HM3" s="48"/>
    </row>
    <row r="4" spans="1:221"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119000</v>
      </c>
      <c r="R4" s="192">
        <v>1</v>
      </c>
      <c r="S4" s="211">
        <v>119000</v>
      </c>
      <c r="T4" s="219">
        <v>1</v>
      </c>
      <c r="U4" s="220">
        <v>1</v>
      </c>
      <c r="V4" s="192"/>
      <c r="W4" s="211"/>
      <c r="X4" s="192"/>
      <c r="Y4" s="211"/>
      <c r="Z4" s="192"/>
      <c r="AA4" s="211"/>
      <c r="AB4" s="192"/>
      <c r="AC4" s="211"/>
      <c r="AD4" s="192">
        <v>1</v>
      </c>
      <c r="AE4" s="211">
        <v>119000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212"/>
      <c r="CG4" s="211"/>
      <c r="CH4" s="192"/>
      <c r="CI4" s="211"/>
      <c r="CJ4" s="192"/>
      <c r="CK4" s="211"/>
      <c r="CL4" s="192"/>
      <c r="CM4" s="211"/>
      <c r="CN4" s="192"/>
      <c r="CO4" s="211"/>
      <c r="CP4" s="19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21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192"/>
      <c r="FI4" s="211"/>
      <c r="FJ4" s="211">
        <f>1/119</f>
        <v>8.4033613445378148E-3</v>
      </c>
      <c r="FK4" s="211">
        <v>1000</v>
      </c>
      <c r="FL4" s="211">
        <f>1/119</f>
        <v>8.4033613445378148E-3</v>
      </c>
      <c r="FM4" s="211">
        <v>1000</v>
      </c>
      <c r="FN4" s="211">
        <f>1/119</f>
        <v>8.4033613445378148E-3</v>
      </c>
      <c r="FO4" s="211">
        <v>1000</v>
      </c>
      <c r="FP4" s="192"/>
      <c r="FQ4" s="211">
        <v>1</v>
      </c>
      <c r="FR4" s="192"/>
      <c r="FS4" s="211">
        <v>1</v>
      </c>
      <c r="FT4" s="192"/>
      <c r="FU4" s="211">
        <v>1</v>
      </c>
      <c r="FV4" s="192"/>
      <c r="FW4" s="211"/>
      <c r="FX4" s="192"/>
      <c r="FY4" s="211"/>
      <c r="FZ4" s="352"/>
      <c r="GA4" s="359">
        <v>119000</v>
      </c>
      <c r="GB4" s="352"/>
      <c r="GC4" s="359">
        <v>119000</v>
      </c>
      <c r="GD4" s="352"/>
      <c r="GE4" s="359">
        <v>119000</v>
      </c>
      <c r="GF4" s="352"/>
      <c r="GG4" s="359">
        <v>119000</v>
      </c>
      <c r="GH4" s="352"/>
      <c r="GI4" s="359">
        <v>119000</v>
      </c>
      <c r="GJ4" s="352"/>
      <c r="GK4" s="359">
        <v>119000</v>
      </c>
      <c r="GL4" s="352"/>
      <c r="GM4" s="359">
        <v>119000</v>
      </c>
      <c r="GN4" s="352"/>
      <c r="GO4" s="359">
        <v>119000</v>
      </c>
      <c r="GP4" s="352"/>
      <c r="GQ4" s="359">
        <v>119000</v>
      </c>
      <c r="GR4" s="352"/>
      <c r="GS4" s="359">
        <v>119000</v>
      </c>
      <c r="GT4" s="352"/>
      <c r="GU4" s="359">
        <v>119000</v>
      </c>
      <c r="GV4" s="352"/>
      <c r="GW4" s="359">
        <v>119000</v>
      </c>
      <c r="GX4" s="192"/>
      <c r="GY4" s="211">
        <v>119000</v>
      </c>
      <c r="GZ4" s="192"/>
      <c r="HA4" s="211">
        <v>119000</v>
      </c>
      <c r="HB4" s="192"/>
      <c r="HC4" s="211"/>
      <c r="HD4" s="192"/>
      <c r="HE4" s="211"/>
      <c r="HF4" s="192"/>
      <c r="HG4" s="211"/>
      <c r="HH4" s="192"/>
      <c r="HI4" s="211"/>
      <c r="HK4" s="7"/>
      <c r="HM4" s="7"/>
    </row>
    <row r="5" spans="1:221"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215"/>
      <c r="CG5" s="206"/>
      <c r="CH5" s="192"/>
      <c r="CI5" s="211"/>
      <c r="CJ5" s="192"/>
      <c r="CK5" s="211"/>
      <c r="CL5" s="192"/>
      <c r="CM5" s="211"/>
      <c r="CN5" s="192"/>
      <c r="CO5" s="211"/>
      <c r="CP5" s="202"/>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15"/>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353"/>
      <c r="GA5" s="356"/>
      <c r="GB5" s="353"/>
      <c r="GC5" s="356"/>
      <c r="GD5" s="353"/>
      <c r="GE5" s="356"/>
      <c r="GF5" s="353"/>
      <c r="GG5" s="356"/>
      <c r="GH5" s="353"/>
      <c r="GI5" s="356"/>
      <c r="GJ5" s="353"/>
      <c r="GK5" s="356"/>
      <c r="GL5" s="353"/>
      <c r="GM5" s="356"/>
      <c r="GN5" s="353"/>
      <c r="GO5" s="356"/>
      <c r="GP5" s="353"/>
      <c r="GQ5" s="356"/>
      <c r="GR5" s="353"/>
      <c r="GS5" s="356"/>
      <c r="GT5" s="353"/>
      <c r="GU5" s="356"/>
      <c r="GV5" s="353"/>
      <c r="GW5" s="356"/>
      <c r="GX5" s="202"/>
      <c r="GY5" s="206"/>
      <c r="GZ5" s="202"/>
      <c r="HA5" s="206"/>
      <c r="HB5" s="202"/>
      <c r="HC5" s="206"/>
      <c r="HD5" s="202"/>
      <c r="HE5" s="206"/>
      <c r="HF5" s="202"/>
      <c r="HG5" s="206"/>
      <c r="HH5" s="202"/>
      <c r="HI5" s="206"/>
      <c r="HJ5" s="8"/>
      <c r="HK5" s="9"/>
      <c r="HL5" s="8"/>
      <c r="HM5" s="9"/>
    </row>
    <row r="6" spans="1:221"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2" t="s">
        <v>109</v>
      </c>
      <c r="CG6" s="211" t="s">
        <v>110</v>
      </c>
      <c r="CH6" s="213" t="s">
        <v>109</v>
      </c>
      <c r="CI6" s="210" t="s">
        <v>110</v>
      </c>
      <c r="CJ6" s="213" t="s">
        <v>109</v>
      </c>
      <c r="CK6" s="210" t="s">
        <v>110</v>
      </c>
      <c r="CL6" s="213" t="s">
        <v>109</v>
      </c>
      <c r="CM6" s="210" t="s">
        <v>110</v>
      </c>
      <c r="CN6" s="213" t="s">
        <v>109</v>
      </c>
      <c r="CO6" s="210" t="s">
        <v>110</v>
      </c>
      <c r="CP6" s="192" t="s">
        <v>109</v>
      </c>
      <c r="CQ6" s="211"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0"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352" t="s">
        <v>109</v>
      </c>
      <c r="GA6" s="359" t="s">
        <v>110</v>
      </c>
      <c r="GB6" s="352" t="s">
        <v>109</v>
      </c>
      <c r="GC6" s="359" t="s">
        <v>110</v>
      </c>
      <c r="GD6" s="352" t="s">
        <v>109</v>
      </c>
      <c r="GE6" s="359" t="s">
        <v>110</v>
      </c>
      <c r="GF6" s="352" t="s">
        <v>109</v>
      </c>
      <c r="GG6" s="359" t="s">
        <v>110</v>
      </c>
      <c r="GH6" s="352" t="s">
        <v>109</v>
      </c>
      <c r="GI6" s="359" t="s">
        <v>110</v>
      </c>
      <c r="GJ6" s="352" t="s">
        <v>109</v>
      </c>
      <c r="GK6" s="359" t="s">
        <v>110</v>
      </c>
      <c r="GL6" s="352" t="s">
        <v>109</v>
      </c>
      <c r="GM6" s="359" t="s">
        <v>110</v>
      </c>
      <c r="GN6" s="352" t="s">
        <v>109</v>
      </c>
      <c r="GO6" s="359" t="s">
        <v>110</v>
      </c>
      <c r="GP6" s="352" t="s">
        <v>109</v>
      </c>
      <c r="GQ6" s="359" t="s">
        <v>110</v>
      </c>
      <c r="GR6" s="352" t="s">
        <v>109</v>
      </c>
      <c r="GS6" s="359" t="s">
        <v>110</v>
      </c>
      <c r="GT6" s="352" t="s">
        <v>109</v>
      </c>
      <c r="GU6" s="359" t="s">
        <v>110</v>
      </c>
      <c r="GV6" s="352" t="s">
        <v>109</v>
      </c>
      <c r="GW6" s="359" t="s">
        <v>110</v>
      </c>
      <c r="GX6" s="192" t="s">
        <v>109</v>
      </c>
      <c r="GY6" s="211" t="s">
        <v>110</v>
      </c>
      <c r="GZ6" s="192" t="s">
        <v>109</v>
      </c>
      <c r="HA6" s="211" t="s">
        <v>110</v>
      </c>
      <c r="HB6" s="192" t="s">
        <v>109</v>
      </c>
      <c r="HC6" s="211" t="s">
        <v>110</v>
      </c>
      <c r="HD6" s="192" t="s">
        <v>109</v>
      </c>
      <c r="HE6" s="211" t="s">
        <v>110</v>
      </c>
      <c r="HF6" s="192" t="s">
        <v>109</v>
      </c>
      <c r="HG6" s="211" t="s">
        <v>110</v>
      </c>
      <c r="HH6" s="192" t="s">
        <v>109</v>
      </c>
      <c r="HI6" s="211"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11">
        <v>50</v>
      </c>
      <c r="CJ7" s="192">
        <v>0</v>
      </c>
      <c r="CK7" s="211">
        <v>50</v>
      </c>
      <c r="CL7" s="192">
        <v>0</v>
      </c>
      <c r="CM7" s="211">
        <v>50</v>
      </c>
      <c r="CN7" s="192">
        <v>0</v>
      </c>
      <c r="CO7" s="211">
        <v>50</v>
      </c>
      <c r="CP7" s="192">
        <v>0</v>
      </c>
      <c r="CQ7" s="211">
        <v>50</v>
      </c>
      <c r="CR7" s="192">
        <v>0</v>
      </c>
      <c r="CS7" s="211">
        <v>1</v>
      </c>
      <c r="CT7" s="192">
        <v>0</v>
      </c>
      <c r="CU7" s="211">
        <v>1</v>
      </c>
      <c r="CV7" s="192">
        <v>0</v>
      </c>
      <c r="CW7" s="211">
        <v>1</v>
      </c>
      <c r="CX7" s="192">
        <v>0</v>
      </c>
      <c r="CY7" s="211">
        <v>1</v>
      </c>
      <c r="CZ7" s="192">
        <v>0</v>
      </c>
      <c r="DA7" s="211">
        <v>1</v>
      </c>
      <c r="DB7" s="192">
        <v>0</v>
      </c>
      <c r="DC7" s="211">
        <v>1</v>
      </c>
      <c r="DD7" s="192">
        <v>0</v>
      </c>
      <c r="DE7" s="211">
        <f>+CS7</f>
        <v>1</v>
      </c>
      <c r="DF7" s="192">
        <v>0</v>
      </c>
      <c r="DG7" s="211">
        <f>+CS7</f>
        <v>1</v>
      </c>
      <c r="DH7" s="192">
        <v>0</v>
      </c>
      <c r="DI7" s="211">
        <f>+CU7</f>
        <v>1</v>
      </c>
      <c r="DJ7" s="192">
        <v>0</v>
      </c>
      <c r="DK7" s="211">
        <f>+CW7</f>
        <v>1</v>
      </c>
      <c r="DL7" s="192">
        <v>0</v>
      </c>
      <c r="DM7" s="211">
        <v>1</v>
      </c>
      <c r="DN7" s="192">
        <v>0</v>
      </c>
      <c r="DO7" s="211">
        <v>1</v>
      </c>
      <c r="DP7" s="192">
        <v>0</v>
      </c>
      <c r="DQ7" s="211">
        <v>1</v>
      </c>
      <c r="DR7" s="192">
        <v>0</v>
      </c>
      <c r="DS7" s="211">
        <v>50</v>
      </c>
      <c r="DT7" s="192">
        <v>0</v>
      </c>
      <c r="DU7" s="211">
        <v>50</v>
      </c>
      <c r="DV7" s="192">
        <v>0</v>
      </c>
      <c r="DW7" s="211">
        <v>50</v>
      </c>
      <c r="DX7" s="192">
        <v>0</v>
      </c>
      <c r="DY7" s="211">
        <v>1</v>
      </c>
      <c r="DZ7" s="192">
        <v>0</v>
      </c>
      <c r="EA7" s="211">
        <v>1</v>
      </c>
      <c r="EB7" s="192">
        <v>0</v>
      </c>
      <c r="EC7" s="211">
        <v>50</v>
      </c>
      <c r="ED7" s="192">
        <v>0</v>
      </c>
      <c r="EE7" s="211">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f>EM7</f>
        <v>0.99917265822784795</v>
      </c>
      <c r="EP7" s="192">
        <v>0</v>
      </c>
      <c r="EQ7" s="211">
        <v>50</v>
      </c>
      <c r="ER7" s="192">
        <v>0</v>
      </c>
      <c r="ES7" s="211">
        <v>50</v>
      </c>
      <c r="ET7" s="192">
        <v>0</v>
      </c>
      <c r="EU7" s="211">
        <v>50</v>
      </c>
      <c r="EV7" s="192">
        <v>0</v>
      </c>
      <c r="EW7" s="211">
        <v>50</v>
      </c>
      <c r="EX7" s="192">
        <v>0</v>
      </c>
      <c r="EY7" s="211">
        <v>50</v>
      </c>
      <c r="EZ7" s="192">
        <v>0</v>
      </c>
      <c r="FA7" s="211">
        <v>50</v>
      </c>
      <c r="FB7" s="192">
        <v>0</v>
      </c>
      <c r="FC7" s="211">
        <v>50</v>
      </c>
      <c r="FD7" s="192">
        <v>0</v>
      </c>
      <c r="FE7" s="211">
        <v>1</v>
      </c>
      <c r="FF7" s="192">
        <v>0</v>
      </c>
      <c r="FG7" s="211">
        <v>1</v>
      </c>
      <c r="FH7" s="192">
        <v>0</v>
      </c>
      <c r="FI7" s="211">
        <v>1</v>
      </c>
      <c r="FJ7" s="192">
        <v>0</v>
      </c>
      <c r="FK7" s="211">
        <v>0</v>
      </c>
      <c r="FL7" s="192">
        <v>0</v>
      </c>
      <c r="FM7" s="211">
        <v>47</v>
      </c>
      <c r="FN7" s="192">
        <v>0</v>
      </c>
      <c r="FO7" s="211">
        <v>-47</v>
      </c>
      <c r="FP7" s="192">
        <v>0</v>
      </c>
      <c r="FQ7" s="211">
        <v>1</v>
      </c>
      <c r="FR7" s="192">
        <v>0</v>
      </c>
      <c r="FS7" s="211">
        <v>1</v>
      </c>
      <c r="FT7" s="192">
        <v>0</v>
      </c>
      <c r="FU7" s="211">
        <v>1</v>
      </c>
      <c r="FV7" s="192">
        <v>0</v>
      </c>
      <c r="FW7" s="211">
        <v>1</v>
      </c>
      <c r="FX7" s="192">
        <v>0</v>
      </c>
      <c r="FY7" s="211">
        <v>1</v>
      </c>
      <c r="FZ7" s="352">
        <v>0</v>
      </c>
      <c r="GA7" s="359">
        <v>1</v>
      </c>
      <c r="GB7" s="352">
        <v>0</v>
      </c>
      <c r="GC7" s="359">
        <v>0.84033613445378152</v>
      </c>
      <c r="GD7" s="352">
        <v>0</v>
      </c>
      <c r="GE7" s="359">
        <v>0.50420168067226889</v>
      </c>
      <c r="GF7" s="352">
        <v>0</v>
      </c>
      <c r="GG7" s="359">
        <v>0</v>
      </c>
      <c r="GH7" s="352">
        <v>0</v>
      </c>
      <c r="GI7" s="359">
        <v>-0.42016806722689076</v>
      </c>
      <c r="GJ7" s="352">
        <v>0</v>
      </c>
      <c r="GK7" s="359">
        <v>-0.84033613445378152</v>
      </c>
      <c r="GL7" s="352">
        <v>0</v>
      </c>
      <c r="GM7" s="359">
        <v>1</v>
      </c>
      <c r="GN7" s="352">
        <v>0</v>
      </c>
      <c r="GO7" s="359">
        <v>0.84033613445378152</v>
      </c>
      <c r="GP7" s="352">
        <v>0</v>
      </c>
      <c r="GQ7" s="359">
        <v>0.50420168067226889</v>
      </c>
      <c r="GR7" s="352">
        <v>0</v>
      </c>
      <c r="GS7" s="359">
        <v>0</v>
      </c>
      <c r="GT7" s="352">
        <v>0</v>
      </c>
      <c r="GU7" s="359">
        <v>-0.42016806722689076</v>
      </c>
      <c r="GV7" s="352">
        <v>0</v>
      </c>
      <c r="GW7" s="359">
        <v>-0.84033613445378152</v>
      </c>
      <c r="GX7" s="192">
        <v>0</v>
      </c>
      <c r="GY7" s="211">
        <v>0.5</v>
      </c>
      <c r="GZ7" s="192">
        <v>0</v>
      </c>
      <c r="HA7" s="211">
        <v>-0.5</v>
      </c>
      <c r="HB7" s="192">
        <v>0</v>
      </c>
      <c r="HC7" s="211">
        <v>1</v>
      </c>
      <c r="HD7" s="192">
        <v>0</v>
      </c>
      <c r="HE7" s="211">
        <v>1</v>
      </c>
      <c r="HF7" s="192">
        <v>0</v>
      </c>
      <c r="HG7" s="211">
        <v>1</v>
      </c>
      <c r="HH7" s="192">
        <v>0</v>
      </c>
      <c r="HI7" s="211">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11">
        <v>50</v>
      </c>
      <c r="CJ8" s="192">
        <v>5</v>
      </c>
      <c r="CK8" s="211">
        <v>50</v>
      </c>
      <c r="CL8" s="192">
        <v>5</v>
      </c>
      <c r="CM8" s="211">
        <v>50</v>
      </c>
      <c r="CN8" s="192">
        <v>5</v>
      </c>
      <c r="CO8" s="211">
        <v>50</v>
      </c>
      <c r="CP8" s="192">
        <v>5</v>
      </c>
      <c r="CQ8" s="211">
        <v>50</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1</v>
      </c>
      <c r="DR8" s="192">
        <v>5</v>
      </c>
      <c r="DS8" s="211">
        <f>+DS7</f>
        <v>50</v>
      </c>
      <c r="DT8" s="192">
        <v>5</v>
      </c>
      <c r="DU8" s="211">
        <f>+DU7</f>
        <v>50</v>
      </c>
      <c r="DV8" s="192">
        <v>5</v>
      </c>
      <c r="DW8" s="211">
        <f>+DW7</f>
        <v>50</v>
      </c>
      <c r="DX8" s="192">
        <v>5</v>
      </c>
      <c r="DY8" s="211">
        <f>+DY7</f>
        <v>1</v>
      </c>
      <c r="DZ8" s="192">
        <v>5</v>
      </c>
      <c r="EA8" s="211">
        <f>+EA7</f>
        <v>1</v>
      </c>
      <c r="EB8" s="192">
        <v>5</v>
      </c>
      <c r="EC8" s="211">
        <f>+EC7</f>
        <v>50</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0.99917265822784795</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50</v>
      </c>
      <c r="FD8" s="192">
        <v>5</v>
      </c>
      <c r="FE8" s="211">
        <f>FE7</f>
        <v>1</v>
      </c>
      <c r="FF8" s="192">
        <v>5</v>
      </c>
      <c r="FG8" s="211">
        <f>FG7</f>
        <v>1</v>
      </c>
      <c r="FH8" s="192">
        <v>5</v>
      </c>
      <c r="FI8" s="211">
        <f>FI7</f>
        <v>1</v>
      </c>
      <c r="FJ8" s="192">
        <v>5</v>
      </c>
      <c r="FK8" s="211">
        <f>FK7</f>
        <v>0</v>
      </c>
      <c r="FL8" s="192">
        <v>5</v>
      </c>
      <c r="FM8" s="211">
        <f>FM7</f>
        <v>47</v>
      </c>
      <c r="FN8" s="192">
        <v>5</v>
      </c>
      <c r="FO8" s="211">
        <f>FO7</f>
        <v>-47</v>
      </c>
      <c r="FP8" s="192">
        <v>5</v>
      </c>
      <c r="FQ8" s="211">
        <f>FQ7</f>
        <v>1</v>
      </c>
      <c r="FR8" s="192">
        <v>5</v>
      </c>
      <c r="FS8" s="211">
        <f>FS7</f>
        <v>1</v>
      </c>
      <c r="FT8" s="192">
        <v>5</v>
      </c>
      <c r="FU8" s="211">
        <f>FU7</f>
        <v>1</v>
      </c>
      <c r="FV8" s="192">
        <v>5</v>
      </c>
      <c r="FW8" s="211">
        <f>FW7</f>
        <v>1</v>
      </c>
      <c r="FX8" s="192">
        <v>5</v>
      </c>
      <c r="FY8" s="211">
        <v>1</v>
      </c>
      <c r="FZ8" s="352">
        <v>5</v>
      </c>
      <c r="GA8" s="359">
        <v>1</v>
      </c>
      <c r="GB8" s="352">
        <v>5</v>
      </c>
      <c r="GC8" s="359">
        <v>0.84033613445378152</v>
      </c>
      <c r="GD8" s="352">
        <v>5</v>
      </c>
      <c r="GE8" s="359">
        <v>0.50420168067226889</v>
      </c>
      <c r="GF8" s="352">
        <v>5</v>
      </c>
      <c r="GG8" s="359">
        <v>0</v>
      </c>
      <c r="GH8" s="352">
        <v>5</v>
      </c>
      <c r="GI8" s="359">
        <v>-0.42016806722689076</v>
      </c>
      <c r="GJ8" s="352">
        <v>5</v>
      </c>
      <c r="GK8" s="359">
        <v>-0.84033613445378152</v>
      </c>
      <c r="GL8" s="352">
        <v>5</v>
      </c>
      <c r="GM8" s="359">
        <v>1</v>
      </c>
      <c r="GN8" s="352">
        <v>5</v>
      </c>
      <c r="GO8" s="359">
        <v>0.84033613445378152</v>
      </c>
      <c r="GP8" s="352">
        <v>5</v>
      </c>
      <c r="GQ8" s="359">
        <v>0.50420168067226889</v>
      </c>
      <c r="GR8" s="352">
        <v>5</v>
      </c>
      <c r="GS8" s="359">
        <v>0</v>
      </c>
      <c r="GT8" s="352">
        <v>5</v>
      </c>
      <c r="GU8" s="359">
        <v>-0.42016806722689076</v>
      </c>
      <c r="GV8" s="352">
        <v>5</v>
      </c>
      <c r="GW8" s="359">
        <v>-0.84033613445378152</v>
      </c>
      <c r="GX8" s="192">
        <v>5</v>
      </c>
      <c r="GY8" s="211">
        <v>0.5</v>
      </c>
      <c r="GZ8" s="192">
        <v>5</v>
      </c>
      <c r="HA8" s="211">
        <v>-0.5</v>
      </c>
      <c r="HB8" s="192">
        <v>10</v>
      </c>
      <c r="HC8" s="211">
        <f>HC7</f>
        <v>1</v>
      </c>
      <c r="HD8" s="192">
        <v>10</v>
      </c>
      <c r="HE8" s="211">
        <f>HE7</f>
        <v>1</v>
      </c>
      <c r="HF8" s="192">
        <v>10</v>
      </c>
      <c r="HG8" s="211">
        <f>HG7</f>
        <v>1</v>
      </c>
      <c r="HH8" s="192">
        <v>5</v>
      </c>
      <c r="HI8" s="211">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11">
        <v>47</v>
      </c>
      <c r="CJ9" s="192">
        <v>5.5</v>
      </c>
      <c r="CK9" s="211">
        <v>52</v>
      </c>
      <c r="CL9" s="192">
        <f>CL8+0.75</f>
        <v>5.75</v>
      </c>
      <c r="CM9" s="211">
        <v>47</v>
      </c>
      <c r="CN9" s="192">
        <v>5.5</v>
      </c>
      <c r="CO9" s="211">
        <v>52</v>
      </c>
      <c r="CP9" s="192">
        <v>5.25</v>
      </c>
      <c r="CQ9" s="211">
        <v>51</v>
      </c>
      <c r="CR9" s="192">
        <v>5.0010000000000003</v>
      </c>
      <c r="CS9" s="211">
        <v>0.7</v>
      </c>
      <c r="CT9" s="192">
        <v>5.0010000000000003</v>
      </c>
      <c r="CU9" s="211">
        <v>0.7</v>
      </c>
      <c r="CV9" s="192">
        <v>5.0010000000000003</v>
      </c>
      <c r="CW9" s="211">
        <v>0.7</v>
      </c>
      <c r="CX9" s="192">
        <f>CX8+0.001</f>
        <v>5.0010000000000003</v>
      </c>
      <c r="CY9" s="211">
        <v>1.35</v>
      </c>
      <c r="CZ9" s="192">
        <f>CZ8+0.001</f>
        <v>5.0010000000000003</v>
      </c>
      <c r="DA9" s="211">
        <v>1.35</v>
      </c>
      <c r="DB9" s="192">
        <f>DB8+0.001</f>
        <v>5.0010000000000003</v>
      </c>
      <c r="DC9" s="211">
        <v>1.35</v>
      </c>
      <c r="DD9" s="192">
        <v>5.0010000000000003</v>
      </c>
      <c r="DE9" s="211">
        <v>0.9</v>
      </c>
      <c r="DF9" s="192">
        <v>5.0010000000000003</v>
      </c>
      <c r="DG9" s="211">
        <v>1.1000000000000001</v>
      </c>
      <c r="DH9" s="192">
        <v>5.0010000000000003</v>
      </c>
      <c r="DI9" s="211">
        <v>0.9</v>
      </c>
      <c r="DJ9" s="192">
        <v>5.0010000000000003</v>
      </c>
      <c r="DK9" s="211">
        <v>1.1000000000000001</v>
      </c>
      <c r="DL9" s="192">
        <v>5.0010000000000003</v>
      </c>
      <c r="DM9" s="211">
        <v>1.1499999999999999</v>
      </c>
      <c r="DN9" s="192">
        <v>5.0010000000000003</v>
      </c>
      <c r="DO9" s="211">
        <v>0.9</v>
      </c>
      <c r="DP9" s="192">
        <v>5.0010000000000003</v>
      </c>
      <c r="DQ9" s="211">
        <v>0.8</v>
      </c>
      <c r="DR9" s="192">
        <v>5.5</v>
      </c>
      <c r="DS9" s="211">
        <v>50.5</v>
      </c>
      <c r="DT9" s="192">
        <f>+DT8+0.5</f>
        <v>5.5</v>
      </c>
      <c r="DU9" s="211">
        <v>55</v>
      </c>
      <c r="DV9" s="192">
        <f>+DV8+0.5</f>
        <v>5.5</v>
      </c>
      <c r="DW9" s="211">
        <v>45</v>
      </c>
      <c r="DX9" s="192">
        <f>+DX8+0.5</f>
        <v>5.5</v>
      </c>
      <c r="DY9" s="211">
        <v>1.8</v>
      </c>
      <c r="DZ9" s="192">
        <f>+DZ8+0.5</f>
        <v>5.5</v>
      </c>
      <c r="EA9" s="211">
        <v>0.1</v>
      </c>
      <c r="EB9" s="192">
        <f>+EB8+0.5</f>
        <v>5.5</v>
      </c>
      <c r="EC9" s="211">
        <v>46.8</v>
      </c>
      <c r="ED9" s="192">
        <v>5.0010000000000003</v>
      </c>
      <c r="EE9" s="211">
        <v>1.4</v>
      </c>
      <c r="EF9" s="192">
        <v>5.0010000000000003</v>
      </c>
      <c r="EG9" s="211">
        <v>1.3</v>
      </c>
      <c r="EH9" s="192">
        <v>5.0010000000000003</v>
      </c>
      <c r="EI9" s="211">
        <v>1.2</v>
      </c>
      <c r="EJ9" s="192">
        <v>5.0010000000000003</v>
      </c>
      <c r="EK9" s="211">
        <v>0.8</v>
      </c>
      <c r="EL9" s="192">
        <v>5.0010000000000003</v>
      </c>
      <c r="EM9" s="211">
        <v>0.6</v>
      </c>
      <c r="EN9" s="192">
        <v>5.0010000000000003</v>
      </c>
      <c r="EO9" s="211">
        <v>0.3</v>
      </c>
      <c r="EP9" s="192">
        <v>5.5</v>
      </c>
      <c r="EQ9" s="211">
        <v>50.015000000000001</v>
      </c>
      <c r="ER9" s="192">
        <v>5.5</v>
      </c>
      <c r="ES9" s="211">
        <v>49.984999999999999</v>
      </c>
      <c r="ET9" s="192">
        <v>5.5</v>
      </c>
      <c r="EU9" s="211">
        <v>51</v>
      </c>
      <c r="EV9" s="192">
        <v>5.5</v>
      </c>
      <c r="EW9" s="211">
        <v>49</v>
      </c>
      <c r="EX9" s="192">
        <v>5.5</v>
      </c>
      <c r="EY9" s="211">
        <v>50.015000000000001</v>
      </c>
      <c r="EZ9" s="192">
        <v>5.5</v>
      </c>
      <c r="FA9" s="211">
        <v>51</v>
      </c>
      <c r="FB9" s="192">
        <v>5.5</v>
      </c>
      <c r="FC9" s="211">
        <v>47.5</v>
      </c>
      <c r="FD9" s="192">
        <v>5.0010000000000003</v>
      </c>
      <c r="FE9" s="211">
        <f>+FE7*1.05</f>
        <v>1.05</v>
      </c>
      <c r="FF9" s="192">
        <v>5.0010000000000003</v>
      </c>
      <c r="FG9" s="211">
        <f>+FG7*0.975</f>
        <v>0.97499999999999998</v>
      </c>
      <c r="FH9" s="192">
        <v>5.0010000000000003</v>
      </c>
      <c r="FI9" s="211">
        <f>+FI7*1.025</f>
        <v>1.0249999999999999</v>
      </c>
      <c r="FJ9" s="192">
        <v>5.0010000000000003</v>
      </c>
      <c r="FK9" s="211">
        <f>+FK8-15</f>
        <v>-15</v>
      </c>
      <c r="FL9" s="192">
        <v>5.0010000000000003</v>
      </c>
      <c r="FM9" s="211">
        <f>+FM8-10</f>
        <v>37</v>
      </c>
      <c r="FN9" s="192">
        <v>5.0010000000000003</v>
      </c>
      <c r="FO9" s="211">
        <f>+FO8+10</f>
        <v>-37</v>
      </c>
      <c r="FP9" s="192">
        <v>5.0010000000000003</v>
      </c>
      <c r="FQ9" s="211">
        <f>+FQ8-0.02</f>
        <v>0.98</v>
      </c>
      <c r="FR9" s="192">
        <v>5.0010000000000003</v>
      </c>
      <c r="FS9" s="211">
        <f>+FS7+0.01</f>
        <v>1.01</v>
      </c>
      <c r="FT9" s="192">
        <v>5.0010000000000003</v>
      </c>
      <c r="FU9" s="211">
        <f>+FU7-0.01</f>
        <v>0.99</v>
      </c>
      <c r="FV9" s="192">
        <v>5.0010000000000003</v>
      </c>
      <c r="FW9" s="211">
        <f>+FW8+0.05</f>
        <v>1.05</v>
      </c>
      <c r="FX9" s="192">
        <v>15</v>
      </c>
      <c r="FY9" s="211">
        <v>0.5</v>
      </c>
      <c r="FZ9" s="352">
        <v>15</v>
      </c>
      <c r="GA9" s="359">
        <v>0.84033613445378152</v>
      </c>
      <c r="GB9" s="352">
        <v>15</v>
      </c>
      <c r="GC9" s="359">
        <v>0.67226890756302526</v>
      </c>
      <c r="GD9" s="352">
        <v>15</v>
      </c>
      <c r="GE9" s="359">
        <v>0.33613445378151263</v>
      </c>
      <c r="GF9" s="352">
        <v>15</v>
      </c>
      <c r="GG9" s="359">
        <v>-0.16806722689075632</v>
      </c>
      <c r="GH9" s="352">
        <v>15</v>
      </c>
      <c r="GI9" s="359">
        <v>-0.58823529411764708</v>
      </c>
      <c r="GJ9" s="352">
        <v>15</v>
      </c>
      <c r="GK9" s="359">
        <v>-0.67226890756302526</v>
      </c>
      <c r="GL9" s="352">
        <v>15</v>
      </c>
      <c r="GM9" s="359">
        <v>0.50420168067226889</v>
      </c>
      <c r="GN9" s="352">
        <v>15</v>
      </c>
      <c r="GO9" s="359">
        <v>0</v>
      </c>
      <c r="GP9" s="352">
        <v>15</v>
      </c>
      <c r="GQ9" s="359">
        <v>0</v>
      </c>
      <c r="GR9" s="352">
        <v>15</v>
      </c>
      <c r="GS9" s="359">
        <v>-0.42016806722689076</v>
      </c>
      <c r="GT9" s="352">
        <v>15</v>
      </c>
      <c r="GU9" s="359">
        <v>0.42016806722689076</v>
      </c>
      <c r="GV9" s="352">
        <v>15</v>
      </c>
      <c r="GW9" s="359">
        <v>0</v>
      </c>
      <c r="GX9" s="192">
        <f>GX8+0.001</f>
        <v>5.0010000000000003</v>
      </c>
      <c r="GY9" s="211">
        <v>0.25</v>
      </c>
      <c r="GZ9" s="192">
        <f>GZ8+0.001</f>
        <v>5.0010000000000003</v>
      </c>
      <c r="HA9" s="211">
        <v>-0.25</v>
      </c>
      <c r="HB9" s="192">
        <f>HB8+0.001</f>
        <v>10.000999999999999</v>
      </c>
      <c r="HC9" s="211">
        <v>0.95</v>
      </c>
      <c r="HD9" s="192">
        <f>HD8+0.001</f>
        <v>10.000999999999999</v>
      </c>
      <c r="HE9" s="211">
        <v>0.95</v>
      </c>
      <c r="HF9" s="192">
        <f>HF8+0.001</f>
        <v>10.000999999999999</v>
      </c>
      <c r="HG9" s="211">
        <v>0.9</v>
      </c>
      <c r="HH9" s="192">
        <f>HH8+0.001</f>
        <v>5.0010000000000003</v>
      </c>
      <c r="HI9" s="211">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11">
        <v>47</v>
      </c>
      <c r="CJ10" s="192">
        <f>+CJ9+600</f>
        <v>605.5</v>
      </c>
      <c r="CK10" s="211">
        <v>52</v>
      </c>
      <c r="CL10" s="192">
        <f>+CL9+10</f>
        <v>15.75</v>
      </c>
      <c r="CM10" s="211">
        <v>47</v>
      </c>
      <c r="CN10" s="192">
        <f>+CN9+10</f>
        <v>15.5</v>
      </c>
      <c r="CO10" s="211">
        <v>52</v>
      </c>
      <c r="CP10" s="192">
        <v>15</v>
      </c>
      <c r="CQ10" s="211">
        <v>51</v>
      </c>
      <c r="CR10" s="192">
        <v>7</v>
      </c>
      <c r="CS10" s="211">
        <v>0.7</v>
      </c>
      <c r="CT10" s="192">
        <v>7</v>
      </c>
      <c r="CU10" s="211">
        <v>0.7</v>
      </c>
      <c r="CV10" s="192">
        <v>7</v>
      </c>
      <c r="CW10" s="211">
        <v>0.7</v>
      </c>
      <c r="CX10" s="192">
        <v>5.0199999999999996</v>
      </c>
      <c r="CY10" s="211">
        <v>1.35</v>
      </c>
      <c r="CZ10" s="192">
        <v>5.0199999999999996</v>
      </c>
      <c r="DA10" s="211">
        <v>1.35</v>
      </c>
      <c r="DB10" s="192">
        <v>5.0199999999999996</v>
      </c>
      <c r="DC10" s="211">
        <v>1.35</v>
      </c>
      <c r="DD10" s="192">
        <f>+DD8+600</f>
        <v>605</v>
      </c>
      <c r="DE10" s="211">
        <f>DE9</f>
        <v>0.9</v>
      </c>
      <c r="DF10" s="192">
        <f>+DF8+600</f>
        <v>605</v>
      </c>
      <c r="DG10" s="211">
        <f>DG9</f>
        <v>1.1000000000000001</v>
      </c>
      <c r="DH10" s="192">
        <f>+DH8+25</f>
        <v>30</v>
      </c>
      <c r="DI10" s="211">
        <f>DI9</f>
        <v>0.9</v>
      </c>
      <c r="DJ10" s="192">
        <f>+DJ8+25</f>
        <v>30</v>
      </c>
      <c r="DK10" s="211">
        <f>DK9</f>
        <v>1.1000000000000001</v>
      </c>
      <c r="DL10" s="192">
        <f>+DL8+600</f>
        <v>605</v>
      </c>
      <c r="DM10" s="211">
        <f>DM9</f>
        <v>1.1499999999999999</v>
      </c>
      <c r="DN10" s="192">
        <f>+DN8+50</f>
        <v>55</v>
      </c>
      <c r="DO10" s="211">
        <f>DO9</f>
        <v>0.9</v>
      </c>
      <c r="DP10" s="192">
        <f>+DP8+10</f>
        <v>15</v>
      </c>
      <c r="DQ10" s="211">
        <f>DQ9</f>
        <v>0.8</v>
      </c>
      <c r="DR10" s="192">
        <v>15.5</v>
      </c>
      <c r="DS10" s="211">
        <f>+DS9</f>
        <v>50.5</v>
      </c>
      <c r="DT10" s="192">
        <f>+DT9+65</f>
        <v>70.5</v>
      </c>
      <c r="DU10" s="211">
        <f>+DU9</f>
        <v>55</v>
      </c>
      <c r="DV10" s="192">
        <f>+DV9+65</f>
        <v>70.5</v>
      </c>
      <c r="DW10" s="211">
        <f>+DW9</f>
        <v>45</v>
      </c>
      <c r="DX10" s="192">
        <f>+DX9+10</f>
        <v>15.5</v>
      </c>
      <c r="DY10" s="211">
        <f>+DY9</f>
        <v>1.8</v>
      </c>
      <c r="DZ10" s="192">
        <f>+DZ9+10</f>
        <v>15.5</v>
      </c>
      <c r="EA10" s="211">
        <f>+EA9</f>
        <v>0.1</v>
      </c>
      <c r="EB10" s="192">
        <f>+EB9+1</f>
        <v>6.5</v>
      </c>
      <c r="EC10" s="211">
        <f>+EC9</f>
        <v>46.8</v>
      </c>
      <c r="ED10" s="192">
        <f>+ED8+5</f>
        <v>10</v>
      </c>
      <c r="EE10" s="211">
        <f>+EE9</f>
        <v>1.4</v>
      </c>
      <c r="EF10" s="192">
        <f>+EF8+5</f>
        <v>10</v>
      </c>
      <c r="EG10" s="211">
        <f>+EG9</f>
        <v>1.3</v>
      </c>
      <c r="EH10" s="192">
        <f>+EH8+25</f>
        <v>30</v>
      </c>
      <c r="EI10" s="211">
        <f>+EI9</f>
        <v>1.2</v>
      </c>
      <c r="EJ10" s="192">
        <f>+EJ8+15</f>
        <v>20</v>
      </c>
      <c r="EK10" s="211">
        <f>+EK9</f>
        <v>0.8</v>
      </c>
      <c r="EL10" s="192">
        <f>+EL8+5</f>
        <v>10</v>
      </c>
      <c r="EM10" s="211">
        <f>+EM9</f>
        <v>0.6</v>
      </c>
      <c r="EN10" s="192">
        <f>+EN8+5</f>
        <v>10</v>
      </c>
      <c r="EO10" s="211">
        <f>+EO9</f>
        <v>0.3</v>
      </c>
      <c r="EP10" s="192">
        <v>10.5</v>
      </c>
      <c r="EQ10" s="211">
        <f>+EQ9</f>
        <v>50.015000000000001</v>
      </c>
      <c r="ER10" s="192">
        <v>10.5</v>
      </c>
      <c r="ES10" s="211">
        <f>+ES9</f>
        <v>49.984999999999999</v>
      </c>
      <c r="ET10" s="192">
        <v>10.5</v>
      </c>
      <c r="EU10" s="211">
        <f>+EU9</f>
        <v>51</v>
      </c>
      <c r="EV10" s="192">
        <v>10.5</v>
      </c>
      <c r="EW10" s="211">
        <f>+EW9</f>
        <v>49</v>
      </c>
      <c r="EX10" s="192">
        <v>10.5</v>
      </c>
      <c r="EY10" s="211">
        <f>+EY9</f>
        <v>50.015000000000001</v>
      </c>
      <c r="EZ10" s="192">
        <v>10.5</v>
      </c>
      <c r="FA10" s="211">
        <f>+FA9</f>
        <v>51</v>
      </c>
      <c r="FB10" s="192">
        <v>30</v>
      </c>
      <c r="FC10" s="211">
        <f>+FC9</f>
        <v>47.5</v>
      </c>
      <c r="FD10" s="192">
        <v>12.5</v>
      </c>
      <c r="FE10" s="211">
        <f>FE9</f>
        <v>1.05</v>
      </c>
      <c r="FF10" s="192">
        <v>12.5</v>
      </c>
      <c r="FG10" s="211">
        <f>FG9</f>
        <v>0.97499999999999998</v>
      </c>
      <c r="FH10" s="192">
        <v>12.5</v>
      </c>
      <c r="FI10" s="211">
        <f>FI9</f>
        <v>1.0249999999999999</v>
      </c>
      <c r="FJ10" s="192">
        <v>12.5</v>
      </c>
      <c r="FK10" s="211">
        <f>FK9</f>
        <v>-15</v>
      </c>
      <c r="FL10" s="192">
        <v>12.5</v>
      </c>
      <c r="FM10" s="211">
        <f>FM9</f>
        <v>37</v>
      </c>
      <c r="FN10" s="192">
        <v>12.5</v>
      </c>
      <c r="FO10" s="211">
        <f>FO9</f>
        <v>-37</v>
      </c>
      <c r="FP10" s="192">
        <v>12.5</v>
      </c>
      <c r="FQ10" s="211">
        <f>FQ9</f>
        <v>0.98</v>
      </c>
      <c r="FR10" s="192">
        <v>12.5</v>
      </c>
      <c r="FS10" s="211">
        <f>FS9</f>
        <v>1.01</v>
      </c>
      <c r="FT10" s="192">
        <v>12.5</v>
      </c>
      <c r="FU10" s="211">
        <f>FU9</f>
        <v>0.99</v>
      </c>
      <c r="FV10" s="192">
        <v>12.5</v>
      </c>
      <c r="FW10" s="211">
        <f>FW9</f>
        <v>1.05</v>
      </c>
      <c r="FX10" s="192">
        <v>25</v>
      </c>
      <c r="FY10" s="211">
        <v>0.5</v>
      </c>
      <c r="FZ10" s="352">
        <v>25</v>
      </c>
      <c r="GA10" s="359">
        <v>0.84033613445378152</v>
      </c>
      <c r="GB10" s="352">
        <v>25</v>
      </c>
      <c r="GC10" s="359">
        <v>0.67226890756302526</v>
      </c>
      <c r="GD10" s="352">
        <v>25</v>
      </c>
      <c r="GE10" s="359">
        <v>0.33613445378151263</v>
      </c>
      <c r="GF10" s="352">
        <v>25</v>
      </c>
      <c r="GG10" s="359">
        <v>-0.16806722689075632</v>
      </c>
      <c r="GH10" s="352">
        <v>25</v>
      </c>
      <c r="GI10" s="359">
        <v>-0.58823529411764708</v>
      </c>
      <c r="GJ10" s="352">
        <v>25</v>
      </c>
      <c r="GK10" s="359">
        <v>-0.67226890756302526</v>
      </c>
      <c r="GL10" s="352">
        <v>25</v>
      </c>
      <c r="GM10" s="359">
        <v>0.50420168067226889</v>
      </c>
      <c r="GN10" s="352">
        <v>25</v>
      </c>
      <c r="GO10" s="359">
        <v>0</v>
      </c>
      <c r="GP10" s="352">
        <v>25</v>
      </c>
      <c r="GQ10" s="359">
        <v>0</v>
      </c>
      <c r="GR10" s="352">
        <v>25</v>
      </c>
      <c r="GS10" s="359">
        <v>-0.42016806722689076</v>
      </c>
      <c r="GT10" s="352">
        <v>25</v>
      </c>
      <c r="GU10" s="359">
        <v>0.42016806722689076</v>
      </c>
      <c r="GV10" s="352">
        <v>25</v>
      </c>
      <c r="GW10" s="359">
        <v>0</v>
      </c>
      <c r="GX10" s="192">
        <f>+GX8+10</f>
        <v>15</v>
      </c>
      <c r="GY10" s="211">
        <v>0.25</v>
      </c>
      <c r="GZ10" s="192">
        <f>+GZ8+10</f>
        <v>15</v>
      </c>
      <c r="HA10" s="211">
        <v>-0.25</v>
      </c>
      <c r="HB10" s="192">
        <f>HB8+5</f>
        <v>15</v>
      </c>
      <c r="HC10" s="211">
        <f>HC9</f>
        <v>0.95</v>
      </c>
      <c r="HD10" s="192">
        <f>HD8+0.04</f>
        <v>10.039999999999999</v>
      </c>
      <c r="HE10" s="211">
        <f>HE9</f>
        <v>0.95</v>
      </c>
      <c r="HF10" s="192">
        <f>HF8+0.04</f>
        <v>10.039999999999999</v>
      </c>
      <c r="HG10" s="211">
        <f>HG9</f>
        <v>0.9</v>
      </c>
      <c r="HH10" s="192">
        <v>20</v>
      </c>
      <c r="HI10" s="211">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11">
        <v>48</v>
      </c>
      <c r="CJ11" s="192">
        <f>+CJ10+0.5</f>
        <v>606</v>
      </c>
      <c r="CK11" s="211">
        <v>50</v>
      </c>
      <c r="CL11" s="192">
        <f>+CL10+0.25</f>
        <v>16</v>
      </c>
      <c r="CM11" s="211">
        <v>48</v>
      </c>
      <c r="CN11" s="192">
        <f>+CN10+0.5</f>
        <v>16</v>
      </c>
      <c r="CO11" s="211">
        <v>50</v>
      </c>
      <c r="CP11" s="192">
        <v>15.25</v>
      </c>
      <c r="CQ11" s="211">
        <v>50</v>
      </c>
      <c r="CR11" s="192">
        <v>7.0010000000000003</v>
      </c>
      <c r="CS11" s="211">
        <v>0.8</v>
      </c>
      <c r="CT11" s="192">
        <v>7.0010000000000003</v>
      </c>
      <c r="CU11" s="211">
        <v>0.8</v>
      </c>
      <c r="CV11" s="192">
        <v>7.0010000000000003</v>
      </c>
      <c r="CW11" s="211">
        <v>0.8</v>
      </c>
      <c r="CX11" s="192">
        <f>CX10+0.001</f>
        <v>5.0209999999999999</v>
      </c>
      <c r="CY11" s="211">
        <v>1.3</v>
      </c>
      <c r="CZ11" s="192">
        <f>CZ10+0.001</f>
        <v>5.0209999999999999</v>
      </c>
      <c r="DA11" s="211">
        <v>1.3</v>
      </c>
      <c r="DB11" s="192">
        <f>DB10+0.001</f>
        <v>5.0209999999999999</v>
      </c>
      <c r="DC11" s="211">
        <v>1.3</v>
      </c>
      <c r="DD11" s="192">
        <f>+DD10+0.01</f>
        <v>605.01</v>
      </c>
      <c r="DE11" s="211">
        <f>+DE7</f>
        <v>1</v>
      </c>
      <c r="DF11" s="192">
        <f>+DF10+0.01</f>
        <v>605.01</v>
      </c>
      <c r="DG11" s="211">
        <f>+DG7</f>
        <v>1</v>
      </c>
      <c r="DH11" s="192">
        <f>+DH10+0.01</f>
        <v>30.01</v>
      </c>
      <c r="DI11" s="211">
        <f>+DI7</f>
        <v>1</v>
      </c>
      <c r="DJ11" s="192">
        <f>+DJ10+0.01</f>
        <v>30.01</v>
      </c>
      <c r="DK11" s="211">
        <f>+DK7</f>
        <v>1</v>
      </c>
      <c r="DL11" s="192">
        <f>+DL10+0.01</f>
        <v>605.01</v>
      </c>
      <c r="DM11" s="211">
        <f>+DM7</f>
        <v>1</v>
      </c>
      <c r="DN11" s="192">
        <f>+DN10+0.01</f>
        <v>55.01</v>
      </c>
      <c r="DO11" s="211">
        <f>+DO7</f>
        <v>1</v>
      </c>
      <c r="DP11" s="192">
        <f>+DP10+0.01</f>
        <v>15.01</v>
      </c>
      <c r="DQ11" s="211">
        <f>+DQ7</f>
        <v>1</v>
      </c>
      <c r="DR11" s="192">
        <v>16</v>
      </c>
      <c r="DS11" s="211">
        <f>+DS7</f>
        <v>50</v>
      </c>
      <c r="DT11" s="192">
        <f>+DT10+0.5</f>
        <v>71</v>
      </c>
      <c r="DU11" s="211">
        <f>+DU7</f>
        <v>50</v>
      </c>
      <c r="DV11" s="192">
        <f>+DV10+0.5</f>
        <v>71</v>
      </c>
      <c r="DW11" s="211">
        <f>+DW7</f>
        <v>50</v>
      </c>
      <c r="DX11" s="192">
        <f>+DX10+0.5</f>
        <v>16</v>
      </c>
      <c r="DY11" s="211">
        <f>+DY7</f>
        <v>1</v>
      </c>
      <c r="DZ11" s="192">
        <f>+DZ10+0.5</f>
        <v>16</v>
      </c>
      <c r="EA11" s="211">
        <f>+EA7</f>
        <v>1</v>
      </c>
      <c r="EB11" s="192">
        <f>+EB10+0.5</f>
        <v>7</v>
      </c>
      <c r="EC11" s="211">
        <f>+EC7</f>
        <v>50</v>
      </c>
      <c r="ED11" s="192">
        <f>+ED10+0.01</f>
        <v>10.01</v>
      </c>
      <c r="EE11" s="211">
        <f>+EE7</f>
        <v>0.99917265822784795</v>
      </c>
      <c r="EF11" s="192">
        <f>+EF10+0.01</f>
        <v>10.01</v>
      </c>
      <c r="EG11" s="211">
        <f>+EG7</f>
        <v>0.99917265822784795</v>
      </c>
      <c r="EH11" s="192">
        <f>+EH10+0.01</f>
        <v>30.01</v>
      </c>
      <c r="EI11" s="211">
        <f>+EI7</f>
        <v>0.99917265822784795</v>
      </c>
      <c r="EJ11" s="192">
        <f>+EJ10+0.01</f>
        <v>20.010000000000002</v>
      </c>
      <c r="EK11" s="211">
        <f>+EK7</f>
        <v>0.99917265822784795</v>
      </c>
      <c r="EL11" s="192">
        <f>+EL10+0.01</f>
        <v>10.01</v>
      </c>
      <c r="EM11" s="211">
        <f>+EM7</f>
        <v>0.99917265822784795</v>
      </c>
      <c r="EN11" s="192">
        <f>+EN10+0.01</f>
        <v>10.01</v>
      </c>
      <c r="EO11" s="211">
        <f>+EO7</f>
        <v>0.99917265822784795</v>
      </c>
      <c r="EP11" s="192">
        <v>11</v>
      </c>
      <c r="EQ11" s="211">
        <f>+EQ7</f>
        <v>50</v>
      </c>
      <c r="ER11" s="192">
        <v>11</v>
      </c>
      <c r="ES11" s="211">
        <f>+ES7</f>
        <v>50</v>
      </c>
      <c r="ET11" s="192">
        <v>11</v>
      </c>
      <c r="EU11" s="211">
        <f>+EU7</f>
        <v>50</v>
      </c>
      <c r="EV11" s="192">
        <v>11</v>
      </c>
      <c r="EW11" s="211">
        <f>+EW7</f>
        <v>50</v>
      </c>
      <c r="EX11" s="192">
        <v>11</v>
      </c>
      <c r="EY11" s="211">
        <f>+EY7</f>
        <v>50</v>
      </c>
      <c r="EZ11" s="192">
        <v>11</v>
      </c>
      <c r="FA11" s="211">
        <f>+FA7</f>
        <v>50</v>
      </c>
      <c r="FB11" s="192"/>
      <c r="FC11" s="211"/>
      <c r="FD11" s="192">
        <v>12.5001</v>
      </c>
      <c r="FE11" s="211">
        <f>FE7</f>
        <v>1</v>
      </c>
      <c r="FF11" s="192">
        <v>12.5001</v>
      </c>
      <c r="FG11" s="211">
        <f>FG7*1.05</f>
        <v>1.05</v>
      </c>
      <c r="FH11" s="192">
        <v>12.5001</v>
      </c>
      <c r="FI11" s="211">
        <f>FI7*0.95</f>
        <v>0.95</v>
      </c>
      <c r="FJ11" s="192">
        <v>12.5001</v>
      </c>
      <c r="FK11" s="211">
        <f>FK7</f>
        <v>0</v>
      </c>
      <c r="FL11" s="192">
        <v>12.5001</v>
      </c>
      <c r="FM11" s="211">
        <f>FM9+20</f>
        <v>57</v>
      </c>
      <c r="FN11" s="192">
        <v>12.5001</v>
      </c>
      <c r="FO11" s="211">
        <f>FO9-20</f>
        <v>-57</v>
      </c>
      <c r="FP11" s="192">
        <v>12.5001</v>
      </c>
      <c r="FQ11" s="211">
        <f>FQ7</f>
        <v>1</v>
      </c>
      <c r="FR11" s="192">
        <v>12.5001</v>
      </c>
      <c r="FS11" s="211">
        <f>+FS7-0.03</f>
        <v>0.97</v>
      </c>
      <c r="FT11" s="192">
        <v>12.5001</v>
      </c>
      <c r="FU11" s="211">
        <f>FU7+0.03</f>
        <v>1.03</v>
      </c>
      <c r="FV11" s="192">
        <v>12.5001</v>
      </c>
      <c r="FW11" s="211">
        <f>FW7</f>
        <v>1</v>
      </c>
      <c r="FX11" s="192">
        <v>35</v>
      </c>
      <c r="FY11" s="211">
        <v>1</v>
      </c>
      <c r="FZ11" s="352">
        <v>35</v>
      </c>
      <c r="GA11" s="359">
        <v>1</v>
      </c>
      <c r="GB11" s="352">
        <v>35</v>
      </c>
      <c r="GC11" s="359">
        <v>0.84033613445378152</v>
      </c>
      <c r="GD11" s="352">
        <v>35</v>
      </c>
      <c r="GE11" s="359">
        <v>0.50420168067226889</v>
      </c>
      <c r="GF11" s="352">
        <v>35</v>
      </c>
      <c r="GG11" s="359">
        <v>0</v>
      </c>
      <c r="GH11" s="352">
        <v>35</v>
      </c>
      <c r="GI11" s="359">
        <v>-0.42016806722689076</v>
      </c>
      <c r="GJ11" s="352">
        <v>35</v>
      </c>
      <c r="GK11" s="359">
        <v>-0.84033613445378152</v>
      </c>
      <c r="GL11" s="352">
        <v>35</v>
      </c>
      <c r="GM11" s="359">
        <v>1</v>
      </c>
      <c r="GN11" s="352">
        <v>35</v>
      </c>
      <c r="GO11" s="359">
        <v>0.84033613445378152</v>
      </c>
      <c r="GP11" s="352">
        <v>35</v>
      </c>
      <c r="GQ11" s="359">
        <v>0.50420168067226889</v>
      </c>
      <c r="GR11" s="352">
        <v>35</v>
      </c>
      <c r="GS11" s="359">
        <v>0</v>
      </c>
      <c r="GT11" s="352">
        <v>35</v>
      </c>
      <c r="GU11" s="359">
        <v>-0.42016806722689076</v>
      </c>
      <c r="GV11" s="352">
        <v>35</v>
      </c>
      <c r="GW11" s="359">
        <v>-0.84033613445378152</v>
      </c>
      <c r="GX11" s="192">
        <f>GX10+0.001</f>
        <v>15.000999999999999</v>
      </c>
      <c r="GY11" s="211">
        <v>0</v>
      </c>
      <c r="GZ11" s="192">
        <f>GZ10+0.001</f>
        <v>15.000999999999999</v>
      </c>
      <c r="HA11" s="211">
        <v>0</v>
      </c>
      <c r="HB11" s="192">
        <f>HB10+0.001</f>
        <v>15.000999999999999</v>
      </c>
      <c r="HC11" s="211">
        <f>HC7</f>
        <v>1</v>
      </c>
      <c r="HD11" s="192">
        <f>HD10+0.001</f>
        <v>10.040999999999999</v>
      </c>
      <c r="HE11" s="211">
        <f>HE7</f>
        <v>1</v>
      </c>
      <c r="HF11" s="192">
        <f>HF10+0.001</f>
        <v>10.040999999999999</v>
      </c>
      <c r="HG11" s="211">
        <f>HG7</f>
        <v>1</v>
      </c>
      <c r="HH11" s="192"/>
      <c r="HI11" s="211"/>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11">
        <v>48</v>
      </c>
      <c r="CJ12" s="192">
        <v>700</v>
      </c>
      <c r="CK12" s="211">
        <f>+CK11</f>
        <v>50</v>
      </c>
      <c r="CL12" s="192">
        <f>+CL9+20</f>
        <v>25.75</v>
      </c>
      <c r="CM12" s="211">
        <v>48</v>
      </c>
      <c r="CN12" s="192">
        <f>+CN9+20</f>
        <v>25.5</v>
      </c>
      <c r="CO12" s="211">
        <f>+CO11</f>
        <v>50</v>
      </c>
      <c r="CP12" s="192">
        <v>25</v>
      </c>
      <c r="CQ12" s="211">
        <v>50</v>
      </c>
      <c r="CR12" s="192">
        <v>15</v>
      </c>
      <c r="CS12" s="211">
        <v>0.8</v>
      </c>
      <c r="CT12" s="192">
        <v>15</v>
      </c>
      <c r="CU12" s="211">
        <v>0.8</v>
      </c>
      <c r="CV12" s="192">
        <v>15</v>
      </c>
      <c r="CW12" s="211">
        <v>0.8</v>
      </c>
      <c r="CX12" s="192">
        <v>5.2</v>
      </c>
      <c r="CY12" s="211">
        <v>1.3</v>
      </c>
      <c r="CZ12" s="192">
        <v>5.2</v>
      </c>
      <c r="DA12" s="211">
        <v>1.3</v>
      </c>
      <c r="DB12" s="192">
        <v>5.2</v>
      </c>
      <c r="DC12" s="211">
        <v>1.3</v>
      </c>
      <c r="DD12" s="192">
        <v>650</v>
      </c>
      <c r="DE12" s="211">
        <f>+DE11</f>
        <v>1</v>
      </c>
      <c r="DF12" s="192">
        <v>650</v>
      </c>
      <c r="DG12" s="211">
        <f>+DG11</f>
        <v>1</v>
      </c>
      <c r="DH12" s="192">
        <f>+DH8+35</f>
        <v>40</v>
      </c>
      <c r="DI12" s="211">
        <f>+DI11</f>
        <v>1</v>
      </c>
      <c r="DJ12" s="192">
        <f>+DJ8+35</f>
        <v>40</v>
      </c>
      <c r="DK12" s="211">
        <f>+DK11</f>
        <v>1</v>
      </c>
      <c r="DL12" s="192">
        <v>700</v>
      </c>
      <c r="DM12" s="211">
        <f>+DM11</f>
        <v>1</v>
      </c>
      <c r="DN12" s="192">
        <f>DN10+10</f>
        <v>65</v>
      </c>
      <c r="DO12" s="211">
        <f>+DO11</f>
        <v>1</v>
      </c>
      <c r="DP12" s="192">
        <v>20</v>
      </c>
      <c r="DQ12" s="211">
        <f>+DQ11</f>
        <v>1</v>
      </c>
      <c r="DR12" s="192">
        <v>20</v>
      </c>
      <c r="DS12" s="211">
        <f>+DS11</f>
        <v>50</v>
      </c>
      <c r="DT12" s="192">
        <f>+DT11+4</f>
        <v>75</v>
      </c>
      <c r="DU12" s="211">
        <f>+DU11</f>
        <v>50</v>
      </c>
      <c r="DV12" s="192">
        <f>+DV11+4</f>
        <v>75</v>
      </c>
      <c r="DW12" s="211">
        <f>+DW11</f>
        <v>50</v>
      </c>
      <c r="DX12" s="192">
        <f>+DX11+4</f>
        <v>20</v>
      </c>
      <c r="DY12" s="211">
        <f>+DY11</f>
        <v>1</v>
      </c>
      <c r="DZ12" s="192">
        <f>+DZ11+4</f>
        <v>20</v>
      </c>
      <c r="EA12" s="211">
        <f>+EA11</f>
        <v>1</v>
      </c>
      <c r="EB12" s="192">
        <f>+EB11+4</f>
        <v>11</v>
      </c>
      <c r="EC12" s="211">
        <f>+EC11</f>
        <v>50</v>
      </c>
      <c r="ED12" s="192">
        <f>+ED10+5</f>
        <v>15</v>
      </c>
      <c r="EE12" s="211">
        <f>+EE11</f>
        <v>0.99917265822784795</v>
      </c>
      <c r="EF12" s="192">
        <f>+EF10+5</f>
        <v>15</v>
      </c>
      <c r="EG12" s="211">
        <f>+EG11</f>
        <v>0.99917265822784795</v>
      </c>
      <c r="EH12" s="192">
        <f>+EH10+5</f>
        <v>35</v>
      </c>
      <c r="EI12" s="211">
        <f>+EI11</f>
        <v>0.99917265822784795</v>
      </c>
      <c r="EJ12" s="192">
        <f>+EJ10+5</f>
        <v>25</v>
      </c>
      <c r="EK12" s="211">
        <f>+EK11</f>
        <v>0.99917265822784795</v>
      </c>
      <c r="EL12" s="192">
        <f>+EL10+5</f>
        <v>15</v>
      </c>
      <c r="EM12" s="211">
        <f>+EM11</f>
        <v>0.99917265822784795</v>
      </c>
      <c r="EN12" s="192">
        <f>+EN10+5</f>
        <v>15</v>
      </c>
      <c r="EO12" s="211">
        <f>+EO11</f>
        <v>0.99917265822784795</v>
      </c>
      <c r="EP12" s="192">
        <v>15</v>
      </c>
      <c r="EQ12" s="211">
        <f>+EQ11</f>
        <v>50</v>
      </c>
      <c r="ER12" s="192">
        <v>15</v>
      </c>
      <c r="ES12" s="211">
        <f>+ES11</f>
        <v>50</v>
      </c>
      <c r="ET12" s="192">
        <v>15</v>
      </c>
      <c r="EU12" s="211">
        <f>+EU11</f>
        <v>50</v>
      </c>
      <c r="EV12" s="192">
        <v>15</v>
      </c>
      <c r="EW12" s="211">
        <f>+EW11</f>
        <v>50</v>
      </c>
      <c r="EX12" s="192">
        <v>15</v>
      </c>
      <c r="EY12" s="211">
        <f>+EY11</f>
        <v>50</v>
      </c>
      <c r="EZ12" s="192">
        <v>15</v>
      </c>
      <c r="FA12" s="211">
        <f>+FA11</f>
        <v>50</v>
      </c>
      <c r="FB12" s="192"/>
      <c r="FC12" s="211"/>
      <c r="FD12" s="192">
        <v>20</v>
      </c>
      <c r="FE12" s="211">
        <f>FE7</f>
        <v>1</v>
      </c>
      <c r="FF12" s="192">
        <v>20</v>
      </c>
      <c r="FG12" s="211">
        <f>+FG11</f>
        <v>1.05</v>
      </c>
      <c r="FH12" s="192">
        <v>20</v>
      </c>
      <c r="FI12" s="211">
        <f>+FI11</f>
        <v>0.95</v>
      </c>
      <c r="FJ12" s="192">
        <v>20</v>
      </c>
      <c r="FK12" s="211">
        <f>FK7</f>
        <v>0</v>
      </c>
      <c r="FL12" s="192">
        <v>20</v>
      </c>
      <c r="FM12" s="211">
        <f>+FM11</f>
        <v>57</v>
      </c>
      <c r="FN12" s="192">
        <v>20</v>
      </c>
      <c r="FO12" s="211">
        <f>+FO11</f>
        <v>-57</v>
      </c>
      <c r="FP12" s="192">
        <v>20</v>
      </c>
      <c r="FQ12" s="211">
        <f>FQ7</f>
        <v>1</v>
      </c>
      <c r="FR12" s="192">
        <v>20</v>
      </c>
      <c r="FS12" s="211">
        <f>+FS11</f>
        <v>0.97</v>
      </c>
      <c r="FT12" s="192">
        <v>20</v>
      </c>
      <c r="FU12" s="211">
        <f>+FU11</f>
        <v>1.03</v>
      </c>
      <c r="FV12" s="192">
        <v>20</v>
      </c>
      <c r="FW12" s="211">
        <f>FW7</f>
        <v>1</v>
      </c>
      <c r="FX12" s="192">
        <v>45</v>
      </c>
      <c r="FY12" s="211">
        <v>1</v>
      </c>
      <c r="FZ12" s="352">
        <v>45</v>
      </c>
      <c r="GA12" s="359">
        <v>1</v>
      </c>
      <c r="GB12" s="352">
        <v>45</v>
      </c>
      <c r="GC12" s="359">
        <v>0.84033613445378152</v>
      </c>
      <c r="GD12" s="352">
        <v>45</v>
      </c>
      <c r="GE12" s="359">
        <v>0.50420168067226889</v>
      </c>
      <c r="GF12" s="352">
        <v>45</v>
      </c>
      <c r="GG12" s="359">
        <v>0</v>
      </c>
      <c r="GH12" s="352">
        <v>45</v>
      </c>
      <c r="GI12" s="359">
        <v>-0.42016806722689076</v>
      </c>
      <c r="GJ12" s="352">
        <v>45</v>
      </c>
      <c r="GK12" s="359">
        <v>-0.84033613445378152</v>
      </c>
      <c r="GL12" s="352">
        <v>45</v>
      </c>
      <c r="GM12" s="359">
        <v>1</v>
      </c>
      <c r="GN12" s="352">
        <v>45</v>
      </c>
      <c r="GO12" s="359">
        <v>0.84033613445378152</v>
      </c>
      <c r="GP12" s="352">
        <v>45</v>
      </c>
      <c r="GQ12" s="359">
        <v>0.50420168067226889</v>
      </c>
      <c r="GR12" s="352">
        <v>45</v>
      </c>
      <c r="GS12" s="359">
        <v>0</v>
      </c>
      <c r="GT12" s="352">
        <v>45</v>
      </c>
      <c r="GU12" s="359">
        <v>-0.42016806722689076</v>
      </c>
      <c r="GV12" s="352">
        <v>45</v>
      </c>
      <c r="GW12" s="359">
        <v>-0.84033613445378152</v>
      </c>
      <c r="GX12" s="192">
        <f>+GX10+10</f>
        <v>25</v>
      </c>
      <c r="GY12" s="211">
        <v>0</v>
      </c>
      <c r="GZ12" s="192">
        <f>+GZ10+10</f>
        <v>25</v>
      </c>
      <c r="HA12" s="211">
        <v>0</v>
      </c>
      <c r="HB12" s="192">
        <v>20</v>
      </c>
      <c r="HC12" s="211">
        <f>HC7</f>
        <v>1</v>
      </c>
      <c r="HD12" s="192">
        <v>20</v>
      </c>
      <c r="HE12" s="211">
        <f>HE7</f>
        <v>1</v>
      </c>
      <c r="HF12" s="192">
        <v>20</v>
      </c>
      <c r="HG12" s="211">
        <f>HG7</f>
        <v>1</v>
      </c>
      <c r="HH12" s="192"/>
      <c r="HI12" s="211"/>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11">
        <v>49.5</v>
      </c>
      <c r="CJ13" s="192"/>
      <c r="CK13" s="192"/>
      <c r="CL13" s="192">
        <f>+CL12+0.5</f>
        <v>26.25</v>
      </c>
      <c r="CM13" s="211">
        <v>49.5</v>
      </c>
      <c r="CN13" s="192"/>
      <c r="CO13" s="192"/>
      <c r="CP13" s="192"/>
      <c r="CQ13" s="192"/>
      <c r="CR13" s="192">
        <v>15.000999999999999</v>
      </c>
      <c r="CS13" s="211">
        <v>0.9</v>
      </c>
      <c r="CT13" s="192">
        <v>15.000999999999999</v>
      </c>
      <c r="CU13" s="211">
        <v>0.9</v>
      </c>
      <c r="CV13" s="192">
        <v>15.000999999999999</v>
      </c>
      <c r="CW13" s="211">
        <v>0.9</v>
      </c>
      <c r="CX13" s="192">
        <f>CX12+0.001</f>
        <v>5.2010000000000005</v>
      </c>
      <c r="CY13" s="211">
        <v>1.25</v>
      </c>
      <c r="CZ13" s="192">
        <f>CZ12+0.001</f>
        <v>5.2010000000000005</v>
      </c>
      <c r="DA13" s="211">
        <v>1.25</v>
      </c>
      <c r="DB13" s="192">
        <f>DB12+0.001</f>
        <v>5.2010000000000005</v>
      </c>
      <c r="DC13" s="211">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11">
        <v>49.984999999999999</v>
      </c>
      <c r="EZ13" s="192">
        <f>+EZ12+0.5</f>
        <v>15.5</v>
      </c>
      <c r="FA13" s="211">
        <v>49</v>
      </c>
      <c r="FB13" s="192"/>
      <c r="FC13" s="192"/>
      <c r="FD13" s="192">
        <v>20.001000000000001</v>
      </c>
      <c r="FE13" s="211">
        <f>+FE11*0.95</f>
        <v>0.95</v>
      </c>
      <c r="FF13" s="192">
        <v>20.001000000000001</v>
      </c>
      <c r="FG13" s="211">
        <f>+FG7</f>
        <v>1</v>
      </c>
      <c r="FH13" s="192">
        <v>20.001000000000001</v>
      </c>
      <c r="FI13" s="211">
        <f>+FI7</f>
        <v>1</v>
      </c>
      <c r="FJ13" s="192">
        <v>20.001000000000001</v>
      </c>
      <c r="FK13" s="211">
        <f>+FK12+15</f>
        <v>15</v>
      </c>
      <c r="FL13" s="192">
        <v>20.001000000000001</v>
      </c>
      <c r="FM13" s="211">
        <f>+FM7</f>
        <v>47</v>
      </c>
      <c r="FN13" s="192">
        <v>20.001000000000001</v>
      </c>
      <c r="FO13" s="211">
        <f>+FO7</f>
        <v>-47</v>
      </c>
      <c r="FP13" s="192">
        <v>20.001000000000001</v>
      </c>
      <c r="FQ13" s="211">
        <f>-FQ9</f>
        <v>-0.98</v>
      </c>
      <c r="FR13" s="192">
        <v>20.001000000000001</v>
      </c>
      <c r="FS13" s="211">
        <f>+FS7</f>
        <v>1</v>
      </c>
      <c r="FT13" s="192">
        <v>20.001000000000001</v>
      </c>
      <c r="FU13" s="211">
        <f>+FU7</f>
        <v>1</v>
      </c>
      <c r="FV13" s="192">
        <v>20.001000000000001</v>
      </c>
      <c r="FW13" s="211">
        <f>+FW7-0.05</f>
        <v>0.95</v>
      </c>
      <c r="FX13" s="192"/>
      <c r="FY13" s="192"/>
      <c r="FZ13" s="192"/>
      <c r="GA13" s="192"/>
      <c r="GB13" s="192"/>
      <c r="GC13" s="192"/>
      <c r="GD13" s="352"/>
      <c r="GE13" s="352"/>
      <c r="GF13" s="192"/>
      <c r="GG13" s="192"/>
      <c r="GH13" s="192"/>
      <c r="GI13" s="192"/>
      <c r="GJ13" s="192"/>
      <c r="GK13" s="192"/>
      <c r="GL13" s="192"/>
      <c r="GM13" s="192"/>
      <c r="GN13" s="192"/>
      <c r="GO13" s="192"/>
      <c r="GP13" s="352"/>
      <c r="GQ13" s="352"/>
      <c r="GR13" s="192"/>
      <c r="GS13" s="192"/>
      <c r="GT13" s="192"/>
      <c r="GU13" s="192"/>
      <c r="GV13" s="192"/>
      <c r="GW13" s="192"/>
      <c r="GX13" s="192">
        <f>GX12+0.001</f>
        <v>25.001000000000001</v>
      </c>
      <c r="GY13" s="211">
        <v>-0.25</v>
      </c>
      <c r="GZ13" s="192">
        <f>GZ12+0.001</f>
        <v>25.001000000000001</v>
      </c>
      <c r="HA13" s="211">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11">
        <f>+CI13</f>
        <v>49.5</v>
      </c>
      <c r="CJ14" s="192"/>
      <c r="CK14" s="192"/>
      <c r="CL14" s="192">
        <f>+CL9+30</f>
        <v>35.75</v>
      </c>
      <c r="CM14" s="211">
        <f>+CM13</f>
        <v>49.5</v>
      </c>
      <c r="CN14" s="192"/>
      <c r="CO14" s="192"/>
      <c r="CP14" s="192"/>
      <c r="CQ14" s="192"/>
      <c r="CR14" s="192">
        <f>+CR8+30</f>
        <v>35</v>
      </c>
      <c r="CS14" s="211">
        <v>0.9</v>
      </c>
      <c r="CT14" s="192">
        <f>+CT8+30</f>
        <v>35</v>
      </c>
      <c r="CU14" s="211">
        <v>0.9</v>
      </c>
      <c r="CV14" s="192">
        <f>+CV8+30</f>
        <v>35</v>
      </c>
      <c r="CW14" s="211">
        <v>0.9</v>
      </c>
      <c r="CX14" s="192">
        <v>7</v>
      </c>
      <c r="CY14" s="211">
        <v>1.25</v>
      </c>
      <c r="CZ14" s="192">
        <v>7</v>
      </c>
      <c r="DA14" s="211">
        <v>1.25</v>
      </c>
      <c r="DB14" s="192">
        <v>7</v>
      </c>
      <c r="DC14" s="211">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11">
        <f>+EY13</f>
        <v>49.984999999999999</v>
      </c>
      <c r="EZ14" s="192">
        <f>+EZ13+5</f>
        <v>20.5</v>
      </c>
      <c r="FA14" s="211">
        <f>+FA13</f>
        <v>49</v>
      </c>
      <c r="FB14" s="192"/>
      <c r="FC14" s="192"/>
      <c r="FD14" s="192">
        <v>27.5</v>
      </c>
      <c r="FE14" s="211">
        <f>FE13</f>
        <v>0.95</v>
      </c>
      <c r="FF14" s="192">
        <v>25</v>
      </c>
      <c r="FG14" s="211">
        <f>FG13</f>
        <v>1</v>
      </c>
      <c r="FH14" s="192">
        <v>25</v>
      </c>
      <c r="FI14" s="211">
        <f>FI13</f>
        <v>1</v>
      </c>
      <c r="FJ14" s="192">
        <v>27.5</v>
      </c>
      <c r="FK14" s="211">
        <f>FK13</f>
        <v>15</v>
      </c>
      <c r="FL14" s="192">
        <v>25</v>
      </c>
      <c r="FM14" s="211">
        <f>FM13</f>
        <v>47</v>
      </c>
      <c r="FN14" s="192">
        <v>25</v>
      </c>
      <c r="FO14" s="211">
        <f>FO13</f>
        <v>-47</v>
      </c>
      <c r="FP14" s="192">
        <v>27.5</v>
      </c>
      <c r="FQ14" s="211">
        <f>FQ13</f>
        <v>-0.98</v>
      </c>
      <c r="FR14" s="192">
        <v>25</v>
      </c>
      <c r="FS14" s="211">
        <f>FS13</f>
        <v>1</v>
      </c>
      <c r="FT14" s="192">
        <v>25</v>
      </c>
      <c r="FU14" s="211">
        <f>FU13</f>
        <v>1</v>
      </c>
      <c r="FV14" s="192">
        <v>27.5</v>
      </c>
      <c r="FW14" s="211">
        <f>FW13</f>
        <v>0.95</v>
      </c>
      <c r="FX14" s="192"/>
      <c r="FY14" s="192"/>
      <c r="FZ14" s="192"/>
      <c r="GA14" s="192"/>
      <c r="GB14" s="192"/>
      <c r="GC14" s="192"/>
      <c r="GD14" s="352"/>
      <c r="GE14" s="352"/>
      <c r="GF14" s="192"/>
      <c r="GG14" s="192"/>
      <c r="GH14" s="192"/>
      <c r="GI14" s="192"/>
      <c r="GJ14" s="192"/>
      <c r="GK14" s="192"/>
      <c r="GL14" s="192"/>
      <c r="GM14" s="192"/>
      <c r="GN14" s="192"/>
      <c r="GO14" s="192"/>
      <c r="GP14" s="352"/>
      <c r="GQ14" s="352"/>
      <c r="GR14" s="192"/>
      <c r="GS14" s="192"/>
      <c r="GT14" s="192"/>
      <c r="GU14" s="192"/>
      <c r="GV14" s="192"/>
      <c r="GW14" s="192"/>
      <c r="GX14" s="192">
        <f>+GX12+10</f>
        <v>35</v>
      </c>
      <c r="GY14" s="211">
        <v>-0.25</v>
      </c>
      <c r="GZ14" s="192">
        <f>+GZ12+10</f>
        <v>35</v>
      </c>
      <c r="HA14" s="211">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11">
        <f>+CS7</f>
        <v>1</v>
      </c>
      <c r="CT15" s="192">
        <f>+CT14+0.01</f>
        <v>35.01</v>
      </c>
      <c r="CU15" s="211">
        <f>+CU7</f>
        <v>1</v>
      </c>
      <c r="CV15" s="192">
        <f>+CV14+0.01</f>
        <v>35.01</v>
      </c>
      <c r="CW15" s="211">
        <f>+CW7</f>
        <v>1</v>
      </c>
      <c r="CX15" s="192">
        <f>CX14+0.001</f>
        <v>7.0010000000000003</v>
      </c>
      <c r="CY15" s="211">
        <v>1.2</v>
      </c>
      <c r="CZ15" s="192">
        <f>CZ14+0.001</f>
        <v>7.0010000000000003</v>
      </c>
      <c r="DA15" s="211">
        <v>1.2</v>
      </c>
      <c r="DB15" s="192">
        <f>DB14+0.001</f>
        <v>7.0010000000000003</v>
      </c>
      <c r="DC15" s="211">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11">
        <f>+EY7</f>
        <v>50</v>
      </c>
      <c r="EZ15" s="192">
        <f>+EZ14+0.5</f>
        <v>21</v>
      </c>
      <c r="FA15" s="211">
        <f>+FA11</f>
        <v>50</v>
      </c>
      <c r="FB15" s="192"/>
      <c r="FC15" s="192"/>
      <c r="FD15" s="192">
        <v>27.5001</v>
      </c>
      <c r="FE15" s="211">
        <f>FE11</f>
        <v>1</v>
      </c>
      <c r="FF15" s="192"/>
      <c r="FG15" s="211"/>
      <c r="FH15" s="192"/>
      <c r="FI15" s="211"/>
      <c r="FJ15" s="192">
        <v>27.5001</v>
      </c>
      <c r="FK15" s="211">
        <f>FK11</f>
        <v>0</v>
      </c>
      <c r="FL15" s="192"/>
      <c r="FM15" s="211"/>
      <c r="FN15" s="192"/>
      <c r="FO15" s="211"/>
      <c r="FP15" s="192">
        <v>27.5001</v>
      </c>
      <c r="FQ15" s="211">
        <f>FQ11</f>
        <v>1</v>
      </c>
      <c r="FR15" s="192"/>
      <c r="FS15" s="211"/>
      <c r="FT15" s="192"/>
      <c r="FU15" s="211"/>
      <c r="FV15" s="192">
        <v>27.5001</v>
      </c>
      <c r="FW15" s="211">
        <f>FW11</f>
        <v>1</v>
      </c>
      <c r="FX15" s="192"/>
      <c r="FY15" s="192"/>
      <c r="FZ15" s="192"/>
      <c r="GA15" s="192"/>
      <c r="GB15" s="192"/>
      <c r="GC15" s="192"/>
      <c r="GD15" s="352"/>
      <c r="GE15" s="352"/>
      <c r="GF15" s="192"/>
      <c r="GG15" s="192"/>
      <c r="GH15" s="192"/>
      <c r="GI15" s="192"/>
      <c r="GJ15" s="192"/>
      <c r="GK15" s="192"/>
      <c r="GL15" s="192"/>
      <c r="GM15" s="192"/>
      <c r="GN15" s="192"/>
      <c r="GO15" s="192"/>
      <c r="GP15" s="352"/>
      <c r="GQ15" s="352"/>
      <c r="GR15" s="192"/>
      <c r="GS15" s="192"/>
      <c r="GT15" s="192"/>
      <c r="GU15" s="192"/>
      <c r="GV15" s="192"/>
      <c r="GW15" s="192"/>
      <c r="GX15" s="192">
        <f>GX14+0.001</f>
        <v>35.000999999999998</v>
      </c>
      <c r="GY15" s="211">
        <v>-0.5</v>
      </c>
      <c r="GZ15" s="192">
        <f>GZ14+0.001</f>
        <v>35.000999999999998</v>
      </c>
      <c r="HA15" s="211">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11">
        <f>+CS15</f>
        <v>1</v>
      </c>
      <c r="CT16" s="192">
        <f>+CT14+8</f>
        <v>43</v>
      </c>
      <c r="CU16" s="211">
        <f>+CU15</f>
        <v>1</v>
      </c>
      <c r="CV16" s="192">
        <f>+CV14+8</f>
        <v>43</v>
      </c>
      <c r="CW16" s="211">
        <f>+CW15</f>
        <v>1</v>
      </c>
      <c r="CX16" s="192">
        <v>25</v>
      </c>
      <c r="CY16" s="211">
        <v>1.2</v>
      </c>
      <c r="CZ16" s="192">
        <v>25</v>
      </c>
      <c r="DA16" s="211">
        <v>1.2</v>
      </c>
      <c r="DB16" s="192">
        <v>25</v>
      </c>
      <c r="DC16" s="211">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11">
        <f>+EY15</f>
        <v>50</v>
      </c>
      <c r="EZ16" s="192">
        <f>+EZ15+4</f>
        <v>25</v>
      </c>
      <c r="FA16" s="211">
        <f>+FA15</f>
        <v>50</v>
      </c>
      <c r="FB16" s="192"/>
      <c r="FC16" s="192"/>
      <c r="FD16" s="192">
        <v>35</v>
      </c>
      <c r="FE16" s="211">
        <f>FE11</f>
        <v>1</v>
      </c>
      <c r="FF16" s="192"/>
      <c r="FG16" s="211"/>
      <c r="FH16" s="192"/>
      <c r="FI16" s="211"/>
      <c r="FJ16" s="192">
        <v>35</v>
      </c>
      <c r="FK16" s="211">
        <f>FK11</f>
        <v>0</v>
      </c>
      <c r="FL16" s="192"/>
      <c r="FM16" s="211"/>
      <c r="FN16" s="192"/>
      <c r="FO16" s="211"/>
      <c r="FP16" s="192">
        <v>35</v>
      </c>
      <c r="FQ16" s="211">
        <f>FQ11</f>
        <v>1</v>
      </c>
      <c r="FR16" s="192"/>
      <c r="FS16" s="211"/>
      <c r="FT16" s="192"/>
      <c r="FU16" s="211"/>
      <c r="FV16" s="192">
        <v>35</v>
      </c>
      <c r="FW16" s="211">
        <f>FW11</f>
        <v>1</v>
      </c>
      <c r="FX16" s="192"/>
      <c r="FY16" s="192"/>
      <c r="FZ16" s="192"/>
      <c r="GA16" s="192"/>
      <c r="GB16" s="192"/>
      <c r="GC16" s="192"/>
      <c r="GD16" s="352"/>
      <c r="GE16" s="352"/>
      <c r="GF16" s="192"/>
      <c r="GG16" s="192"/>
      <c r="GH16" s="192"/>
      <c r="GI16" s="192"/>
      <c r="GJ16" s="192"/>
      <c r="GK16" s="192"/>
      <c r="GL16" s="192"/>
      <c r="GM16" s="192"/>
      <c r="GN16" s="192"/>
      <c r="GO16" s="192"/>
      <c r="GP16" s="352"/>
      <c r="GQ16" s="352"/>
      <c r="GR16" s="192"/>
      <c r="GS16" s="192"/>
      <c r="GT16" s="192"/>
      <c r="GU16" s="192"/>
      <c r="GV16" s="192"/>
      <c r="GW16" s="192"/>
      <c r="GX16" s="192">
        <f>+GX14+10</f>
        <v>45</v>
      </c>
      <c r="GY16" s="211">
        <v>-0.5</v>
      </c>
      <c r="GZ16" s="192">
        <f>+GZ14+10</f>
        <v>45</v>
      </c>
      <c r="HA16" s="211">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11">
        <v>1.1499999999999999</v>
      </c>
      <c r="CZ17" s="192">
        <f>CZ16+0.001</f>
        <v>25.001000000000001</v>
      </c>
      <c r="DA17" s="211">
        <v>1.1499999999999999</v>
      </c>
      <c r="DB17" s="192">
        <f>DB16+0.001</f>
        <v>25.001000000000001</v>
      </c>
      <c r="DC17" s="211">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352"/>
      <c r="GE17" s="352"/>
      <c r="GF17" s="192"/>
      <c r="GG17" s="192"/>
      <c r="GH17" s="192"/>
      <c r="GI17" s="192"/>
      <c r="GJ17" s="192"/>
      <c r="GK17" s="192"/>
      <c r="GL17" s="192"/>
      <c r="GM17" s="192"/>
      <c r="GN17" s="192"/>
      <c r="GO17" s="192"/>
      <c r="GP17" s="352"/>
      <c r="GQ17" s="352"/>
      <c r="GR17" s="192"/>
      <c r="GS17" s="192"/>
      <c r="GT17" s="192"/>
      <c r="GU17" s="192"/>
      <c r="GV17" s="192"/>
      <c r="GW17" s="192"/>
      <c r="GX17" s="192">
        <f>GX16+0.001</f>
        <v>45.000999999999998</v>
      </c>
      <c r="GY17" s="211">
        <v>0.5</v>
      </c>
      <c r="GZ17" s="192">
        <f>GZ16+0.001</f>
        <v>45.000999999999998</v>
      </c>
      <c r="HA17" s="211">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11">
        <v>1.1499999999999999</v>
      </c>
      <c r="CZ18" s="192">
        <f>+CZ8+30</f>
        <v>35</v>
      </c>
      <c r="DA18" s="211">
        <v>1.1499999999999999</v>
      </c>
      <c r="DB18" s="192">
        <f>+DB8+30</f>
        <v>35</v>
      </c>
      <c r="DC18" s="211">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352"/>
      <c r="GE18" s="352"/>
      <c r="GF18" s="192"/>
      <c r="GG18" s="192"/>
      <c r="GH18" s="192"/>
      <c r="GI18" s="192"/>
      <c r="GJ18" s="192"/>
      <c r="GK18" s="192"/>
      <c r="GL18" s="192"/>
      <c r="GM18" s="192"/>
      <c r="GN18" s="192"/>
      <c r="GO18" s="192"/>
      <c r="GP18" s="352"/>
      <c r="GQ18" s="352"/>
      <c r="GR18" s="192"/>
      <c r="GS18" s="192"/>
      <c r="GT18" s="192"/>
      <c r="GU18" s="192"/>
      <c r="GV18" s="192"/>
      <c r="GW18" s="192"/>
      <c r="GX18" s="192">
        <f>+GX16+10</f>
        <v>55</v>
      </c>
      <c r="GY18" s="211">
        <v>0.5</v>
      </c>
      <c r="GZ18" s="192">
        <f>+GZ16+10</f>
        <v>55</v>
      </c>
      <c r="HA18" s="211">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11">
        <f>+CY7</f>
        <v>1</v>
      </c>
      <c r="CZ19" s="192">
        <f>CZ18+0.001</f>
        <v>35.000999999999998</v>
      </c>
      <c r="DA19" s="211">
        <f>+DA7</f>
        <v>1</v>
      </c>
      <c r="DB19" s="192">
        <f>DB18+0.001</f>
        <v>35.000999999999998</v>
      </c>
      <c r="DC19" s="211">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352"/>
      <c r="GE19" s="352"/>
      <c r="GF19" s="192"/>
      <c r="GG19" s="192"/>
      <c r="GH19" s="192"/>
      <c r="GI19" s="192"/>
      <c r="GJ19" s="192"/>
      <c r="GK19" s="192"/>
      <c r="GL19" s="192"/>
      <c r="GM19" s="192"/>
      <c r="GN19" s="192"/>
      <c r="GO19" s="192"/>
      <c r="GP19" s="352"/>
      <c r="GQ19" s="35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11">
        <f>+CY19</f>
        <v>1</v>
      </c>
      <c r="CZ20" s="192">
        <f>+CZ18+8</f>
        <v>43</v>
      </c>
      <c r="DA20" s="211">
        <f>+DA19</f>
        <v>1</v>
      </c>
      <c r="DB20" s="192">
        <f>+DB18+8</f>
        <v>43</v>
      </c>
      <c r="DC20" s="211">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352"/>
      <c r="GE20" s="352"/>
      <c r="GF20" s="192"/>
      <c r="GG20" s="192"/>
      <c r="GH20" s="192"/>
      <c r="GI20" s="192"/>
      <c r="GJ20" s="192"/>
      <c r="GK20" s="192"/>
      <c r="GL20" s="192"/>
      <c r="GM20" s="192"/>
      <c r="GN20" s="192"/>
      <c r="GO20" s="192"/>
      <c r="GP20" s="352"/>
      <c r="GQ20" s="35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352"/>
      <c r="GE21" s="352"/>
      <c r="GF21" s="192"/>
      <c r="GG21" s="192"/>
      <c r="GH21" s="192"/>
      <c r="GI21" s="192"/>
      <c r="GJ21" s="192"/>
      <c r="GK21" s="192"/>
      <c r="GL21" s="192"/>
      <c r="GM21" s="192"/>
      <c r="GN21" s="192"/>
      <c r="GO21" s="192"/>
      <c r="GP21" s="352"/>
      <c r="GQ21" s="35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352"/>
      <c r="GE22" s="352"/>
      <c r="GF22" s="192"/>
      <c r="GG22" s="192"/>
      <c r="GH22" s="192"/>
      <c r="GI22" s="192"/>
      <c r="GJ22" s="192"/>
      <c r="GK22" s="192"/>
      <c r="GL22" s="192"/>
      <c r="GM22" s="192"/>
      <c r="GN22" s="192"/>
      <c r="GO22" s="192"/>
      <c r="GP22" s="352"/>
      <c r="GQ22" s="35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352"/>
      <c r="GE23" s="352"/>
      <c r="GF23" s="192"/>
      <c r="GG23" s="192"/>
      <c r="GH23" s="192"/>
      <c r="GI23" s="192"/>
      <c r="GJ23" s="192"/>
      <c r="GK23" s="192"/>
      <c r="GL23" s="192"/>
      <c r="GM23" s="192"/>
      <c r="GN23" s="192"/>
      <c r="GO23" s="192"/>
      <c r="GP23" s="352"/>
      <c r="GQ23" s="35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352"/>
      <c r="GE24" s="352"/>
      <c r="GF24" s="192"/>
      <c r="GG24" s="192"/>
      <c r="GH24" s="192"/>
      <c r="GI24" s="192"/>
      <c r="GJ24" s="192"/>
      <c r="GK24" s="192"/>
      <c r="GL24" s="192"/>
      <c r="GM24" s="192"/>
      <c r="GN24" s="192"/>
      <c r="GO24" s="192"/>
      <c r="GP24" s="352"/>
      <c r="GQ24" s="35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352"/>
      <c r="GE25" s="352"/>
      <c r="GF25" s="192"/>
      <c r="GG25" s="192"/>
      <c r="GH25" s="192"/>
      <c r="GI25" s="192"/>
      <c r="GJ25" s="192"/>
      <c r="GK25" s="192"/>
      <c r="GL25" s="192"/>
      <c r="GM25" s="192"/>
      <c r="GN25" s="192"/>
      <c r="GO25" s="192"/>
      <c r="GP25" s="352"/>
      <c r="GQ25" s="35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352"/>
      <c r="GE26" s="352"/>
      <c r="GF26" s="192"/>
      <c r="GG26" s="192"/>
      <c r="GH26" s="192"/>
      <c r="GI26" s="192"/>
      <c r="GJ26" s="192"/>
      <c r="GK26" s="192"/>
      <c r="GL26" s="192"/>
      <c r="GM26" s="192"/>
      <c r="GN26" s="192"/>
      <c r="GO26" s="192"/>
      <c r="GP26" s="352"/>
      <c r="GQ26" s="35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8" t="s">
        <v>846</v>
      </c>
      <c r="B1" s="348"/>
      <c r="C1" s="348"/>
      <c r="D1" s="348"/>
      <c r="E1" s="348"/>
      <c r="F1" s="348"/>
      <c r="G1" s="348"/>
      <c r="H1" s="348"/>
      <c r="I1" s="348"/>
      <c r="J1" s="348"/>
      <c r="K1" s="348"/>
      <c r="L1" s="348"/>
      <c r="M1" s="348"/>
    </row>
    <row r="2" spans="1:18" ht="30" x14ac:dyDescent="0.25">
      <c r="A2" s="10" t="s">
        <v>74</v>
      </c>
      <c r="B2" s="10" t="s">
        <v>389</v>
      </c>
      <c r="C2" s="10" t="s">
        <v>364</v>
      </c>
      <c r="D2" s="10" t="s">
        <v>317</v>
      </c>
      <c r="E2" s="10" t="s">
        <v>318</v>
      </c>
      <c r="F2" s="10" t="s">
        <v>392</v>
      </c>
      <c r="G2" s="10" t="s">
        <v>319</v>
      </c>
      <c r="H2" s="10" t="s">
        <v>842</v>
      </c>
      <c r="I2" s="10" t="s">
        <v>843</v>
      </c>
      <c r="J2" s="10" t="s">
        <v>844</v>
      </c>
      <c r="K2" s="10" t="s">
        <v>845</v>
      </c>
      <c r="L2" s="10" t="s">
        <v>83</v>
      </c>
      <c r="M2" s="10" t="s">
        <v>311</v>
      </c>
      <c r="N2" s="10" t="s">
        <v>323</v>
      </c>
      <c r="O2" s="10" t="s">
        <v>233</v>
      </c>
      <c r="P2" s="10" t="s">
        <v>270</v>
      </c>
      <c r="Q2" s="141"/>
      <c r="R2" s="141"/>
    </row>
    <row r="3" spans="1:18" x14ac:dyDescent="0.25">
      <c r="A3" s="56">
        <v>1</v>
      </c>
      <c r="B3" s="56" t="s">
        <v>848</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835</v>
      </c>
      <c r="P3" s="62" t="s">
        <v>836</v>
      </c>
      <c r="Q3" s="141"/>
      <c r="R3" s="141"/>
    </row>
    <row r="4" spans="1:18" x14ac:dyDescent="0.25">
      <c r="A4" s="56">
        <f>+A3+1</f>
        <v>2</v>
      </c>
      <c r="B4" s="56" t="s">
        <v>848</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835</v>
      </c>
      <c r="P4" s="62" t="s">
        <v>836</v>
      </c>
      <c r="Q4" s="141"/>
      <c r="R4" s="141"/>
    </row>
    <row r="5" spans="1:18" x14ac:dyDescent="0.25">
      <c r="A5" s="107">
        <f t="shared" ref="A5:A17" si="0">+A4+1</f>
        <v>3</v>
      </c>
      <c r="B5" s="56" t="s">
        <v>848</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835</v>
      </c>
      <c r="P5" s="62" t="s">
        <v>836</v>
      </c>
      <c r="Q5" s="141"/>
      <c r="R5" s="141"/>
    </row>
    <row r="6" spans="1:18" x14ac:dyDescent="0.25">
      <c r="A6" s="107"/>
      <c r="B6" s="56" t="s">
        <v>849</v>
      </c>
      <c r="C6" s="69" t="s">
        <v>894</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835</v>
      </c>
      <c r="P6" s="62" t="s">
        <v>836</v>
      </c>
      <c r="Q6" s="141"/>
      <c r="R6" s="141"/>
    </row>
    <row r="7" spans="1:18" x14ac:dyDescent="0.25">
      <c r="A7" s="107"/>
      <c r="B7" s="56" t="s">
        <v>849</v>
      </c>
      <c r="C7" s="69" t="s">
        <v>894</v>
      </c>
      <c r="D7" s="63">
        <v>277690</v>
      </c>
      <c r="E7" s="63"/>
      <c r="F7" s="63"/>
      <c r="G7" s="64" t="s">
        <v>898</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835</v>
      </c>
      <c r="P7" s="62" t="s">
        <v>836</v>
      </c>
      <c r="Q7" s="141"/>
      <c r="R7" s="141"/>
    </row>
    <row r="8" spans="1:18" x14ac:dyDescent="0.25">
      <c r="A8" s="56">
        <f>+A5+1</f>
        <v>4</v>
      </c>
      <c r="B8" s="56" t="s">
        <v>848</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835</v>
      </c>
      <c r="P8" s="62" t="s">
        <v>836</v>
      </c>
      <c r="Q8" s="141"/>
      <c r="R8" s="141"/>
    </row>
    <row r="9" spans="1:18" x14ac:dyDescent="0.25">
      <c r="A9" s="56">
        <f t="shared" si="0"/>
        <v>5</v>
      </c>
      <c r="B9" s="56" t="s">
        <v>848</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835</v>
      </c>
      <c r="P9" s="62" t="s">
        <v>836</v>
      </c>
      <c r="Q9" s="141"/>
      <c r="R9" s="141"/>
    </row>
    <row r="10" spans="1:18" x14ac:dyDescent="0.25">
      <c r="A10" s="107">
        <f t="shared" si="0"/>
        <v>6</v>
      </c>
      <c r="B10" s="56" t="s">
        <v>848</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835</v>
      </c>
      <c r="P10" s="62" t="s">
        <v>836</v>
      </c>
      <c r="Q10" s="141"/>
      <c r="R10" s="141"/>
    </row>
    <row r="11" spans="1:18" x14ac:dyDescent="0.25">
      <c r="A11" s="107"/>
      <c r="B11" s="56" t="s">
        <v>849</v>
      </c>
      <c r="C11" s="69" t="s">
        <v>894</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835</v>
      </c>
      <c r="P11" s="62" t="s">
        <v>836</v>
      </c>
      <c r="Q11" s="141"/>
      <c r="R11" s="141"/>
    </row>
    <row r="12" spans="1:18" x14ac:dyDescent="0.25">
      <c r="A12" s="107"/>
      <c r="B12" s="56" t="s">
        <v>849</v>
      </c>
      <c r="C12" s="69" t="s">
        <v>894</v>
      </c>
      <c r="D12" s="63">
        <v>277690</v>
      </c>
      <c r="E12" s="63"/>
      <c r="F12" s="63"/>
      <c r="G12" s="64" t="s">
        <v>898</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835</v>
      </c>
      <c r="P12" s="62" t="s">
        <v>836</v>
      </c>
      <c r="Q12" s="141"/>
      <c r="R12" s="141"/>
    </row>
    <row r="13" spans="1:18" x14ac:dyDescent="0.25">
      <c r="A13" s="56">
        <f>+A10+1</f>
        <v>7</v>
      </c>
      <c r="B13" s="56" t="s">
        <v>848</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835</v>
      </c>
      <c r="P13" s="62" t="s">
        <v>836</v>
      </c>
      <c r="Q13" s="141"/>
      <c r="R13" s="141"/>
    </row>
    <row r="14" spans="1:18" x14ac:dyDescent="0.25">
      <c r="A14" s="56">
        <f t="shared" si="0"/>
        <v>8</v>
      </c>
      <c r="B14" s="56" t="s">
        <v>848</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835</v>
      </c>
      <c r="P14" s="62" t="s">
        <v>836</v>
      </c>
      <c r="Q14" s="141"/>
      <c r="R14" s="141"/>
    </row>
    <row r="15" spans="1:18" x14ac:dyDescent="0.25">
      <c r="A15" s="56">
        <f t="shared" si="0"/>
        <v>9</v>
      </c>
      <c r="B15" s="56" t="s">
        <v>848</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835</v>
      </c>
      <c r="P15" s="62" t="s">
        <v>836</v>
      </c>
      <c r="Q15" s="141"/>
      <c r="R15" s="141"/>
    </row>
    <row r="16" spans="1:18" x14ac:dyDescent="0.25">
      <c r="A16" s="56">
        <f t="shared" si="0"/>
        <v>10</v>
      </c>
      <c r="B16" s="56" t="s">
        <v>848</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835</v>
      </c>
      <c r="P16" s="62" t="s">
        <v>836</v>
      </c>
      <c r="Q16" s="141"/>
      <c r="R16" s="141"/>
    </row>
    <row r="17" spans="1:16" x14ac:dyDescent="0.25">
      <c r="A17" s="107">
        <f t="shared" si="0"/>
        <v>11</v>
      </c>
      <c r="B17" s="56" t="s">
        <v>848</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835</v>
      </c>
      <c r="P17" s="62" t="s">
        <v>836</v>
      </c>
    </row>
    <row r="18" spans="1:16" x14ac:dyDescent="0.25">
      <c r="A18" s="56">
        <f t="shared" ref="A18:A19" si="1">+A17+1</f>
        <v>12</v>
      </c>
      <c r="B18" s="56" t="s">
        <v>848</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835</v>
      </c>
      <c r="P18" s="62" t="s">
        <v>836</v>
      </c>
    </row>
    <row r="19" spans="1:16" x14ac:dyDescent="0.25">
      <c r="A19" s="56">
        <f t="shared" si="1"/>
        <v>13</v>
      </c>
      <c r="B19" s="56" t="s">
        <v>848</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835</v>
      </c>
      <c r="P19" s="62" t="s">
        <v>836</v>
      </c>
    </row>
    <row r="20" spans="1:16" x14ac:dyDescent="0.25">
      <c r="A20" s="56">
        <f>+A19+1</f>
        <v>14</v>
      </c>
      <c r="B20" s="56" t="s">
        <v>848</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835</v>
      </c>
      <c r="P20" s="62" t="s">
        <v>836</v>
      </c>
    </row>
    <row r="21" spans="1:16" x14ac:dyDescent="0.25">
      <c r="A21" s="56">
        <f t="shared" ref="A21:A82" si="2">+A20+1</f>
        <v>15</v>
      </c>
      <c r="B21" s="56" t="s">
        <v>848</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835</v>
      </c>
      <c r="P21" s="62" t="s">
        <v>836</v>
      </c>
    </row>
    <row r="22" spans="1:16" x14ac:dyDescent="0.25">
      <c r="A22" s="56">
        <f>+A21+1</f>
        <v>16</v>
      </c>
      <c r="B22" s="56" t="s">
        <v>848</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835</v>
      </c>
      <c r="P22" s="62" t="s">
        <v>836</v>
      </c>
    </row>
    <row r="23" spans="1:16" x14ac:dyDescent="0.25">
      <c r="A23" s="56">
        <f t="shared" si="2"/>
        <v>17</v>
      </c>
      <c r="B23" s="56" t="s">
        <v>848</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835</v>
      </c>
      <c r="P23" s="62" t="s">
        <v>836</v>
      </c>
    </row>
    <row r="24" spans="1:16" x14ac:dyDescent="0.25">
      <c r="A24" s="56">
        <f t="shared" si="2"/>
        <v>18</v>
      </c>
      <c r="B24" s="56" t="s">
        <v>848</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835</v>
      </c>
      <c r="P24" s="62" t="s">
        <v>836</v>
      </c>
    </row>
    <row r="25" spans="1:16" x14ac:dyDescent="0.25">
      <c r="A25" s="56">
        <f t="shared" si="2"/>
        <v>19</v>
      </c>
      <c r="B25" s="56" t="s">
        <v>848</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835</v>
      </c>
      <c r="P25" s="62" t="s">
        <v>836</v>
      </c>
    </row>
    <row r="26" spans="1:16" x14ac:dyDescent="0.25">
      <c r="A26" s="56">
        <f t="shared" si="2"/>
        <v>20</v>
      </c>
      <c r="B26" s="56" t="s">
        <v>848</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835</v>
      </c>
      <c r="P26" s="62" t="s">
        <v>836</v>
      </c>
    </row>
    <row r="27" spans="1:16" x14ac:dyDescent="0.25">
      <c r="A27" s="56">
        <f t="shared" si="2"/>
        <v>21</v>
      </c>
      <c r="B27" s="56" t="s">
        <v>848</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835</v>
      </c>
      <c r="P27" s="62" t="s">
        <v>836</v>
      </c>
    </row>
    <row r="28" spans="1:16" x14ac:dyDescent="0.25">
      <c r="A28" s="56">
        <f>+A27+1</f>
        <v>22</v>
      </c>
      <c r="B28" s="56" t="s">
        <v>848</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835</v>
      </c>
      <c r="P28" s="62" t="s">
        <v>836</v>
      </c>
    </row>
    <row r="29" spans="1:16" x14ac:dyDescent="0.25">
      <c r="A29" s="56">
        <f>+A28+1</f>
        <v>23</v>
      </c>
      <c r="B29" s="56" t="s">
        <v>848</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835</v>
      </c>
      <c r="P29" s="62" t="s">
        <v>836</v>
      </c>
    </row>
    <row r="30" spans="1:16" x14ac:dyDescent="0.25">
      <c r="A30" s="56">
        <f t="shared" ref="A30" si="3">+A29+1</f>
        <v>24</v>
      </c>
      <c r="B30" s="56" t="s">
        <v>848</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835</v>
      </c>
      <c r="P30" s="62" t="s">
        <v>836</v>
      </c>
    </row>
    <row r="31" spans="1:16" x14ac:dyDescent="0.25">
      <c r="A31" s="56"/>
      <c r="B31" s="56" t="s">
        <v>848</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835</v>
      </c>
      <c r="P31" s="62" t="s">
        <v>836</v>
      </c>
    </row>
    <row r="32" spans="1:16" x14ac:dyDescent="0.25">
      <c r="A32" s="56"/>
      <c r="B32" s="56" t="s">
        <v>848</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835</v>
      </c>
      <c r="P32" s="62" t="s">
        <v>836</v>
      </c>
    </row>
    <row r="33" spans="1:16" x14ac:dyDescent="0.25">
      <c r="A33" s="56"/>
      <c r="B33" s="56" t="s">
        <v>848</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835</v>
      </c>
      <c r="P33" s="62" t="s">
        <v>836</v>
      </c>
    </row>
    <row r="34" spans="1:16" x14ac:dyDescent="0.25">
      <c r="A34" s="56"/>
      <c r="B34" s="56" t="s">
        <v>848</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835</v>
      </c>
      <c r="P34" s="62" t="s">
        <v>836</v>
      </c>
    </row>
    <row r="35" spans="1:16" x14ac:dyDescent="0.25">
      <c r="A35" s="56"/>
      <c r="B35" s="56" t="s">
        <v>848</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835</v>
      </c>
      <c r="P35" s="62" t="s">
        <v>836</v>
      </c>
    </row>
    <row r="36" spans="1:16" x14ac:dyDescent="0.25">
      <c r="A36" s="56"/>
      <c r="B36" s="56" t="s">
        <v>848</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835</v>
      </c>
      <c r="P36" s="62" t="s">
        <v>836</v>
      </c>
    </row>
    <row r="37" spans="1:16" x14ac:dyDescent="0.25">
      <c r="A37" s="56"/>
      <c r="B37" s="56" t="s">
        <v>848</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835</v>
      </c>
      <c r="P37" s="62" t="s">
        <v>836</v>
      </c>
    </row>
    <row r="38" spans="1:16" x14ac:dyDescent="0.25">
      <c r="A38" s="56"/>
      <c r="B38" s="56" t="s">
        <v>848</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835</v>
      </c>
      <c r="P38" s="62" t="s">
        <v>836</v>
      </c>
    </row>
    <row r="39" spans="1:16" x14ac:dyDescent="0.25">
      <c r="A39" s="56"/>
      <c r="B39" s="56" t="s">
        <v>848</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835</v>
      </c>
      <c r="P39" s="62" t="s">
        <v>836</v>
      </c>
    </row>
    <row r="40" spans="1:16" x14ac:dyDescent="0.25">
      <c r="A40" s="56"/>
      <c r="B40" s="56" t="s">
        <v>848</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835</v>
      </c>
      <c r="P40" s="62" t="s">
        <v>836</v>
      </c>
    </row>
    <row r="41" spans="1:16" x14ac:dyDescent="0.25">
      <c r="A41" s="56"/>
      <c r="B41" s="56" t="s">
        <v>848</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835</v>
      </c>
      <c r="P41" s="62" t="s">
        <v>836</v>
      </c>
    </row>
    <row r="42" spans="1:16" x14ac:dyDescent="0.25">
      <c r="A42" s="56"/>
      <c r="B42" s="56" t="s">
        <v>848</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835</v>
      </c>
      <c r="P42" s="62" t="s">
        <v>836</v>
      </c>
    </row>
    <row r="43" spans="1:16" x14ac:dyDescent="0.25">
      <c r="A43" s="264">
        <f>+A30+1</f>
        <v>25</v>
      </c>
      <c r="B43" s="56" t="s">
        <v>848</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835</v>
      </c>
      <c r="P43" s="62" t="s">
        <v>836</v>
      </c>
    </row>
    <row r="44" spans="1:16" x14ac:dyDescent="0.25">
      <c r="A44" s="56"/>
      <c r="B44" s="56" t="s">
        <v>848</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835</v>
      </c>
      <c r="P44" s="62" t="s">
        <v>836</v>
      </c>
    </row>
    <row r="45" spans="1:16" x14ac:dyDescent="0.25">
      <c r="A45" s="56"/>
      <c r="B45" s="56" t="s">
        <v>848</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835</v>
      </c>
      <c r="P45" s="62" t="s">
        <v>836</v>
      </c>
    </row>
    <row r="46" spans="1:16" x14ac:dyDescent="0.25">
      <c r="A46" s="56"/>
      <c r="B46" s="56" t="s">
        <v>848</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835</v>
      </c>
      <c r="P46" s="62" t="s">
        <v>836</v>
      </c>
    </row>
    <row r="47" spans="1:16" x14ac:dyDescent="0.25">
      <c r="A47" s="56"/>
      <c r="B47" s="56" t="s">
        <v>848</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835</v>
      </c>
      <c r="P47" s="62" t="s">
        <v>836</v>
      </c>
    </row>
    <row r="48" spans="1:16" x14ac:dyDescent="0.25">
      <c r="A48" s="56"/>
      <c r="B48" s="56" t="s">
        <v>848</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835</v>
      </c>
      <c r="P48" s="62" t="s">
        <v>836</v>
      </c>
    </row>
    <row r="49" spans="1:16" x14ac:dyDescent="0.25">
      <c r="A49" s="56"/>
      <c r="B49" s="56" t="s">
        <v>848</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835</v>
      </c>
      <c r="P49" s="62" t="s">
        <v>836</v>
      </c>
    </row>
    <row r="50" spans="1:16" x14ac:dyDescent="0.25">
      <c r="A50" s="56"/>
      <c r="B50" s="56" t="s">
        <v>848</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835</v>
      </c>
      <c r="P50" s="62" t="s">
        <v>836</v>
      </c>
    </row>
    <row r="51" spans="1:16" x14ac:dyDescent="0.25">
      <c r="A51" s="56"/>
      <c r="B51" s="56" t="s">
        <v>848</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835</v>
      </c>
      <c r="P51" s="62" t="s">
        <v>836</v>
      </c>
    </row>
    <row r="52" spans="1:16" x14ac:dyDescent="0.25">
      <c r="A52" s="56"/>
      <c r="B52" s="56" t="s">
        <v>848</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835</v>
      </c>
      <c r="P52" s="62" t="s">
        <v>836</v>
      </c>
    </row>
    <row r="53" spans="1:16" x14ac:dyDescent="0.25">
      <c r="A53" s="56"/>
      <c r="B53" s="56" t="s">
        <v>848</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835</v>
      </c>
      <c r="P53" s="62" t="s">
        <v>836</v>
      </c>
    </row>
    <row r="54" spans="1:16" x14ac:dyDescent="0.25">
      <c r="A54" s="56"/>
      <c r="B54" s="56" t="s">
        <v>848</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835</v>
      </c>
      <c r="P54" s="62" t="s">
        <v>836</v>
      </c>
    </row>
    <row r="55" spans="1:16" x14ac:dyDescent="0.25">
      <c r="A55" s="56"/>
      <c r="B55" s="56" t="s">
        <v>848</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835</v>
      </c>
      <c r="P55" s="62" t="s">
        <v>836</v>
      </c>
    </row>
    <row r="56" spans="1:16" x14ac:dyDescent="0.25">
      <c r="A56" s="264">
        <f>+A43+1</f>
        <v>26</v>
      </c>
      <c r="B56" s="56" t="s">
        <v>848</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835</v>
      </c>
      <c r="P56" s="62" t="s">
        <v>836</v>
      </c>
    </row>
    <row r="57" spans="1:16" x14ac:dyDescent="0.25">
      <c r="A57" s="56"/>
      <c r="B57" s="56" t="s">
        <v>848</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835</v>
      </c>
      <c r="P57" s="62" t="s">
        <v>836</v>
      </c>
    </row>
    <row r="58" spans="1:16" x14ac:dyDescent="0.25">
      <c r="A58" s="56"/>
      <c r="B58" s="56" t="s">
        <v>848</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835</v>
      </c>
      <c r="P58" s="62" t="s">
        <v>836</v>
      </c>
    </row>
    <row r="59" spans="1:16" x14ac:dyDescent="0.25">
      <c r="A59" s="56"/>
      <c r="B59" s="56" t="s">
        <v>848</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835</v>
      </c>
      <c r="P59" s="62" t="s">
        <v>836</v>
      </c>
    </row>
    <row r="60" spans="1:16" x14ac:dyDescent="0.25">
      <c r="A60" s="56"/>
      <c r="B60" s="56" t="s">
        <v>848</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835</v>
      </c>
      <c r="P60" s="62" t="s">
        <v>836</v>
      </c>
    </row>
    <row r="61" spans="1:16" x14ac:dyDescent="0.25">
      <c r="A61" s="56">
        <f>+A56+1</f>
        <v>27</v>
      </c>
      <c r="B61" s="56" t="s">
        <v>848</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835</v>
      </c>
      <c r="P61" s="62" t="s">
        <v>836</v>
      </c>
    </row>
    <row r="62" spans="1:16" x14ac:dyDescent="0.25">
      <c r="A62" s="56"/>
      <c r="B62" s="56" t="s">
        <v>848</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835</v>
      </c>
      <c r="P62" s="62" t="s">
        <v>836</v>
      </c>
    </row>
    <row r="63" spans="1:16" x14ac:dyDescent="0.25">
      <c r="A63" s="56"/>
      <c r="B63" s="56" t="s">
        <v>848</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835</v>
      </c>
      <c r="P63" s="62" t="s">
        <v>836</v>
      </c>
    </row>
    <row r="64" spans="1:16" x14ac:dyDescent="0.25">
      <c r="A64" s="56"/>
      <c r="B64" s="56" t="s">
        <v>848</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835</v>
      </c>
      <c r="P64" s="62" t="s">
        <v>836</v>
      </c>
    </row>
    <row r="65" spans="1:16" x14ac:dyDescent="0.25">
      <c r="A65" s="56"/>
      <c r="B65" s="56" t="s">
        <v>848</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835</v>
      </c>
      <c r="P65" s="62" t="s">
        <v>836</v>
      </c>
    </row>
    <row r="66" spans="1:16" x14ac:dyDescent="0.25">
      <c r="A66" s="56">
        <f>+A61+1</f>
        <v>28</v>
      </c>
      <c r="B66" s="56" t="s">
        <v>848</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835</v>
      </c>
      <c r="P66" s="62" t="s">
        <v>836</v>
      </c>
    </row>
    <row r="67" spans="1:16" x14ac:dyDescent="0.25">
      <c r="A67" s="56">
        <f t="shared" ref="A67:A74" si="4">+A66+1</f>
        <v>29</v>
      </c>
      <c r="B67" s="56" t="s">
        <v>848</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835</v>
      </c>
      <c r="P67" s="62" t="s">
        <v>836</v>
      </c>
    </row>
    <row r="68" spans="1:16" x14ac:dyDescent="0.25">
      <c r="A68" s="56">
        <f t="shared" si="4"/>
        <v>30</v>
      </c>
      <c r="B68" s="56" t="s">
        <v>848</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835</v>
      </c>
      <c r="P68" s="62" t="s">
        <v>836</v>
      </c>
    </row>
    <row r="69" spans="1:16" x14ac:dyDescent="0.25">
      <c r="A69" s="107">
        <f t="shared" si="4"/>
        <v>31</v>
      </c>
      <c r="B69" s="56" t="s">
        <v>848</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835</v>
      </c>
      <c r="P69" s="62" t="s">
        <v>836</v>
      </c>
    </row>
    <row r="70" spans="1:16" x14ac:dyDescent="0.25">
      <c r="A70" s="56">
        <f t="shared" si="4"/>
        <v>32</v>
      </c>
      <c r="B70" s="56" t="s">
        <v>848</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835</v>
      </c>
      <c r="P70" s="62" t="s">
        <v>836</v>
      </c>
    </row>
    <row r="71" spans="1:16" x14ac:dyDescent="0.25">
      <c r="A71" s="56">
        <f t="shared" si="4"/>
        <v>33</v>
      </c>
      <c r="B71" s="56" t="s">
        <v>848</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835</v>
      </c>
      <c r="P71" s="62" t="s">
        <v>836</v>
      </c>
    </row>
    <row r="72" spans="1:16" x14ac:dyDescent="0.25">
      <c r="A72" s="56">
        <f t="shared" si="4"/>
        <v>34</v>
      </c>
      <c r="B72" s="56" t="s">
        <v>848</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835</v>
      </c>
      <c r="P72" s="62" t="s">
        <v>836</v>
      </c>
    </row>
    <row r="73" spans="1:16" x14ac:dyDescent="0.25">
      <c r="A73" s="56">
        <f t="shared" si="4"/>
        <v>35</v>
      </c>
      <c r="B73" s="56" t="s">
        <v>848</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835</v>
      </c>
      <c r="P73" s="62" t="s">
        <v>836</v>
      </c>
    </row>
    <row r="74" spans="1:16" x14ac:dyDescent="0.25">
      <c r="A74" s="56">
        <f t="shared" si="4"/>
        <v>36</v>
      </c>
      <c r="B74" s="56" t="s">
        <v>848</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835</v>
      </c>
      <c r="P74" s="62" t="s">
        <v>836</v>
      </c>
    </row>
    <row r="75" spans="1:16" x14ac:dyDescent="0.25">
      <c r="A75" s="56">
        <f>+A74+1</f>
        <v>37</v>
      </c>
      <c r="B75" s="56" t="s">
        <v>848</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893</v>
      </c>
      <c r="P75" s="62" t="s">
        <v>836</v>
      </c>
    </row>
    <row r="76" spans="1:16" x14ac:dyDescent="0.25">
      <c r="A76" s="56">
        <f>+A75+1</f>
        <v>38</v>
      </c>
      <c r="B76" s="56" t="s">
        <v>849</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814</v>
      </c>
      <c r="O76" s="62" t="s">
        <v>838</v>
      </c>
      <c r="P76" s="62" t="s">
        <v>836</v>
      </c>
    </row>
    <row r="77" spans="1:16" x14ac:dyDescent="0.25">
      <c r="A77" s="56">
        <f t="shared" si="2"/>
        <v>39</v>
      </c>
      <c r="B77" s="56" t="s">
        <v>849</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815</v>
      </c>
      <c r="O77" s="62" t="s">
        <v>838</v>
      </c>
      <c r="P77" s="62" t="s">
        <v>836</v>
      </c>
    </row>
    <row r="78" spans="1:16" x14ac:dyDescent="0.25">
      <c r="A78" s="56">
        <f t="shared" si="2"/>
        <v>40</v>
      </c>
      <c r="B78" s="56" t="s">
        <v>849</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816</v>
      </c>
      <c r="O78" s="62" t="s">
        <v>838</v>
      </c>
      <c r="P78" s="62" t="s">
        <v>836</v>
      </c>
    </row>
    <row r="79" spans="1:16" x14ac:dyDescent="0.25">
      <c r="A79" s="56">
        <f t="shared" si="2"/>
        <v>41</v>
      </c>
      <c r="B79" s="56" t="s">
        <v>849</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817</v>
      </c>
      <c r="O79" s="62" t="s">
        <v>838</v>
      </c>
      <c r="P79" s="62" t="s">
        <v>836</v>
      </c>
    </row>
    <row r="80" spans="1:16" x14ac:dyDescent="0.25">
      <c r="A80" s="56">
        <f t="shared" si="2"/>
        <v>42</v>
      </c>
      <c r="B80" s="56" t="s">
        <v>849</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818</v>
      </c>
      <c r="O80" s="62" t="s">
        <v>838</v>
      </c>
      <c r="P80" s="62" t="s">
        <v>836</v>
      </c>
    </row>
    <row r="81" spans="1:16" x14ac:dyDescent="0.25">
      <c r="A81" s="56">
        <f t="shared" si="2"/>
        <v>43</v>
      </c>
      <c r="B81" s="56" t="s">
        <v>849</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819</v>
      </c>
      <c r="O81" s="62" t="s">
        <v>838</v>
      </c>
      <c r="P81" s="62" t="s">
        <v>836</v>
      </c>
    </row>
    <row r="82" spans="1:16" x14ac:dyDescent="0.25">
      <c r="A82" s="56">
        <f t="shared" si="2"/>
        <v>44</v>
      </c>
      <c r="B82" s="56" t="s">
        <v>848</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820</v>
      </c>
      <c r="O82" s="62" t="s">
        <v>839</v>
      </c>
      <c r="P82" s="62" t="s">
        <v>836</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840</v>
      </c>
      <c r="P83" s="62" t="s">
        <v>836</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840</v>
      </c>
      <c r="P84" s="62" t="s">
        <v>836</v>
      </c>
    </row>
    <row r="85" spans="1:16" x14ac:dyDescent="0.25">
      <c r="A85" s="56">
        <f>+A82+1</f>
        <v>45</v>
      </c>
      <c r="B85" s="56" t="s">
        <v>848</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821</v>
      </c>
      <c r="O85" s="62" t="s">
        <v>839</v>
      </c>
      <c r="P85" s="62" t="s">
        <v>836</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840</v>
      </c>
      <c r="P86" s="62" t="s">
        <v>836</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840</v>
      </c>
      <c r="P87" s="62" t="s">
        <v>836</v>
      </c>
    </row>
    <row r="88" spans="1:16" x14ac:dyDescent="0.25">
      <c r="A88" s="56">
        <f>+A85+1</f>
        <v>46</v>
      </c>
      <c r="B88" s="56" t="s">
        <v>848</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822</v>
      </c>
      <c r="O88" s="62" t="s">
        <v>839</v>
      </c>
      <c r="P88" s="62" t="s">
        <v>836</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840</v>
      </c>
      <c r="P89" s="62" t="s">
        <v>836</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840</v>
      </c>
      <c r="P90" s="62" t="s">
        <v>836</v>
      </c>
    </row>
    <row r="91" spans="1:16" x14ac:dyDescent="0.25">
      <c r="A91" s="56">
        <f>+A88+1</f>
        <v>47</v>
      </c>
      <c r="B91" s="56" t="s">
        <v>848</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823</v>
      </c>
      <c r="O91" s="62" t="s">
        <v>839</v>
      </c>
      <c r="P91" s="62" t="s">
        <v>836</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840</v>
      </c>
      <c r="P92" s="62" t="s">
        <v>836</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840</v>
      </c>
      <c r="P93" s="62" t="s">
        <v>836</v>
      </c>
    </row>
    <row r="94" spans="1:16" x14ac:dyDescent="0.25">
      <c r="A94" s="56">
        <f>+A91+1</f>
        <v>48</v>
      </c>
      <c r="B94" s="56" t="s">
        <v>848</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824</v>
      </c>
      <c r="O94" s="62" t="s">
        <v>839</v>
      </c>
      <c r="P94" s="62" t="s">
        <v>836</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840</v>
      </c>
      <c r="P95" s="62" t="s">
        <v>836</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840</v>
      </c>
      <c r="P96" s="62" t="s">
        <v>836</v>
      </c>
    </row>
    <row r="97" spans="1:16" x14ac:dyDescent="0.25">
      <c r="A97" s="56">
        <f>+A94+1</f>
        <v>49</v>
      </c>
      <c r="B97" s="56" t="s">
        <v>848</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822</v>
      </c>
      <c r="O97" s="62" t="s">
        <v>839</v>
      </c>
      <c r="P97" s="62" t="s">
        <v>836</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840</v>
      </c>
      <c r="P98" s="62" t="s">
        <v>836</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840</v>
      </c>
      <c r="P99" s="62" t="s">
        <v>836</v>
      </c>
    </row>
    <row r="100" spans="1:16" x14ac:dyDescent="0.25">
      <c r="A100" s="56">
        <f>+A97+1</f>
        <v>50</v>
      </c>
      <c r="B100" s="56" t="s">
        <v>847</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841</v>
      </c>
      <c r="P100" s="62" t="s">
        <v>837</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841</v>
      </c>
      <c r="P101" s="62" t="s">
        <v>837</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841</v>
      </c>
      <c r="P102" s="62" t="s">
        <v>837</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841</v>
      </c>
      <c r="P103" s="62" t="s">
        <v>837</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841</v>
      </c>
      <c r="P104" s="62" t="s">
        <v>837</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841</v>
      </c>
      <c r="P105" s="62" t="s">
        <v>837</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841</v>
      </c>
      <c r="P106" s="62" t="s">
        <v>837</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2"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9" t="s">
        <v>395</v>
      </c>
      <c r="B1" s="349"/>
      <c r="C1" s="349"/>
      <c r="D1" s="349"/>
      <c r="E1" s="349"/>
      <c r="F1" s="349"/>
      <c r="G1" s="349"/>
      <c r="H1" s="349"/>
      <c r="I1" s="349"/>
      <c r="J1" s="349"/>
      <c r="K1" s="349"/>
      <c r="L1" s="349"/>
      <c r="M1" s="349"/>
      <c r="N1" s="349"/>
      <c r="O1" s="349"/>
      <c r="P1" s="349"/>
      <c r="Q1" s="349"/>
      <c r="R1" s="349"/>
      <c r="S1" s="349"/>
      <c r="T1" s="349"/>
      <c r="Z1" s="61"/>
    </row>
    <row r="2" spans="1:28" ht="90" x14ac:dyDescent="0.25">
      <c r="A2" s="10" t="s">
        <v>74</v>
      </c>
      <c r="B2" s="10" t="s">
        <v>53</v>
      </c>
      <c r="C2" s="10" t="s">
        <v>80</v>
      </c>
      <c r="D2" s="10" t="s">
        <v>314</v>
      </c>
      <c r="E2" s="10" t="s">
        <v>783</v>
      </c>
      <c r="F2" s="10" t="s">
        <v>784</v>
      </c>
      <c r="G2" s="10" t="s">
        <v>785</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6">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782</v>
      </c>
      <c r="X3" s="62" t="s">
        <v>790</v>
      </c>
      <c r="Z3" s="61"/>
    </row>
    <row r="4" spans="1:28" ht="15" customHeight="1" x14ac:dyDescent="0.25">
      <c r="A4" s="226">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782</v>
      </c>
      <c r="X4" s="62" t="s">
        <v>790</v>
      </c>
      <c r="Z4" s="61"/>
    </row>
    <row r="5" spans="1:28" ht="15" customHeight="1" x14ac:dyDescent="0.25">
      <c r="A5" s="226">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782</v>
      </c>
      <c r="X5" s="62" t="s">
        <v>790</v>
      </c>
      <c r="Z5" s="61"/>
    </row>
    <row r="6" spans="1:28" ht="15" customHeight="1" x14ac:dyDescent="0.25">
      <c r="A6" s="226">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782</v>
      </c>
      <c r="X6" s="62" t="s">
        <v>790</v>
      </c>
      <c r="Z6" s="61"/>
    </row>
    <row r="7" spans="1:28" ht="15" customHeight="1" x14ac:dyDescent="0.25">
      <c r="A7" s="226">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782</v>
      </c>
      <c r="X7" s="62" t="s">
        <v>790</v>
      </c>
      <c r="Z7" s="61"/>
    </row>
    <row r="8" spans="1:28" ht="15" customHeight="1" x14ac:dyDescent="0.25">
      <c r="A8" s="226">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782</v>
      </c>
      <c r="X8" s="62" t="s">
        <v>790</v>
      </c>
      <c r="Z8" s="61"/>
    </row>
    <row r="9" spans="1:28" ht="15" customHeight="1" x14ac:dyDescent="0.25">
      <c r="A9" s="226">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782</v>
      </c>
      <c r="X9" s="62" t="s">
        <v>790</v>
      </c>
      <c r="Z9" s="61"/>
    </row>
    <row r="10" spans="1:28" s="65" customFormat="1" ht="15" customHeight="1" x14ac:dyDescent="0.25">
      <c r="A10" s="226">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782</v>
      </c>
      <c r="X10" s="62" t="s">
        <v>790</v>
      </c>
      <c r="Y10" s="61"/>
      <c r="Z10" s="61"/>
      <c r="AA10" s="61"/>
      <c r="AB10" s="61"/>
    </row>
    <row r="11" spans="1:28" ht="15" customHeight="1" x14ac:dyDescent="0.25">
      <c r="A11" s="226">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782</v>
      </c>
      <c r="X11" s="62" t="s">
        <v>790</v>
      </c>
      <c r="Z11" s="61"/>
    </row>
    <row r="12" spans="1:28" ht="15" customHeight="1" x14ac:dyDescent="0.25">
      <c r="A12" s="226">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782</v>
      </c>
      <c r="X12" s="62" t="s">
        <v>790</v>
      </c>
      <c r="Z12" s="61"/>
    </row>
    <row r="13" spans="1:28" ht="15" customHeight="1" x14ac:dyDescent="0.25">
      <c r="A13" s="267">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782</v>
      </c>
      <c r="X13" s="62" t="s">
        <v>790</v>
      </c>
      <c r="Z13" s="61"/>
    </row>
    <row r="14" spans="1:28" ht="15" customHeight="1" x14ac:dyDescent="0.25">
      <c r="A14" s="226">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782</v>
      </c>
      <c r="X14" s="62" t="s">
        <v>790</v>
      </c>
      <c r="Z14" s="61"/>
    </row>
    <row r="15" spans="1:28" ht="15" customHeight="1" x14ac:dyDescent="0.25">
      <c r="A15" s="226">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782</v>
      </c>
      <c r="X15" s="62" t="s">
        <v>790</v>
      </c>
      <c r="Z15" s="61"/>
    </row>
    <row r="16" spans="1:28" ht="15" customHeight="1" x14ac:dyDescent="0.25">
      <c r="A16" s="226">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782</v>
      </c>
      <c r="X16" s="62" t="s">
        <v>790</v>
      </c>
      <c r="Z16" s="61"/>
    </row>
    <row r="17" spans="1:24" ht="15" customHeight="1" x14ac:dyDescent="0.25">
      <c r="A17" s="226">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782</v>
      </c>
      <c r="X17" s="62" t="s">
        <v>790</v>
      </c>
    </row>
    <row r="18" spans="1:24" ht="15" customHeight="1" x14ac:dyDescent="0.25">
      <c r="A18" s="226">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782</v>
      </c>
      <c r="X18" s="62" t="s">
        <v>790</v>
      </c>
    </row>
    <row r="19" spans="1:24" ht="15" customHeight="1" x14ac:dyDescent="0.25">
      <c r="A19" s="226">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782</v>
      </c>
      <c r="X19" s="62" t="s">
        <v>790</v>
      </c>
    </row>
    <row r="20" spans="1:24" ht="15" customHeight="1" x14ac:dyDescent="0.25">
      <c r="A20" s="226">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782</v>
      </c>
      <c r="X20" s="62" t="s">
        <v>790</v>
      </c>
    </row>
    <row r="21" spans="1:24" ht="15" customHeight="1" x14ac:dyDescent="0.25">
      <c r="A21" s="226">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782</v>
      </c>
      <c r="X21" s="62" t="s">
        <v>790</v>
      </c>
    </row>
    <row r="22" spans="1:24" ht="15" customHeight="1" x14ac:dyDescent="0.25">
      <c r="A22" s="226">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782</v>
      </c>
      <c r="X22" s="62" t="s">
        <v>790</v>
      </c>
    </row>
    <row r="23" spans="1:24" ht="15" customHeight="1" x14ac:dyDescent="0.25">
      <c r="A23" s="226">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782</v>
      </c>
      <c r="X23" s="62" t="s">
        <v>790</v>
      </c>
    </row>
    <row r="24" spans="1:24" ht="15" customHeight="1" x14ac:dyDescent="0.25">
      <c r="A24" s="226">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782</v>
      </c>
      <c r="X24" s="62" t="s">
        <v>790</v>
      </c>
    </row>
    <row r="25" spans="1:24" ht="15" customHeight="1" x14ac:dyDescent="0.25">
      <c r="A25" s="226">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782</v>
      </c>
      <c r="X25" s="62" t="s">
        <v>790</v>
      </c>
    </row>
    <row r="26" spans="1:24" ht="15" customHeight="1" x14ac:dyDescent="0.25">
      <c r="A26" s="226">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782</v>
      </c>
      <c r="X26" s="62" t="s">
        <v>790</v>
      </c>
    </row>
    <row r="27" spans="1:24" ht="15" customHeight="1" x14ac:dyDescent="0.25">
      <c r="A27" s="226">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782</v>
      </c>
      <c r="X27" s="62" t="s">
        <v>790</v>
      </c>
    </row>
    <row r="28" spans="1:24" ht="15" customHeight="1" x14ac:dyDescent="0.25">
      <c r="A28" s="226">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782</v>
      </c>
      <c r="X28" s="62" t="s">
        <v>790</v>
      </c>
    </row>
    <row r="29" spans="1:24" ht="15" customHeight="1" x14ac:dyDescent="0.25">
      <c r="A29" s="226">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782</v>
      </c>
      <c r="X29" s="62" t="s">
        <v>790</v>
      </c>
    </row>
    <row r="30" spans="1:24" ht="15" customHeight="1" x14ac:dyDescent="0.25">
      <c r="A30" s="226">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782</v>
      </c>
      <c r="X30" s="62" t="s">
        <v>790</v>
      </c>
    </row>
    <row r="31" spans="1:24" ht="15" customHeight="1" x14ac:dyDescent="0.25">
      <c r="A31" s="226">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782</v>
      </c>
      <c r="X31" s="62" t="s">
        <v>790</v>
      </c>
    </row>
    <row r="32" spans="1:24" ht="15" customHeight="1" x14ac:dyDescent="0.25">
      <c r="A32" s="226">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782</v>
      </c>
      <c r="X32" s="62" t="s">
        <v>790</v>
      </c>
    </row>
    <row r="33" spans="1:24" ht="15" customHeight="1" x14ac:dyDescent="0.25">
      <c r="A33" s="267">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782</v>
      </c>
      <c r="X33" s="62" t="s">
        <v>790</v>
      </c>
    </row>
    <row r="34" spans="1:24" ht="15" customHeight="1" x14ac:dyDescent="0.25">
      <c r="A34" s="226">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782</v>
      </c>
      <c r="X34" s="62" t="s">
        <v>790</v>
      </c>
    </row>
    <row r="35" spans="1:24" ht="15" customHeight="1" x14ac:dyDescent="0.25">
      <c r="A35" s="226">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782</v>
      </c>
      <c r="X35" s="62" t="s">
        <v>790</v>
      </c>
    </row>
    <row r="36" spans="1:24" ht="15" customHeight="1" x14ac:dyDescent="0.25">
      <c r="A36" s="226">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782</v>
      </c>
      <c r="X36" s="62" t="s">
        <v>790</v>
      </c>
    </row>
    <row r="37" spans="1:24" ht="15" customHeight="1" x14ac:dyDescent="0.25">
      <c r="A37" s="267">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782</v>
      </c>
      <c r="X37" s="62" t="s">
        <v>790</v>
      </c>
    </row>
    <row r="38" spans="1:24" ht="15" customHeight="1" x14ac:dyDescent="0.25">
      <c r="A38" s="226">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782</v>
      </c>
      <c r="X38" s="62" t="s">
        <v>790</v>
      </c>
    </row>
    <row r="39" spans="1:24" ht="15" customHeight="1" thickBot="1" x14ac:dyDescent="0.3">
      <c r="A39" s="226">
        <f t="shared" si="1"/>
        <v>37</v>
      </c>
      <c r="B39" s="268" t="s">
        <v>63</v>
      </c>
      <c r="C39" s="268" t="s">
        <v>450</v>
      </c>
      <c r="D39" s="269" t="s">
        <v>106</v>
      </c>
      <c r="E39" s="270" t="s">
        <v>396</v>
      </c>
      <c r="F39" s="271" t="s">
        <v>147</v>
      </c>
      <c r="G39" s="272">
        <v>3</v>
      </c>
      <c r="H39" s="272"/>
      <c r="I39" s="272"/>
      <c r="J39" s="273">
        <v>250490</v>
      </c>
      <c r="K39" s="273">
        <v>250401</v>
      </c>
      <c r="L39" s="273"/>
      <c r="M39" s="274">
        <v>1</v>
      </c>
      <c r="N39" s="274"/>
      <c r="O39" s="272">
        <v>0.33</v>
      </c>
      <c r="P39" s="272" t="s">
        <v>450</v>
      </c>
      <c r="Q39" s="272" t="s">
        <v>450</v>
      </c>
      <c r="R39" s="272" t="s">
        <v>450</v>
      </c>
      <c r="S39" s="272" t="s">
        <v>450</v>
      </c>
      <c r="T39" s="133" t="s">
        <v>106</v>
      </c>
      <c r="U39" s="275"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5" t="str">
        <f>IF(K39&gt;0,VLOOKUP(J39,'Bus Lib'!$B:$D,3,FALSE)&amp;"_"&amp;VLOOKUP(K39,'Bus Lib'!$B:$D,3,FALSE),VLOOKUP(J39,'Bus Lib'!$B:$D,3,FALSE))</f>
        <v>Lismore 330kV_A_Lismore 132kV</v>
      </c>
      <c r="W39" s="275" t="s">
        <v>782</v>
      </c>
      <c r="X39" s="275" t="s">
        <v>790</v>
      </c>
    </row>
    <row r="40" spans="1:24" ht="15" customHeight="1" thickBot="1" x14ac:dyDescent="0.3">
      <c r="A40" s="226">
        <f t="shared" si="1"/>
        <v>38</v>
      </c>
      <c r="B40" s="228" t="s">
        <v>58</v>
      </c>
      <c r="C40" s="228" t="s">
        <v>786</v>
      </c>
      <c r="D40" s="282" t="s">
        <v>106</v>
      </c>
      <c r="E40" s="298" t="s">
        <v>951</v>
      </c>
      <c r="F40" s="298" t="s">
        <v>787</v>
      </c>
      <c r="G40" s="283" t="s">
        <v>450</v>
      </c>
      <c r="H40" s="283"/>
      <c r="I40" s="283"/>
      <c r="J40" s="284"/>
      <c r="K40" s="284"/>
      <c r="L40" s="284"/>
      <c r="M40" s="285"/>
      <c r="N40" s="285"/>
      <c r="O40" s="283"/>
      <c r="P40" s="283"/>
      <c r="Q40" s="283"/>
      <c r="R40" s="283"/>
      <c r="S40" s="283"/>
      <c r="T40" s="133" t="s">
        <v>106</v>
      </c>
      <c r="U40" s="286" t="s">
        <v>799</v>
      </c>
      <c r="V40" s="286" t="s">
        <v>788</v>
      </c>
      <c r="W40" s="286" t="s">
        <v>788</v>
      </c>
      <c r="X40" s="287" t="s">
        <v>791</v>
      </c>
    </row>
    <row r="41" spans="1:24" ht="15" customHeight="1" x14ac:dyDescent="0.25">
      <c r="A41" s="226">
        <f t="shared" si="1"/>
        <v>39</v>
      </c>
      <c r="B41" s="56" t="s">
        <v>58</v>
      </c>
      <c r="C41" s="56" t="s">
        <v>789</v>
      </c>
      <c r="D41" s="133" t="s">
        <v>106</v>
      </c>
      <c r="E41" s="298" t="s">
        <v>951</v>
      </c>
      <c r="F41" s="299" t="s">
        <v>787</v>
      </c>
      <c r="G41" s="68" t="s">
        <v>450</v>
      </c>
      <c r="H41" s="68"/>
      <c r="I41" s="68"/>
      <c r="J41" s="63"/>
      <c r="K41" s="63"/>
      <c r="L41" s="63"/>
      <c r="M41" s="64"/>
      <c r="N41" s="64"/>
      <c r="O41" s="68"/>
      <c r="P41" s="68"/>
      <c r="Q41" s="68"/>
      <c r="R41" s="68"/>
      <c r="S41" s="68"/>
      <c r="T41" s="133" t="s">
        <v>106</v>
      </c>
      <c r="U41" s="62" t="s">
        <v>799</v>
      </c>
      <c r="V41" s="62" t="s">
        <v>788</v>
      </c>
      <c r="W41" s="62" t="s">
        <v>788</v>
      </c>
      <c r="X41" s="288" t="s">
        <v>791</v>
      </c>
    </row>
    <row r="42" spans="1:24" ht="15" customHeight="1" thickBot="1" x14ac:dyDescent="0.3">
      <c r="A42" s="226">
        <f t="shared" si="1"/>
        <v>40</v>
      </c>
      <c r="B42" s="289" t="s">
        <v>792</v>
      </c>
      <c r="C42" s="289"/>
      <c r="D42" s="290" t="s">
        <v>106</v>
      </c>
      <c r="E42" s="291" t="s">
        <v>396</v>
      </c>
      <c r="F42" s="292"/>
      <c r="G42" s="293">
        <v>3</v>
      </c>
      <c r="H42" s="293"/>
      <c r="I42" s="293"/>
      <c r="J42" s="294">
        <v>273541</v>
      </c>
      <c r="K42" s="294">
        <v>273530</v>
      </c>
      <c r="L42" s="294"/>
      <c r="M42" s="295">
        <v>1</v>
      </c>
      <c r="N42" s="295"/>
      <c r="O42" s="293"/>
      <c r="P42" s="293"/>
      <c r="Q42" s="293"/>
      <c r="R42" s="293"/>
      <c r="S42" s="293"/>
      <c r="T42" s="133" t="s">
        <v>106</v>
      </c>
      <c r="U42" s="296" t="s">
        <v>800</v>
      </c>
      <c r="V42" s="296" t="s">
        <v>788</v>
      </c>
      <c r="W42" s="296" t="s">
        <v>788</v>
      </c>
      <c r="X42" s="297" t="s">
        <v>791</v>
      </c>
    </row>
    <row r="43" spans="1:24" ht="15" customHeight="1" x14ac:dyDescent="0.25">
      <c r="A43" s="226">
        <f t="shared" si="1"/>
        <v>41</v>
      </c>
      <c r="B43" s="56" t="s">
        <v>63</v>
      </c>
      <c r="C43" s="56" t="s">
        <v>450</v>
      </c>
      <c r="D43" s="133" t="s">
        <v>106</v>
      </c>
      <c r="E43" s="276" t="s">
        <v>312</v>
      </c>
      <c r="F43" s="277" t="s">
        <v>147</v>
      </c>
      <c r="G43" s="278">
        <v>3</v>
      </c>
      <c r="H43" s="278"/>
      <c r="I43" s="278"/>
      <c r="J43" s="279">
        <v>215290</v>
      </c>
      <c r="K43" s="279">
        <v>288090</v>
      </c>
      <c r="L43" s="279"/>
      <c r="M43" s="280">
        <v>1</v>
      </c>
      <c r="N43" s="280"/>
      <c r="O43" s="278">
        <v>0.155</v>
      </c>
      <c r="P43" s="278">
        <v>0.17499999999999999</v>
      </c>
      <c r="Q43" s="278">
        <v>0</v>
      </c>
      <c r="R43" s="278">
        <v>0</v>
      </c>
      <c r="S43" s="278">
        <v>500</v>
      </c>
      <c r="T43" s="133" t="s">
        <v>106</v>
      </c>
      <c r="U43" s="281"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1" t="str">
        <f>IF(K43&gt;0,VLOOKUP(J43,'Bus Lib'!$B:$D,3,FALSE)&amp;"_"&amp;VLOOKUP(K43,'Bus Lib'!$B:$D,3,FALSE),VLOOKUP(J43,'Bus Lib'!$B:$D,3,FALSE))</f>
        <v>Bayswater 500kV_Wollar 500kV</v>
      </c>
      <c r="W43" s="281" t="s">
        <v>782</v>
      </c>
      <c r="X43" s="281" t="s">
        <v>924</v>
      </c>
    </row>
    <row r="44" spans="1:24" ht="15" customHeight="1" x14ac:dyDescent="0.25">
      <c r="A44" s="226">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8">
        <v>0</v>
      </c>
      <c r="R44" s="278">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782</v>
      </c>
      <c r="X44" s="62" t="s">
        <v>924</v>
      </c>
    </row>
    <row r="45" spans="1:24" ht="15" customHeight="1" x14ac:dyDescent="0.25">
      <c r="A45" s="226">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8">
        <v>0</v>
      </c>
      <c r="R45" s="278">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782</v>
      </c>
      <c r="X45" s="62" t="s">
        <v>924</v>
      </c>
    </row>
    <row r="46" spans="1:24" ht="15" customHeight="1" x14ac:dyDescent="0.25">
      <c r="A46" s="226">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8">
        <v>0</v>
      </c>
      <c r="R46" s="278">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782</v>
      </c>
      <c r="X46" s="62" t="s">
        <v>924</v>
      </c>
    </row>
    <row r="47" spans="1:24" ht="15" customHeight="1" x14ac:dyDescent="0.25">
      <c r="A47" s="226">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8">
        <v>0</v>
      </c>
      <c r="R47" s="278">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782</v>
      </c>
      <c r="X47" s="62" t="s">
        <v>924</v>
      </c>
    </row>
    <row r="48" spans="1:24" ht="15" customHeight="1" x14ac:dyDescent="0.25">
      <c r="A48" s="226">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8">
        <v>0</v>
      </c>
      <c r="R48" s="278">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782</v>
      </c>
      <c r="X48" s="62" t="s">
        <v>924</v>
      </c>
    </row>
    <row r="49" spans="1:24" ht="15" customHeight="1" x14ac:dyDescent="0.25">
      <c r="A49" s="226">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8">
        <v>0</v>
      </c>
      <c r="R49" s="278">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782</v>
      </c>
      <c r="X49" s="62" t="s">
        <v>924</v>
      </c>
    </row>
    <row r="50" spans="1:24" ht="15" customHeight="1" x14ac:dyDescent="0.25">
      <c r="A50" s="226">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8">
        <v>0</v>
      </c>
      <c r="R50" s="278">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782</v>
      </c>
      <c r="X50" s="62" t="s">
        <v>924</v>
      </c>
    </row>
    <row r="51" spans="1:24" ht="15" customHeight="1" x14ac:dyDescent="0.25">
      <c r="A51" s="226">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8">
        <v>0</v>
      </c>
      <c r="R51" s="278">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782</v>
      </c>
      <c r="X51" s="62" t="s">
        <v>924</v>
      </c>
    </row>
    <row r="52" spans="1:24" ht="15" customHeight="1" x14ac:dyDescent="0.25">
      <c r="A52" s="226">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8">
        <v>0</v>
      </c>
      <c r="R52" s="278">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782</v>
      </c>
      <c r="X52" s="62" t="s">
        <v>924</v>
      </c>
    </row>
    <row r="53" spans="1:24" ht="15" customHeight="1" x14ac:dyDescent="0.25">
      <c r="A53" s="226">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8">
        <v>0</v>
      </c>
      <c r="R53" s="278">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782</v>
      </c>
      <c r="X53" s="62" t="s">
        <v>924</v>
      </c>
    </row>
    <row r="54" spans="1:24" ht="15" customHeight="1" x14ac:dyDescent="0.25">
      <c r="A54" s="226">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8">
        <v>0</v>
      </c>
      <c r="R54" s="278">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782</v>
      </c>
      <c r="X54" s="62" t="s">
        <v>924</v>
      </c>
    </row>
    <row r="55" spans="1:24" ht="15" customHeight="1" x14ac:dyDescent="0.25">
      <c r="A55" s="226">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8">
        <v>0</v>
      </c>
      <c r="R55" s="278">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782</v>
      </c>
      <c r="X55" s="62" t="s">
        <v>924</v>
      </c>
    </row>
    <row r="56" spans="1:24" ht="15" customHeight="1" x14ac:dyDescent="0.25">
      <c r="A56" s="226">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8">
        <v>0</v>
      </c>
      <c r="R56" s="278">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782</v>
      </c>
      <c r="X56" s="62" t="s">
        <v>924</v>
      </c>
    </row>
    <row r="57" spans="1:24" ht="15" customHeight="1" x14ac:dyDescent="0.25">
      <c r="A57" s="226">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8">
        <v>0</v>
      </c>
      <c r="R57" s="278">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782</v>
      </c>
      <c r="X57" s="62" t="s">
        <v>924</v>
      </c>
    </row>
    <row r="58" spans="1:24" ht="15" customHeight="1" x14ac:dyDescent="0.25">
      <c r="A58" s="226">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8">
        <v>0</v>
      </c>
      <c r="R58" s="278">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782</v>
      </c>
      <c r="X58" s="62" t="s">
        <v>924</v>
      </c>
    </row>
    <row r="59" spans="1:24" ht="15" customHeight="1" x14ac:dyDescent="0.25">
      <c r="A59" s="226">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8">
        <v>0</v>
      </c>
      <c r="R59" s="278">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782</v>
      </c>
      <c r="X59" s="62" t="s">
        <v>924</v>
      </c>
    </row>
    <row r="60" spans="1:24" ht="15" customHeight="1" x14ac:dyDescent="0.25">
      <c r="A60" s="226">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8">
        <v>0</v>
      </c>
      <c r="R60" s="278">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782</v>
      </c>
      <c r="X60" s="62" t="s">
        <v>924</v>
      </c>
    </row>
    <row r="61" spans="1:24" ht="15" customHeight="1" x14ac:dyDescent="0.25">
      <c r="A61" s="226">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8">
        <v>0</v>
      </c>
      <c r="R61" s="278">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782</v>
      </c>
      <c r="X61" s="62" t="s">
        <v>924</v>
      </c>
    </row>
    <row r="62" spans="1:24" ht="15" customHeight="1" x14ac:dyDescent="0.25">
      <c r="A62" s="226">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8">
        <v>0</v>
      </c>
      <c r="R62" s="278">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782</v>
      </c>
      <c r="X62" s="62" t="s">
        <v>924</v>
      </c>
    </row>
    <row r="63" spans="1:24" ht="15" customHeight="1" x14ac:dyDescent="0.25">
      <c r="A63" s="226">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8">
        <v>0</v>
      </c>
      <c r="R63" s="278">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782</v>
      </c>
      <c r="X63" s="62" t="s">
        <v>924</v>
      </c>
    </row>
    <row r="64" spans="1:24" ht="15" customHeight="1" x14ac:dyDescent="0.25">
      <c r="A64" s="226">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8">
        <v>0</v>
      </c>
      <c r="R64" s="278">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782</v>
      </c>
      <c r="X64" s="62" t="s">
        <v>924</v>
      </c>
    </row>
    <row r="65" spans="1:24" ht="15" customHeight="1" x14ac:dyDescent="0.25">
      <c r="A65" s="226">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8">
        <v>0</v>
      </c>
      <c r="R65" s="278">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782</v>
      </c>
      <c r="X65" s="62" t="s">
        <v>924</v>
      </c>
    </row>
    <row r="66" spans="1:24" ht="15" customHeight="1" x14ac:dyDescent="0.25">
      <c r="A66" s="226">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8">
        <v>0</v>
      </c>
      <c r="R66" s="278">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782</v>
      </c>
      <c r="X66" s="62" t="s">
        <v>924</v>
      </c>
    </row>
    <row r="67" spans="1:24" ht="15" customHeight="1" x14ac:dyDescent="0.25">
      <c r="A67" s="226">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8">
        <v>0</v>
      </c>
      <c r="R67" s="278">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782</v>
      </c>
      <c r="X67" s="62" t="s">
        <v>924</v>
      </c>
    </row>
    <row r="68" spans="1:24" ht="15" customHeight="1" x14ac:dyDescent="0.25">
      <c r="A68" s="226">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8">
        <v>0</v>
      </c>
      <c r="R68" s="278">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782</v>
      </c>
      <c r="X68" s="62" t="s">
        <v>924</v>
      </c>
    </row>
    <row r="69" spans="1:24" ht="15" customHeight="1" x14ac:dyDescent="0.25">
      <c r="A69" s="226">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8">
        <v>0</v>
      </c>
      <c r="R69" s="278">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782</v>
      </c>
      <c r="X69" s="62" t="s">
        <v>924</v>
      </c>
    </row>
    <row r="70" spans="1:24" ht="15" customHeight="1" x14ac:dyDescent="0.25">
      <c r="A70" s="226">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8">
        <v>0</v>
      </c>
      <c r="R70" s="278">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782</v>
      </c>
      <c r="X70" s="62" t="s">
        <v>924</v>
      </c>
    </row>
    <row r="71" spans="1:24" ht="15" customHeight="1" x14ac:dyDescent="0.25">
      <c r="A71" s="226">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8">
        <v>0</v>
      </c>
      <c r="R71" s="278">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782</v>
      </c>
      <c r="X71" s="62" t="s">
        <v>924</v>
      </c>
    </row>
    <row r="72" spans="1:24" ht="15" customHeight="1" x14ac:dyDescent="0.25">
      <c r="A72" s="226">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8">
        <v>0</v>
      </c>
      <c r="R72" s="278">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782</v>
      </c>
      <c r="X72" s="62" t="s">
        <v>924</v>
      </c>
    </row>
    <row r="73" spans="1:24" ht="15" customHeight="1" x14ac:dyDescent="0.25">
      <c r="A73" s="226">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8">
        <v>0</v>
      </c>
      <c r="R73" s="278">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782</v>
      </c>
      <c r="X73" s="62" t="s">
        <v>924</v>
      </c>
    </row>
    <row r="74" spans="1:24" ht="15" customHeight="1" x14ac:dyDescent="0.25">
      <c r="A74" s="226">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8">
        <v>0</v>
      </c>
      <c r="R74" s="278">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782</v>
      </c>
      <c r="X74" s="62" t="s">
        <v>924</v>
      </c>
    </row>
    <row r="75" spans="1:24" ht="15" customHeight="1" x14ac:dyDescent="0.25">
      <c r="A75" s="226">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8">
        <v>0</v>
      </c>
      <c r="R75" s="278">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782</v>
      </c>
      <c r="X75" s="62" t="s">
        <v>924</v>
      </c>
    </row>
    <row r="76" spans="1:24" ht="15" customHeight="1" x14ac:dyDescent="0.25">
      <c r="A76" s="226">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8">
        <v>0</v>
      </c>
      <c r="R76" s="278">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782</v>
      </c>
      <c r="X76" s="62" t="s">
        <v>924</v>
      </c>
    </row>
    <row r="77" spans="1:24" ht="15" customHeight="1" x14ac:dyDescent="0.25">
      <c r="A77" s="226">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8">
        <v>0</v>
      </c>
      <c r="R77" s="278">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782</v>
      </c>
      <c r="X77" s="62" t="s">
        <v>924</v>
      </c>
    </row>
    <row r="78" spans="1:24" ht="15" customHeight="1" x14ac:dyDescent="0.25">
      <c r="A78" s="226">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8">
        <v>0</v>
      </c>
      <c r="R78" s="278">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782</v>
      </c>
      <c r="X78" s="62" t="s">
        <v>924</v>
      </c>
    </row>
    <row r="79" spans="1:24" ht="15" customHeight="1" x14ac:dyDescent="0.25">
      <c r="A79" s="226">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782</v>
      </c>
      <c r="X79" s="62" t="s">
        <v>924</v>
      </c>
    </row>
  </sheetData>
  <mergeCells count="1">
    <mergeCell ref="A1:T1"/>
  </mergeCells>
  <phoneticPr fontId="3" type="noConversion"/>
  <conditionalFormatting sqref="T2:T79 D3:D79">
    <cfRule type="containsText" dxfId="1"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6"/>
      <c r="AA1" s="237"/>
      <c r="AB1" s="236"/>
      <c r="AC1" s="237"/>
      <c r="AD1" s="236"/>
      <c r="AE1" s="237"/>
      <c r="AF1" s="236"/>
      <c r="AG1" s="237"/>
      <c r="AH1" s="238"/>
      <c r="AI1" s="239"/>
      <c r="AJ1" s="240"/>
      <c r="AK1" s="239"/>
      <c r="AL1" s="240"/>
      <c r="AM1" s="239"/>
      <c r="AN1" s="240"/>
      <c r="AO1" s="241"/>
      <c r="AP1" s="238"/>
      <c r="AQ1" s="239"/>
      <c r="AR1" s="240"/>
      <c r="AS1" s="239"/>
      <c r="AT1" s="240"/>
      <c r="AU1" s="239"/>
      <c r="AV1" s="240"/>
      <c r="AW1" s="241"/>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1"/>
      <c r="BW1" s="262"/>
      <c r="BX1" s="263"/>
      <c r="BY1" s="262"/>
      <c r="BZ1" s="261"/>
      <c r="CA1" s="262"/>
      <c r="CB1" s="263"/>
      <c r="CC1" s="262"/>
      <c r="CD1" s="261"/>
      <c r="CE1" s="262"/>
      <c r="CF1" s="263"/>
      <c r="CG1" s="262"/>
      <c r="CH1" s="261"/>
      <c r="CI1" s="262"/>
      <c r="CJ1" s="263"/>
      <c r="CK1" s="262"/>
      <c r="CL1" s="261"/>
      <c r="CM1" s="262"/>
      <c r="CN1" s="263"/>
      <c r="CO1" s="262"/>
      <c r="CP1" s="261"/>
      <c r="CQ1" s="262"/>
      <c r="CR1" s="263"/>
      <c r="CS1" s="262"/>
      <c r="CT1" s="261"/>
      <c r="CU1" s="262"/>
      <c r="CV1" s="263"/>
      <c r="CW1" s="262"/>
      <c r="CX1" s="261"/>
      <c r="CY1" s="262"/>
      <c r="CZ1" s="263"/>
      <c r="DA1" s="262"/>
      <c r="DB1" s="261"/>
      <c r="DC1" s="262"/>
      <c r="DD1" s="263"/>
      <c r="DE1" s="262"/>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7" t="s">
        <v>863</v>
      </c>
      <c r="AA2" s="242"/>
      <c r="AB2" s="237" t="s">
        <v>864</v>
      </c>
      <c r="AC2" s="242"/>
      <c r="AD2" s="237" t="s">
        <v>865</v>
      </c>
      <c r="AE2" s="242"/>
      <c r="AF2" s="237" t="s">
        <v>866</v>
      </c>
      <c r="AG2" s="243"/>
      <c r="AH2" s="244" t="s">
        <v>867</v>
      </c>
      <c r="AI2" s="242"/>
      <c r="AJ2" s="237" t="s">
        <v>868</v>
      </c>
      <c r="AK2" s="242"/>
      <c r="AL2" s="237" t="s">
        <v>869</v>
      </c>
      <c r="AM2" s="242"/>
      <c r="AN2" s="237" t="s">
        <v>870</v>
      </c>
      <c r="AO2" s="245"/>
      <c r="AP2" s="244" t="s">
        <v>871</v>
      </c>
      <c r="AQ2" s="242"/>
      <c r="AR2" s="237" t="s">
        <v>872</v>
      </c>
      <c r="AS2" s="242"/>
      <c r="AT2" s="237" t="s">
        <v>873</v>
      </c>
      <c r="AU2" s="242"/>
      <c r="AV2" s="237" t="s">
        <v>874</v>
      </c>
      <c r="AW2" s="245"/>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4" t="s">
        <v>875</v>
      </c>
      <c r="CI2" s="242"/>
      <c r="CJ2" s="244" t="s">
        <v>876</v>
      </c>
      <c r="CK2" s="242"/>
      <c r="CL2" s="244" t="s">
        <v>877</v>
      </c>
      <c r="CM2" s="242"/>
      <c r="CN2" s="244" t="s">
        <v>878</v>
      </c>
      <c r="CO2" s="242"/>
      <c r="CP2" s="244" t="s">
        <v>879</v>
      </c>
      <c r="CQ2" s="242"/>
      <c r="CR2" s="244" t="s">
        <v>880</v>
      </c>
      <c r="CS2" s="242"/>
      <c r="CT2" s="148" t="s">
        <v>540</v>
      </c>
      <c r="CU2" s="22"/>
      <c r="CV2" s="148" t="s">
        <v>541</v>
      </c>
      <c r="CW2" s="22"/>
      <c r="CX2" s="148" t="s">
        <v>542</v>
      </c>
      <c r="CY2" s="22"/>
      <c r="CZ2" s="148" t="s">
        <v>543</v>
      </c>
      <c r="DA2" s="22"/>
      <c r="DB2" s="148" t="s">
        <v>544</v>
      </c>
      <c r="DC2" s="22"/>
      <c r="DD2" s="148" t="s">
        <v>545</v>
      </c>
      <c r="DE2" s="22"/>
    </row>
    <row r="3" spans="1:109" ht="64.5" x14ac:dyDescent="0.25">
      <c r="A3" s="44" t="s">
        <v>860</v>
      </c>
      <c r="B3" s="47"/>
      <c r="C3" s="48"/>
      <c r="D3" s="47"/>
      <c r="E3" s="48"/>
      <c r="F3" s="47"/>
      <c r="G3" s="48"/>
      <c r="H3" s="47"/>
      <c r="I3" s="47"/>
      <c r="J3" s="150"/>
      <c r="K3" s="48"/>
      <c r="L3" s="47"/>
      <c r="M3" s="48"/>
      <c r="N3" s="47"/>
      <c r="O3" s="48"/>
      <c r="P3" s="47"/>
      <c r="Q3" s="151"/>
      <c r="R3" s="150"/>
      <c r="S3" s="48"/>
      <c r="T3" s="47"/>
      <c r="U3" s="48"/>
      <c r="V3" s="47"/>
      <c r="W3" s="48"/>
      <c r="X3" s="47"/>
      <c r="Y3" s="151"/>
      <c r="Z3" s="246"/>
      <c r="AA3" s="247"/>
      <c r="AB3" s="246"/>
      <c r="AC3" s="247"/>
      <c r="AD3" s="246"/>
      <c r="AE3" s="247"/>
      <c r="AF3" s="246"/>
      <c r="AG3" s="246"/>
      <c r="AH3" s="248"/>
      <c r="AI3" s="247"/>
      <c r="AJ3" s="246"/>
      <c r="AK3" s="247"/>
      <c r="AL3" s="246"/>
      <c r="AM3" s="247"/>
      <c r="AN3" s="246"/>
      <c r="AO3" s="249"/>
      <c r="AP3" s="248"/>
      <c r="AQ3" s="247"/>
      <c r="AR3" s="246"/>
      <c r="AS3" s="247"/>
      <c r="AT3" s="246"/>
      <c r="AU3" s="247"/>
      <c r="AV3" s="246"/>
      <c r="AW3" s="249"/>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8"/>
      <c r="CI3" s="247"/>
      <c r="CJ3" s="246"/>
      <c r="CK3" s="247"/>
      <c r="CL3" s="248"/>
      <c r="CM3" s="247"/>
      <c r="CN3" s="246"/>
      <c r="CO3" s="247"/>
      <c r="CP3" s="248"/>
      <c r="CQ3" s="247"/>
      <c r="CR3" s="246"/>
      <c r="CS3" s="247"/>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0"/>
      <c r="AA4" s="251"/>
      <c r="AB4" s="250"/>
      <c r="AC4" s="251"/>
      <c r="AD4" s="250"/>
      <c r="AE4" s="251"/>
      <c r="AF4" s="250"/>
      <c r="AG4" s="252"/>
      <c r="AH4" s="253"/>
      <c r="AI4" s="251"/>
      <c r="AJ4" s="250"/>
      <c r="AK4" s="251"/>
      <c r="AL4" s="250"/>
      <c r="AM4" s="251"/>
      <c r="AN4" s="250"/>
      <c r="AO4" s="254"/>
      <c r="AP4" s="253"/>
      <c r="AQ4" s="251"/>
      <c r="AR4" s="250"/>
      <c r="AS4" s="251"/>
      <c r="AT4" s="250"/>
      <c r="AU4" s="251"/>
      <c r="AV4" s="250"/>
      <c r="AW4" s="254"/>
      <c r="AY4" s="24"/>
      <c r="BA4" s="24"/>
      <c r="BC4" s="24"/>
      <c r="BE4" s="11"/>
      <c r="BF4" s="152"/>
      <c r="BG4" s="24"/>
      <c r="BI4" s="24"/>
      <c r="BK4" s="24"/>
      <c r="BM4" s="153"/>
      <c r="BN4" s="152"/>
      <c r="BO4" s="24"/>
      <c r="BQ4" s="24"/>
      <c r="BS4" s="24"/>
      <c r="BU4" s="153"/>
      <c r="BV4" s="152"/>
      <c r="BW4" s="24"/>
      <c r="BY4" s="24"/>
      <c r="BZ4" s="152"/>
      <c r="CA4" s="24"/>
      <c r="CC4" s="24"/>
      <c r="CD4" s="152"/>
      <c r="CE4" s="24"/>
      <c r="CG4" s="24"/>
      <c r="CH4" s="253"/>
      <c r="CI4" s="24"/>
      <c r="CJ4" s="250"/>
      <c r="CK4" s="24"/>
      <c r="CL4" s="253"/>
      <c r="CM4" s="24"/>
      <c r="CN4" s="250"/>
      <c r="CO4" s="24"/>
      <c r="CP4" s="253"/>
      <c r="CQ4" s="24"/>
      <c r="CR4" s="250"/>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7"/>
      <c r="AA5" s="255"/>
      <c r="AB5" s="237"/>
      <c r="AC5" s="255"/>
      <c r="AD5" s="237"/>
      <c r="AE5" s="255"/>
      <c r="AF5" s="237"/>
      <c r="AG5" s="237"/>
      <c r="AH5" s="244"/>
      <c r="AI5" s="255"/>
      <c r="AJ5" s="237"/>
      <c r="AK5" s="255"/>
      <c r="AL5" s="237"/>
      <c r="AM5" s="255"/>
      <c r="AN5" s="237"/>
      <c r="AO5" s="256"/>
      <c r="AP5" s="244"/>
      <c r="AQ5" s="255"/>
      <c r="AR5" s="237"/>
      <c r="AS5" s="255"/>
      <c r="AT5" s="237"/>
      <c r="AU5" s="255"/>
      <c r="AV5" s="237"/>
      <c r="AW5" s="256"/>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4"/>
      <c r="CI5" s="255"/>
      <c r="CJ5" s="237"/>
      <c r="CK5" s="255"/>
      <c r="CL5" s="244"/>
      <c r="CM5" s="255"/>
      <c r="CN5" s="237"/>
      <c r="CO5" s="255"/>
      <c r="CP5" s="244"/>
      <c r="CQ5" s="255"/>
      <c r="CR5" s="237"/>
      <c r="CS5" s="255"/>
      <c r="CT5" s="148"/>
      <c r="CU5" s="9"/>
      <c r="CV5" s="8"/>
      <c r="CW5" s="9"/>
      <c r="CX5" s="148"/>
      <c r="CY5" s="9"/>
      <c r="CZ5" s="8"/>
      <c r="DA5" s="9"/>
      <c r="DB5" s="148"/>
      <c r="DC5" s="9"/>
      <c r="DD5" s="8"/>
      <c r="DE5" s="9"/>
    </row>
    <row r="6" spans="1:109" x14ac:dyDescent="0.25">
      <c r="A6" s="7"/>
      <c r="B6" t="s">
        <v>861</v>
      </c>
      <c r="C6" s="7" t="s">
        <v>862</v>
      </c>
      <c r="D6" t="s">
        <v>861</v>
      </c>
      <c r="E6" s="7" t="s">
        <v>862</v>
      </c>
      <c r="F6" t="s">
        <v>861</v>
      </c>
      <c r="G6" s="7" t="s">
        <v>862</v>
      </c>
      <c r="H6" t="s">
        <v>861</v>
      </c>
      <c r="I6" s="7" t="s">
        <v>862</v>
      </c>
      <c r="J6" t="s">
        <v>861</v>
      </c>
      <c r="K6" s="7" t="s">
        <v>862</v>
      </c>
      <c r="L6" t="s">
        <v>861</v>
      </c>
      <c r="M6" s="7" t="s">
        <v>862</v>
      </c>
      <c r="N6" t="s">
        <v>861</v>
      </c>
      <c r="O6" s="7" t="s">
        <v>862</v>
      </c>
      <c r="P6" t="s">
        <v>861</v>
      </c>
      <c r="Q6" s="7" t="s">
        <v>862</v>
      </c>
      <c r="R6" t="s">
        <v>861</v>
      </c>
      <c r="S6" s="7" t="s">
        <v>862</v>
      </c>
      <c r="T6" t="s">
        <v>861</v>
      </c>
      <c r="U6" s="7" t="s">
        <v>862</v>
      </c>
      <c r="V6" t="s">
        <v>861</v>
      </c>
      <c r="W6" s="7" t="s">
        <v>862</v>
      </c>
      <c r="X6" t="s">
        <v>861</v>
      </c>
      <c r="Y6" s="7" t="s">
        <v>862</v>
      </c>
      <c r="Z6" t="s">
        <v>861</v>
      </c>
      <c r="AA6" s="7" t="s">
        <v>862</v>
      </c>
      <c r="AB6" t="s">
        <v>861</v>
      </c>
      <c r="AC6" s="7" t="s">
        <v>862</v>
      </c>
      <c r="AD6" t="s">
        <v>861</v>
      </c>
      <c r="AE6" s="7" t="s">
        <v>862</v>
      </c>
      <c r="AF6" t="s">
        <v>861</v>
      </c>
      <c r="AG6" s="7" t="s">
        <v>862</v>
      </c>
      <c r="AH6" t="s">
        <v>861</v>
      </c>
      <c r="AI6" s="7" t="s">
        <v>862</v>
      </c>
      <c r="AJ6" t="s">
        <v>861</v>
      </c>
      <c r="AK6" s="7" t="s">
        <v>862</v>
      </c>
      <c r="AL6" t="s">
        <v>861</v>
      </c>
      <c r="AM6" s="7" t="s">
        <v>862</v>
      </c>
      <c r="AN6" t="s">
        <v>861</v>
      </c>
      <c r="AO6" s="7" t="s">
        <v>862</v>
      </c>
      <c r="AP6" t="s">
        <v>861</v>
      </c>
      <c r="AQ6" s="7" t="s">
        <v>862</v>
      </c>
      <c r="AR6" t="s">
        <v>861</v>
      </c>
      <c r="AS6" s="7" t="s">
        <v>862</v>
      </c>
      <c r="AT6" t="s">
        <v>861</v>
      </c>
      <c r="AU6" s="7" t="s">
        <v>862</v>
      </c>
      <c r="AV6" t="s">
        <v>861</v>
      </c>
      <c r="AW6" s="7" t="s">
        <v>862</v>
      </c>
      <c r="AX6" t="s">
        <v>861</v>
      </c>
      <c r="AY6" s="7" t="s">
        <v>862</v>
      </c>
      <c r="AZ6" t="s">
        <v>861</v>
      </c>
      <c r="BA6" s="7" t="s">
        <v>862</v>
      </c>
      <c r="BB6" t="s">
        <v>861</v>
      </c>
      <c r="BC6" s="7" t="s">
        <v>862</v>
      </c>
      <c r="BD6" t="s">
        <v>861</v>
      </c>
      <c r="BE6" s="7" t="s">
        <v>862</v>
      </c>
      <c r="BF6" t="s">
        <v>861</v>
      </c>
      <c r="BG6" s="7" t="s">
        <v>862</v>
      </c>
      <c r="BH6" t="s">
        <v>861</v>
      </c>
      <c r="BI6" s="7" t="s">
        <v>862</v>
      </c>
      <c r="BJ6" t="s">
        <v>861</v>
      </c>
      <c r="BK6" s="7" t="s">
        <v>862</v>
      </c>
      <c r="BL6" t="s">
        <v>861</v>
      </c>
      <c r="BM6" s="7" t="s">
        <v>862</v>
      </c>
      <c r="BN6" t="s">
        <v>861</v>
      </c>
      <c r="BO6" s="7" t="s">
        <v>862</v>
      </c>
      <c r="BP6" t="s">
        <v>861</v>
      </c>
      <c r="BQ6" s="7" t="s">
        <v>862</v>
      </c>
      <c r="BR6" t="s">
        <v>861</v>
      </c>
      <c r="BS6" s="7" t="s">
        <v>862</v>
      </c>
      <c r="BT6" t="s">
        <v>861</v>
      </c>
      <c r="BU6" s="7" t="s">
        <v>862</v>
      </c>
      <c r="BV6" t="s">
        <v>861</v>
      </c>
      <c r="BW6" s="7" t="s">
        <v>862</v>
      </c>
      <c r="BX6" t="s">
        <v>861</v>
      </c>
      <c r="BY6" s="7" t="s">
        <v>862</v>
      </c>
      <c r="BZ6" t="s">
        <v>861</v>
      </c>
      <c r="CA6" s="7" t="s">
        <v>862</v>
      </c>
      <c r="CB6" t="s">
        <v>861</v>
      </c>
      <c r="CC6" s="7" t="s">
        <v>862</v>
      </c>
      <c r="CD6" t="s">
        <v>861</v>
      </c>
      <c r="CE6" s="7" t="s">
        <v>862</v>
      </c>
      <c r="CF6" t="s">
        <v>861</v>
      </c>
      <c r="CG6" s="7" t="s">
        <v>862</v>
      </c>
      <c r="CH6" t="s">
        <v>861</v>
      </c>
      <c r="CI6" s="7" t="s">
        <v>862</v>
      </c>
      <c r="CJ6" t="s">
        <v>861</v>
      </c>
      <c r="CK6" s="7" t="s">
        <v>862</v>
      </c>
      <c r="CL6" t="s">
        <v>861</v>
      </c>
      <c r="CM6" s="7" t="s">
        <v>862</v>
      </c>
      <c r="CN6" t="s">
        <v>861</v>
      </c>
      <c r="CO6" s="7" t="s">
        <v>862</v>
      </c>
      <c r="CP6" t="s">
        <v>861</v>
      </c>
      <c r="CQ6" s="7" t="s">
        <v>862</v>
      </c>
      <c r="CR6" t="s">
        <v>861</v>
      </c>
      <c r="CS6" s="7" t="s">
        <v>862</v>
      </c>
      <c r="CT6" t="s">
        <v>861</v>
      </c>
      <c r="CU6" s="7" t="s">
        <v>862</v>
      </c>
      <c r="CV6" t="s">
        <v>861</v>
      </c>
      <c r="CW6" s="7" t="s">
        <v>862</v>
      </c>
      <c r="CX6" t="s">
        <v>861</v>
      </c>
      <c r="CY6" s="7" t="s">
        <v>862</v>
      </c>
      <c r="CZ6" t="s">
        <v>861</v>
      </c>
      <c r="DA6" s="7" t="s">
        <v>862</v>
      </c>
      <c r="DB6" t="s">
        <v>861</v>
      </c>
      <c r="DC6" s="7" t="s">
        <v>862</v>
      </c>
      <c r="DD6" t="s">
        <v>861</v>
      </c>
      <c r="DE6" s="7" t="s">
        <v>862</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0">
        <v>0</v>
      </c>
      <c r="AA7" s="250">
        <v>2.2680022958209216</v>
      </c>
      <c r="AB7" s="250">
        <v>0</v>
      </c>
      <c r="AC7" s="250">
        <v>-2.2680018391199663</v>
      </c>
      <c r="AD7" s="250">
        <v>0</v>
      </c>
      <c r="AE7" s="250">
        <v>2.2680019918204626</v>
      </c>
      <c r="AF7" s="250">
        <v>0</v>
      </c>
      <c r="AG7" s="250">
        <v>-2.2680015696039417</v>
      </c>
      <c r="AH7" s="253">
        <v>0</v>
      </c>
      <c r="AI7" s="250">
        <v>2.5200025509121353</v>
      </c>
      <c r="AJ7" s="250">
        <v>0</v>
      </c>
      <c r="AK7" s="250">
        <v>-2.5200020434666293</v>
      </c>
      <c r="AL7" s="250">
        <v>0</v>
      </c>
      <c r="AM7" s="250">
        <v>2.5200022131338473</v>
      </c>
      <c r="AN7" s="250">
        <v>0</v>
      </c>
      <c r="AO7" s="257">
        <v>-2.5200017440043792</v>
      </c>
      <c r="AP7" s="253">
        <v>0</v>
      </c>
      <c r="AQ7" s="250">
        <v>2.5200027538777499</v>
      </c>
      <c r="AR7" s="250">
        <v>0</v>
      </c>
      <c r="AS7" s="250">
        <v>-2.5200021803718538</v>
      </c>
      <c r="AT7" s="250">
        <v>0</v>
      </c>
      <c r="AU7" s="250">
        <v>2.5200027161703149</v>
      </c>
      <c r="AV7" s="250">
        <v>0</v>
      </c>
      <c r="AW7" s="257">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0">
        <v>2.2680022958209216E-5</v>
      </c>
      <c r="AA8" s="250">
        <v>2.2680022957075217</v>
      </c>
      <c r="AB8" s="250">
        <v>2.2680018391199665E-5</v>
      </c>
      <c r="AC8" s="250">
        <v>-2.2680018390065664</v>
      </c>
      <c r="AD8" s="250">
        <v>-2.2680019918204625E-5</v>
      </c>
      <c r="AE8" s="250">
        <v>2.2680019917070622</v>
      </c>
      <c r="AF8" s="250">
        <v>-2.2680015696039418E-5</v>
      </c>
      <c r="AG8" s="250">
        <v>-2.2680015694905413</v>
      </c>
      <c r="AH8" s="253">
        <v>2.5200025509121355E-5</v>
      </c>
      <c r="AI8" s="250">
        <v>2.5200025507861352</v>
      </c>
      <c r="AJ8" s="250">
        <v>2.5200020434666298E-5</v>
      </c>
      <c r="AK8" s="250">
        <v>-2.5200020433406292</v>
      </c>
      <c r="AL8" s="250">
        <v>-2.5200022131338479E-5</v>
      </c>
      <c r="AM8" s="250">
        <v>2.5200022130078472</v>
      </c>
      <c r="AN8" s="250">
        <v>-2.5200017440043793E-5</v>
      </c>
      <c r="AO8" s="257">
        <v>-2.5200017438783795</v>
      </c>
      <c r="AP8" s="253">
        <v>2.5200027538777502E-5</v>
      </c>
      <c r="AQ8" s="250">
        <v>2.5200027537517498</v>
      </c>
      <c r="AR8" s="250">
        <v>2.5200021803718539E-5</v>
      </c>
      <c r="AS8" s="250">
        <v>-2.5200021802458537</v>
      </c>
      <c r="AT8" s="250">
        <v>-2.5200027161703153E-5</v>
      </c>
      <c r="AU8" s="250">
        <v>2.5200027160443152</v>
      </c>
      <c r="AV8" s="250">
        <v>-2.5200020840808567E-5</v>
      </c>
      <c r="AW8" s="257">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0">
        <v>0.11397395523045713</v>
      </c>
      <c r="AA9" s="250">
        <v>2.2680022958209216</v>
      </c>
      <c r="AB9" s="250">
        <v>0.11385977999171086</v>
      </c>
      <c r="AC9" s="250">
        <v>-2.2680018391199663</v>
      </c>
      <c r="AD9" s="250">
        <v>-0.11389795511564503</v>
      </c>
      <c r="AE9" s="250">
        <v>2.2680019918204626</v>
      </c>
      <c r="AF9" s="250">
        <v>-0.11379240098547354</v>
      </c>
      <c r="AG9" s="250">
        <v>-2.2680018391199663</v>
      </c>
      <c r="AH9" s="253">
        <v>0.12663772803384124</v>
      </c>
      <c r="AI9" s="250">
        <v>2.5200025509121353</v>
      </c>
      <c r="AJ9" s="250">
        <v>0.12651086665745651</v>
      </c>
      <c r="AK9" s="250">
        <v>-2.5200020434666293</v>
      </c>
      <c r="AL9" s="250">
        <v>-0.12655328346182779</v>
      </c>
      <c r="AM9" s="250">
        <v>2.5200022131338473</v>
      </c>
      <c r="AN9" s="250">
        <v>-0.12643600109497061</v>
      </c>
      <c r="AO9" s="257">
        <v>-2.5200020434666293</v>
      </c>
      <c r="AP9" s="253">
        <v>0.12668846943744788</v>
      </c>
      <c r="AQ9" s="250">
        <v>2.5200027538777499</v>
      </c>
      <c r="AR9" s="250">
        <v>0.12654509296345179</v>
      </c>
      <c r="AS9" s="250">
        <v>-2.5200021803718538</v>
      </c>
      <c r="AT9" s="250">
        <v>-0.12667904257876056</v>
      </c>
      <c r="AU9" s="250">
        <v>2.5200027161703149</v>
      </c>
      <c r="AV9" s="250">
        <v>-0.12652102021419273</v>
      </c>
      <c r="AW9" s="257">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0">
        <v>0.22909582092182842</v>
      </c>
      <c r="AA10" s="250">
        <v>2.2680022958209216</v>
      </c>
      <c r="AB10" s="250">
        <v>0.2286391199668435</v>
      </c>
      <c r="AC10" s="250">
        <v>-2.2680018391199663</v>
      </c>
      <c r="AD10" s="250">
        <v>-0.22879182046258006</v>
      </c>
      <c r="AE10" s="250">
        <v>2.2680019918204626</v>
      </c>
      <c r="AF10" s="250">
        <v>-0.22836960394189418</v>
      </c>
      <c r="AG10" s="250">
        <v>-2.2680018391199663</v>
      </c>
      <c r="AH10" s="253">
        <v>0.2545509121353649</v>
      </c>
      <c r="AI10" s="250">
        <v>2.5200025509121353</v>
      </c>
      <c r="AJ10" s="250">
        <v>0.25404346662982613</v>
      </c>
      <c r="AK10" s="250">
        <v>-2.5200020434666293</v>
      </c>
      <c r="AL10" s="250">
        <v>-0.2542131338473112</v>
      </c>
      <c r="AM10" s="250">
        <v>2.5200022131338473</v>
      </c>
      <c r="AN10" s="250">
        <v>-0.25374400437988243</v>
      </c>
      <c r="AO10" s="257">
        <v>-2.5200020434666293</v>
      </c>
      <c r="AP10" s="253">
        <v>0.25475387774979152</v>
      </c>
      <c r="AQ10" s="250">
        <v>2.5200027538777499</v>
      </c>
      <c r="AR10" s="250">
        <v>0.25418037185380715</v>
      </c>
      <c r="AS10" s="250">
        <v>-2.5200021803718538</v>
      </c>
      <c r="AT10" s="250">
        <v>-0.25471617031504229</v>
      </c>
      <c r="AU10" s="250">
        <v>2.5200027161703149</v>
      </c>
      <c r="AV10" s="250">
        <v>-0.25408408085677092</v>
      </c>
      <c r="AW10" s="257">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0">
        <v>0.34877337263341429</v>
      </c>
      <c r="AA11" s="250">
        <v>2.2680022958209216</v>
      </c>
      <c r="AB11" s="250">
        <v>0.3471472104857018</v>
      </c>
      <c r="AC11" s="250">
        <v>-2.2680018391199663</v>
      </c>
      <c r="AD11" s="250">
        <v>-0.34752643097884578</v>
      </c>
      <c r="AE11" s="250">
        <v>2.2680019918204626</v>
      </c>
      <c r="AF11" s="250">
        <v>-0.34591336367924824</v>
      </c>
      <c r="AG11" s="250">
        <v>-2.2680018391199663</v>
      </c>
      <c r="AH11" s="253">
        <v>0.38752596959268254</v>
      </c>
      <c r="AI11" s="250">
        <v>2.5200025509121353</v>
      </c>
      <c r="AJ11" s="250">
        <v>0.3857191227618908</v>
      </c>
      <c r="AK11" s="250">
        <v>-2.5200020434666293</v>
      </c>
      <c r="AL11" s="250">
        <v>-0.38614047886538416</v>
      </c>
      <c r="AM11" s="250">
        <v>2.5200022131338473</v>
      </c>
      <c r="AN11" s="250">
        <v>-0.38434818186583136</v>
      </c>
      <c r="AO11" s="257">
        <v>-2.5200020434666293</v>
      </c>
      <c r="AP11" s="253">
        <v>0.38831365306065513</v>
      </c>
      <c r="AQ11" s="250">
        <v>2.5200027538777499</v>
      </c>
      <c r="AR11" s="250">
        <v>0.38623409515517837</v>
      </c>
      <c r="AS11" s="250">
        <v>-2.5200021803718538</v>
      </c>
      <c r="AT11" s="250">
        <v>-0.38800473135728597</v>
      </c>
      <c r="AU11" s="250">
        <v>2.5200027161703149</v>
      </c>
      <c r="AV11" s="250">
        <v>-0.38558913412629936</v>
      </c>
      <c r="AW11" s="257">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0">
        <v>0.4718706851787815</v>
      </c>
      <c r="AA12" s="250">
        <v>2.2680022958209216</v>
      </c>
      <c r="AB12" s="250">
        <v>0.46844765469485122</v>
      </c>
      <c r="AC12" s="250">
        <v>-2.2680018391199663</v>
      </c>
      <c r="AD12" s="250">
        <v>-0.46915350835176217</v>
      </c>
      <c r="AE12" s="250">
        <v>2.2680019918204626</v>
      </c>
      <c r="AF12" s="250">
        <v>-0.46569642859420701</v>
      </c>
      <c r="AG12" s="250">
        <v>-2.2680018391199663</v>
      </c>
      <c r="AH12" s="253">
        <v>0.52430076130975733</v>
      </c>
      <c r="AI12" s="250">
        <v>2.5200025509121353</v>
      </c>
      <c r="AJ12" s="250">
        <v>0.52049739410539031</v>
      </c>
      <c r="AK12" s="250">
        <v>-2.5200020434666293</v>
      </c>
      <c r="AL12" s="250">
        <v>-0.5212816759464024</v>
      </c>
      <c r="AM12" s="250">
        <v>2.5200022131338473</v>
      </c>
      <c r="AN12" s="250">
        <v>-0.51744047621578571</v>
      </c>
      <c r="AO12" s="257">
        <v>-2.5200020434666293</v>
      </c>
      <c r="AP12" s="253">
        <v>0.52599531932883092</v>
      </c>
      <c r="AQ12" s="250">
        <v>2.5200027538777499</v>
      </c>
      <c r="AR12" s="250">
        <v>0.5215968433728615</v>
      </c>
      <c r="AS12" s="250">
        <v>-2.5200021803718538</v>
      </c>
      <c r="AT12" s="250">
        <v>-0.52524694298934482</v>
      </c>
      <c r="AU12" s="250">
        <v>2.5200027161703149</v>
      </c>
      <c r="AV12" s="250">
        <v>-0.52006952928992334</v>
      </c>
      <c r="AW12" s="257">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0">
        <v>0.60371953395023703</v>
      </c>
      <c r="AA13" s="250">
        <v>2.2680022958209216</v>
      </c>
      <c r="AB13" s="250">
        <v>0.59731560593304767</v>
      </c>
      <c r="AC13" s="250">
        <v>-2.2680018391199663</v>
      </c>
      <c r="AD13" s="250">
        <v>-0.59798181283862839</v>
      </c>
      <c r="AE13" s="250">
        <v>2.2680019918204626</v>
      </c>
      <c r="AF13" s="250">
        <v>-0.59097733667391761</v>
      </c>
      <c r="AG13" s="250">
        <v>-2.2680018391199663</v>
      </c>
      <c r="AH13" s="253">
        <v>0.67079948216693031</v>
      </c>
      <c r="AI13" s="250">
        <v>2.5200025509121353</v>
      </c>
      <c r="AJ13" s="250">
        <v>0.66368400659227522</v>
      </c>
      <c r="AK13" s="250">
        <v>-2.5200020434666293</v>
      </c>
      <c r="AL13" s="250">
        <v>-0.66442423648736471</v>
      </c>
      <c r="AM13" s="250">
        <v>2.5200022131338473</v>
      </c>
      <c r="AN13" s="250">
        <v>-0.65664148519324173</v>
      </c>
      <c r="AO13" s="257">
        <v>-2.5200020434666293</v>
      </c>
      <c r="AP13" s="253">
        <v>0.67402844208975132</v>
      </c>
      <c r="AQ13" s="250">
        <v>2.5200027538777499</v>
      </c>
      <c r="AR13" s="250">
        <v>0.66585875787954163</v>
      </c>
      <c r="AS13" s="250">
        <v>-2.5200021803718538</v>
      </c>
      <c r="AT13" s="250">
        <v>-0.67206125362757474</v>
      </c>
      <c r="AU13" s="250">
        <v>2.5200027161703149</v>
      </c>
      <c r="AV13" s="250">
        <v>-0.66192058893688877</v>
      </c>
      <c r="AW13" s="257">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0">
        <v>0.741120853712397</v>
      </c>
      <c r="AA14" s="250">
        <v>2.2680022958209216</v>
      </c>
      <c r="AB14" s="250">
        <v>0.73088597219703777</v>
      </c>
      <c r="AC14" s="250">
        <v>-2.2680018391199663</v>
      </c>
      <c r="AD14" s="250">
        <v>-0.73142608828506483</v>
      </c>
      <c r="AE14" s="250">
        <v>2.2680019918204626</v>
      </c>
      <c r="AF14" s="250">
        <v>-0.7198009651260916</v>
      </c>
      <c r="AG14" s="250">
        <v>-2.2680018391199663</v>
      </c>
      <c r="AH14" s="253">
        <v>0.82346761523599665</v>
      </c>
      <c r="AI14" s="250">
        <v>2.5200025509121353</v>
      </c>
      <c r="AJ14" s="250">
        <v>0.8120955246633752</v>
      </c>
      <c r="AK14" s="250">
        <v>-2.5200020434666293</v>
      </c>
      <c r="AL14" s="250">
        <v>-0.8126956536500719</v>
      </c>
      <c r="AM14" s="250">
        <v>2.5200022131338473</v>
      </c>
      <c r="AN14" s="250">
        <v>-0.79977885014010175</v>
      </c>
      <c r="AO14" s="257">
        <v>-2.5200020434666293</v>
      </c>
      <c r="AP14" s="253">
        <v>0.82867528202215712</v>
      </c>
      <c r="AQ14" s="250">
        <v>2.5200027538777499</v>
      </c>
      <c r="AR14" s="250">
        <v>0.81566575385160767</v>
      </c>
      <c r="AS14" s="250">
        <v>-2.5200021803718538</v>
      </c>
      <c r="AT14" s="250">
        <v>-0.82507659422216206</v>
      </c>
      <c r="AU14" s="250">
        <v>2.5200027161703149</v>
      </c>
      <c r="AV14" s="250">
        <v>-0.80850511951364812</v>
      </c>
      <c r="AW14" s="257">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0">
        <v>0.89173660209855221</v>
      </c>
      <c r="AA15" s="250">
        <v>2.2680022958209216</v>
      </c>
      <c r="AB15" s="250">
        <v>0.87559067984544681</v>
      </c>
      <c r="AC15" s="250">
        <v>-2.2680018391199663</v>
      </c>
      <c r="AD15" s="250">
        <v>-0.8744307656238709</v>
      </c>
      <c r="AE15" s="250">
        <v>2.2680019918204626</v>
      </c>
      <c r="AF15" s="250">
        <v>-0.85627914896726387</v>
      </c>
      <c r="AG15" s="250">
        <v>-2.2680018391199663</v>
      </c>
      <c r="AH15" s="253">
        <v>0.99081844677616926</v>
      </c>
      <c r="AI15" s="250">
        <v>2.5200025509121353</v>
      </c>
      <c r="AJ15" s="250">
        <v>0.97287853316160766</v>
      </c>
      <c r="AK15" s="250">
        <v>-2.5200020434666293</v>
      </c>
      <c r="AL15" s="250">
        <v>-0.97158973958207906</v>
      </c>
      <c r="AM15" s="250">
        <v>2.5200022131338473</v>
      </c>
      <c r="AN15" s="250">
        <v>-0.95142127663029308</v>
      </c>
      <c r="AO15" s="257">
        <v>-2.5200020434666293</v>
      </c>
      <c r="AP15" s="253">
        <v>0.99789939856362331</v>
      </c>
      <c r="AQ15" s="250">
        <v>2.5200027538777499</v>
      </c>
      <c r="AR15" s="250">
        <v>0.97855100841729337</v>
      </c>
      <c r="AS15" s="250">
        <v>-2.5200021803718538</v>
      </c>
      <c r="AT15" s="250">
        <v>-0.99045669070663833</v>
      </c>
      <c r="AU15" s="250">
        <v>2.5200027161703149</v>
      </c>
      <c r="AV15" s="250">
        <v>-0.96492033148257328</v>
      </c>
      <c r="AW15" s="257">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0">
        <v>1.0500939522277806</v>
      </c>
      <c r="AA16" s="250">
        <v>2.2680022958209216</v>
      </c>
      <c r="AB16" s="250">
        <v>1.0268354957649717</v>
      </c>
      <c r="AC16" s="250">
        <v>-2.2680018391199663</v>
      </c>
      <c r="AD16" s="250">
        <v>-1.0234641084744767</v>
      </c>
      <c r="AE16" s="250">
        <v>2.2680019918204626</v>
      </c>
      <c r="AF16" s="250">
        <v>-0.99747486318562362</v>
      </c>
      <c r="AG16" s="250">
        <v>-2.2680018391199663</v>
      </c>
      <c r="AH16" s="253">
        <v>1.1667710580308674</v>
      </c>
      <c r="AI16" s="250">
        <v>2.5200025509121353</v>
      </c>
      <c r="AJ16" s="250">
        <v>1.1409283286277463</v>
      </c>
      <c r="AK16" s="250">
        <v>-2.5200020434666293</v>
      </c>
      <c r="AL16" s="250">
        <v>-1.1371823427494183</v>
      </c>
      <c r="AM16" s="250">
        <v>2.5200022131338473</v>
      </c>
      <c r="AN16" s="250">
        <v>-1.1083054035395816</v>
      </c>
      <c r="AO16" s="257">
        <v>-2.5200020434666293</v>
      </c>
      <c r="AP16" s="253">
        <v>1.176012534973025</v>
      </c>
      <c r="AQ16" s="250">
        <v>2.5200027538777499</v>
      </c>
      <c r="AR16" s="250">
        <v>1.1491336807707175</v>
      </c>
      <c r="AS16" s="250">
        <v>-2.5200021803718538</v>
      </c>
      <c r="AT16" s="250">
        <v>-1.1637988816999101</v>
      </c>
      <c r="AU16" s="250">
        <v>2.5200027161703149</v>
      </c>
      <c r="AV16" s="250">
        <v>-1.1275253602276847</v>
      </c>
      <c r="AW16" s="257">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0">
        <v>1.2226768288397705</v>
      </c>
      <c r="AA17" s="250">
        <v>2.2680022958209216</v>
      </c>
      <c r="AB17" s="250">
        <v>1.1930432483429223</v>
      </c>
      <c r="AC17" s="250">
        <v>-2.2680018391199663</v>
      </c>
      <c r="AD17" s="250">
        <v>-1.1837272461324684</v>
      </c>
      <c r="AE17" s="250">
        <v>2.2680019918204626</v>
      </c>
      <c r="AF17" s="250">
        <v>-1.1394926617130063</v>
      </c>
      <c r="AG17" s="250">
        <v>-2.2613321890971387</v>
      </c>
      <c r="AH17" s="253">
        <v>1.3585298098219671</v>
      </c>
      <c r="AI17" s="250">
        <v>2.5200025509121353</v>
      </c>
      <c r="AJ17" s="250">
        <v>1.3256036092699137</v>
      </c>
      <c r="AK17" s="250">
        <v>-2.5200020434666293</v>
      </c>
      <c r="AL17" s="250">
        <v>-1.3152524957027427</v>
      </c>
      <c r="AM17" s="250">
        <v>2.5200022131338473</v>
      </c>
      <c r="AN17" s="250">
        <v>-1.2661029574588958</v>
      </c>
      <c r="AO17" s="257">
        <v>-2.5125913212190429</v>
      </c>
      <c r="AP17" s="253">
        <v>1.3710090422135053</v>
      </c>
      <c r="AQ17" s="250">
        <v>2.5200027538777499</v>
      </c>
      <c r="AR17" s="250">
        <v>1.3370827681030597</v>
      </c>
      <c r="AS17" s="250">
        <v>-2.5200021803718538</v>
      </c>
      <c r="AT17" s="250">
        <v>-1.3521415346842167</v>
      </c>
      <c r="AU17" s="250">
        <v>2.5200027161703149</v>
      </c>
      <c r="AV17" s="250">
        <v>-1.3020509676157983</v>
      </c>
      <c r="AW17" s="257">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0">
        <v>1.4044421793592077</v>
      </c>
      <c r="AA18" s="250">
        <v>2.2680022958209216</v>
      </c>
      <c r="AB18" s="250">
        <v>1.3676628488336122</v>
      </c>
      <c r="AC18" s="250">
        <v>-2.2680018391199663</v>
      </c>
      <c r="AD18" s="250">
        <v>-1.3511748558123893</v>
      </c>
      <c r="AE18" s="250">
        <v>2.2680019918204626</v>
      </c>
      <c r="AF18" s="250">
        <v>-1.2853623359357622</v>
      </c>
      <c r="AG18" s="250">
        <v>-2.2263128719761558</v>
      </c>
      <c r="AH18" s="253">
        <v>1.5604913103991198</v>
      </c>
      <c r="AI18" s="250">
        <v>2.5200025509121353</v>
      </c>
      <c r="AJ18" s="250">
        <v>1.5196253875929027</v>
      </c>
      <c r="AK18" s="250">
        <v>-2.5200020434666293</v>
      </c>
      <c r="AL18" s="250">
        <v>-1.5013053953470992</v>
      </c>
      <c r="AM18" s="250">
        <v>2.5200022131338473</v>
      </c>
      <c r="AN18" s="250">
        <v>-1.428180373261958</v>
      </c>
      <c r="AO18" s="257">
        <v>-2.4736809688623951</v>
      </c>
      <c r="AP18" s="253">
        <v>1.5766710917581748</v>
      </c>
      <c r="AQ18" s="250">
        <v>2.5200027538777499</v>
      </c>
      <c r="AR18" s="250">
        <v>1.5348779392656242</v>
      </c>
      <c r="AS18" s="250">
        <v>-2.5200021803718538</v>
      </c>
      <c r="AT18" s="250">
        <v>-1.5500103638400387</v>
      </c>
      <c r="AU18" s="250">
        <v>2.5200027161703149</v>
      </c>
      <c r="AV18" s="250">
        <v>-1.484039894417168</v>
      </c>
      <c r="AW18" s="257">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0">
        <v>1.4434687732877183</v>
      </c>
      <c r="AA19" s="250">
        <v>2.2680022958209216</v>
      </c>
      <c r="AB19" s="250">
        <v>1.4053015918013256</v>
      </c>
      <c r="AC19" s="250">
        <v>-2.2680018391199663</v>
      </c>
      <c r="AD19" s="250">
        <v>-1.3864456730529382</v>
      </c>
      <c r="AE19" s="250">
        <v>2.2680019918204626</v>
      </c>
      <c r="AF19" s="250">
        <v>-1.3117231382413332</v>
      </c>
      <c r="AG19" s="250">
        <v>-2.2123738521786365</v>
      </c>
      <c r="AH19" s="253">
        <v>1.603854192541909</v>
      </c>
      <c r="AI19" s="250">
        <v>2.5200025509121353</v>
      </c>
      <c r="AJ19" s="250">
        <v>1.5614462131125839</v>
      </c>
      <c r="AK19" s="250">
        <v>-2.5200020434666293</v>
      </c>
      <c r="AL19" s="250">
        <v>-1.5404951922810426</v>
      </c>
      <c r="AM19" s="250">
        <v>2.5200022131338473</v>
      </c>
      <c r="AN19" s="250">
        <v>-1.4574701536014816</v>
      </c>
      <c r="AO19" s="257">
        <v>-2.458193169087374</v>
      </c>
      <c r="AP19" s="253">
        <v>1.620748773569475</v>
      </c>
      <c r="AQ19" s="250">
        <v>2.5200027538777499</v>
      </c>
      <c r="AR19" s="250">
        <v>1.5775407038473346</v>
      </c>
      <c r="AS19" s="250">
        <v>-2.5200021803718538</v>
      </c>
      <c r="AT19" s="250">
        <v>-1.5919040589043802</v>
      </c>
      <c r="AU19" s="250">
        <v>2.5200027161703149</v>
      </c>
      <c r="AV19" s="250">
        <v>-1.5231182935842762</v>
      </c>
      <c r="AW19" s="257">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0">
        <v>1.4829242986021631</v>
      </c>
      <c r="AA20" s="250">
        <v>2.2680022958209216</v>
      </c>
      <c r="AB20" s="250">
        <v>1.4433436871608452</v>
      </c>
      <c r="AC20" s="250">
        <v>-2.2680018391199663</v>
      </c>
      <c r="AD20" s="250">
        <v>-1.4220399146120879</v>
      </c>
      <c r="AE20" s="250">
        <v>2.2680019918204626</v>
      </c>
      <c r="AF20" s="250">
        <v>-1.3381095701777619</v>
      </c>
      <c r="AG20" s="250">
        <v>-2.1980154754738379</v>
      </c>
      <c r="AH20" s="253">
        <v>1.6476936651135148</v>
      </c>
      <c r="AI20" s="250">
        <v>2.5200025509121353</v>
      </c>
      <c r="AJ20" s="250">
        <v>1.6037152079564945</v>
      </c>
      <c r="AK20" s="250">
        <v>-2.5200020434666293</v>
      </c>
      <c r="AL20" s="250">
        <v>-1.5800443495689862</v>
      </c>
      <c r="AM20" s="250">
        <v>2.5200022131338473</v>
      </c>
      <c r="AN20" s="250">
        <v>-1.4867884113086243</v>
      </c>
      <c r="AO20" s="257">
        <v>-2.4422394171931532</v>
      </c>
      <c r="AP20" s="253">
        <v>1.6653183871445454</v>
      </c>
      <c r="AQ20" s="250">
        <v>2.5200027538777499</v>
      </c>
      <c r="AR20" s="250">
        <v>1.6206726921857664</v>
      </c>
      <c r="AS20" s="250">
        <v>-2.5200021803718538</v>
      </c>
      <c r="AT20" s="250">
        <v>-1.6342249495682328</v>
      </c>
      <c r="AU20" s="250">
        <v>2.5200027161703149</v>
      </c>
      <c r="AV20" s="250">
        <v>-1.5625652261348655</v>
      </c>
      <c r="AW20" s="257">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0">
        <v>1.5228087553025418</v>
      </c>
      <c r="AA21" s="250">
        <v>2.2680022958209216</v>
      </c>
      <c r="AB21" s="250">
        <v>1.4817891349121695</v>
      </c>
      <c r="AC21" s="250">
        <v>-2.2680018391199663</v>
      </c>
      <c r="AD21" s="250">
        <v>-1.4579575804898368</v>
      </c>
      <c r="AE21" s="250">
        <v>2.2680019918204626</v>
      </c>
      <c r="AF21" s="250">
        <v>-1.3645216317450475</v>
      </c>
      <c r="AG21" s="250">
        <v>-2.183228538686659</v>
      </c>
      <c r="AH21" s="253">
        <v>1.6920097281139357</v>
      </c>
      <c r="AI21" s="250">
        <v>2.5200025509121353</v>
      </c>
      <c r="AJ21" s="250">
        <v>1.6464323721246328</v>
      </c>
      <c r="AK21" s="250">
        <v>-2.5200020434666293</v>
      </c>
      <c r="AL21" s="250">
        <v>-1.6199528672109298</v>
      </c>
      <c r="AM21" s="250">
        <v>2.5200022131338473</v>
      </c>
      <c r="AN21" s="250">
        <v>-1.5161351463833859</v>
      </c>
      <c r="AO21" s="257">
        <v>-2.4258094874296208</v>
      </c>
      <c r="AP21" s="253">
        <v>1.7103799324833853</v>
      </c>
      <c r="AQ21" s="250">
        <v>2.5200027538777499</v>
      </c>
      <c r="AR21" s="250">
        <v>1.6642739042809196</v>
      </c>
      <c r="AS21" s="250">
        <v>-2.5200021803718538</v>
      </c>
      <c r="AT21" s="250">
        <v>-1.6769730358315968</v>
      </c>
      <c r="AU21" s="250">
        <v>2.5200027161703149</v>
      </c>
      <c r="AV21" s="250">
        <v>-1.6023806920689354</v>
      </c>
      <c r="AW21" s="257">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0">
        <v>1.563122143388856</v>
      </c>
      <c r="AA22" s="250">
        <v>2.2680022958209216</v>
      </c>
      <c r="AB22" s="250">
        <v>1.5206379350552994</v>
      </c>
      <c r="AC22" s="250">
        <v>-2.2680018391199663</v>
      </c>
      <c r="AD22" s="250">
        <v>-1.4941986706861863</v>
      </c>
      <c r="AE22" s="250">
        <v>2.2680019918204626</v>
      </c>
      <c r="AF22" s="250">
        <v>-1.39095932294319</v>
      </c>
      <c r="AG22" s="250">
        <v>-2.1680033361034337</v>
      </c>
      <c r="AH22" s="253">
        <v>1.7368023815431735</v>
      </c>
      <c r="AI22" s="250">
        <v>2.5200025509121353</v>
      </c>
      <c r="AJ22" s="250">
        <v>1.6895977056169991</v>
      </c>
      <c r="AK22" s="250">
        <v>-2.5200020434666293</v>
      </c>
      <c r="AL22" s="250">
        <v>-1.660220745206874</v>
      </c>
      <c r="AM22" s="250">
        <v>2.5200022131338473</v>
      </c>
      <c r="AN22" s="250">
        <v>-1.5455103588257668</v>
      </c>
      <c r="AO22" s="257">
        <v>-2.4088925956704816</v>
      </c>
      <c r="AP22" s="253">
        <v>1.7559334095859958</v>
      </c>
      <c r="AQ22" s="250">
        <v>2.5200027538777499</v>
      </c>
      <c r="AR22" s="250">
        <v>1.7083443401327945</v>
      </c>
      <c r="AS22" s="250">
        <v>-2.5200021803718538</v>
      </c>
      <c r="AT22" s="250">
        <v>-1.7201483176944725</v>
      </c>
      <c r="AU22" s="250">
        <v>2.5200027161703149</v>
      </c>
      <c r="AV22" s="250">
        <v>-1.6425646913864864</v>
      </c>
      <c r="AW22" s="257">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0">
        <v>1.6038644628611034</v>
      </c>
      <c r="AA23" s="250">
        <v>2.2680022958209216</v>
      </c>
      <c r="AB23" s="250">
        <v>1.5598900875902353</v>
      </c>
      <c r="AC23" s="250">
        <v>-2.2680018391199663</v>
      </c>
      <c r="AD23" s="250">
        <v>-1.5307631852011354</v>
      </c>
      <c r="AE23" s="250">
        <v>2.2680019918204626</v>
      </c>
      <c r="AF23" s="250">
        <v>-1.4174226437721902</v>
      </c>
      <c r="AG23" s="250">
        <v>-2.1523296226535762</v>
      </c>
      <c r="AH23" s="253">
        <v>1.7820716254012261</v>
      </c>
      <c r="AI23" s="250">
        <v>2.5200025509121353</v>
      </c>
      <c r="AJ23" s="250">
        <v>1.7332112084335944</v>
      </c>
      <c r="AK23" s="250">
        <v>-2.5200020434666293</v>
      </c>
      <c r="AL23" s="250">
        <v>-1.7008479835568171</v>
      </c>
      <c r="AM23" s="250">
        <v>2.5200022131338473</v>
      </c>
      <c r="AN23" s="250">
        <v>-1.5749140486357669</v>
      </c>
      <c r="AO23" s="257">
        <v>-2.3914773585039737</v>
      </c>
      <c r="AP23" s="253">
        <v>1.8019788184523762</v>
      </c>
      <c r="AQ23" s="250">
        <v>2.5200027538777499</v>
      </c>
      <c r="AR23" s="250">
        <v>1.752883999741391</v>
      </c>
      <c r="AS23" s="250">
        <v>-2.5200021803718538</v>
      </c>
      <c r="AT23" s="250">
        <v>-1.7637507951568594</v>
      </c>
      <c r="AU23" s="250">
        <v>2.5200027161703149</v>
      </c>
      <c r="AV23" s="250">
        <v>-1.6831172240875185</v>
      </c>
      <c r="AW23" s="257">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0">
        <v>1.6450357137192857</v>
      </c>
      <c r="AA24" s="250">
        <v>2.2680022958209216</v>
      </c>
      <c r="AB24" s="250">
        <v>1.5995455925169761</v>
      </c>
      <c r="AC24" s="250">
        <v>-2.2680018391199663</v>
      </c>
      <c r="AD24" s="250">
        <v>-1.5676511240346853</v>
      </c>
      <c r="AE24" s="250">
        <v>2.2680019918204626</v>
      </c>
      <c r="AF24" s="250">
        <v>-1.4439115942320468</v>
      </c>
      <c r="AG24" s="250">
        <v>-2.1361965734113566</v>
      </c>
      <c r="AH24" s="253">
        <v>1.8278174596880954</v>
      </c>
      <c r="AI24" s="250">
        <v>2.5200025509121353</v>
      </c>
      <c r="AJ24" s="250">
        <v>1.7772728805744178</v>
      </c>
      <c r="AK24" s="250">
        <v>-2.5200020434666293</v>
      </c>
      <c r="AL24" s="250">
        <v>-1.7418345822607615</v>
      </c>
      <c r="AM24" s="250">
        <v>2.5200022131338473</v>
      </c>
      <c r="AN24" s="250">
        <v>-1.6043462158133852</v>
      </c>
      <c r="AO24" s="257">
        <v>-2.3735517482348403</v>
      </c>
      <c r="AP24" s="253">
        <v>1.848516159082527</v>
      </c>
      <c r="AQ24" s="250">
        <v>2.5200027538777499</v>
      </c>
      <c r="AR24" s="250">
        <v>1.7978928831067085</v>
      </c>
      <c r="AS24" s="250">
        <v>-2.5200021803718538</v>
      </c>
      <c r="AT24" s="250">
        <v>-1.8077804682187577</v>
      </c>
      <c r="AU24" s="250">
        <v>2.5200027161703149</v>
      </c>
      <c r="AV24" s="250">
        <v>-1.7240382901720315</v>
      </c>
      <c r="AW24" s="257">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0">
        <v>1.6866358959634025</v>
      </c>
      <c r="AA25" s="250">
        <v>2.2680022958209216</v>
      </c>
      <c r="AB25" s="250">
        <v>1.6396044498355224</v>
      </c>
      <c r="AC25" s="250">
        <v>-2.2680018391199663</v>
      </c>
      <c r="AD25" s="250">
        <v>-1.6048624871868336</v>
      </c>
      <c r="AE25" s="250">
        <v>2.2680019918204626</v>
      </c>
      <c r="AF25" s="250">
        <v>-1.4704261743227598</v>
      </c>
      <c r="AG25" s="250">
        <v>-2.1195927389596547</v>
      </c>
      <c r="AH25" s="253">
        <v>1.8740398844037802</v>
      </c>
      <c r="AI25" s="250">
        <v>2.5200025509121353</v>
      </c>
      <c r="AJ25" s="250">
        <v>1.8217827220394696</v>
      </c>
      <c r="AK25" s="250">
        <v>-2.5200020434666293</v>
      </c>
      <c r="AL25" s="250">
        <v>-1.7831805413187038</v>
      </c>
      <c r="AM25" s="250">
        <v>2.5200022131338473</v>
      </c>
      <c r="AN25" s="250">
        <v>-1.6338068603586222</v>
      </c>
      <c r="AO25" s="257">
        <v>-2.3551030432885054</v>
      </c>
      <c r="AP25" s="253">
        <v>1.8955454314764468</v>
      </c>
      <c r="AQ25" s="250">
        <v>2.5200027538777499</v>
      </c>
      <c r="AR25" s="250">
        <v>1.8433709902287476</v>
      </c>
      <c r="AS25" s="250">
        <v>-2.5200021803718538</v>
      </c>
      <c r="AT25" s="250">
        <v>-1.8522373368801666</v>
      </c>
      <c r="AU25" s="250">
        <v>2.5200027161703149</v>
      </c>
      <c r="AV25" s="250">
        <v>-1.7653278896400253</v>
      </c>
      <c r="AW25" s="257">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0">
        <v>1.7286650095934526</v>
      </c>
      <c r="AA26" s="250">
        <v>2.2680022958209216</v>
      </c>
      <c r="AB26" s="250">
        <v>1.6800666595458746</v>
      </c>
      <c r="AC26" s="250">
        <v>-2.2680018391199663</v>
      </c>
      <c r="AD26" s="250">
        <v>-1.6423972746575835</v>
      </c>
      <c r="AE26" s="250">
        <v>2.2680019918204626</v>
      </c>
      <c r="AF26" s="250">
        <v>-1.4969663840443306</v>
      </c>
      <c r="AG26" s="250">
        <v>-2.1025059960882153</v>
      </c>
      <c r="AH26" s="253">
        <v>1.9207388995482808</v>
      </c>
      <c r="AI26" s="250">
        <v>2.5200025509121353</v>
      </c>
      <c r="AJ26" s="250">
        <v>1.8667407328287493</v>
      </c>
      <c r="AK26" s="250">
        <v>-2.5200020434666293</v>
      </c>
      <c r="AL26" s="250">
        <v>-1.8248858607306486</v>
      </c>
      <c r="AM26" s="250">
        <v>2.5200022131338473</v>
      </c>
      <c r="AN26" s="250">
        <v>-1.6632959822714788</v>
      </c>
      <c r="AO26" s="257">
        <v>-2.3361177734313507</v>
      </c>
      <c r="AP26" s="253">
        <v>1.9430666356341373</v>
      </c>
      <c r="AQ26" s="250">
        <v>2.5200027538777499</v>
      </c>
      <c r="AR26" s="250">
        <v>1.8893183211075082</v>
      </c>
      <c r="AS26" s="250">
        <v>-2.5200021803718538</v>
      </c>
      <c r="AT26" s="250">
        <v>-1.8971214011410877</v>
      </c>
      <c r="AU26" s="250">
        <v>2.5200027161703149</v>
      </c>
      <c r="AV26" s="250">
        <v>-1.8069860224914998</v>
      </c>
      <c r="AW26" s="257">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0">
        <v>1.7711230546094385</v>
      </c>
      <c r="AA27" s="250">
        <v>2.2680022958209216</v>
      </c>
      <c r="AB27" s="250">
        <v>1.7209322216480323</v>
      </c>
      <c r="AC27" s="250">
        <v>-2.2680018391199663</v>
      </c>
      <c r="AD27" s="250">
        <v>-1.6802554864469328</v>
      </c>
      <c r="AE27" s="250">
        <v>2.2680019918204626</v>
      </c>
      <c r="AF27" s="250">
        <v>-1.5235322233967592</v>
      </c>
      <c r="AG27" s="250">
        <v>-2.0849234932171918</v>
      </c>
      <c r="AH27" s="253">
        <v>1.967914505121598</v>
      </c>
      <c r="AI27" s="250">
        <v>2.5200025509121353</v>
      </c>
      <c r="AJ27" s="250">
        <v>1.9121469129422581</v>
      </c>
      <c r="AK27" s="250">
        <v>-2.5200020434666293</v>
      </c>
      <c r="AL27" s="250">
        <v>-1.866950540496592</v>
      </c>
      <c r="AM27" s="250">
        <v>2.5200022131338473</v>
      </c>
      <c r="AN27" s="250">
        <v>-1.6928135815519547</v>
      </c>
      <c r="AO27" s="257">
        <v>-2.3165816591302133</v>
      </c>
      <c r="AP27" s="253">
        <v>1.9910797715555979</v>
      </c>
      <c r="AQ27" s="250">
        <v>2.5200027538777499</v>
      </c>
      <c r="AR27" s="250">
        <v>1.9357348757429906</v>
      </c>
      <c r="AS27" s="250">
        <v>-2.5200021803718538</v>
      </c>
      <c r="AT27" s="250">
        <v>-1.9424326610015201</v>
      </c>
      <c r="AU27" s="250">
        <v>2.5200027161703149</v>
      </c>
      <c r="AV27" s="250">
        <v>-1.849012688726456</v>
      </c>
      <c r="AW27" s="257">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0">
        <v>1.8140100310113585</v>
      </c>
      <c r="AA28" s="250">
        <v>2.2680022958209216</v>
      </c>
      <c r="AB28" s="250">
        <v>1.7622011361419949</v>
      </c>
      <c r="AC28" s="250">
        <v>-2.2680018391199663</v>
      </c>
      <c r="AD28" s="250">
        <v>-1.7184371225548822</v>
      </c>
      <c r="AE28" s="250">
        <v>2.2680019918204626</v>
      </c>
      <c r="AF28" s="250">
        <v>-1.5501236923800441</v>
      </c>
      <c r="AG28" s="250">
        <v>-2.0668315898400591</v>
      </c>
      <c r="AH28" s="253">
        <v>2.0155667011237317</v>
      </c>
      <c r="AI28" s="250">
        <v>2.5200025509121353</v>
      </c>
      <c r="AJ28" s="250">
        <v>1.9580012623799947</v>
      </c>
      <c r="AK28" s="250">
        <v>-2.5200020434666293</v>
      </c>
      <c r="AL28" s="250">
        <v>-1.9093745806165361</v>
      </c>
      <c r="AM28" s="250">
        <v>2.5200022131338473</v>
      </c>
      <c r="AN28" s="250">
        <v>-1.7223596582000493</v>
      </c>
      <c r="AO28" s="257">
        <v>-2.2964795442667323</v>
      </c>
      <c r="AP28" s="253">
        <v>2.0395848392408289</v>
      </c>
      <c r="AQ28" s="250">
        <v>2.5200027538777499</v>
      </c>
      <c r="AR28" s="250">
        <v>1.9826206541351938</v>
      </c>
      <c r="AS28" s="250">
        <v>-2.5200021803718538</v>
      </c>
      <c r="AT28" s="250">
        <v>-1.9881711164614644</v>
      </c>
      <c r="AU28" s="250">
        <v>2.5200027161703149</v>
      </c>
      <c r="AV28" s="250">
        <v>-1.8914078883448928</v>
      </c>
      <c r="AW28" s="257">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0">
        <v>1.85893777572338</v>
      </c>
      <c r="AA29" s="250">
        <v>2.2680022958209216</v>
      </c>
      <c r="AB29" s="250">
        <v>1.8062947529112654</v>
      </c>
      <c r="AC29" s="250">
        <v>-2.2680018391199663</v>
      </c>
      <c r="AD29" s="250">
        <v>-1.7486985838901781</v>
      </c>
      <c r="AE29" s="250">
        <v>2.2680019918204626</v>
      </c>
      <c r="AF29" s="250">
        <v>-1.577269051544836</v>
      </c>
      <c r="AG29" s="250">
        <v>-2.0489020095044093</v>
      </c>
      <c r="AH29" s="253">
        <v>2.0654864174704222</v>
      </c>
      <c r="AI29" s="250">
        <v>2.5200025509121353</v>
      </c>
      <c r="AJ29" s="250">
        <v>2.0069941699014056</v>
      </c>
      <c r="AK29" s="250">
        <v>-2.5200020434666293</v>
      </c>
      <c r="AL29" s="250">
        <v>-1.9429984265446421</v>
      </c>
      <c r="AM29" s="250">
        <v>2.5200022131338473</v>
      </c>
      <c r="AN29" s="250">
        <v>-1.752521168383151</v>
      </c>
      <c r="AO29" s="257">
        <v>-2.2765577883382324</v>
      </c>
      <c r="AP29" s="253">
        <v>2.0904162085141862</v>
      </c>
      <c r="AQ29" s="250">
        <v>2.5200027538777499</v>
      </c>
      <c r="AR29" s="250">
        <v>2.0325608481909718</v>
      </c>
      <c r="AS29" s="250">
        <v>-2.5200021803718538</v>
      </c>
      <c r="AT29" s="250">
        <v>-2.0353447448629796</v>
      </c>
      <c r="AU29" s="250">
        <v>2.5200027161703149</v>
      </c>
      <c r="AV29" s="250">
        <v>-1.9247529267630501</v>
      </c>
      <c r="AW29" s="257">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0">
        <v>1.9043472989336039</v>
      </c>
      <c r="AA30" s="250">
        <v>2.2680022958209216</v>
      </c>
      <c r="AB30" s="250">
        <v>1.850871110593111</v>
      </c>
      <c r="AC30" s="250">
        <v>-2.2680018391199663</v>
      </c>
      <c r="AD30" s="250">
        <v>-1.7790131876066559</v>
      </c>
      <c r="AE30" s="250">
        <v>2.2513176882591033</v>
      </c>
      <c r="AF30" s="250">
        <v>-1.6044573603585386</v>
      </c>
      <c r="AG30" s="250">
        <v>-2.0304195947485812</v>
      </c>
      <c r="AH30" s="253">
        <v>2.11594144325956</v>
      </c>
      <c r="AI30" s="250">
        <v>2.5200025509121353</v>
      </c>
      <c r="AJ30" s="250">
        <v>2.0565234562145678</v>
      </c>
      <c r="AK30" s="250">
        <v>-2.5200020434666293</v>
      </c>
      <c r="AL30" s="250">
        <v>-1.9766813195629507</v>
      </c>
      <c r="AM30" s="250">
        <v>2.5014640980656702</v>
      </c>
      <c r="AN30" s="250">
        <v>-1.7827304003983764</v>
      </c>
      <c r="AO30" s="257">
        <v>-2.2560217719428688</v>
      </c>
      <c r="AP30" s="253">
        <v>2.1417996528242433</v>
      </c>
      <c r="AQ30" s="250">
        <v>2.5200027538777499</v>
      </c>
      <c r="AR30" s="250">
        <v>2.0830550263938603</v>
      </c>
      <c r="AS30" s="250">
        <v>-2.5200021803718538</v>
      </c>
      <c r="AT30" s="250">
        <v>-2.0829786173014506</v>
      </c>
      <c r="AU30" s="250">
        <v>2.5200027161703149</v>
      </c>
      <c r="AV30" s="250">
        <v>-1.9581576889062042</v>
      </c>
      <c r="AW30" s="257">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0">
        <v>1.9502386006420305</v>
      </c>
      <c r="AA31" s="250">
        <v>2.2680022958209216</v>
      </c>
      <c r="AB31" s="250">
        <v>1.895930209187533</v>
      </c>
      <c r="AC31" s="250">
        <v>-2.2680018391199663</v>
      </c>
      <c r="AD31" s="250">
        <v>-1.809380933704315</v>
      </c>
      <c r="AE31" s="250">
        <v>2.2304070256502051</v>
      </c>
      <c r="AF31" s="250">
        <v>-1.6316886188211521</v>
      </c>
      <c r="AG31" s="250">
        <v>-2.0113673639974969</v>
      </c>
      <c r="AH31" s="253">
        <v>2.1669317784911448</v>
      </c>
      <c r="AI31" s="250">
        <v>2.5200025509121353</v>
      </c>
      <c r="AJ31" s="250">
        <v>2.1065891213194812</v>
      </c>
      <c r="AK31" s="250">
        <v>-2.5200020434666293</v>
      </c>
      <c r="AL31" s="250">
        <v>-2.0104232596714611</v>
      </c>
      <c r="AM31" s="250">
        <v>2.4782300285002283</v>
      </c>
      <c r="AN31" s="250">
        <v>-1.8129873542457244</v>
      </c>
      <c r="AO31" s="257">
        <v>-2.2348526266638857</v>
      </c>
      <c r="AP31" s="253">
        <v>2.1937351721710003</v>
      </c>
      <c r="AQ31" s="250">
        <v>2.5200027538777499</v>
      </c>
      <c r="AR31" s="250">
        <v>2.134103188743858</v>
      </c>
      <c r="AS31" s="250">
        <v>-2.5200021803718538</v>
      </c>
      <c r="AT31" s="250">
        <v>-2.1310727337768776</v>
      </c>
      <c r="AU31" s="250">
        <v>2.5200027161703149</v>
      </c>
      <c r="AV31" s="250">
        <v>-1.9916221747743552</v>
      </c>
      <c r="AW31" s="257">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0">
        <v>1.9966116808486585</v>
      </c>
      <c r="AA32" s="250">
        <v>2.2680022958209216</v>
      </c>
      <c r="AB32" s="250">
        <v>1.9414720486945309</v>
      </c>
      <c r="AC32" s="250">
        <v>-2.2680018391199663</v>
      </c>
      <c r="AD32" s="250">
        <v>-1.8398018221831567</v>
      </c>
      <c r="AE32" s="250">
        <v>2.208839932442642</v>
      </c>
      <c r="AF32" s="250">
        <v>-1.6589628269326773</v>
      </c>
      <c r="AG32" s="250">
        <v>-1.9917272036498888</v>
      </c>
      <c r="AH32" s="253">
        <v>2.2184574231651761</v>
      </c>
      <c r="AI32" s="250">
        <v>2.5200025509121353</v>
      </c>
      <c r="AJ32" s="250">
        <v>2.1571911652161457</v>
      </c>
      <c r="AK32" s="250">
        <v>-2.5200020434666293</v>
      </c>
      <c r="AL32" s="250">
        <v>-2.0442242468701743</v>
      </c>
      <c r="AM32" s="250">
        <v>2.4542665916029356</v>
      </c>
      <c r="AN32" s="250">
        <v>-1.8432920299251969</v>
      </c>
      <c r="AO32" s="257">
        <v>-2.2130302262776547</v>
      </c>
      <c r="AP32" s="253">
        <v>2.2462227665544567</v>
      </c>
      <c r="AQ32" s="250">
        <v>2.5200027538777499</v>
      </c>
      <c r="AR32" s="250">
        <v>2.1857053352409661</v>
      </c>
      <c r="AS32" s="250">
        <v>-2.5200021803718538</v>
      </c>
      <c r="AT32" s="250">
        <v>-2.1796270942892613</v>
      </c>
      <c r="AU32" s="250">
        <v>2.5200027161703149</v>
      </c>
      <c r="AV32" s="250">
        <v>-2.0251463843675035</v>
      </c>
      <c r="AW32" s="257">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0">
        <v>2.043466539553489</v>
      </c>
      <c r="AA33" s="250">
        <v>2.2680022958209216</v>
      </c>
      <c r="AB33" s="250">
        <v>1.987496629114105</v>
      </c>
      <c r="AC33" s="250">
        <v>-2.2680018391199663</v>
      </c>
      <c r="AD33" s="250">
        <v>-1.8702758530431793</v>
      </c>
      <c r="AE33" s="250">
        <v>2.1865947669579406</v>
      </c>
      <c r="AF33" s="250">
        <v>-1.6862799846931136</v>
      </c>
      <c r="AG33" s="250">
        <v>-1.9714797601414313</v>
      </c>
      <c r="AH33" s="253">
        <v>2.2705183772816548</v>
      </c>
      <c r="AI33" s="250">
        <v>2.5200025509121353</v>
      </c>
      <c r="AJ33" s="250">
        <v>2.2083295879045615</v>
      </c>
      <c r="AK33" s="250">
        <v>-2.5200020434666293</v>
      </c>
      <c r="AL33" s="250">
        <v>-2.0780842811590885</v>
      </c>
      <c r="AM33" s="250">
        <v>2.4295497410643785</v>
      </c>
      <c r="AN33" s="250">
        <v>-1.8736444274367927</v>
      </c>
      <c r="AO33" s="257">
        <v>-2.1905330668238121</v>
      </c>
      <c r="AP33" s="253">
        <v>2.2992624359746139</v>
      </c>
      <c r="AQ33" s="250">
        <v>2.5200027538777499</v>
      </c>
      <c r="AR33" s="250">
        <v>2.2378614658851843</v>
      </c>
      <c r="AS33" s="250">
        <v>-2.5200021803718538</v>
      </c>
      <c r="AT33" s="250">
        <v>-2.2286416988386</v>
      </c>
      <c r="AU33" s="250">
        <v>2.5200027161703149</v>
      </c>
      <c r="AV33" s="250">
        <v>-2.0587303176856486</v>
      </c>
      <c r="AW33" s="257">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0">
        <v>2.0908031767565216</v>
      </c>
      <c r="AA34" s="250">
        <v>2.2680022958209216</v>
      </c>
      <c r="AB34" s="250">
        <v>2.0340039504462553</v>
      </c>
      <c r="AC34" s="250">
        <v>-2.2680018391199663</v>
      </c>
      <c r="AD34" s="250">
        <v>-1.900803026284384</v>
      </c>
      <c r="AE34" s="250">
        <v>2.1636483694210389</v>
      </c>
      <c r="AF34" s="250">
        <v>-1.7136400921024604</v>
      </c>
      <c r="AG34" s="250">
        <v>-1.9506043181653094</v>
      </c>
      <c r="AH34" s="253">
        <v>2.3231146408405801</v>
      </c>
      <c r="AI34" s="250">
        <v>2.5200025509121353</v>
      </c>
      <c r="AJ34" s="250">
        <v>2.2600043893847279</v>
      </c>
      <c r="AK34" s="250">
        <v>-2.5200020434666293</v>
      </c>
      <c r="AL34" s="250">
        <v>-2.1120033625382049</v>
      </c>
      <c r="AM34" s="250">
        <v>2.4040537438011547</v>
      </c>
      <c r="AN34" s="250">
        <v>-1.904044546780512</v>
      </c>
      <c r="AO34" s="257">
        <v>-2.1673381312947884</v>
      </c>
      <c r="AP34" s="253">
        <v>2.35285418043147</v>
      </c>
      <c r="AQ34" s="250">
        <v>2.5200027538777499</v>
      </c>
      <c r="AR34" s="250">
        <v>2.2905715806765126</v>
      </c>
      <c r="AS34" s="250">
        <v>-2.5200021803718538</v>
      </c>
      <c r="AT34" s="250">
        <v>-2.278116547424895</v>
      </c>
      <c r="AU34" s="250">
        <v>2.5200027161703149</v>
      </c>
      <c r="AV34" s="250">
        <v>-2.0923739747287904</v>
      </c>
      <c r="AW34" s="257">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0">
        <v>2.1386215924577572</v>
      </c>
      <c r="AA35" s="250">
        <v>2.2680022958209216</v>
      </c>
      <c r="AB35" s="250">
        <v>2.0809940126909812</v>
      </c>
      <c r="AC35" s="250">
        <v>-2.2680018391199663</v>
      </c>
      <c r="AD35" s="250">
        <v>-1.9313833419067716</v>
      </c>
      <c r="AE35" s="250">
        <v>2.1399759083374219</v>
      </c>
      <c r="AF35" s="250">
        <v>-1.7410431491607192</v>
      </c>
      <c r="AG35" s="250">
        <v>-1.9290786628104306</v>
      </c>
      <c r="AH35" s="253">
        <v>2.3762462138419518</v>
      </c>
      <c r="AI35" s="250">
        <v>2.5200025509121353</v>
      </c>
      <c r="AJ35" s="250">
        <v>2.3122155696566455</v>
      </c>
      <c r="AK35" s="250">
        <v>-2.5200020434666293</v>
      </c>
      <c r="AL35" s="250">
        <v>-2.1459814910075239</v>
      </c>
      <c r="AM35" s="250">
        <v>2.3777510092638021</v>
      </c>
      <c r="AN35" s="250">
        <v>-1.9344923879563549</v>
      </c>
      <c r="AO35" s="257">
        <v>-2.1434207364560338</v>
      </c>
      <c r="AP35" s="253">
        <v>2.4069979999250259</v>
      </c>
      <c r="AQ35" s="250">
        <v>2.5200027538777499</v>
      </c>
      <c r="AR35" s="250">
        <v>2.3438356796149504</v>
      </c>
      <c r="AS35" s="250">
        <v>-2.5200021803718538</v>
      </c>
      <c r="AT35" s="250">
        <v>-2.3280516400481464</v>
      </c>
      <c r="AU35" s="250">
        <v>2.5200027161703149</v>
      </c>
      <c r="AV35" s="250">
        <v>-2.1260773554969297</v>
      </c>
      <c r="AW35" s="257">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0">
        <v>2.1869217866571935</v>
      </c>
      <c r="AA36" s="250">
        <v>2.2680022958209216</v>
      </c>
      <c r="AB36" s="250">
        <v>2.1284668158482831</v>
      </c>
      <c r="AC36" s="250">
        <v>-2.2680018391199663</v>
      </c>
      <c r="AD36" s="250">
        <v>-1.9620167999103406</v>
      </c>
      <c r="AE36" s="250">
        <v>2.1155507059680381</v>
      </c>
      <c r="AF36" s="250">
        <v>-1.7684891558678884</v>
      </c>
      <c r="AG36" s="250">
        <v>-1.9068789229348597</v>
      </c>
      <c r="AH36" s="253">
        <v>2.4299130962857709</v>
      </c>
      <c r="AI36" s="250">
        <v>2.5200025509121353</v>
      </c>
      <c r="AJ36" s="250">
        <v>2.3649631287203148</v>
      </c>
      <c r="AK36" s="250">
        <v>-2.5200020434666293</v>
      </c>
      <c r="AL36" s="250">
        <v>-2.1800186665670442</v>
      </c>
      <c r="AM36" s="250">
        <v>2.3506118955200415</v>
      </c>
      <c r="AN36" s="250">
        <v>-1.9649879509643209</v>
      </c>
      <c r="AO36" s="257">
        <v>-2.1187543588165112</v>
      </c>
      <c r="AP36" s="253">
        <v>2.4616938944552822</v>
      </c>
      <c r="AQ36" s="250">
        <v>2.5200027538777499</v>
      </c>
      <c r="AR36" s="250">
        <v>2.3976537627004997</v>
      </c>
      <c r="AS36" s="250">
        <v>-2.5200021803718538</v>
      </c>
      <c r="AT36" s="250">
        <v>-2.3784469767083531</v>
      </c>
      <c r="AU36" s="250">
        <v>2.5200027161703149</v>
      </c>
      <c r="AV36" s="250">
        <v>-2.159840459990066</v>
      </c>
      <c r="AW36" s="257">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0">
        <v>2.2357037593548323</v>
      </c>
      <c r="AA37" s="250">
        <v>2.2680022958209216</v>
      </c>
      <c r="AB37" s="250">
        <v>2.1764223599181611</v>
      </c>
      <c r="AC37" s="250">
        <v>-2.2680018391199663</v>
      </c>
      <c r="AD37" s="250">
        <v>-1.9927034002950903</v>
      </c>
      <c r="AE37" s="250">
        <v>2.0903440393056778</v>
      </c>
      <c r="AF37" s="250">
        <v>-1.7959781122239695</v>
      </c>
      <c r="AG37" s="250">
        <v>-1.8839793925452699</v>
      </c>
      <c r="AH37" s="253">
        <v>2.4841152881720365</v>
      </c>
      <c r="AI37" s="250">
        <v>2.5200025509121353</v>
      </c>
      <c r="AJ37" s="250">
        <v>2.4182470665757343</v>
      </c>
      <c r="AK37" s="250">
        <v>-2.5200020434666293</v>
      </c>
      <c r="AL37" s="250">
        <v>-2.2141148892167672</v>
      </c>
      <c r="AM37" s="250">
        <v>2.3226044881174199</v>
      </c>
      <c r="AN37" s="250">
        <v>-1.9955312358044106</v>
      </c>
      <c r="AO37" s="257">
        <v>-2.0933104361614112</v>
      </c>
      <c r="AP37" s="253">
        <v>2.516941864022237</v>
      </c>
      <c r="AQ37" s="250">
        <v>2.5200027538777499</v>
      </c>
      <c r="AR37" s="250">
        <v>2.4520258299331572</v>
      </c>
      <c r="AS37" s="250">
        <v>-2.5200021803718538</v>
      </c>
      <c r="AT37" s="250">
        <v>-2.4293025574055158</v>
      </c>
      <c r="AU37" s="250">
        <v>2.5200027161703149</v>
      </c>
      <c r="AV37" s="250">
        <v>-2.193663288208199</v>
      </c>
      <c r="AW37" s="257">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0">
        <v>2.2849675105506742</v>
      </c>
      <c r="AA38" s="250">
        <v>2.2680022958209216</v>
      </c>
      <c r="AB38" s="250">
        <v>2.2248606449006152</v>
      </c>
      <c r="AC38" s="250">
        <v>-2.2680018391199663</v>
      </c>
      <c r="AD38" s="250">
        <v>-2.0234431430610229</v>
      </c>
      <c r="AE38" s="250">
        <v>2.0643249121994414</v>
      </c>
      <c r="AF38" s="250">
        <v>-1.8235100182289612</v>
      </c>
      <c r="AG38" s="250">
        <v>-1.8603523262732851</v>
      </c>
      <c r="AH38" s="253">
        <v>2.5388527895007487</v>
      </c>
      <c r="AI38" s="250">
        <v>2.5200025509121353</v>
      </c>
      <c r="AJ38" s="250">
        <v>2.4720673832229059</v>
      </c>
      <c r="AK38" s="250">
        <v>-2.5200020434666293</v>
      </c>
      <c r="AL38" s="250">
        <v>-2.248270158956692</v>
      </c>
      <c r="AM38" s="250">
        <v>2.2936943468882678</v>
      </c>
      <c r="AN38" s="250">
        <v>-2.0261222424766232</v>
      </c>
      <c r="AO38" s="257">
        <v>-2.0670581403036499</v>
      </c>
      <c r="AP38" s="253">
        <v>2.5727419086258925</v>
      </c>
      <c r="AQ38" s="250">
        <v>2.5200027538777499</v>
      </c>
      <c r="AR38" s="250">
        <v>2.5069518813129257</v>
      </c>
      <c r="AS38" s="250">
        <v>-2.5200021803718538</v>
      </c>
      <c r="AT38" s="250">
        <v>-2.4730971748523611</v>
      </c>
      <c r="AU38" s="250">
        <v>2.5200027161703149</v>
      </c>
      <c r="AV38" s="250">
        <v>-2.2275458401513286</v>
      </c>
      <c r="AW38" s="257">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0">
        <v>2.3250111247057448</v>
      </c>
      <c r="AA39" s="250">
        <v>2.2680022958209216</v>
      </c>
      <c r="AB39" s="250">
        <v>2.2622921567909602</v>
      </c>
      <c r="AC39" s="250">
        <v>-2.2438167994942142</v>
      </c>
      <c r="AD39" s="250">
        <v>-2.0500609616233754</v>
      </c>
      <c r="AE39" s="250">
        <v>2.0333188230660686</v>
      </c>
      <c r="AF39" s="250">
        <v>-1.8515917670735726</v>
      </c>
      <c r="AG39" s="250">
        <v>-1.8364704577582793</v>
      </c>
      <c r="AH39" s="253">
        <v>2.583345694117495</v>
      </c>
      <c r="AI39" s="250">
        <v>2.5200025509121353</v>
      </c>
      <c r="AJ39" s="250">
        <v>2.513657951989956</v>
      </c>
      <c r="AK39" s="250">
        <v>-2.4931297772157941</v>
      </c>
      <c r="AL39" s="250">
        <v>-2.2778455129148614</v>
      </c>
      <c r="AM39" s="250">
        <v>2.2592431367400758</v>
      </c>
      <c r="AN39" s="250">
        <v>-2.0573241856373023</v>
      </c>
      <c r="AO39" s="257">
        <v>-2.0405227308425329</v>
      </c>
      <c r="AP39" s="253">
        <v>2.6199078280170647</v>
      </c>
      <c r="AQ39" s="250">
        <v>2.5200027538777499</v>
      </c>
      <c r="AR39" s="250">
        <v>2.5538437132009322</v>
      </c>
      <c r="AS39" s="250">
        <v>-2.5200021803718538</v>
      </c>
      <c r="AT39" s="250">
        <v>-2.5056300642063478</v>
      </c>
      <c r="AU39" s="250">
        <v>2.4851674504140839</v>
      </c>
      <c r="AV39" s="250">
        <v>-2.2617453306948203</v>
      </c>
      <c r="AW39" s="257">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0">
        <v>2.3652632239635549</v>
      </c>
      <c r="AA40" s="250">
        <v>2.2680022958209216</v>
      </c>
      <c r="AB40" s="250">
        <v>2.2998827613120594</v>
      </c>
      <c r="AC40" s="250">
        <v>-2.2167485890249532</v>
      </c>
      <c r="AD40" s="250">
        <v>-2.0766143150574798</v>
      </c>
      <c r="AE40" s="250">
        <v>2.0015506574024386</v>
      </c>
      <c r="AF40" s="250">
        <v>-1.8797307442485232</v>
      </c>
      <c r="AG40" s="250">
        <v>-1.8117838635751033</v>
      </c>
      <c r="AH40" s="253">
        <v>2.6280702488483949</v>
      </c>
      <c r="AI40" s="250">
        <v>2.5200025509121353</v>
      </c>
      <c r="AJ40" s="250">
        <v>2.5554252903467316</v>
      </c>
      <c r="AK40" s="250">
        <v>-2.4630539878055031</v>
      </c>
      <c r="AL40" s="250">
        <v>-2.3073492389527557</v>
      </c>
      <c r="AM40" s="250">
        <v>2.223945174891599</v>
      </c>
      <c r="AN40" s="250">
        <v>-2.0885897158316924</v>
      </c>
      <c r="AO40" s="257">
        <v>-2.013093181750115</v>
      </c>
      <c r="AP40" s="253">
        <v>2.6673670562407348</v>
      </c>
      <c r="AQ40" s="250">
        <v>2.5200027538777499</v>
      </c>
      <c r="AR40" s="250">
        <v>2.6010476080067848</v>
      </c>
      <c r="AS40" s="250">
        <v>-2.5070271893974287</v>
      </c>
      <c r="AT40" s="250">
        <v>-2.5380841628480302</v>
      </c>
      <c r="AU40" s="250">
        <v>2.4463396923807581</v>
      </c>
      <c r="AV40" s="250">
        <v>-2.2960117904527562</v>
      </c>
      <c r="AW40" s="257">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0">
        <v>2.4057238083241033</v>
      </c>
      <c r="AA41" s="250">
        <v>2.252308312934808</v>
      </c>
      <c r="AB41" s="250">
        <v>2.3376324584639119</v>
      </c>
      <c r="AC41" s="250">
        <v>-2.1885592188790364</v>
      </c>
      <c r="AD41" s="250">
        <v>-2.1031032033633359</v>
      </c>
      <c r="AE41" s="250">
        <v>1.9689861369393367</v>
      </c>
      <c r="AF41" s="250">
        <v>-1.9079269497538136</v>
      </c>
      <c r="AG41" s="250">
        <v>-1.7862564748845577</v>
      </c>
      <c r="AH41" s="253">
        <v>2.6730264536934478</v>
      </c>
      <c r="AI41" s="250">
        <v>2.5025647921497862</v>
      </c>
      <c r="AJ41" s="250">
        <v>2.5973693982932349</v>
      </c>
      <c r="AK41" s="250">
        <v>-2.4317324654211521</v>
      </c>
      <c r="AL41" s="250">
        <v>-2.3367813370703732</v>
      </c>
      <c r="AM41" s="250">
        <v>2.1877623743770416</v>
      </c>
      <c r="AN41" s="250">
        <v>-2.1199188330597929</v>
      </c>
      <c r="AO41" s="257">
        <v>-1.9847294165383975</v>
      </c>
      <c r="AP41" s="253">
        <v>2.7151195932969014</v>
      </c>
      <c r="AQ41" s="250">
        <v>2.5200027538777499</v>
      </c>
      <c r="AR41" s="250">
        <v>2.6485635657304831</v>
      </c>
      <c r="AS41" s="250">
        <v>-2.47966192785309</v>
      </c>
      <c r="AT41" s="250">
        <v>-2.5704594707774104</v>
      </c>
      <c r="AU41" s="250">
        <v>2.4065386118147449</v>
      </c>
      <c r="AV41" s="250">
        <v>-2.3303452194251357</v>
      </c>
      <c r="AW41" s="257">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0">
        <v>2.4463928777873885</v>
      </c>
      <c r="AA42" s="250">
        <v>2.2235954776506817</v>
      </c>
      <c r="AB42" s="250">
        <v>2.3755412482465186</v>
      </c>
      <c r="AC42" s="250">
        <v>-2.1591964334653704</v>
      </c>
      <c r="AD42" s="250">
        <v>-2.1295276265409444</v>
      </c>
      <c r="AE42" s="250">
        <v>1.93558771483644</v>
      </c>
      <c r="AF42" s="250">
        <v>-1.9361803835894442</v>
      </c>
      <c r="AG42" s="250">
        <v>-1.7598489531081825</v>
      </c>
      <c r="AH42" s="253">
        <v>2.7182143086526538</v>
      </c>
      <c r="AI42" s="250">
        <v>2.4706616418340905</v>
      </c>
      <c r="AJ42" s="250">
        <v>2.6394902758294654</v>
      </c>
      <c r="AK42" s="250">
        <v>-2.3991071482948563</v>
      </c>
      <c r="AL42" s="250">
        <v>-2.3661418072677161</v>
      </c>
      <c r="AM42" s="250">
        <v>2.1506530164849331</v>
      </c>
      <c r="AN42" s="250">
        <v>-2.1513115373216043</v>
      </c>
      <c r="AO42" s="257">
        <v>-1.9553877256757581</v>
      </c>
      <c r="AP42" s="253">
        <v>2.763165439185566</v>
      </c>
      <c r="AQ42" s="250">
        <v>2.5115189920478755</v>
      </c>
      <c r="AR42" s="250">
        <v>2.6963915863720276</v>
      </c>
      <c r="AS42" s="250">
        <v>-2.4508263541279254</v>
      </c>
      <c r="AT42" s="250">
        <v>-2.6027559879944877</v>
      </c>
      <c r="AU42" s="250">
        <v>2.3657183181334265</v>
      </c>
      <c r="AV42" s="250">
        <v>-2.364745617611959</v>
      </c>
      <c r="AW42" s="257">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0">
        <v>2.4872704323534127</v>
      </c>
      <c r="AA43" s="250">
        <v>2.1935663357904112</v>
      </c>
      <c r="AB43" s="250">
        <v>2.4136091306598795</v>
      </c>
      <c r="AC43" s="250">
        <v>-2.1286031739469475</v>
      </c>
      <c r="AD43" s="250">
        <v>-2.1558875845903049</v>
      </c>
      <c r="AE43" s="250">
        <v>1.9013141344792241</v>
      </c>
      <c r="AF43" s="250">
        <v>-1.9644910457554128</v>
      </c>
      <c r="AG43" s="250">
        <v>-1.7325182532940104</v>
      </c>
      <c r="AH43" s="253">
        <v>2.7636338137260141</v>
      </c>
      <c r="AI43" s="250">
        <v>2.4372959286560123</v>
      </c>
      <c r="AJ43" s="250">
        <v>2.6817879229554218</v>
      </c>
      <c r="AK43" s="250">
        <v>-2.3651146377188308</v>
      </c>
      <c r="AL43" s="250">
        <v>-2.395430649544783</v>
      </c>
      <c r="AM43" s="250">
        <v>2.1125712605324716</v>
      </c>
      <c r="AN43" s="250">
        <v>-2.1827678286171257</v>
      </c>
      <c r="AO43" s="257">
        <v>-1.9250202814377897</v>
      </c>
      <c r="AP43" s="253">
        <v>2.811504593906728</v>
      </c>
      <c r="AQ43" s="250">
        <v>2.4795139884642818</v>
      </c>
      <c r="AR43" s="250">
        <v>2.7445316699314186</v>
      </c>
      <c r="AS43" s="250">
        <v>-2.4204494213264471</v>
      </c>
      <c r="AT43" s="250">
        <v>-2.6349737144992611</v>
      </c>
      <c r="AU43" s="250">
        <v>2.3238283865857183</v>
      </c>
      <c r="AV43" s="250">
        <v>-2.399212985013226</v>
      </c>
      <c r="AW43" s="257">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0">
        <v>2.5283564720221752</v>
      </c>
      <c r="AA44" s="250">
        <v>2.1621542188755831</v>
      </c>
      <c r="AB44" s="250">
        <v>2.4518361057039937</v>
      </c>
      <c r="AC44" s="250">
        <v>-2.0967169141697179</v>
      </c>
      <c r="AD44" s="250">
        <v>-2.182183077511417</v>
      </c>
      <c r="AE44" s="250">
        <v>1.8661199081736251</v>
      </c>
      <c r="AF44" s="250">
        <v>-1.9928589362517222</v>
      </c>
      <c r="AG44" s="250">
        <v>-1.7042171087506273</v>
      </c>
      <c r="AH44" s="253">
        <v>2.809284968913528</v>
      </c>
      <c r="AI44" s="250">
        <v>2.402393576528425</v>
      </c>
      <c r="AJ44" s="250">
        <v>2.7242623396711045</v>
      </c>
      <c r="AK44" s="250">
        <v>-2.3296854601885761</v>
      </c>
      <c r="AL44" s="250">
        <v>-2.4246478639015749</v>
      </c>
      <c r="AM44" s="250">
        <v>2.0734665646373616</v>
      </c>
      <c r="AN44" s="250">
        <v>-2.214287706946358</v>
      </c>
      <c r="AO44" s="257">
        <v>-1.8935745652784741</v>
      </c>
      <c r="AP44" s="253">
        <v>2.8601370574603875</v>
      </c>
      <c r="AQ44" s="250">
        <v>2.44588034708744</v>
      </c>
      <c r="AR44" s="250">
        <v>2.7929838164086553</v>
      </c>
      <c r="AS44" s="250">
        <v>-2.3884534513716451</v>
      </c>
      <c r="AT44" s="250">
        <v>-2.6671126502917324</v>
      </c>
      <c r="AU44" s="250">
        <v>2.2808132211010981</v>
      </c>
      <c r="AV44" s="250">
        <v>-2.4337473216289371</v>
      </c>
      <c r="AW44" s="257">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0">
        <v>2.5696509967936754</v>
      </c>
      <c r="AA45" s="250">
        <v>2.1292858528931449</v>
      </c>
      <c r="AB45" s="250">
        <v>2.490222173378863</v>
      </c>
      <c r="AC45" s="250">
        <v>-2.0634688722136136</v>
      </c>
      <c r="AD45" s="250">
        <v>-2.2084141053042812</v>
      </c>
      <c r="AE45" s="250">
        <v>1.8299546972026579</v>
      </c>
      <c r="AF45" s="250">
        <v>-2.0212840550783708</v>
      </c>
      <c r="AG45" s="250">
        <v>-1.674893418805556</v>
      </c>
      <c r="AH45" s="253">
        <v>2.8551677742151957</v>
      </c>
      <c r="AI45" s="250">
        <v>2.3658731698812727</v>
      </c>
      <c r="AJ45" s="250">
        <v>2.7669135259765145</v>
      </c>
      <c r="AK45" s="250">
        <v>-2.2927431913484595</v>
      </c>
      <c r="AL45" s="250">
        <v>-2.45379345033809</v>
      </c>
      <c r="AM45" s="250">
        <v>2.0332829968918422</v>
      </c>
      <c r="AN45" s="250">
        <v>-2.2458711723093008</v>
      </c>
      <c r="AO45" s="257">
        <v>-1.8609926875617284</v>
      </c>
      <c r="AP45" s="253">
        <v>2.9090628298465444</v>
      </c>
      <c r="AQ45" s="250">
        <v>2.4105321448315329</v>
      </c>
      <c r="AR45" s="250">
        <v>2.8417480258037386</v>
      </c>
      <c r="AS45" s="250">
        <v>-2.3547531849192858</v>
      </c>
      <c r="AT45" s="250">
        <v>-2.6991727953718998</v>
      </c>
      <c r="AU45" s="250">
        <v>2.2366112965810268</v>
      </c>
      <c r="AV45" s="250">
        <v>-2.4683486274590924</v>
      </c>
      <c r="AW45" s="257">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0">
        <v>2.6111540066679146</v>
      </c>
      <c r="AA46" s="250">
        <v>2.0948803653530561</v>
      </c>
      <c r="AB46" s="250">
        <v>2.5287673336844856</v>
      </c>
      <c r="AC46" s="250">
        <v>-2.0287830676988317</v>
      </c>
      <c r="AD46" s="250">
        <v>-2.2345806679688982</v>
      </c>
      <c r="AE46" s="250">
        <v>1.7927625694124407</v>
      </c>
      <c r="AF46" s="250">
        <v>-2.0497664022353592</v>
      </c>
      <c r="AG46" s="250">
        <v>-1.6444895163739526</v>
      </c>
      <c r="AH46" s="253">
        <v>2.9012822296310161</v>
      </c>
      <c r="AI46" s="250">
        <v>2.3276448503922844</v>
      </c>
      <c r="AJ46" s="250">
        <v>2.8097414818716504</v>
      </c>
      <c r="AK46" s="250">
        <v>-2.2542034085542579</v>
      </c>
      <c r="AL46" s="250">
        <v>-2.4828674088543305</v>
      </c>
      <c r="AM46" s="250">
        <v>1.9919584104582675</v>
      </c>
      <c r="AN46" s="250">
        <v>-2.2775182247059549</v>
      </c>
      <c r="AO46" s="257">
        <v>-1.8272105737488362</v>
      </c>
      <c r="AP46" s="253">
        <v>2.9582819110651988</v>
      </c>
      <c r="AQ46" s="250">
        <v>2.3733746362122425</v>
      </c>
      <c r="AR46" s="250">
        <v>2.8908242981166676</v>
      </c>
      <c r="AS46" s="250">
        <v>-2.3192546461624035</v>
      </c>
      <c r="AT46" s="250">
        <v>-2.7311541497397633</v>
      </c>
      <c r="AU46" s="250">
        <v>2.191154251504094</v>
      </c>
      <c r="AV46" s="250">
        <v>-2.503016902503691</v>
      </c>
      <c r="AW46" s="257">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0">
        <v>2.6528655016448917</v>
      </c>
      <c r="AA47" s="250">
        <v>2.0588480893641496</v>
      </c>
      <c r="AB47" s="250">
        <v>2.5674715866208615</v>
      </c>
      <c r="AC47" s="250">
        <v>-1.9925751860897329</v>
      </c>
      <c r="AD47" s="250">
        <v>-2.2606827655052659</v>
      </c>
      <c r="AE47" s="250">
        <v>1.7544811033703169</v>
      </c>
      <c r="AF47" s="250">
        <v>-2.0783059777226867</v>
      </c>
      <c r="AG47" s="250">
        <v>-1.6129412850728133</v>
      </c>
      <c r="AH47" s="253">
        <v>2.94762833516099</v>
      </c>
      <c r="AI47" s="250">
        <v>2.287608988182388</v>
      </c>
      <c r="AJ47" s="250">
        <v>2.8527462073565131</v>
      </c>
      <c r="AK47" s="250">
        <v>-2.2139724289885927</v>
      </c>
      <c r="AL47" s="250">
        <v>-2.5118697394502956</v>
      </c>
      <c r="AM47" s="250">
        <v>1.9494234481892414</v>
      </c>
      <c r="AN47" s="250">
        <v>-2.309228864136319</v>
      </c>
      <c r="AO47" s="257">
        <v>-1.792156983414237</v>
      </c>
      <c r="AP47" s="253">
        <v>3.0077943011163506</v>
      </c>
      <c r="AQ47" s="250">
        <v>2.3343028684319278</v>
      </c>
      <c r="AR47" s="250">
        <v>2.9402126333474423</v>
      </c>
      <c r="AS47" s="250">
        <v>-2.2818537761293642</v>
      </c>
      <c r="AT47" s="250">
        <v>-2.7630567133953248</v>
      </c>
      <c r="AU47" s="250">
        <v>2.1443657930081654</v>
      </c>
      <c r="AV47" s="250">
        <v>-2.5377521467627338</v>
      </c>
      <c r="AW47" s="257">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0">
        <v>2.6947854817246064</v>
      </c>
      <c r="AA48" s="250">
        <v>2.0210891112934548</v>
      </c>
      <c r="AB48" s="250">
        <v>2.6063349321879925</v>
      </c>
      <c r="AC48" s="250">
        <v>-1.9547511991409938</v>
      </c>
      <c r="AD48" s="250">
        <v>-2.2867203979133861</v>
      </c>
      <c r="AE48" s="250">
        <v>1.715040298435039</v>
      </c>
      <c r="AF48" s="250">
        <v>-2.106902781540354</v>
      </c>
      <c r="AG48" s="250">
        <v>-1.5801770861552655</v>
      </c>
      <c r="AH48" s="253">
        <v>2.9942060908051191</v>
      </c>
      <c r="AI48" s="250">
        <v>2.2456545681038382</v>
      </c>
      <c r="AJ48" s="250">
        <v>2.8959277024311021</v>
      </c>
      <c r="AK48" s="250">
        <v>-2.1719457768233266</v>
      </c>
      <c r="AL48" s="250">
        <v>-2.5408004421259847</v>
      </c>
      <c r="AM48" s="250">
        <v>1.9056003315944878</v>
      </c>
      <c r="AN48" s="250">
        <v>-2.3410030906003936</v>
      </c>
      <c r="AO48" s="257">
        <v>-1.7557523179502947</v>
      </c>
      <c r="AP48" s="253">
        <v>3.0575999999999999</v>
      </c>
      <c r="AQ48" s="250">
        <v>2.2931999999999992</v>
      </c>
      <c r="AR48" s="250">
        <v>2.989913031496064</v>
      </c>
      <c r="AS48" s="250">
        <v>-2.2424347736220471</v>
      </c>
      <c r="AT48" s="250">
        <v>-2.7948804863385832</v>
      </c>
      <c r="AU48" s="250">
        <v>2.0961603647539375</v>
      </c>
      <c r="AV48" s="250">
        <v>-2.5725543602362211</v>
      </c>
      <c r="AW48" s="257">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0">
        <v>2.7323853777700964</v>
      </c>
      <c r="AA49" s="250">
        <v>1.9782128635993006</v>
      </c>
      <c r="AB49" s="250">
        <v>2.6471984155690906</v>
      </c>
      <c r="AC49" s="250">
        <v>-1.9165385676496922</v>
      </c>
      <c r="AD49" s="250">
        <v>-2.3130887213630631</v>
      </c>
      <c r="AE49" s="250">
        <v>1.674647324815203</v>
      </c>
      <c r="AF49" s="250">
        <v>-2.1368435966813704</v>
      </c>
      <c r="AG49" s="250">
        <v>-1.547048057292947</v>
      </c>
      <c r="AH49" s="253">
        <v>3.0359837530778848</v>
      </c>
      <c r="AI49" s="250">
        <v>2.1980142928881121</v>
      </c>
      <c r="AJ49" s="250">
        <v>2.9413315728545451</v>
      </c>
      <c r="AK49" s="250">
        <v>-2.1294872973885468</v>
      </c>
      <c r="AL49" s="250">
        <v>-2.5700985792922921</v>
      </c>
      <c r="AM49" s="250">
        <v>1.8607192497946698</v>
      </c>
      <c r="AN49" s="250">
        <v>-2.3742706629793</v>
      </c>
      <c r="AO49" s="257">
        <v>-1.7189422858810521</v>
      </c>
      <c r="AP49" s="253">
        <v>3.0958199999999998</v>
      </c>
      <c r="AQ49" s="250">
        <v>2.2413349878141817</v>
      </c>
      <c r="AR49" s="250">
        <v>3.0341402499507879</v>
      </c>
      <c r="AS49" s="250">
        <v>-2.1966796196645704</v>
      </c>
      <c r="AT49" s="250">
        <v>-2.8271084372215216</v>
      </c>
      <c r="AU49" s="250">
        <v>2.0467911747741376</v>
      </c>
      <c r="AV49" s="250">
        <v>-2.609399060947958</v>
      </c>
      <c r="AW49" s="257">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0">
        <v>2.7700819423964242</v>
      </c>
      <c r="AA50" s="250">
        <v>1.9335290897481563</v>
      </c>
      <c r="AB50" s="250">
        <v>2.6882664494867008</v>
      </c>
      <c r="AC50" s="250">
        <v>-1.8764215244043745</v>
      </c>
      <c r="AD50" s="250">
        <v>-2.3394023366269563</v>
      </c>
      <c r="AE50" s="250">
        <v>1.6329128757035529</v>
      </c>
      <c r="AF50" s="250">
        <v>-2.1668734125723055</v>
      </c>
      <c r="AG50" s="250">
        <v>-1.5124869459225641</v>
      </c>
      <c r="AH50" s="253">
        <v>3.0778688248849155</v>
      </c>
      <c r="AI50" s="250">
        <v>2.1483656552757293</v>
      </c>
      <c r="AJ50" s="250">
        <v>2.9869627216518904</v>
      </c>
      <c r="AK50" s="250">
        <v>-2.0849128048937495</v>
      </c>
      <c r="AL50" s="250">
        <v>-2.5993359295855067</v>
      </c>
      <c r="AM50" s="250">
        <v>1.8143476396706142</v>
      </c>
      <c r="AN50" s="250">
        <v>-2.4076371250803392</v>
      </c>
      <c r="AO50" s="257">
        <v>-1.6805410510250707</v>
      </c>
      <c r="AP50" s="253">
        <v>3.1340399999999997</v>
      </c>
      <c r="AQ50" s="250">
        <v>2.1875733766893402</v>
      </c>
      <c r="AR50" s="250">
        <v>3.078536685826772</v>
      </c>
      <c r="AS50" s="250">
        <v>-2.1488318250807521</v>
      </c>
      <c r="AT50" s="250">
        <v>-2.8592695225440576</v>
      </c>
      <c r="AU50" s="250">
        <v>1.9957824036376757</v>
      </c>
      <c r="AV50" s="250">
        <v>-2.6463595090969489</v>
      </c>
      <c r="AW50" s="257">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0">
        <v>2.8078751756035909</v>
      </c>
      <c r="AA51" s="250">
        <v>1.8869035886675019</v>
      </c>
      <c r="AB51" s="250">
        <v>2.7295390339408234</v>
      </c>
      <c r="AC51" s="250">
        <v>-1.8342613814532636</v>
      </c>
      <c r="AD51" s="250">
        <v>-2.3656612437050657</v>
      </c>
      <c r="AE51" s="250">
        <v>1.5897340199103278</v>
      </c>
      <c r="AF51" s="250">
        <v>-2.1969922292131616</v>
      </c>
      <c r="AG51" s="250">
        <v>-1.4763877531293017</v>
      </c>
      <c r="AH51" s="253">
        <v>3.1198613062262117</v>
      </c>
      <c r="AI51" s="250">
        <v>2.0965595429638912</v>
      </c>
      <c r="AJ51" s="250">
        <v>3.0328211488231371</v>
      </c>
      <c r="AK51" s="250">
        <v>-2.0380682016147365</v>
      </c>
      <c r="AL51" s="250">
        <v>-2.6285124930056285</v>
      </c>
      <c r="AM51" s="250">
        <v>1.7663711332336982</v>
      </c>
      <c r="AN51" s="250">
        <v>-2.4411024769035121</v>
      </c>
      <c r="AO51" s="257">
        <v>-1.6404308368103351</v>
      </c>
      <c r="AP51" s="253">
        <v>3.1722599999999992</v>
      </c>
      <c r="AQ51" s="250">
        <v>2.1317716792377177</v>
      </c>
      <c r="AR51" s="250">
        <v>3.1231023391240158</v>
      </c>
      <c r="AS51" s="250">
        <v>-2.0987375303114031</v>
      </c>
      <c r="AT51" s="250">
        <v>-2.8913637423061918</v>
      </c>
      <c r="AU51" s="250">
        <v>1.9430082465570675</v>
      </c>
      <c r="AV51" s="250">
        <v>-2.6834357046831938</v>
      </c>
      <c r="AW51" s="257">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0">
        <v>2.8457650773915941</v>
      </c>
      <c r="AA52" s="250">
        <v>1.8381826485070298</v>
      </c>
      <c r="AB52" s="250">
        <v>2.7710161689314581</v>
      </c>
      <c r="AC52" s="250">
        <v>-1.789899623454166</v>
      </c>
      <c r="AD52" s="250">
        <v>-2.3918654425973918</v>
      </c>
      <c r="AE52" s="250">
        <v>1.5449924482789985</v>
      </c>
      <c r="AF52" s="250">
        <v>-2.2272000466039366</v>
      </c>
      <c r="AG52" s="250">
        <v>-1.4386291099523696</v>
      </c>
      <c r="AH52" s="253">
        <v>3.1619611971017716</v>
      </c>
      <c r="AI52" s="250">
        <v>2.0424251650078111</v>
      </c>
      <c r="AJ52" s="250">
        <v>3.0789068543682871</v>
      </c>
      <c r="AK52" s="250">
        <v>-1.9887773593935179</v>
      </c>
      <c r="AL52" s="250">
        <v>-2.6576282695526574</v>
      </c>
      <c r="AM52" s="250">
        <v>1.7166582758655531</v>
      </c>
      <c r="AN52" s="250">
        <v>-2.4746667184488187</v>
      </c>
      <c r="AO52" s="257">
        <v>-1.5984767888359657</v>
      </c>
      <c r="AP52" s="253">
        <v>3.2104799999999996</v>
      </c>
      <c r="AQ52" s="250">
        <v>2.0737652156403814</v>
      </c>
      <c r="AR52" s="250">
        <v>3.1678372098425198</v>
      </c>
      <c r="AS52" s="250">
        <v>-2.0462206942833161</v>
      </c>
      <c r="AT52" s="250">
        <v>-2.9233910965079231</v>
      </c>
      <c r="AU52" s="250">
        <v>1.888324103452109</v>
      </c>
      <c r="AV52" s="250">
        <v>-2.7206276477066931</v>
      </c>
      <c r="AW52" s="257">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0">
        <v>2.8837516477604357</v>
      </c>
      <c r="AA53" s="250">
        <v>1.7871887570601475</v>
      </c>
      <c r="AB53" s="250">
        <v>2.8126978544586065</v>
      </c>
      <c r="AC53" s="250">
        <v>-1.7431535709392749</v>
      </c>
      <c r="AD53" s="250">
        <v>-2.4180149333039336</v>
      </c>
      <c r="AE53" s="250">
        <v>1.4985510650892684</v>
      </c>
      <c r="AF53" s="250">
        <v>-2.257496864744633</v>
      </c>
      <c r="AG53" s="250">
        <v>-1.3990709008882405</v>
      </c>
      <c r="AH53" s="253">
        <v>3.2041684975115952</v>
      </c>
      <c r="AI53" s="250">
        <v>1.9857652856223862</v>
      </c>
      <c r="AJ53" s="250">
        <v>3.1252198382873408</v>
      </c>
      <c r="AK53" s="250">
        <v>-1.9368373010436379</v>
      </c>
      <c r="AL53" s="250">
        <v>-2.6866832592265935</v>
      </c>
      <c r="AM53" s="250">
        <v>1.6650567389880753</v>
      </c>
      <c r="AN53" s="250">
        <v>-2.5083298497162589</v>
      </c>
      <c r="AO53" s="257">
        <v>-1.5545232232091553</v>
      </c>
      <c r="AP53" s="253">
        <v>3.2486999999999995</v>
      </c>
      <c r="AQ53" s="250">
        <v>2.0133634321701588</v>
      </c>
      <c r="AR53" s="250">
        <v>3.2127412979822845</v>
      </c>
      <c r="AS53" s="250">
        <v>-1.9910782301783552</v>
      </c>
      <c r="AT53" s="250">
        <v>-2.9553515851492524</v>
      </c>
      <c r="AU53" s="250">
        <v>1.831562412886883</v>
      </c>
      <c r="AV53" s="250">
        <v>-2.7579353381674463</v>
      </c>
      <c r="AW53" s="257">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0">
        <v>2.9218348867101152</v>
      </c>
      <c r="AA54" s="250">
        <v>1.733715009033733</v>
      </c>
      <c r="AB54" s="250">
        <v>2.8545840905222657</v>
      </c>
      <c r="AC54" s="250">
        <v>-1.6938107299621585</v>
      </c>
      <c r="AD54" s="250">
        <v>-2.4441097158246921</v>
      </c>
      <c r="AE54" s="250">
        <v>1.4502495391933647</v>
      </c>
      <c r="AF54" s="250">
        <v>-2.2878826836352486</v>
      </c>
      <c r="AG54" s="250">
        <v>-1.3575498620981246</v>
      </c>
      <c r="AH54" s="253">
        <v>3.2464832074556842</v>
      </c>
      <c r="AI54" s="250">
        <v>1.9263500100374813</v>
      </c>
      <c r="AJ54" s="250">
        <v>3.1717601005802951</v>
      </c>
      <c r="AK54" s="250">
        <v>-1.8820119221801757</v>
      </c>
      <c r="AL54" s="250">
        <v>-2.7156774620274358</v>
      </c>
      <c r="AM54" s="250">
        <v>1.6113883768815165</v>
      </c>
      <c r="AN54" s="250">
        <v>-2.5420918707058324</v>
      </c>
      <c r="AO54" s="257">
        <v>-1.5083887356645831</v>
      </c>
      <c r="AP54" s="253">
        <v>3.2869199999999994</v>
      </c>
      <c r="AQ54" s="250">
        <v>1.9503437936938195</v>
      </c>
      <c r="AR54" s="250">
        <v>3.257814603543308</v>
      </c>
      <c r="AS54" s="250">
        <v>-1.9330736656279375</v>
      </c>
      <c r="AT54" s="250">
        <v>-2.9872452082301795</v>
      </c>
      <c r="AU54" s="250">
        <v>1.7725272145696676</v>
      </c>
      <c r="AV54" s="250">
        <v>-2.795358776065453</v>
      </c>
      <c r="AW54" s="257">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0">
        <v>2.960014794240633</v>
      </c>
      <c r="AA55" s="250">
        <v>1.6775176893601651</v>
      </c>
      <c r="AB55" s="250">
        <v>2.8966748771224382</v>
      </c>
      <c r="AC55" s="250">
        <v>-1.6416213041072545</v>
      </c>
      <c r="AD55" s="250">
        <v>-2.4701497901596672</v>
      </c>
      <c r="AE55" s="250">
        <v>1.3998983979487769</v>
      </c>
      <c r="AF55" s="250">
        <v>-2.3183575032757844</v>
      </c>
      <c r="AG55" s="250">
        <v>-1.3138737446762352</v>
      </c>
      <c r="AH55" s="253">
        <v>3.2889053269340365</v>
      </c>
      <c r="AI55" s="250">
        <v>1.8639085437335163</v>
      </c>
      <c r="AJ55" s="250">
        <v>3.2185276412471535</v>
      </c>
      <c r="AK55" s="250">
        <v>-1.8240236712302826</v>
      </c>
      <c r="AL55" s="250">
        <v>-2.7446108779551857</v>
      </c>
      <c r="AM55" s="250">
        <v>1.5554426643875305</v>
      </c>
      <c r="AN55" s="250">
        <v>-2.5759527814175387</v>
      </c>
      <c r="AO55" s="257">
        <v>-1.459859716306928</v>
      </c>
      <c r="AP55" s="253">
        <v>3.3251399999999993</v>
      </c>
      <c r="AQ55" s="250">
        <v>1.8844436792857462</v>
      </c>
      <c r="AR55" s="250">
        <v>3.3030571265255912</v>
      </c>
      <c r="AS55" s="250">
        <v>-1.8719287381586609</v>
      </c>
      <c r="AT55" s="250">
        <v>-3.0190719657507037</v>
      </c>
      <c r="AU55" s="250">
        <v>1.7109869308262831</v>
      </c>
      <c r="AV55" s="250">
        <v>-2.8328979614007146</v>
      </c>
      <c r="AW55" s="257">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0">
        <v>2.9982913703519882</v>
      </c>
      <c r="AA56" s="250">
        <v>1.618306245826054</v>
      </c>
      <c r="AB56" s="250">
        <v>2.9389702142591227</v>
      </c>
      <c r="AC56" s="250">
        <v>-1.5862880776239976</v>
      </c>
      <c r="AD56" s="250">
        <v>-2.4961351563088581</v>
      </c>
      <c r="AE56" s="250">
        <v>1.3472710337042391</v>
      </c>
      <c r="AF56" s="250">
        <v>-2.3489213236662403</v>
      </c>
      <c r="AG56" s="250">
        <v>-1.2678134242159473</v>
      </c>
      <c r="AH56" s="253">
        <v>3.3314348559466533</v>
      </c>
      <c r="AI56" s="250">
        <v>1.7981180509178378</v>
      </c>
      <c r="AJ56" s="250">
        <v>3.2655224602879143</v>
      </c>
      <c r="AK56" s="250">
        <v>-1.762542308471108</v>
      </c>
      <c r="AL56" s="250">
        <v>-2.7734835070098418</v>
      </c>
      <c r="AM56" s="250">
        <v>1.4969678152269315</v>
      </c>
      <c r="AN56" s="250">
        <v>-2.6099125818513782</v>
      </c>
      <c r="AO56" s="257">
        <v>-1.4086815824621639</v>
      </c>
      <c r="AP56" s="253">
        <v>3.3633599999999997</v>
      </c>
      <c r="AQ56" s="250">
        <v>1.8153494182663565</v>
      </c>
      <c r="AR56" s="250">
        <v>3.3484688669291347</v>
      </c>
      <c r="AS56" s="250">
        <v>-1.8073120360778541</v>
      </c>
      <c r="AT56" s="250">
        <v>-3.050831857710826</v>
      </c>
      <c r="AU56" s="250">
        <v>1.6466645967496245</v>
      </c>
      <c r="AV56" s="250">
        <v>-2.8705528941732288</v>
      </c>
      <c r="AW56" s="257">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0">
        <v>3.0366646150441805</v>
      </c>
      <c r="AA57" s="250">
        <v>1.5557294280128344</v>
      </c>
      <c r="AB57" s="250">
        <v>2.9814701019323193</v>
      </c>
      <c r="AC57" s="250">
        <v>-1.5274524401994427</v>
      </c>
      <c r="AD57" s="250">
        <v>-2.5220658142722656</v>
      </c>
      <c r="AE57" s="250">
        <v>1.2920926424373762</v>
      </c>
      <c r="AF57" s="250">
        <v>-2.3795741448066168</v>
      </c>
      <c r="AG57" s="250">
        <v>-1.2190919948399599</v>
      </c>
      <c r="AH57" s="253">
        <v>3.3740717944935343</v>
      </c>
      <c r="AI57" s="250">
        <v>1.7285882533475931</v>
      </c>
      <c r="AJ57" s="250">
        <v>3.3127445577025769</v>
      </c>
      <c r="AK57" s="250">
        <v>-1.6971693779993804</v>
      </c>
      <c r="AL57" s="250">
        <v>-2.802295349191406</v>
      </c>
      <c r="AM57" s="250">
        <v>1.4356584915970847</v>
      </c>
      <c r="AN57" s="250">
        <v>-2.6439712720073523</v>
      </c>
      <c r="AO57" s="257">
        <v>-1.3545466609332879</v>
      </c>
      <c r="AP57" s="253">
        <v>3.4015799999999996</v>
      </c>
      <c r="AQ57" s="250">
        <v>1.7426811250484122</v>
      </c>
      <c r="AR57" s="250">
        <v>3.3940498247539375</v>
      </c>
      <c r="AS57" s="250">
        <v>-1.7388233018398975</v>
      </c>
      <c r="AT57" s="250">
        <v>-3.0825248841105473</v>
      </c>
      <c r="AU57" s="250">
        <v>1.5792243407567932</v>
      </c>
      <c r="AV57" s="250">
        <v>-2.9083235743829978</v>
      </c>
      <c r="AW57" s="257">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0">
        <v>3.0751345283172116</v>
      </c>
      <c r="AA58" s="250">
        <v>1.4893556274141488</v>
      </c>
      <c r="AB58" s="250">
        <v>3.0241745401420292</v>
      </c>
      <c r="AC58" s="250">
        <v>-1.4646745786786326</v>
      </c>
      <c r="AD58" s="250">
        <v>-2.5479417640498889</v>
      </c>
      <c r="AE58" s="250">
        <v>1.2340245181689133</v>
      </c>
      <c r="AF58" s="250">
        <v>-2.4103159666969121</v>
      </c>
      <c r="AG58" s="250">
        <v>-1.1673693023149321</v>
      </c>
      <c r="AH58" s="253">
        <v>3.4168161425746799</v>
      </c>
      <c r="AI58" s="250">
        <v>1.6548395860157206</v>
      </c>
      <c r="AJ58" s="250">
        <v>3.3601939334911433</v>
      </c>
      <c r="AK58" s="250">
        <v>-1.6274161985318134</v>
      </c>
      <c r="AL58" s="250">
        <v>-2.8310464044998764</v>
      </c>
      <c r="AM58" s="250">
        <v>1.3711383535210149</v>
      </c>
      <c r="AN58" s="250">
        <v>-2.6781288518854582</v>
      </c>
      <c r="AO58" s="257">
        <v>-1.2970770025721468</v>
      </c>
      <c r="AP58" s="253">
        <v>3.4398</v>
      </c>
      <c r="AQ58" s="250">
        <v>1.665971176221245</v>
      </c>
      <c r="AR58" s="250">
        <v>3.4398000000000013</v>
      </c>
      <c r="AS58" s="250">
        <v>-1.665971176221245</v>
      </c>
      <c r="AT58" s="250">
        <v>-3.1141510449498648</v>
      </c>
      <c r="AU58" s="250">
        <v>1.5082521888731164</v>
      </c>
      <c r="AV58" s="250">
        <v>-2.9459417370740044</v>
      </c>
      <c r="AW58" s="257">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0">
        <v>3.1134857517943675</v>
      </c>
      <c r="AA59" s="250">
        <v>1.4185460168314084</v>
      </c>
      <c r="AB59" s="250">
        <v>3.0659660681769134</v>
      </c>
      <c r="AC59" s="250">
        <v>-1.3968954093482102</v>
      </c>
      <c r="AD59" s="250">
        <v>-2.5709263339759105</v>
      </c>
      <c r="AE59" s="250">
        <v>1.1713486430848994</v>
      </c>
      <c r="AF59" s="250">
        <v>-2.4428767716901341</v>
      </c>
      <c r="AG59" s="250">
        <v>-1.1130075389276675</v>
      </c>
      <c r="AH59" s="253">
        <v>3.4594286131048522</v>
      </c>
      <c r="AI59" s="250">
        <v>1.5761622409237863</v>
      </c>
      <c r="AJ59" s="250">
        <v>3.4066289646410146</v>
      </c>
      <c r="AK59" s="250">
        <v>-1.5521060103869004</v>
      </c>
      <c r="AL59" s="250">
        <v>-2.8565848155287892</v>
      </c>
      <c r="AM59" s="250">
        <v>1.3014984923165553</v>
      </c>
      <c r="AN59" s="250">
        <v>-2.714307524100148</v>
      </c>
      <c r="AO59" s="257">
        <v>-1.2366750432529643</v>
      </c>
      <c r="AP59" s="253">
        <v>3.4780199999999999</v>
      </c>
      <c r="AQ59" s="250">
        <v>1.5846327270380349</v>
      </c>
      <c r="AR59" s="250">
        <v>3.4780200000000003</v>
      </c>
      <c r="AS59" s="250">
        <v>-1.5846327270380356</v>
      </c>
      <c r="AT59" s="250">
        <v>-3.1422432970816683</v>
      </c>
      <c r="AU59" s="250">
        <v>1.4316483415482113</v>
      </c>
      <c r="AV59" s="250">
        <v>-2.9857382765101632</v>
      </c>
      <c r="AW59" s="257">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0">
        <v>3.1519289107012227</v>
      </c>
      <c r="AA60" s="250">
        <v>1.3427160933468529</v>
      </c>
      <c r="AB60" s="250">
        <v>3.1079375871722368</v>
      </c>
      <c r="AC60" s="250">
        <v>-1.3239758679980331</v>
      </c>
      <c r="AD60" s="250">
        <v>-2.5937938512839316</v>
      </c>
      <c r="AE60" s="250">
        <v>1.1049515536720118</v>
      </c>
      <c r="AF60" s="250">
        <v>-2.4755645990234498</v>
      </c>
      <c r="AG60" s="250">
        <v>-1.0545861031139283</v>
      </c>
      <c r="AH60" s="253">
        <v>3.5021432341124705</v>
      </c>
      <c r="AI60" s="250">
        <v>1.4919067703853912</v>
      </c>
      <c r="AJ60" s="250">
        <v>3.4532639857469301</v>
      </c>
      <c r="AK60" s="250">
        <v>-1.4710842977755927</v>
      </c>
      <c r="AL60" s="250">
        <v>-2.8819931680932576</v>
      </c>
      <c r="AM60" s="250">
        <v>1.2277239485244578</v>
      </c>
      <c r="AN60" s="250">
        <v>-2.7506273322482775</v>
      </c>
      <c r="AO60" s="257">
        <v>-1.1717623367932541</v>
      </c>
      <c r="AP60" s="253">
        <v>3.5162400000000003</v>
      </c>
      <c r="AQ60" s="250">
        <v>1.4979119675067682</v>
      </c>
      <c r="AR60" s="250">
        <v>3.5162400000000007</v>
      </c>
      <c r="AS60" s="250">
        <v>-1.4979119675067689</v>
      </c>
      <c r="AT60" s="250">
        <v>-3.1701924849025835</v>
      </c>
      <c r="AU60" s="250">
        <v>1.3504963433769022</v>
      </c>
      <c r="AV60" s="250">
        <v>-3.0256900654731052</v>
      </c>
      <c r="AW60" s="257">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0">
        <v>3.1904640050377817</v>
      </c>
      <c r="AA61" s="250">
        <v>1.2609520591891406</v>
      </c>
      <c r="AB61" s="250">
        <v>3.1500890971280002</v>
      </c>
      <c r="AC61" s="250">
        <v>-1.2449948745326063</v>
      </c>
      <c r="AD61" s="250">
        <v>-2.6165443159739543</v>
      </c>
      <c r="AE61" s="250">
        <v>1.0341244840804675</v>
      </c>
      <c r="AF61" s="250">
        <v>-2.5083794486968638</v>
      </c>
      <c r="AG61" s="250">
        <v>-0.99137499312567023</v>
      </c>
      <c r="AH61" s="253">
        <v>3.544960005597535</v>
      </c>
      <c r="AI61" s="250">
        <v>1.4010578435434886</v>
      </c>
      <c r="AJ61" s="250">
        <v>3.5000989968088883</v>
      </c>
      <c r="AK61" s="250">
        <v>-1.383327638369563</v>
      </c>
      <c r="AL61" s="250">
        <v>-2.9072714621932829</v>
      </c>
      <c r="AM61" s="250">
        <v>1.1490272045338525</v>
      </c>
      <c r="AN61" s="250">
        <v>-2.7870882763298486</v>
      </c>
      <c r="AO61" s="257">
        <v>-1.1015277701396338</v>
      </c>
      <c r="AP61" s="253">
        <v>3.5544600000000002</v>
      </c>
      <c r="AQ61" s="250">
        <v>1.4048124815789473</v>
      </c>
      <c r="AR61" s="250">
        <v>3.5544600000000006</v>
      </c>
      <c r="AS61" s="250">
        <v>-1.4048124815789473</v>
      </c>
      <c r="AT61" s="250">
        <v>-3.1979986084126106</v>
      </c>
      <c r="AU61" s="250">
        <v>1.2639299249872376</v>
      </c>
      <c r="AV61" s="250">
        <v>-3.0657971039628333</v>
      </c>
      <c r="AW61" s="257">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0">
        <v>3.2290910348040391</v>
      </c>
      <c r="AA62" s="250">
        <v>1.1720035452794573</v>
      </c>
      <c r="AB62" s="250">
        <v>3.1924205980442002</v>
      </c>
      <c r="AC62" s="250">
        <v>-1.1586939539962597</v>
      </c>
      <c r="AD62" s="250">
        <v>-2.6391777280459769</v>
      </c>
      <c r="AE62" s="250">
        <v>0.95789360552362934</v>
      </c>
      <c r="AF62" s="250">
        <v>-2.541321320710372</v>
      </c>
      <c r="AG62" s="250">
        <v>-0.92237647234605613</v>
      </c>
      <c r="AH62" s="253">
        <v>3.5878789275600442</v>
      </c>
      <c r="AI62" s="250">
        <v>1.3022261614216177</v>
      </c>
      <c r="AJ62" s="250">
        <v>3.5471339978268892</v>
      </c>
      <c r="AK62" s="250">
        <v>-1.2874377266625101</v>
      </c>
      <c r="AL62" s="250">
        <v>-2.932419697828863</v>
      </c>
      <c r="AM62" s="250">
        <v>1.0643262283595882</v>
      </c>
      <c r="AN62" s="250">
        <v>-2.8236903563448572</v>
      </c>
      <c r="AO62" s="257">
        <v>-1.0248627470511744</v>
      </c>
      <c r="AP62" s="253">
        <v>3.5926799999999997</v>
      </c>
      <c r="AQ62" s="250">
        <v>1.3039687180296928</v>
      </c>
      <c r="AR62" s="250">
        <v>3.5926800000000001</v>
      </c>
      <c r="AS62" s="250">
        <v>-1.3039687180296935</v>
      </c>
      <c r="AT62" s="250">
        <v>-3.2256616676117491</v>
      </c>
      <c r="AU62" s="250">
        <v>1.1707588511955467</v>
      </c>
      <c r="AV62" s="250">
        <v>-3.1060593919793433</v>
      </c>
      <c r="AW62" s="257">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0">
        <v>3.2678099999999999</v>
      </c>
      <c r="AA63" s="250">
        <v>1.0740772057445409</v>
      </c>
      <c r="AB63" s="250">
        <v>3.2349320899208416</v>
      </c>
      <c r="AC63" s="250">
        <v>-1.0632707592900212</v>
      </c>
      <c r="AD63" s="250">
        <v>-2.6616940874999999</v>
      </c>
      <c r="AE63" s="250">
        <v>0.87485653940980779</v>
      </c>
      <c r="AF63" s="250">
        <v>-2.5743902150639757</v>
      </c>
      <c r="AG63" s="250">
        <v>-0.84616114421952415</v>
      </c>
      <c r="AH63" s="253">
        <v>3.6308999999999996</v>
      </c>
      <c r="AI63" s="250">
        <v>1.1934191174939353</v>
      </c>
      <c r="AJ63" s="250">
        <v>3.5943689888009343</v>
      </c>
      <c r="AK63" s="250">
        <v>-1.1814119547666901</v>
      </c>
      <c r="AL63" s="250">
        <v>-2.9574378750000001</v>
      </c>
      <c r="AM63" s="250">
        <v>0.97206282156645352</v>
      </c>
      <c r="AN63" s="250">
        <v>-2.8604335722933065</v>
      </c>
      <c r="AO63" s="257">
        <v>-0.94017904913280448</v>
      </c>
      <c r="AP63" s="253">
        <v>3.6308999999999996</v>
      </c>
      <c r="AQ63" s="250">
        <v>1.1934191174939353</v>
      </c>
      <c r="AR63" s="250">
        <v>3.6309</v>
      </c>
      <c r="AS63" s="250">
        <v>-1.1934191174939353</v>
      </c>
      <c r="AT63" s="250">
        <v>-3.2531816624999998</v>
      </c>
      <c r="AU63" s="250">
        <v>1.069269103723099</v>
      </c>
      <c r="AV63" s="250">
        <v>-3.1464769295226374</v>
      </c>
      <c r="AW63" s="257">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0">
        <v>3.3022080000000003</v>
      </c>
      <c r="AA64" s="250">
        <v>0.963144</v>
      </c>
      <c r="AB64" s="250">
        <v>3.2756288053254794</v>
      </c>
      <c r="AC64" s="250">
        <v>-0.9553917348865999</v>
      </c>
      <c r="AD64" s="250">
        <v>-2.6822917642251967</v>
      </c>
      <c r="AE64" s="250">
        <v>0.78233509789901579</v>
      </c>
      <c r="AF64" s="250">
        <v>-2.6117134757716536</v>
      </c>
      <c r="AG64" s="250">
        <v>-0.76174976376673231</v>
      </c>
      <c r="AH64" s="253">
        <v>3.6691199999999999</v>
      </c>
      <c r="AI64" s="250">
        <v>1.0701600000000007</v>
      </c>
      <c r="AJ64" s="250">
        <v>3.6395875614727546</v>
      </c>
      <c r="AK64" s="250">
        <v>-1.0615463720962217</v>
      </c>
      <c r="AL64" s="250">
        <v>-2.9803241824724407</v>
      </c>
      <c r="AM64" s="250">
        <v>0.86926121988779692</v>
      </c>
      <c r="AN64" s="250">
        <v>-2.9019038619685036</v>
      </c>
      <c r="AO64" s="257">
        <v>-0.84638862640748069</v>
      </c>
      <c r="AP64" s="253">
        <v>3.6691200000000004</v>
      </c>
      <c r="AQ64" s="250">
        <v>1.0701600000000007</v>
      </c>
      <c r="AR64" s="250">
        <v>3.6691199999999999</v>
      </c>
      <c r="AS64" s="250">
        <v>-1.0701600000000007</v>
      </c>
      <c r="AT64" s="250">
        <v>-3.2783566007196847</v>
      </c>
      <c r="AU64" s="250">
        <v>0.95618734187657639</v>
      </c>
      <c r="AV64" s="250">
        <v>-3.1920942481653536</v>
      </c>
      <c r="AW64" s="257">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0">
        <v>3.3366060000000002</v>
      </c>
      <c r="AA65" s="250">
        <v>0.83623228875952804</v>
      </c>
      <c r="AB65" s="250">
        <v>3.316463954035715</v>
      </c>
      <c r="AC65" s="250">
        <v>-0.83118421619806582</v>
      </c>
      <c r="AD65" s="250">
        <v>-2.702734854371752</v>
      </c>
      <c r="AE65" s="250">
        <v>0.67736920486909269</v>
      </c>
      <c r="AF65" s="250">
        <v>-2.6492497451530506</v>
      </c>
      <c r="AG65" s="250">
        <v>-0.66396457294776012</v>
      </c>
      <c r="AH65" s="253">
        <v>3.7073399999999999</v>
      </c>
      <c r="AI65" s="250">
        <v>0.92914698751058911</v>
      </c>
      <c r="AJ65" s="250">
        <v>3.6849599489285723</v>
      </c>
      <c r="AK65" s="250">
        <v>-0.92353801799785085</v>
      </c>
      <c r="AL65" s="250">
        <v>-3.0030387270797241</v>
      </c>
      <c r="AM65" s="250">
        <v>0.75263244985454769</v>
      </c>
      <c r="AN65" s="250">
        <v>-2.9436108279478339</v>
      </c>
      <c r="AO65" s="257">
        <v>-0.7377384143864012</v>
      </c>
      <c r="AP65" s="253">
        <v>3.7073400000000003</v>
      </c>
      <c r="AQ65" s="250">
        <v>0.92914698751058911</v>
      </c>
      <c r="AR65" s="250">
        <v>3.7073399999999999</v>
      </c>
      <c r="AS65" s="250">
        <v>-0.92914698751058911</v>
      </c>
      <c r="AT65" s="250">
        <v>-3.3033425997876962</v>
      </c>
      <c r="AU65" s="250">
        <v>0.82789569484000125</v>
      </c>
      <c r="AV65" s="250">
        <v>-3.2379719107426173</v>
      </c>
      <c r="AW65" s="257">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0">
        <v>3.3710040000000001</v>
      </c>
      <c r="AA66" s="250">
        <v>0.68451155723187196</v>
      </c>
      <c r="AB66" s="250">
        <v>3.3574375360515467</v>
      </c>
      <c r="AC66" s="250">
        <v>-0.68175676923295636</v>
      </c>
      <c r="AD66" s="250">
        <v>-2.7230233579396654</v>
      </c>
      <c r="AE66" s="250">
        <v>0.55293347593833631</v>
      </c>
      <c r="AF66" s="250">
        <v>-2.6869990232081697</v>
      </c>
      <c r="AG66" s="250">
        <v>-0.54561842277752748</v>
      </c>
      <c r="AH66" s="253">
        <v>3.7455599999999998</v>
      </c>
      <c r="AI66" s="250">
        <v>0.76056839692430001</v>
      </c>
      <c r="AJ66" s="250">
        <v>3.7304861511683853</v>
      </c>
      <c r="AK66" s="250">
        <v>-0.75750752136995336</v>
      </c>
      <c r="AL66" s="250">
        <v>-3.0255815088218507</v>
      </c>
      <c r="AM66" s="250">
        <v>0.61437052882037557</v>
      </c>
      <c r="AN66" s="250">
        <v>-2.9855544702312997</v>
      </c>
      <c r="AO66" s="257">
        <v>-0.60624269197503189</v>
      </c>
      <c r="AP66" s="253">
        <v>3.7455600000000002</v>
      </c>
      <c r="AQ66" s="250">
        <v>0.76056839692430134</v>
      </c>
      <c r="AR66" s="250">
        <v>3.7455599999999998</v>
      </c>
      <c r="AS66" s="250">
        <v>-0.76056839692430001</v>
      </c>
      <c r="AT66" s="250">
        <v>-3.3281396597040351</v>
      </c>
      <c r="AU66" s="250">
        <v>0.67580758170241007</v>
      </c>
      <c r="AV66" s="250">
        <v>-3.2841099172544297</v>
      </c>
      <c r="AW66" s="257">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0">
        <v>3.405402</v>
      </c>
      <c r="AA67" s="250">
        <v>0.48524350422854867</v>
      </c>
      <c r="AB67" s="250">
        <v>3.3985495513729753</v>
      </c>
      <c r="AC67" s="250">
        <v>-0.48426708318212552</v>
      </c>
      <c r="AD67" s="250">
        <v>-2.7431572749289366</v>
      </c>
      <c r="AE67" s="250">
        <v>0.39087874169820469</v>
      </c>
      <c r="AF67" s="250">
        <v>-2.724961309937008</v>
      </c>
      <c r="AG67" s="250">
        <v>-0.38828595711197794</v>
      </c>
      <c r="AH67" s="253">
        <v>3.7837799999999997</v>
      </c>
      <c r="AI67" s="250">
        <v>0.53915944914283109</v>
      </c>
      <c r="AJ67" s="250">
        <v>3.7761661681921947</v>
      </c>
      <c r="AK67" s="250">
        <v>-0.53807453686902917</v>
      </c>
      <c r="AL67" s="250">
        <v>-3.0479525276988189</v>
      </c>
      <c r="AM67" s="250">
        <v>0.43430971299800381</v>
      </c>
      <c r="AN67" s="250">
        <v>-3.0277347888188975</v>
      </c>
      <c r="AO67" s="257">
        <v>-0.43142884123553199</v>
      </c>
      <c r="AP67" s="253">
        <v>3.7837800000000001</v>
      </c>
      <c r="AQ67" s="250">
        <v>0.53915944914283298</v>
      </c>
      <c r="AR67" s="250">
        <v>3.7837799999999997</v>
      </c>
      <c r="AS67" s="250">
        <v>-0.53915944914283109</v>
      </c>
      <c r="AT67" s="250">
        <v>-3.3527477804687003</v>
      </c>
      <c r="AU67" s="250">
        <v>0.47774068429780542</v>
      </c>
      <c r="AV67" s="250">
        <v>-3.3305082677007873</v>
      </c>
      <c r="AW67" s="257">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4">
        <v>-3.1891757456631389</v>
      </c>
      <c r="Q68" s="235">
        <v>0</v>
      </c>
      <c r="R68" s="156">
        <v>3.948</v>
      </c>
      <c r="S68" s="51">
        <v>0</v>
      </c>
      <c r="T68" s="51">
        <v>3.948</v>
      </c>
      <c r="U68" s="51">
        <v>0</v>
      </c>
      <c r="V68" s="51">
        <v>-3.5080933202294537</v>
      </c>
      <c r="W68" s="51">
        <v>0</v>
      </c>
      <c r="X68" s="234">
        <v>-3.5080933202294537</v>
      </c>
      <c r="Y68" s="235">
        <v>0</v>
      </c>
      <c r="Z68" s="250">
        <v>3.4397999999999995</v>
      </c>
      <c r="AA68" s="250">
        <v>0</v>
      </c>
      <c r="AB68" s="250">
        <v>3.4397999999999995</v>
      </c>
      <c r="AC68" s="250">
        <v>0</v>
      </c>
      <c r="AD68" s="250">
        <v>-2.7631366053395667</v>
      </c>
      <c r="AE68" s="250">
        <v>0</v>
      </c>
      <c r="AF68" s="250">
        <v>-2.7631366053395667</v>
      </c>
      <c r="AG68" s="250">
        <v>0</v>
      </c>
      <c r="AH68" s="258">
        <v>3.8220000000000001</v>
      </c>
      <c r="AI68" s="259">
        <v>0</v>
      </c>
      <c r="AJ68" s="259">
        <v>3.8220000000000001</v>
      </c>
      <c r="AK68" s="259">
        <v>0</v>
      </c>
      <c r="AL68" s="259">
        <v>-3.0701517837106302</v>
      </c>
      <c r="AM68" s="259">
        <v>0</v>
      </c>
      <c r="AN68" s="259">
        <v>-3.0701517837106302</v>
      </c>
      <c r="AO68" s="260">
        <v>0</v>
      </c>
      <c r="AP68" s="258">
        <v>3.8220000000000001</v>
      </c>
      <c r="AQ68" s="259">
        <v>0</v>
      </c>
      <c r="AR68" s="259">
        <v>3.8220000000000001</v>
      </c>
      <c r="AS68" s="259">
        <v>0</v>
      </c>
      <c r="AT68" s="259">
        <v>-3.3771669620816929</v>
      </c>
      <c r="AU68" s="259">
        <v>0</v>
      </c>
      <c r="AV68" s="259">
        <v>-3.3771669620816929</v>
      </c>
      <c r="AW68" s="260">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664</v>
      </c>
      <c r="D3" s="71" t="s">
        <v>413</v>
      </c>
      <c r="J3" s="71" t="s">
        <v>400</v>
      </c>
      <c r="K3" s="71" t="s">
        <v>415</v>
      </c>
    </row>
    <row r="4" spans="1:11" x14ac:dyDescent="0.25">
      <c r="A4" s="120">
        <f>A3+1</f>
        <v>2</v>
      </c>
      <c r="B4" s="63">
        <v>250040</v>
      </c>
      <c r="C4" t="s">
        <v>665</v>
      </c>
      <c r="D4" s="71" t="s">
        <v>415</v>
      </c>
      <c r="J4" s="71" t="s">
        <v>402</v>
      </c>
      <c r="K4" s="71" t="s">
        <v>417</v>
      </c>
    </row>
    <row r="5" spans="1:11" x14ac:dyDescent="0.25">
      <c r="A5" s="120">
        <f t="shared" ref="A5:A66" si="0">A4+1</f>
        <v>3</v>
      </c>
      <c r="B5" s="63">
        <v>226843</v>
      </c>
      <c r="C5" t="s">
        <v>666</v>
      </c>
      <c r="D5" s="71" t="s">
        <v>417</v>
      </c>
      <c r="J5" s="71" t="s">
        <v>403</v>
      </c>
      <c r="K5" s="71" t="s">
        <v>419</v>
      </c>
    </row>
    <row r="6" spans="1:11" x14ac:dyDescent="0.25">
      <c r="A6" s="120">
        <f t="shared" si="0"/>
        <v>4</v>
      </c>
      <c r="B6" s="63">
        <v>236942</v>
      </c>
      <c r="C6" t="s">
        <v>667</v>
      </c>
      <c r="D6" s="71" t="s">
        <v>419</v>
      </c>
      <c r="J6" s="71" t="s">
        <v>404</v>
      </c>
      <c r="K6" s="71" t="s">
        <v>418</v>
      </c>
    </row>
    <row r="7" spans="1:11" x14ac:dyDescent="0.25">
      <c r="A7" s="120">
        <f t="shared" si="0"/>
        <v>5</v>
      </c>
      <c r="B7" s="63">
        <v>245641</v>
      </c>
      <c r="C7" t="s">
        <v>668</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669</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670</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664</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671</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672</v>
      </c>
      <c r="D46" s="143" t="s">
        <v>414</v>
      </c>
      <c r="J46" s="143" t="s">
        <v>478</v>
      </c>
      <c r="K46" s="143" t="s">
        <v>447</v>
      </c>
    </row>
    <row r="47" spans="1:11" x14ac:dyDescent="0.25">
      <c r="A47" s="120">
        <f t="shared" si="0"/>
        <v>45</v>
      </c>
      <c r="B47" s="63">
        <v>800000</v>
      </c>
      <c r="C47" t="s">
        <v>673</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674</v>
      </c>
      <c r="D53" s="143" t="s">
        <v>674</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675</v>
      </c>
      <c r="D60" s="61" t="s">
        <v>675</v>
      </c>
      <c r="J60" s="143" t="s">
        <v>506</v>
      </c>
      <c r="K60" s="143" t="s">
        <v>506</v>
      </c>
    </row>
    <row r="61" spans="1:11" x14ac:dyDescent="0.25">
      <c r="A61" s="120">
        <f t="shared" si="0"/>
        <v>59</v>
      </c>
      <c r="B61" s="63">
        <v>2300</v>
      </c>
      <c r="C61" s="61" t="s">
        <v>676</v>
      </c>
      <c r="D61" s="61" t="s">
        <v>676</v>
      </c>
    </row>
    <row r="62" spans="1:11" x14ac:dyDescent="0.25">
      <c r="A62" s="120">
        <f t="shared" si="0"/>
        <v>60</v>
      </c>
      <c r="B62" s="63">
        <v>2400</v>
      </c>
      <c r="C62" s="61" t="s">
        <v>677</v>
      </c>
      <c r="D62" s="61" t="s">
        <v>677</v>
      </c>
    </row>
    <row r="63" spans="1:11" x14ac:dyDescent="0.25">
      <c r="A63" s="120">
        <f t="shared" si="0"/>
        <v>61</v>
      </c>
      <c r="B63" s="63">
        <v>2500</v>
      </c>
      <c r="C63" s="61" t="s">
        <v>678</v>
      </c>
      <c r="D63" s="61" t="s">
        <v>678</v>
      </c>
    </row>
    <row r="64" spans="1:11" x14ac:dyDescent="0.25">
      <c r="A64" s="120">
        <f t="shared" si="0"/>
        <v>62</v>
      </c>
      <c r="B64" s="63">
        <v>106</v>
      </c>
      <c r="C64" s="61" t="s">
        <v>679</v>
      </c>
      <c r="D64" s="61" t="s">
        <v>679</v>
      </c>
    </row>
    <row r="65" spans="1:5" x14ac:dyDescent="0.25">
      <c r="A65" s="120">
        <f t="shared" si="0"/>
        <v>63</v>
      </c>
      <c r="B65" s="63">
        <v>105</v>
      </c>
      <c r="C65" s="61" t="s">
        <v>680</v>
      </c>
      <c r="D65" s="61" t="s">
        <v>680</v>
      </c>
    </row>
    <row r="66" spans="1:5" x14ac:dyDescent="0.25">
      <c r="A66" s="120">
        <f t="shared" si="0"/>
        <v>64</v>
      </c>
      <c r="B66" s="63">
        <v>103</v>
      </c>
      <c r="C66" s="61" t="s">
        <v>681</v>
      </c>
      <c r="D66" s="61" t="s">
        <v>681</v>
      </c>
    </row>
    <row r="67" spans="1:5" x14ac:dyDescent="0.25">
      <c r="A67" s="120">
        <f t="shared" ref="A67:A79" si="1">A66+1</f>
        <v>65</v>
      </c>
      <c r="B67" s="63">
        <v>1031</v>
      </c>
      <c r="C67" s="61" t="s">
        <v>682</v>
      </c>
      <c r="D67" s="61" t="s">
        <v>682</v>
      </c>
    </row>
    <row r="68" spans="1:5" x14ac:dyDescent="0.25">
      <c r="A68" s="120">
        <f t="shared" si="1"/>
        <v>66</v>
      </c>
      <c r="B68" s="63">
        <v>1032</v>
      </c>
      <c r="C68" s="61" t="s">
        <v>683</v>
      </c>
      <c r="D68" s="61" t="s">
        <v>683</v>
      </c>
    </row>
    <row r="69" spans="1:5" x14ac:dyDescent="0.25">
      <c r="A69" s="120">
        <f t="shared" si="1"/>
        <v>67</v>
      </c>
      <c r="B69" s="63">
        <v>102</v>
      </c>
      <c r="C69" s="61" t="s">
        <v>684</v>
      </c>
      <c r="D69" s="61" t="s">
        <v>684</v>
      </c>
    </row>
    <row r="70" spans="1:5" x14ac:dyDescent="0.25">
      <c r="A70" s="120">
        <f t="shared" si="1"/>
        <v>68</v>
      </c>
      <c r="B70" s="63">
        <v>101</v>
      </c>
      <c r="C70" s="61" t="s">
        <v>685</v>
      </c>
      <c r="D70" s="61" t="s">
        <v>685</v>
      </c>
    </row>
    <row r="71" spans="1:5" x14ac:dyDescent="0.25">
      <c r="A71" s="120">
        <f t="shared" si="1"/>
        <v>69</v>
      </c>
      <c r="B71" s="63">
        <v>100</v>
      </c>
      <c r="C71" s="61" t="s">
        <v>686</v>
      </c>
      <c r="D71" s="61" t="s">
        <v>686</v>
      </c>
    </row>
    <row r="72" spans="1:5" x14ac:dyDescent="0.25">
      <c r="A72" s="120">
        <f t="shared" si="1"/>
        <v>70</v>
      </c>
      <c r="B72" s="63">
        <v>249201</v>
      </c>
      <c r="C72" s="61" t="s">
        <v>687</v>
      </c>
      <c r="D72" s="61" t="s">
        <v>687</v>
      </c>
    </row>
    <row r="73" spans="1:5" x14ac:dyDescent="0.25">
      <c r="A73" s="120">
        <f t="shared" si="1"/>
        <v>71</v>
      </c>
      <c r="B73" s="63">
        <v>101502</v>
      </c>
      <c r="C73" t="s">
        <v>673</v>
      </c>
      <c r="D73" s="143" t="s">
        <v>447</v>
      </c>
    </row>
    <row r="74" spans="1:5" x14ac:dyDescent="0.25">
      <c r="A74" s="120">
        <f t="shared" si="1"/>
        <v>72</v>
      </c>
      <c r="B74" s="63">
        <v>460391</v>
      </c>
      <c r="C74" t="s">
        <v>881</v>
      </c>
      <c r="D74" s="143" t="s">
        <v>882</v>
      </c>
      <c r="E74" t="s">
        <v>885</v>
      </c>
    </row>
    <row r="75" spans="1:5" x14ac:dyDescent="0.25">
      <c r="A75" s="120">
        <f t="shared" si="1"/>
        <v>73</v>
      </c>
      <c r="B75" s="63">
        <v>460392</v>
      </c>
      <c r="C75" t="s">
        <v>883</v>
      </c>
      <c r="D75" s="143" t="s">
        <v>882</v>
      </c>
      <c r="E75" t="s">
        <v>885</v>
      </c>
    </row>
    <row r="76" spans="1:5" x14ac:dyDescent="0.25">
      <c r="A76" s="120">
        <f t="shared" si="1"/>
        <v>74</v>
      </c>
      <c r="B76" s="63">
        <v>231694</v>
      </c>
      <c r="C76" s="61" t="s">
        <v>465</v>
      </c>
      <c r="D76" s="61" t="s">
        <v>884</v>
      </c>
      <c r="E76" t="s">
        <v>886</v>
      </c>
    </row>
    <row r="77" spans="1:5" x14ac:dyDescent="0.25">
      <c r="A77" s="120">
        <f t="shared" si="1"/>
        <v>75</v>
      </c>
      <c r="B77" s="63">
        <v>231692</v>
      </c>
      <c r="C77" s="61" t="s">
        <v>463</v>
      </c>
      <c r="D77" s="61" t="s">
        <v>884</v>
      </c>
      <c r="E77" t="s">
        <v>886</v>
      </c>
    </row>
    <row r="78" spans="1:5" x14ac:dyDescent="0.25">
      <c r="A78" s="120">
        <f t="shared" si="1"/>
        <v>76</v>
      </c>
      <c r="B78" s="63">
        <v>585582</v>
      </c>
      <c r="C78" s="61" t="s">
        <v>888</v>
      </c>
      <c r="D78" s="61" t="s">
        <v>892</v>
      </c>
      <c r="E78" t="s">
        <v>887</v>
      </c>
    </row>
    <row r="79" spans="1:5" x14ac:dyDescent="0.25">
      <c r="A79" s="120">
        <f t="shared" si="1"/>
        <v>77</v>
      </c>
      <c r="B79" s="63">
        <v>333081</v>
      </c>
      <c r="C79" s="61" t="s">
        <v>889</v>
      </c>
      <c r="D79" s="61" t="s">
        <v>891</v>
      </c>
      <c r="E79" t="s">
        <v>890</v>
      </c>
    </row>
    <row r="80" spans="1:5" x14ac:dyDescent="0.25">
      <c r="B80" s="61">
        <v>277690</v>
      </c>
      <c r="C80" s="61" t="s">
        <v>895</v>
      </c>
      <c r="D80" s="61" t="s">
        <v>896</v>
      </c>
      <c r="E80" t="s">
        <v>897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1016</v>
      </c>
    </row>
    <row r="3" spans="2:4" x14ac:dyDescent="0.25">
      <c r="B3" s="32" t="s">
        <v>188</v>
      </c>
      <c r="C3" s="32" t="s">
        <v>189</v>
      </c>
      <c r="D3" s="33" t="s">
        <v>1017</v>
      </c>
    </row>
    <row r="4" spans="2:4" x14ac:dyDescent="0.25">
      <c r="B4" s="32" t="s">
        <v>2</v>
      </c>
      <c r="C4" s="32" t="s">
        <v>3</v>
      </c>
      <c r="D4" s="33" t="s">
        <v>850</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1018</v>
      </c>
    </row>
    <row r="9" spans="2:4" x14ac:dyDescent="0.25">
      <c r="B9" s="32" t="s">
        <v>9</v>
      </c>
      <c r="C9" s="32" t="s">
        <v>9</v>
      </c>
      <c r="D9" s="33" t="s">
        <v>1019</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1020</v>
      </c>
    </row>
    <row r="15" spans="2:4" x14ac:dyDescent="0.25">
      <c r="B15" s="32" t="s">
        <v>11</v>
      </c>
      <c r="C15" s="32" t="s">
        <v>13</v>
      </c>
      <c r="D15" s="33" t="s">
        <v>1022</v>
      </c>
    </row>
    <row r="16" spans="2:4" ht="30" x14ac:dyDescent="0.25">
      <c r="B16" s="32" t="s">
        <v>492</v>
      </c>
      <c r="C16" s="32" t="s">
        <v>493</v>
      </c>
      <c r="D16" s="33" t="s">
        <v>1021</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34" t="s">
        <v>15</v>
      </c>
      <c r="D20" s="333">
        <v>1109</v>
      </c>
    </row>
    <row r="21" spans="2:7" x14ac:dyDescent="0.25">
      <c r="B21" s="32"/>
      <c r="C21" s="334"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699</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700</v>
      </c>
    </row>
    <row r="4" spans="1:9" x14ac:dyDescent="0.25">
      <c r="A4" s="80">
        <v>250401</v>
      </c>
      <c r="B4" s="81" t="str">
        <f>VLOOKUP(A4,'Bus Lib'!B:D,2,FALSE)</f>
        <v>LSM_132</v>
      </c>
      <c r="C4" s="81" t="str">
        <f>VLOOKUP(A4,'Bus Lib'!B:D,3,FALSE)</f>
        <v>Lismore 132kV</v>
      </c>
      <c r="G4" t="str">
        <f t="shared" si="0"/>
        <v>LSM_132 = 250401 # Lismore 132kV</v>
      </c>
      <c r="I4" t="s">
        <v>701</v>
      </c>
    </row>
    <row r="5" spans="1:9" x14ac:dyDescent="0.25">
      <c r="A5" s="80">
        <v>245641</v>
      </c>
      <c r="B5" s="81" t="str">
        <f>VLOOKUP(A5,'Bus Lib'!B:D,2,FALSE)</f>
        <v>KOLK_132</v>
      </c>
      <c r="C5" s="81" t="str">
        <f>VLOOKUP(A5,'Bus Lib'!B:D,3,FALSE)</f>
        <v>Koolkhan 132kV</v>
      </c>
      <c r="G5" t="str">
        <f t="shared" si="0"/>
        <v>KOLK_132 = 245641 # Koolkhan 132kV</v>
      </c>
      <c r="I5" t="s">
        <v>702</v>
      </c>
    </row>
    <row r="6" spans="1:9" x14ac:dyDescent="0.25">
      <c r="A6" s="80">
        <v>226843</v>
      </c>
      <c r="B6" s="81" t="str">
        <f>VLOOKUP(A6,'Bus Lib'!B:D,2,FALSE)</f>
        <v>COFF_132</v>
      </c>
      <c r="C6" s="81" t="str">
        <f>VLOOKUP(A6,'Bus Lib'!B:D,3,FALSE)</f>
        <v>Coffs Harbour 132kV</v>
      </c>
      <c r="G6" t="str">
        <f t="shared" si="0"/>
        <v>COFF_132 = 226843 # Coffs Harbour 132kV</v>
      </c>
      <c r="I6" t="s">
        <v>703</v>
      </c>
    </row>
    <row r="7" spans="1:9" x14ac:dyDescent="0.25">
      <c r="A7" s="80">
        <v>250040</v>
      </c>
      <c r="B7" s="81" t="str">
        <f>VLOOKUP(A7,'Bus Lib'!B:D,2,FALSE)</f>
        <v>LSM_132_B</v>
      </c>
      <c r="C7" s="81" t="str">
        <f>VLOOKUP(A7,'Bus Lib'!B:D,3,FALSE)</f>
        <v>Lismore 132kV_2</v>
      </c>
      <c r="G7" t="str">
        <f t="shared" si="0"/>
        <v>LSM_132_B = 250040 # Lismore 132kV_2</v>
      </c>
      <c r="I7" t="s">
        <v>704</v>
      </c>
    </row>
    <row r="8" spans="1:9" x14ac:dyDescent="0.25">
      <c r="A8" s="80">
        <v>294840</v>
      </c>
      <c r="B8" s="81" t="str">
        <f>VLOOKUP(A8,'Bus Lib'!B:D,2,FALSE)</f>
        <v>CASN_132</v>
      </c>
      <c r="C8" s="81" t="str">
        <f>VLOOKUP(A8,'Bus Lib'!B:D,3,FALSE)</f>
        <v>Casino 132kV</v>
      </c>
      <c r="G8" t="str">
        <f t="shared" si="0"/>
        <v>CASN_132 = 294840 # Casino 132kV</v>
      </c>
      <c r="I8" t="s">
        <v>705</v>
      </c>
    </row>
    <row r="9" spans="1:9" x14ac:dyDescent="0.25">
      <c r="A9" s="80">
        <v>211640</v>
      </c>
      <c r="B9" s="81" t="str">
        <f>VLOOKUP(A9,'Bus Lib'!B:D,2,FALSE)</f>
        <v>ARM_132</v>
      </c>
      <c r="C9" s="81" t="str">
        <f>VLOOKUP(A9,'Bus Lib'!B:D,3,FALSE)</f>
        <v>Armidale 132kV</v>
      </c>
      <c r="G9" t="str">
        <f t="shared" si="0"/>
        <v>ARM_132 = 211640 # Armidale 132kV</v>
      </c>
      <c r="I9" t="s">
        <v>706</v>
      </c>
    </row>
    <row r="10" spans="1:9" x14ac:dyDescent="0.25">
      <c r="A10" s="80">
        <v>273540</v>
      </c>
      <c r="B10" s="81" t="str">
        <f>VLOOKUP(A10,'Bus Lib'!B:D,2,FALSE)</f>
        <v>SUM_POC</v>
      </c>
      <c r="C10" s="81" t="str">
        <f>VLOOKUP(A10,'Bus Lib'!B:D,3,FALSE)</f>
        <v>SUM_POC</v>
      </c>
      <c r="G10" t="str">
        <f t="shared" si="0"/>
        <v>SUM_POC = 273540 # SUM_POC</v>
      </c>
      <c r="I10" t="s">
        <v>707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808</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688</v>
      </c>
    </row>
    <row r="3" spans="1:8" x14ac:dyDescent="0.25">
      <c r="A3" s="80">
        <v>250490</v>
      </c>
      <c r="B3" s="80">
        <v>250401</v>
      </c>
      <c r="C3" s="80">
        <v>1</v>
      </c>
      <c r="D3" s="80" t="s">
        <v>809</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689</v>
      </c>
    </row>
    <row r="4" spans="1:8" x14ac:dyDescent="0.25">
      <c r="A4" s="80">
        <v>250490</v>
      </c>
      <c r="B4" s="80">
        <v>250401</v>
      </c>
      <c r="C4" s="80">
        <v>2</v>
      </c>
      <c r="D4" s="80" t="s">
        <v>809</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690</v>
      </c>
    </row>
    <row r="5" spans="1:8" x14ac:dyDescent="0.25">
      <c r="A5" s="80">
        <v>250401</v>
      </c>
      <c r="B5" s="80">
        <v>250040</v>
      </c>
      <c r="C5" s="80">
        <v>1</v>
      </c>
      <c r="D5" s="80" t="s">
        <v>810</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691</v>
      </c>
    </row>
    <row r="6" spans="1:8" x14ac:dyDescent="0.25">
      <c r="A6" s="80">
        <v>250401</v>
      </c>
      <c r="B6" s="80">
        <v>250040</v>
      </c>
      <c r="C6" s="80">
        <v>2</v>
      </c>
      <c r="D6" s="80" t="s">
        <v>810</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692</v>
      </c>
    </row>
    <row r="7" spans="1:8" x14ac:dyDescent="0.25">
      <c r="A7" s="80">
        <v>250401</v>
      </c>
      <c r="B7" s="80">
        <v>250040</v>
      </c>
      <c r="C7" s="80">
        <v>3</v>
      </c>
      <c r="D7" s="80" t="s">
        <v>810</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693</v>
      </c>
    </row>
    <row r="8" spans="1:8" x14ac:dyDescent="0.25">
      <c r="A8" s="80">
        <v>250401</v>
      </c>
      <c r="B8" s="80">
        <v>294840</v>
      </c>
      <c r="C8" s="80">
        <v>1</v>
      </c>
      <c r="D8" s="80" t="s">
        <v>811</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694</v>
      </c>
    </row>
    <row r="9" spans="1:8" x14ac:dyDescent="0.25">
      <c r="A9" s="80">
        <v>800000</v>
      </c>
      <c r="B9" s="80">
        <v>245641</v>
      </c>
      <c r="C9" s="80">
        <v>1</v>
      </c>
      <c r="D9" s="80" t="s">
        <v>812</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695</v>
      </c>
    </row>
    <row r="10" spans="1:8" x14ac:dyDescent="0.25">
      <c r="A10" s="80">
        <v>245641</v>
      </c>
      <c r="B10" s="80">
        <v>236942</v>
      </c>
      <c r="C10" s="80">
        <v>1</v>
      </c>
      <c r="D10" s="80" t="s">
        <v>813</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696</v>
      </c>
    </row>
    <row r="11" spans="1:8" x14ac:dyDescent="0.25">
      <c r="A11" s="80">
        <v>273540</v>
      </c>
      <c r="B11" s="80">
        <v>250401</v>
      </c>
      <c r="C11" s="80">
        <v>1</v>
      </c>
      <c r="D11" s="80" t="s">
        <v>899</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697</v>
      </c>
    </row>
    <row r="12" spans="1:8" x14ac:dyDescent="0.25">
      <c r="A12" s="80">
        <v>273540</v>
      </c>
      <c r="B12" s="80">
        <v>245641</v>
      </c>
      <c r="C12" s="80">
        <v>1</v>
      </c>
      <c r="D12" s="80" t="s">
        <v>900</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698</v>
      </c>
    </row>
    <row r="13" spans="1:8" x14ac:dyDescent="0.25">
      <c r="A13" s="63">
        <v>275291</v>
      </c>
      <c r="B13" s="63">
        <v>249290</v>
      </c>
      <c r="C13" s="80">
        <v>1</v>
      </c>
      <c r="D13" s="80" t="s">
        <v>901</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901</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923</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opLeftCell="A13" workbookViewId="0">
      <selection activeCell="C42" sqref="C42"/>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721</v>
      </c>
    </row>
    <row r="4" spans="1:9" x14ac:dyDescent="0.25">
      <c r="A4" s="2" t="s">
        <v>125</v>
      </c>
      <c r="B4" s="4" t="s">
        <v>1023</v>
      </c>
      <c r="F4" t="s">
        <v>737</v>
      </c>
      <c r="H4" t="s">
        <v>308</v>
      </c>
      <c r="I4" t="s">
        <v>722</v>
      </c>
    </row>
    <row r="5" spans="1:9" x14ac:dyDescent="0.25">
      <c r="A5" s="2" t="s">
        <v>44</v>
      </c>
      <c r="B5" s="4">
        <v>1</v>
      </c>
      <c r="G5" s="60" t="s">
        <v>720</v>
      </c>
      <c r="H5" s="60" t="s">
        <v>719</v>
      </c>
      <c r="I5" s="60" t="s">
        <v>723</v>
      </c>
    </row>
    <row r="6" spans="1:9" x14ac:dyDescent="0.25">
      <c r="A6" s="2" t="s">
        <v>45</v>
      </c>
      <c r="B6" s="4" t="s">
        <v>1024</v>
      </c>
      <c r="G6" s="60" t="s">
        <v>724</v>
      </c>
      <c r="H6" s="60" t="s">
        <v>725</v>
      </c>
      <c r="I6" s="60" t="s">
        <v>726</v>
      </c>
    </row>
    <row r="7" spans="1:9" x14ac:dyDescent="0.25">
      <c r="A7" s="2" t="s">
        <v>280</v>
      </c>
      <c r="B7" s="4"/>
      <c r="G7" s="2" t="s">
        <v>727</v>
      </c>
      <c r="H7" s="2" t="s">
        <v>728</v>
      </c>
      <c r="I7" s="2" t="s">
        <v>729</v>
      </c>
    </row>
    <row r="8" spans="1:9" x14ac:dyDescent="0.25">
      <c r="A8" s="3"/>
      <c r="B8" s="3"/>
      <c r="G8" s="2" t="s">
        <v>730</v>
      </c>
      <c r="H8" s="2" t="s">
        <v>731</v>
      </c>
      <c r="I8" s="2" t="s">
        <v>732</v>
      </c>
    </row>
    <row r="9" spans="1:9" x14ac:dyDescent="0.25">
      <c r="A9" s="2" t="s">
        <v>46</v>
      </c>
      <c r="B9" s="4"/>
      <c r="G9" s="60" t="s">
        <v>733</v>
      </c>
      <c r="H9" s="60" t="s">
        <v>141</v>
      </c>
      <c r="I9" s="60" t="s">
        <v>734</v>
      </c>
    </row>
    <row r="10" spans="1:9" x14ac:dyDescent="0.25">
      <c r="A10" s="3"/>
      <c r="B10" s="3"/>
      <c r="G10" s="2">
        <v>50</v>
      </c>
      <c r="H10" s="2" t="s">
        <v>735</v>
      </c>
      <c r="I10" s="2" t="s">
        <v>736</v>
      </c>
    </row>
    <row r="11" spans="1:9" x14ac:dyDescent="0.25">
      <c r="A11" s="2" t="s">
        <v>47</v>
      </c>
      <c r="B11" s="4">
        <v>15</v>
      </c>
    </row>
    <row r="12" spans="1:9" x14ac:dyDescent="0.25">
      <c r="A12" s="2" t="s">
        <v>48</v>
      </c>
      <c r="B12" s="4">
        <v>5</v>
      </c>
      <c r="F12" t="s">
        <v>738</v>
      </c>
    </row>
    <row r="13" spans="1:9" x14ac:dyDescent="0.25">
      <c r="A13" s="3"/>
      <c r="B13" s="3"/>
      <c r="G13" s="2" t="s">
        <v>739</v>
      </c>
      <c r="H13" s="2"/>
      <c r="I13" s="2"/>
    </row>
    <row r="14" spans="1:9" x14ac:dyDescent="0.25">
      <c r="A14" s="2" t="s">
        <v>49</v>
      </c>
      <c r="B14" s="4">
        <v>8</v>
      </c>
      <c r="G14" s="2" t="s">
        <v>740</v>
      </c>
      <c r="H14" s="2"/>
      <c r="I14" s="2"/>
    </row>
    <row r="15" spans="1:9" x14ac:dyDescent="0.25">
      <c r="A15" s="3"/>
      <c r="B15" s="3"/>
      <c r="G15" s="2" t="s">
        <v>741</v>
      </c>
      <c r="H15" s="2"/>
      <c r="I15" s="2"/>
    </row>
    <row r="16" spans="1:9" x14ac:dyDescent="0.25">
      <c r="A16" s="2" t="s">
        <v>50</v>
      </c>
      <c r="B16" s="4" t="s">
        <v>633</v>
      </c>
      <c r="D16" t="s">
        <v>51</v>
      </c>
      <c r="G16" s="2" t="s">
        <v>742</v>
      </c>
      <c r="H16" s="2"/>
      <c r="I16" s="2"/>
    </row>
    <row r="17" spans="1:9" x14ac:dyDescent="0.25">
      <c r="A17" s="2" t="s">
        <v>191</v>
      </c>
      <c r="B17" s="4" t="s">
        <v>637</v>
      </c>
      <c r="D17" t="s">
        <v>192</v>
      </c>
      <c r="G17" s="2"/>
      <c r="H17" s="2"/>
      <c r="I17" s="2"/>
    </row>
    <row r="18" spans="1:9" x14ac:dyDescent="0.25">
      <c r="A18" s="2" t="s">
        <v>287</v>
      </c>
      <c r="B18" s="4" t="s">
        <v>1025</v>
      </c>
      <c r="G18" s="2" t="s">
        <v>743</v>
      </c>
      <c r="H18" s="2"/>
      <c r="I18" s="2"/>
    </row>
    <row r="19" spans="1:9" x14ac:dyDescent="0.25">
      <c r="A19" s="2" t="s">
        <v>214</v>
      </c>
      <c r="B19" s="4" t="s">
        <v>106</v>
      </c>
    </row>
    <row r="20" spans="1:9" x14ac:dyDescent="0.25">
      <c r="A20" s="3"/>
      <c r="B20" s="3"/>
      <c r="F20" t="s">
        <v>744</v>
      </c>
    </row>
    <row r="21" spans="1:9" x14ac:dyDescent="0.25">
      <c r="A21" s="2" t="s">
        <v>116</v>
      </c>
      <c r="B21" s="4">
        <v>1927070795</v>
      </c>
      <c r="G21" s="2" t="s">
        <v>745</v>
      </c>
      <c r="H21" s="2"/>
      <c r="I21" s="2" t="s">
        <v>747</v>
      </c>
    </row>
    <row r="22" spans="1:9" x14ac:dyDescent="0.25">
      <c r="A22" s="2" t="s">
        <v>124</v>
      </c>
      <c r="B22" s="4"/>
      <c r="G22" s="2" t="s">
        <v>746</v>
      </c>
      <c r="H22" s="2"/>
      <c r="I22" s="2" t="s">
        <v>747</v>
      </c>
    </row>
    <row r="23" spans="1:9" x14ac:dyDescent="0.25">
      <c r="A23" s="2" t="s">
        <v>160</v>
      </c>
      <c r="B23" s="4">
        <v>270230556</v>
      </c>
    </row>
    <row r="24" spans="1:9" x14ac:dyDescent="0.25">
      <c r="A24" s="2" t="s">
        <v>161</v>
      </c>
      <c r="B24" s="4">
        <v>976319064</v>
      </c>
    </row>
    <row r="25" spans="1:9" x14ac:dyDescent="0.25">
      <c r="A25" s="2" t="s">
        <v>166</v>
      </c>
      <c r="B25" s="4">
        <v>1827520263</v>
      </c>
      <c r="F25" t="s">
        <v>756</v>
      </c>
    </row>
    <row r="26" spans="1:9" x14ac:dyDescent="0.25">
      <c r="A26" s="60" t="s">
        <v>117</v>
      </c>
      <c r="B26" s="115">
        <v>163769877</v>
      </c>
      <c r="G26" s="60" t="s">
        <v>748</v>
      </c>
      <c r="H26" s="60" t="s">
        <v>752</v>
      </c>
      <c r="I26" s="2"/>
    </row>
    <row r="27" spans="1:9" x14ac:dyDescent="0.25">
      <c r="A27" s="2" t="s">
        <v>123</v>
      </c>
      <c r="B27" s="4"/>
      <c r="G27" s="60" t="s">
        <v>749</v>
      </c>
      <c r="H27" s="60" t="s">
        <v>753</v>
      </c>
      <c r="I27" s="2"/>
    </row>
    <row r="28" spans="1:9" x14ac:dyDescent="0.25">
      <c r="A28" s="2" t="s">
        <v>162</v>
      </c>
      <c r="B28" s="4">
        <v>626637343</v>
      </c>
      <c r="G28" s="2" t="s">
        <v>750</v>
      </c>
      <c r="H28" s="2"/>
      <c r="I28" s="2"/>
    </row>
    <row r="29" spans="1:9" x14ac:dyDescent="0.25">
      <c r="A29" s="2" t="s">
        <v>163</v>
      </c>
      <c r="B29" s="4">
        <v>47901822</v>
      </c>
      <c r="G29" s="2" t="s">
        <v>751</v>
      </c>
      <c r="H29" s="2"/>
      <c r="I29" s="2"/>
    </row>
    <row r="30" spans="1:9" x14ac:dyDescent="0.25">
      <c r="A30" s="2" t="s">
        <v>634</v>
      </c>
      <c r="B30" s="4">
        <v>2052650100</v>
      </c>
      <c r="G30" s="2" t="s">
        <v>754</v>
      </c>
      <c r="H30" s="2"/>
      <c r="I30" s="2"/>
    </row>
    <row r="31" spans="1:9" x14ac:dyDescent="0.25">
      <c r="A31" s="2" t="s">
        <v>164</v>
      </c>
      <c r="B31" s="4">
        <v>1775954593</v>
      </c>
      <c r="G31" s="2" t="s">
        <v>755</v>
      </c>
      <c r="H31" s="2"/>
      <c r="I31" s="2"/>
    </row>
    <row r="32" spans="1:9" x14ac:dyDescent="0.25">
      <c r="A32" s="2" t="s">
        <v>635</v>
      </c>
      <c r="B32" s="4">
        <v>1066702073</v>
      </c>
    </row>
    <row r="33" spans="1:9" x14ac:dyDescent="0.25">
      <c r="A33" s="2" t="s">
        <v>165</v>
      </c>
      <c r="B33" s="4">
        <v>305157189</v>
      </c>
      <c r="F33" t="s">
        <v>757</v>
      </c>
    </row>
    <row r="34" spans="1:9" x14ac:dyDescent="0.25">
      <c r="A34" s="2" t="s">
        <v>636</v>
      </c>
      <c r="B34" s="4">
        <v>2104320057</v>
      </c>
      <c r="G34" s="60" t="s">
        <v>758</v>
      </c>
      <c r="H34" s="60" t="s">
        <v>752</v>
      </c>
      <c r="I34" s="2"/>
    </row>
    <row r="35" spans="1:9" x14ac:dyDescent="0.25">
      <c r="A35" s="2" t="s">
        <v>254</v>
      </c>
      <c r="B35" s="4">
        <v>935825497</v>
      </c>
      <c r="G35" s="60" t="s">
        <v>759</v>
      </c>
      <c r="H35" s="60" t="s">
        <v>753</v>
      </c>
      <c r="I35" s="2"/>
    </row>
    <row r="36" spans="1:9" x14ac:dyDescent="0.25">
      <c r="A36" s="2" t="s">
        <v>118</v>
      </c>
      <c r="B36" s="4">
        <v>1591544161</v>
      </c>
      <c r="G36" s="2" t="s">
        <v>760</v>
      </c>
      <c r="H36" s="2"/>
      <c r="I36" s="2" t="s">
        <v>761</v>
      </c>
    </row>
    <row r="37" spans="1:9" x14ac:dyDescent="0.25">
      <c r="A37" s="2" t="s">
        <v>122</v>
      </c>
      <c r="B37" s="4"/>
      <c r="G37" s="2" t="s">
        <v>750</v>
      </c>
      <c r="H37" s="2"/>
      <c r="I37" s="2"/>
    </row>
    <row r="38" spans="1:9" x14ac:dyDescent="0.25">
      <c r="A38" s="25"/>
      <c r="B38" s="25"/>
      <c r="G38" s="2" t="s">
        <v>762</v>
      </c>
      <c r="H38" s="2"/>
      <c r="I38" s="2"/>
    </row>
    <row r="39" spans="1:9" x14ac:dyDescent="0.25">
      <c r="A39" s="2" t="s">
        <v>146</v>
      </c>
      <c r="B39" s="4">
        <v>5000</v>
      </c>
    </row>
    <row r="41" spans="1:9" x14ac:dyDescent="0.25">
      <c r="F41" t="s">
        <v>763</v>
      </c>
    </row>
    <row r="44" spans="1:9" x14ac:dyDescent="0.25">
      <c r="F44" t="s">
        <v>769</v>
      </c>
    </row>
    <row r="45" spans="1:9" x14ac:dyDescent="0.25">
      <c r="G45" s="60" t="s">
        <v>764</v>
      </c>
      <c r="H45" s="60"/>
      <c r="I45" s="60"/>
    </row>
    <row r="46" spans="1:9" x14ac:dyDescent="0.25">
      <c r="G46" s="60" t="s">
        <v>765</v>
      </c>
      <c r="H46" s="60"/>
      <c r="I46" s="60"/>
    </row>
    <row r="47" spans="1:9" x14ac:dyDescent="0.25">
      <c r="G47" s="2" t="s">
        <v>766</v>
      </c>
      <c r="H47" s="2"/>
      <c r="I47" s="2"/>
    </row>
    <row r="48" spans="1:9" x14ac:dyDescent="0.25">
      <c r="G48" s="2" t="s">
        <v>767</v>
      </c>
      <c r="H48" s="2"/>
      <c r="I48" s="2"/>
    </row>
    <row r="49" spans="6:9" x14ac:dyDescent="0.25">
      <c r="G49" s="2" t="s">
        <v>768</v>
      </c>
      <c r="H49" s="2"/>
      <c r="I49" s="2"/>
    </row>
    <row r="51" spans="6:9" x14ac:dyDescent="0.25">
      <c r="F51" t="s">
        <v>770</v>
      </c>
    </row>
    <row r="52" spans="6:9" x14ac:dyDescent="0.25">
      <c r="G52" s="2" t="s">
        <v>771</v>
      </c>
      <c r="H52" s="2"/>
      <c r="I52" s="2"/>
    </row>
    <row r="53" spans="6:9" x14ac:dyDescent="0.25">
      <c r="G53" s="2" t="s">
        <v>772</v>
      </c>
      <c r="H53" s="2"/>
      <c r="I53" s="2"/>
    </row>
    <row r="54" spans="6:9" x14ac:dyDescent="0.25">
      <c r="G54" s="2" t="s">
        <v>773</v>
      </c>
      <c r="H54" s="2"/>
      <c r="I54" s="2"/>
    </row>
    <row r="55" spans="6:9" x14ac:dyDescent="0.25">
      <c r="G55" s="2" t="s">
        <v>774</v>
      </c>
      <c r="H55" s="2"/>
      <c r="I55" s="2"/>
    </row>
    <row r="56" spans="6:9" x14ac:dyDescent="0.25">
      <c r="G56" s="60" t="s">
        <v>775</v>
      </c>
      <c r="H56" s="60"/>
      <c r="I56" s="60"/>
    </row>
    <row r="57" spans="6:9" x14ac:dyDescent="0.25">
      <c r="G57" s="60" t="s">
        <v>776</v>
      </c>
      <c r="H57" s="60"/>
      <c r="I57" s="60"/>
    </row>
    <row r="58" spans="6:9" x14ac:dyDescent="0.25">
      <c r="G58" s="2" t="s">
        <v>777</v>
      </c>
      <c r="H58" s="2"/>
      <c r="I58" s="2"/>
    </row>
    <row r="59" spans="6:9" x14ac:dyDescent="0.25">
      <c r="G59" s="2" t="s">
        <v>778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33" zoomScale="115" zoomScaleNormal="115" workbookViewId="0">
      <selection activeCell="C7" sqref="C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1026</v>
      </c>
    </row>
    <row r="4" spans="1:2" x14ac:dyDescent="0.25">
      <c r="A4" s="2" t="s">
        <v>150</v>
      </c>
      <c r="B4" s="2" t="s">
        <v>1027</v>
      </c>
    </row>
    <row r="5" spans="1:2" x14ac:dyDescent="0.25">
      <c r="A5" s="2" t="s">
        <v>152</v>
      </c>
      <c r="B5" s="2" t="s">
        <v>952</v>
      </c>
    </row>
    <row r="6" spans="1:2" x14ac:dyDescent="0.25">
      <c r="A6" s="2" t="s">
        <v>365</v>
      </c>
      <c r="B6" s="2" t="s">
        <v>851</v>
      </c>
    </row>
    <row r="7" spans="1:2" x14ac:dyDescent="0.25">
      <c r="A7" s="2" t="s">
        <v>638</v>
      </c>
      <c r="B7" s="2" t="s">
        <v>953</v>
      </c>
    </row>
    <row r="8" spans="1:2" x14ac:dyDescent="0.25">
      <c r="A8" s="3"/>
      <c r="B8" s="3"/>
    </row>
    <row r="9" spans="1:2" x14ac:dyDescent="0.25">
      <c r="A9" s="2" t="s">
        <v>957</v>
      </c>
      <c r="B9" s="31" t="s">
        <v>954</v>
      </c>
    </row>
    <row r="10" spans="1:2" x14ac:dyDescent="0.25">
      <c r="A10" s="2" t="s">
        <v>958</v>
      </c>
      <c r="B10" s="2" t="s">
        <v>955</v>
      </c>
    </row>
    <row r="11" spans="1:2" x14ac:dyDescent="0.25">
      <c r="A11" s="2" t="s">
        <v>959</v>
      </c>
      <c r="B11" s="2" t="s">
        <v>961</v>
      </c>
    </row>
    <row r="12" spans="1:2" x14ac:dyDescent="0.25">
      <c r="A12" s="2" t="s">
        <v>960</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938</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
        <v>954</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962</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G35" sqref="G35"/>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970</v>
      </c>
    </row>
    <row r="2" spans="1:9" ht="15.75" thickBot="1" x14ac:dyDescent="0.3">
      <c r="A2" s="332" t="s">
        <v>972</v>
      </c>
      <c r="B2" s="332" t="s">
        <v>963</v>
      </c>
      <c r="C2" s="332" t="s">
        <v>973</v>
      </c>
      <c r="D2" s="332" t="s">
        <v>7</v>
      </c>
      <c r="E2" s="332" t="s">
        <v>966</v>
      </c>
      <c r="F2" s="332" t="s">
        <v>1</v>
      </c>
      <c r="G2" s="332" t="s">
        <v>968</v>
      </c>
      <c r="H2" s="332" t="s">
        <v>974</v>
      </c>
      <c r="I2" s="332" t="s">
        <v>975</v>
      </c>
    </row>
    <row r="3" spans="1:9" x14ac:dyDescent="0.25">
      <c r="A3" s="73">
        <v>1</v>
      </c>
      <c r="B3" s="227" t="str">
        <f>+ModelDetailsPSSE!$A$9</f>
        <v>PPC_model</v>
      </c>
      <c r="C3" s="227" t="str">
        <f>+ModelDetailsPSSE!$B$9</f>
        <v>SMAHYCF20</v>
      </c>
      <c r="D3" s="227" t="s">
        <v>965</v>
      </c>
      <c r="E3" s="227">
        <v>13</v>
      </c>
      <c r="F3" s="227" t="s">
        <v>978</v>
      </c>
      <c r="G3" s="227" t="s">
        <v>992</v>
      </c>
      <c r="H3" s="227" t="s">
        <v>450</v>
      </c>
      <c r="I3" s="230" t="s">
        <v>450</v>
      </c>
    </row>
    <row r="4" spans="1:9" x14ac:dyDescent="0.25">
      <c r="A4" s="74">
        <f>+A3+1</f>
        <v>2</v>
      </c>
      <c r="B4" s="2" t="str">
        <f>+ModelDetailsPSSE!$A$9</f>
        <v>PPC_model</v>
      </c>
      <c r="C4" s="2" t="str">
        <f>+ModelDetailsPSSE!$B$9</f>
        <v>SMAHYCF20</v>
      </c>
      <c r="D4" s="2" t="s">
        <v>965</v>
      </c>
      <c r="E4" s="2">
        <v>14</v>
      </c>
      <c r="F4" s="2" t="s">
        <v>979</v>
      </c>
      <c r="G4" s="2" t="s">
        <v>993</v>
      </c>
      <c r="H4" s="2" t="s">
        <v>450</v>
      </c>
      <c r="I4" s="75" t="s">
        <v>450</v>
      </c>
    </row>
    <row r="5" spans="1:9" x14ac:dyDescent="0.25">
      <c r="A5" s="74">
        <f t="shared" ref="A5:A37" si="0">+A4+1</f>
        <v>3</v>
      </c>
      <c r="B5" s="2" t="str">
        <f>+ModelDetailsPSSE!$A$9</f>
        <v>PPC_model</v>
      </c>
      <c r="C5" s="2" t="str">
        <f>+ModelDetailsPSSE!$B$9</f>
        <v>SMAHYCF20</v>
      </c>
      <c r="D5" s="2" t="s">
        <v>965</v>
      </c>
      <c r="E5" s="2">
        <v>15</v>
      </c>
      <c r="F5" s="2" t="s">
        <v>980</v>
      </c>
      <c r="G5" s="2" t="s">
        <v>994</v>
      </c>
      <c r="H5" s="2" t="s">
        <v>450</v>
      </c>
      <c r="I5" s="75" t="s">
        <v>450</v>
      </c>
    </row>
    <row r="6" spans="1:9" x14ac:dyDescent="0.25">
      <c r="A6" s="74">
        <f t="shared" si="0"/>
        <v>4</v>
      </c>
      <c r="B6" s="2" t="str">
        <f>+ModelDetailsPSSE!$A$9</f>
        <v>PPC_model</v>
      </c>
      <c r="C6" s="2" t="str">
        <f>+ModelDetailsPSSE!$B$9</f>
        <v>SMAHYCF20</v>
      </c>
      <c r="D6" s="2" t="s">
        <v>965</v>
      </c>
      <c r="E6" s="2">
        <v>16</v>
      </c>
      <c r="F6" s="2" t="s">
        <v>969</v>
      </c>
      <c r="G6" s="2" t="s">
        <v>995</v>
      </c>
      <c r="H6" s="2" t="s">
        <v>450</v>
      </c>
      <c r="I6" s="75" t="s">
        <v>450</v>
      </c>
    </row>
    <row r="7" spans="1:9" x14ac:dyDescent="0.25">
      <c r="A7" s="74">
        <f t="shared" si="0"/>
        <v>5</v>
      </c>
      <c r="B7" s="2" t="str">
        <f>+ModelDetailsPSSE!$A$9</f>
        <v>PPC_model</v>
      </c>
      <c r="C7" s="2" t="str">
        <f>+ModelDetailsPSSE!$B$9</f>
        <v>SMAHYCF20</v>
      </c>
      <c r="D7" s="2" t="s">
        <v>965</v>
      </c>
      <c r="E7" s="2">
        <v>17</v>
      </c>
      <c r="F7" s="2" t="s">
        <v>981</v>
      </c>
      <c r="G7" s="2" t="s">
        <v>996</v>
      </c>
      <c r="H7" s="2" t="s">
        <v>450</v>
      </c>
      <c r="I7" s="75" t="s">
        <v>450</v>
      </c>
    </row>
    <row r="8" spans="1:9" x14ac:dyDescent="0.25">
      <c r="A8" s="74">
        <f t="shared" si="0"/>
        <v>6</v>
      </c>
      <c r="B8" s="2" t="str">
        <f>+ModelDetailsPSSE!$A$9</f>
        <v>PPC_model</v>
      </c>
      <c r="C8" s="2" t="str">
        <f>+ModelDetailsPSSE!$B$9</f>
        <v>SMAHYCF20</v>
      </c>
      <c r="D8" s="2" t="s">
        <v>965</v>
      </c>
      <c r="E8" s="2">
        <v>18</v>
      </c>
      <c r="F8" s="2" t="s">
        <v>982</v>
      </c>
      <c r="G8" s="2" t="s">
        <v>997</v>
      </c>
      <c r="H8" s="2" t="s">
        <v>450</v>
      </c>
      <c r="I8" s="75" t="s">
        <v>450</v>
      </c>
    </row>
    <row r="9" spans="1:9" x14ac:dyDescent="0.25">
      <c r="A9" s="74">
        <f t="shared" si="0"/>
        <v>7</v>
      </c>
      <c r="B9" s="2" t="str">
        <f>+ModelDetailsPSSE!$A$9</f>
        <v>PPC_model</v>
      </c>
      <c r="C9" s="2" t="str">
        <f>+ModelDetailsPSSE!$B$9</f>
        <v>SMAHYCF20</v>
      </c>
      <c r="D9" s="2" t="s">
        <v>965</v>
      </c>
      <c r="E9" s="2">
        <v>1</v>
      </c>
      <c r="F9" s="2" t="s">
        <v>983</v>
      </c>
      <c r="G9" s="2" t="s">
        <v>983</v>
      </c>
      <c r="H9" s="2" t="s">
        <v>450</v>
      </c>
      <c r="I9" s="75" t="s">
        <v>450</v>
      </c>
    </row>
    <row r="10" spans="1:9" x14ac:dyDescent="0.25">
      <c r="A10" s="74">
        <f t="shared" si="0"/>
        <v>8</v>
      </c>
      <c r="B10" s="2" t="str">
        <f>+ModelDetailsPSSE!$A$9</f>
        <v>PPC_model</v>
      </c>
      <c r="C10" s="2" t="str">
        <f>+ModelDetailsPSSE!$B$9</f>
        <v>SMAHYCF20</v>
      </c>
      <c r="D10" s="2" t="s">
        <v>965</v>
      </c>
      <c r="E10" s="2">
        <v>2</v>
      </c>
      <c r="F10" s="2" t="s">
        <v>984</v>
      </c>
      <c r="G10" s="2" t="s">
        <v>984</v>
      </c>
      <c r="H10" s="2" t="s">
        <v>450</v>
      </c>
      <c r="I10" s="75" t="s">
        <v>450</v>
      </c>
    </row>
    <row r="11" spans="1:9" x14ac:dyDescent="0.25">
      <c r="A11" s="74">
        <f t="shared" si="0"/>
        <v>9</v>
      </c>
      <c r="B11" s="2" t="str">
        <f>+ModelDetailsPSSE!$A$9</f>
        <v>PPC_model</v>
      </c>
      <c r="C11" s="2" t="str">
        <f>+ModelDetailsPSSE!$B$9</f>
        <v>SMAHYCF20</v>
      </c>
      <c r="D11" s="2" t="s">
        <v>965</v>
      </c>
      <c r="E11" s="2">
        <v>3</v>
      </c>
      <c r="F11" s="2" t="s">
        <v>985</v>
      </c>
      <c r="G11" s="2" t="s">
        <v>985</v>
      </c>
      <c r="H11" s="2" t="s">
        <v>450</v>
      </c>
      <c r="I11" s="75" t="s">
        <v>450</v>
      </c>
    </row>
    <row r="12" spans="1:9" x14ac:dyDescent="0.25">
      <c r="A12" s="74">
        <f t="shared" si="0"/>
        <v>10</v>
      </c>
      <c r="B12" s="2" t="str">
        <f>+ModelDetailsPSSE!$A$9</f>
        <v>PPC_model</v>
      </c>
      <c r="C12" s="2" t="str">
        <f>+ModelDetailsPSSE!$B$9</f>
        <v>SMAHYCF20</v>
      </c>
      <c r="D12" s="2" t="s">
        <v>965</v>
      </c>
      <c r="E12" s="2">
        <v>4</v>
      </c>
      <c r="F12" s="2" t="s">
        <v>986</v>
      </c>
      <c r="G12" s="2" t="s">
        <v>986</v>
      </c>
      <c r="H12" s="2" t="s">
        <v>450</v>
      </c>
      <c r="I12" s="75" t="s">
        <v>450</v>
      </c>
    </row>
    <row r="13" spans="1:9" x14ac:dyDescent="0.25">
      <c r="A13" s="74">
        <f t="shared" si="0"/>
        <v>11</v>
      </c>
      <c r="B13" s="2" t="str">
        <f>+ModelDetailsPSSE!$A$9</f>
        <v>PPC_model</v>
      </c>
      <c r="C13" s="2" t="str">
        <f>+ModelDetailsPSSE!$B$9</f>
        <v>SMAHYCF20</v>
      </c>
      <c r="D13" s="2" t="s">
        <v>965</v>
      </c>
      <c r="E13" s="2">
        <v>56</v>
      </c>
      <c r="F13" s="2" t="s">
        <v>987</v>
      </c>
      <c r="G13" s="2" t="s">
        <v>987</v>
      </c>
      <c r="H13" s="2" t="s">
        <v>450</v>
      </c>
      <c r="I13" s="75" t="s">
        <v>450</v>
      </c>
    </row>
    <row r="14" spans="1:9" x14ac:dyDescent="0.25">
      <c r="A14" s="74">
        <f t="shared" si="0"/>
        <v>12</v>
      </c>
      <c r="B14" s="2" t="str">
        <f>+ModelDetailsPSSE!$A$9</f>
        <v>PPC_model</v>
      </c>
      <c r="C14" s="2" t="str">
        <f>+ModelDetailsPSSE!$B$9</f>
        <v>SMAHYCF20</v>
      </c>
      <c r="D14" s="2" t="s">
        <v>965</v>
      </c>
      <c r="E14" s="2">
        <v>57</v>
      </c>
      <c r="F14" s="2" t="s">
        <v>988</v>
      </c>
      <c r="G14" s="2" t="s">
        <v>988</v>
      </c>
      <c r="H14" s="2" t="s">
        <v>450</v>
      </c>
      <c r="I14" s="75" t="s">
        <v>450</v>
      </c>
    </row>
    <row r="15" spans="1:9" x14ac:dyDescent="0.25">
      <c r="A15" s="74">
        <f t="shared" si="0"/>
        <v>13</v>
      </c>
      <c r="B15" s="2" t="str">
        <f>+ModelDetailsPSSE!$A$9</f>
        <v>PPC_model</v>
      </c>
      <c r="C15" s="2" t="str">
        <f>+ModelDetailsPSSE!$B$9</f>
        <v>SMAHYCF20</v>
      </c>
      <c r="D15" s="2" t="s">
        <v>965</v>
      </c>
      <c r="E15" s="2">
        <v>58</v>
      </c>
      <c r="F15" s="2" t="s">
        <v>989</v>
      </c>
      <c r="G15" s="2" t="s">
        <v>989</v>
      </c>
      <c r="H15" s="2" t="s">
        <v>450</v>
      </c>
      <c r="I15" s="75" t="s">
        <v>450</v>
      </c>
    </row>
    <row r="16" spans="1:9" x14ac:dyDescent="0.25">
      <c r="A16" s="74">
        <f t="shared" si="0"/>
        <v>14</v>
      </c>
      <c r="B16" s="2" t="str">
        <f>+ModelDetailsPSSE!$A$9</f>
        <v>PPC_model</v>
      </c>
      <c r="C16" s="2" t="str">
        <f>+ModelDetailsPSSE!$B$9</f>
        <v>SMAHYCF20</v>
      </c>
      <c r="D16" s="2" t="s">
        <v>965</v>
      </c>
      <c r="E16" s="2">
        <v>59</v>
      </c>
      <c r="F16" s="2" t="s">
        <v>990</v>
      </c>
      <c r="G16" s="2" t="s">
        <v>990</v>
      </c>
      <c r="H16" s="2" t="s">
        <v>450</v>
      </c>
      <c r="I16" s="75" t="s">
        <v>450</v>
      </c>
    </row>
    <row r="17" spans="1:9" x14ac:dyDescent="0.25">
      <c r="A17" s="74">
        <f t="shared" si="0"/>
        <v>15</v>
      </c>
      <c r="B17" s="2" t="str">
        <f>+ModelDetailsPSSE!$A$9</f>
        <v>PPC_model</v>
      </c>
      <c r="C17" s="2" t="str">
        <f>+ModelDetailsPSSE!$B$9</f>
        <v>SMAHYCF20</v>
      </c>
      <c r="D17" s="2" t="s">
        <v>965</v>
      </c>
      <c r="E17" s="2">
        <v>75</v>
      </c>
      <c r="F17" s="2" t="s">
        <v>967</v>
      </c>
      <c r="G17" s="2" t="s">
        <v>967</v>
      </c>
      <c r="H17" s="2" t="s">
        <v>450</v>
      </c>
      <c r="I17" s="75" t="s">
        <v>450</v>
      </c>
    </row>
    <row r="18" spans="1:9" ht="15.75" thickBot="1" x14ac:dyDescent="0.3">
      <c r="A18" s="74">
        <f t="shared" si="0"/>
        <v>16</v>
      </c>
      <c r="B18" s="35" t="str">
        <f>+ModelDetailsPSSE!$A$9</f>
        <v>PPC_model</v>
      </c>
      <c r="C18" s="35" t="str">
        <f>+ModelDetailsPSSE!$B$9</f>
        <v>SMAHYCF20</v>
      </c>
      <c r="D18" s="35" t="s">
        <v>965</v>
      </c>
      <c r="E18" s="35">
        <v>76</v>
      </c>
      <c r="F18" s="35" t="s">
        <v>991</v>
      </c>
      <c r="G18" s="35" t="s">
        <v>991</v>
      </c>
      <c r="H18" s="35" t="s">
        <v>450</v>
      </c>
      <c r="I18" s="77" t="s">
        <v>450</v>
      </c>
    </row>
    <row r="19" spans="1:9" x14ac:dyDescent="0.25">
      <c r="A19" s="74">
        <f t="shared" si="0"/>
        <v>17</v>
      </c>
      <c r="B19" s="227" t="str">
        <f>+ModelDetailsPSSE!$A$10</f>
        <v>INV1_model</v>
      </c>
      <c r="C19" s="227" t="str">
        <f>+ModelDetailsPSSE!$B$10</f>
        <v>SMASC190</v>
      </c>
      <c r="D19" s="227" t="s">
        <v>965</v>
      </c>
      <c r="E19" s="227">
        <v>102</v>
      </c>
      <c r="F19" s="227" t="s">
        <v>971</v>
      </c>
      <c r="G19" s="227" t="s">
        <v>971</v>
      </c>
      <c r="H19" s="227" t="s">
        <v>450</v>
      </c>
      <c r="I19" s="230" t="s">
        <v>450</v>
      </c>
    </row>
    <row r="20" spans="1:9" x14ac:dyDescent="0.25">
      <c r="A20" s="74">
        <f t="shared" si="0"/>
        <v>18</v>
      </c>
      <c r="B20" s="36" t="str">
        <f>+ModelDetailsPSSE!$A$10</f>
        <v>INV1_model</v>
      </c>
      <c r="C20" s="36" t="str">
        <f>+ModelDetailsPSSE!$B$10</f>
        <v>SMASC190</v>
      </c>
      <c r="D20" s="36" t="s">
        <v>965</v>
      </c>
      <c r="E20" s="36">
        <v>163</v>
      </c>
      <c r="F20" s="36" t="s">
        <v>964</v>
      </c>
      <c r="G20" s="36" t="s">
        <v>964</v>
      </c>
      <c r="H20" s="36" t="s">
        <v>450</v>
      </c>
      <c r="I20" s="320" t="s">
        <v>450</v>
      </c>
    </row>
    <row r="21" spans="1:9" x14ac:dyDescent="0.25">
      <c r="A21" s="74">
        <f t="shared" si="0"/>
        <v>19</v>
      </c>
      <c r="B21" s="36" t="str">
        <f>+ModelDetailsPSSE!$A$10</f>
        <v>INV1_model</v>
      </c>
      <c r="C21" s="36" t="str">
        <f>+ModelDetailsPSSE!$B$10</f>
        <v>SMASC190</v>
      </c>
      <c r="D21" s="36" t="s">
        <v>965</v>
      </c>
      <c r="E21" s="36">
        <v>186</v>
      </c>
      <c r="F21" s="36" t="s">
        <v>998</v>
      </c>
      <c r="G21" s="36" t="s">
        <v>998</v>
      </c>
      <c r="H21" s="36" t="s">
        <v>450</v>
      </c>
      <c r="I21" s="320" t="s">
        <v>450</v>
      </c>
    </row>
    <row r="22" spans="1:9" x14ac:dyDescent="0.25">
      <c r="A22" s="74">
        <f t="shared" si="0"/>
        <v>20</v>
      </c>
      <c r="B22" s="36" t="str">
        <f>+ModelDetailsPSSE!$A$10</f>
        <v>INV1_model</v>
      </c>
      <c r="C22" s="36" t="str">
        <f>+ModelDetailsPSSE!$B$10</f>
        <v>SMASC190</v>
      </c>
      <c r="D22" s="36" t="s">
        <v>965</v>
      </c>
      <c r="E22" s="36">
        <v>187</v>
      </c>
      <c r="F22" s="36" t="s">
        <v>999</v>
      </c>
      <c r="G22" s="36" t="s">
        <v>999</v>
      </c>
      <c r="H22" s="36" t="s">
        <v>450</v>
      </c>
      <c r="I22" s="320" t="s">
        <v>450</v>
      </c>
    </row>
    <row r="23" spans="1:9" x14ac:dyDescent="0.25">
      <c r="A23" s="74">
        <f t="shared" si="0"/>
        <v>21</v>
      </c>
      <c r="B23" s="36" t="str">
        <f>+ModelDetailsPSSE!$A$10</f>
        <v>INV1_model</v>
      </c>
      <c r="C23" s="36" t="str">
        <f>+ModelDetailsPSSE!$B$10</f>
        <v>SMASC190</v>
      </c>
      <c r="D23" s="36" t="s">
        <v>965</v>
      </c>
      <c r="E23" s="36">
        <v>9</v>
      </c>
      <c r="F23" s="36" t="s">
        <v>1000</v>
      </c>
      <c r="G23" s="36" t="s">
        <v>1000</v>
      </c>
      <c r="H23" s="36" t="s">
        <v>450</v>
      </c>
      <c r="I23" s="320" t="s">
        <v>450</v>
      </c>
    </row>
    <row r="24" spans="1:9" x14ac:dyDescent="0.25">
      <c r="A24" s="74">
        <f t="shared" si="0"/>
        <v>22</v>
      </c>
      <c r="B24" s="36" t="str">
        <f>+ModelDetailsPSSE!$A$10</f>
        <v>INV1_model</v>
      </c>
      <c r="C24" s="36" t="str">
        <f>+ModelDetailsPSSE!$B$10</f>
        <v>SMASC190</v>
      </c>
      <c r="D24" s="36" t="s">
        <v>965</v>
      </c>
      <c r="E24" s="36">
        <v>40</v>
      </c>
      <c r="F24" s="36" t="s">
        <v>1001</v>
      </c>
      <c r="G24" s="36" t="s">
        <v>1001</v>
      </c>
      <c r="H24" s="36" t="s">
        <v>450</v>
      </c>
      <c r="I24" s="320" t="s">
        <v>450</v>
      </c>
    </row>
    <row r="25" spans="1:9" x14ac:dyDescent="0.25">
      <c r="A25" s="74">
        <f t="shared" si="0"/>
        <v>23</v>
      </c>
      <c r="B25" s="36" t="str">
        <f>+ModelDetailsPSSE!$A$10</f>
        <v>INV1_model</v>
      </c>
      <c r="C25" s="36" t="str">
        <f>+ModelDetailsPSSE!$B$10</f>
        <v>SMASC190</v>
      </c>
      <c r="D25" s="36" t="s">
        <v>965</v>
      </c>
      <c r="E25" s="36">
        <v>174</v>
      </c>
      <c r="F25" s="36" t="s">
        <v>1002</v>
      </c>
      <c r="G25" s="36" t="s">
        <v>1002</v>
      </c>
      <c r="H25" s="36" t="s">
        <v>450</v>
      </c>
      <c r="I25" s="320" t="s">
        <v>450</v>
      </c>
    </row>
    <row r="26" spans="1:9" ht="15.75" thickBot="1" x14ac:dyDescent="0.3">
      <c r="A26" s="74">
        <f t="shared" si="0"/>
        <v>24</v>
      </c>
      <c r="B26" s="29" t="str">
        <f>+ModelDetailsPSSE!$A$10</f>
        <v>INV1_model</v>
      </c>
      <c r="C26" s="29" t="str">
        <f>+ModelDetailsPSSE!$B$10</f>
        <v>SMASC190</v>
      </c>
      <c r="D26" s="29" t="s">
        <v>965</v>
      </c>
      <c r="E26" s="29">
        <v>175</v>
      </c>
      <c r="F26" s="29" t="s">
        <v>1003</v>
      </c>
      <c r="G26" s="29" t="s">
        <v>1003</v>
      </c>
      <c r="H26" s="29" t="s">
        <v>450</v>
      </c>
      <c r="I26" s="330" t="s">
        <v>450</v>
      </c>
    </row>
    <row r="27" spans="1:9" x14ac:dyDescent="0.25">
      <c r="A27" s="74">
        <f t="shared" si="0"/>
        <v>25</v>
      </c>
      <c r="B27" s="227" t="str">
        <f>+ModelDetailsPSSE!$A$11</f>
        <v>INV2_model</v>
      </c>
      <c r="C27" s="227" t="str">
        <f>+ModelDetailsPSSE!$B$11</f>
        <v>SMAGF303</v>
      </c>
      <c r="D27" s="227" t="s">
        <v>965</v>
      </c>
      <c r="E27" s="227">
        <v>200</v>
      </c>
      <c r="F27" s="227" t="s">
        <v>1004</v>
      </c>
      <c r="G27" s="227" t="s">
        <v>1004</v>
      </c>
      <c r="H27" s="227" t="s">
        <v>450</v>
      </c>
      <c r="I27" s="230" t="s">
        <v>450</v>
      </c>
    </row>
    <row r="28" spans="1:9" x14ac:dyDescent="0.25">
      <c r="A28" s="74">
        <f t="shared" si="0"/>
        <v>26</v>
      </c>
      <c r="B28" s="2" t="str">
        <f>+ModelDetailsPSSE!$A$11</f>
        <v>INV2_model</v>
      </c>
      <c r="C28" s="2" t="str">
        <f>+ModelDetailsPSSE!$B$11</f>
        <v>SMAGF303</v>
      </c>
      <c r="D28" s="2" t="s">
        <v>965</v>
      </c>
      <c r="E28" s="2">
        <v>82</v>
      </c>
      <c r="F28" s="2" t="s">
        <v>1005</v>
      </c>
      <c r="G28" s="2" t="s">
        <v>1005</v>
      </c>
      <c r="H28" s="2" t="s">
        <v>450</v>
      </c>
      <c r="I28" s="75" t="s">
        <v>450</v>
      </c>
    </row>
    <row r="29" spans="1:9" x14ac:dyDescent="0.25">
      <c r="A29" s="74">
        <f t="shared" si="0"/>
        <v>27</v>
      </c>
      <c r="B29" s="2" t="str">
        <f>+ModelDetailsPSSE!$A$11</f>
        <v>INV2_model</v>
      </c>
      <c r="C29" s="2" t="str">
        <f>+ModelDetailsPSSE!$B$11</f>
        <v>SMAGF303</v>
      </c>
      <c r="D29" s="2" t="s">
        <v>965</v>
      </c>
      <c r="E29" s="2">
        <v>83</v>
      </c>
      <c r="F29" s="2" t="s">
        <v>1006</v>
      </c>
      <c r="G29" s="2" t="s">
        <v>1006</v>
      </c>
      <c r="H29" s="2" t="s">
        <v>450</v>
      </c>
      <c r="I29" s="75" t="s">
        <v>450</v>
      </c>
    </row>
    <row r="30" spans="1:9" x14ac:dyDescent="0.25">
      <c r="A30" s="74">
        <f t="shared" si="0"/>
        <v>28</v>
      </c>
      <c r="B30" s="2" t="str">
        <f>+ModelDetailsPSSE!$A$11</f>
        <v>INV2_model</v>
      </c>
      <c r="C30" s="2" t="str">
        <f>+ModelDetailsPSSE!$B$11</f>
        <v>SMAGF303</v>
      </c>
      <c r="D30" s="2" t="s">
        <v>965</v>
      </c>
      <c r="E30" s="2">
        <v>86</v>
      </c>
      <c r="F30" s="2" t="s">
        <v>1007</v>
      </c>
      <c r="G30" s="2" t="s">
        <v>1007</v>
      </c>
      <c r="H30" s="2" t="s">
        <v>450</v>
      </c>
      <c r="I30" s="75" t="s">
        <v>450</v>
      </c>
    </row>
    <row r="31" spans="1:9" x14ac:dyDescent="0.25">
      <c r="A31" s="74">
        <f t="shared" si="0"/>
        <v>29</v>
      </c>
      <c r="B31" s="2" t="str">
        <f>+ModelDetailsPSSE!$A$11</f>
        <v>INV2_model</v>
      </c>
      <c r="C31" s="2" t="str">
        <f>+ModelDetailsPSSE!$B$11</f>
        <v>SMAGF303</v>
      </c>
      <c r="D31" s="2" t="s">
        <v>965</v>
      </c>
      <c r="E31" s="2">
        <v>87</v>
      </c>
      <c r="F31" s="2" t="s">
        <v>1008</v>
      </c>
      <c r="G31" s="2" t="s">
        <v>1008</v>
      </c>
      <c r="H31" s="2" t="s">
        <v>450</v>
      </c>
      <c r="I31" s="75" t="s">
        <v>450</v>
      </c>
    </row>
    <row r="32" spans="1:9" x14ac:dyDescent="0.25">
      <c r="A32" s="74">
        <f t="shared" si="0"/>
        <v>30</v>
      </c>
      <c r="B32" s="2" t="str">
        <f>+ModelDetailsPSSE!$A$11</f>
        <v>INV2_model</v>
      </c>
      <c r="C32" s="2" t="str">
        <f>+ModelDetailsPSSE!$B$11</f>
        <v>SMAGF303</v>
      </c>
      <c r="D32" s="2" t="s">
        <v>965</v>
      </c>
      <c r="E32" s="2">
        <v>16</v>
      </c>
      <c r="F32" s="2" t="s">
        <v>1009</v>
      </c>
      <c r="G32" s="2" t="s">
        <v>1009</v>
      </c>
      <c r="H32" s="2" t="s">
        <v>450</v>
      </c>
      <c r="I32" s="75" t="s">
        <v>450</v>
      </c>
    </row>
    <row r="33" spans="1:9" x14ac:dyDescent="0.25">
      <c r="A33" s="74">
        <f t="shared" si="0"/>
        <v>31</v>
      </c>
      <c r="B33" s="2" t="str">
        <f>+ModelDetailsPSSE!$A$11</f>
        <v>INV2_model</v>
      </c>
      <c r="C33" s="2" t="str">
        <f>+ModelDetailsPSSE!$B$11</f>
        <v>SMAGF303</v>
      </c>
      <c r="D33" s="2" t="s">
        <v>965</v>
      </c>
      <c r="E33" s="2">
        <v>79</v>
      </c>
      <c r="F33" s="2" t="s">
        <v>1010</v>
      </c>
      <c r="G33" s="2" t="s">
        <v>1010</v>
      </c>
      <c r="H33" s="2" t="s">
        <v>450</v>
      </c>
      <c r="I33" s="75" t="s">
        <v>450</v>
      </c>
    </row>
    <row r="34" spans="1:9" x14ac:dyDescent="0.25">
      <c r="A34" s="74">
        <f t="shared" si="0"/>
        <v>32</v>
      </c>
      <c r="B34" s="2" t="str">
        <f>+ModelDetailsPSSE!$A$11</f>
        <v>INV2_model</v>
      </c>
      <c r="C34" s="2" t="str">
        <f>+ModelDetailsPSSE!$B$11</f>
        <v>SMAGF303</v>
      </c>
      <c r="D34" s="2" t="s">
        <v>965</v>
      </c>
      <c r="E34" s="2">
        <v>17</v>
      </c>
      <c r="F34" s="2" t="s">
        <v>1011</v>
      </c>
      <c r="G34" s="2" t="s">
        <v>1011</v>
      </c>
      <c r="H34" s="2" t="s">
        <v>450</v>
      </c>
      <c r="I34" s="75" t="s">
        <v>450</v>
      </c>
    </row>
    <row r="35" spans="1:9" ht="15.75" thickBot="1" x14ac:dyDescent="0.3">
      <c r="A35" s="74">
        <f t="shared" si="0"/>
        <v>33</v>
      </c>
      <c r="B35" s="35" t="str">
        <f>+ModelDetailsPSSE!$A$11</f>
        <v>INV2_model</v>
      </c>
      <c r="C35" s="35" t="str">
        <f>+ModelDetailsPSSE!$B$11</f>
        <v>SMAGF303</v>
      </c>
      <c r="D35" s="35" t="s">
        <v>965</v>
      </c>
      <c r="E35" s="35">
        <v>18</v>
      </c>
      <c r="F35" s="35" t="s">
        <v>1012</v>
      </c>
      <c r="G35" s="35" t="s">
        <v>1012</v>
      </c>
      <c r="H35" s="35" t="s">
        <v>450</v>
      </c>
      <c r="I35" s="77" t="s">
        <v>450</v>
      </c>
    </row>
    <row r="36" spans="1:9" x14ac:dyDescent="0.25">
      <c r="A36" s="74">
        <f t="shared" si="0"/>
        <v>34</v>
      </c>
      <c r="B36" s="227" t="str">
        <f>+ModelDetailsPSSE!$A$11</f>
        <v>INV2_model</v>
      </c>
      <c r="C36" s="2" t="s">
        <v>976</v>
      </c>
      <c r="D36" s="2" t="s">
        <v>965</v>
      </c>
      <c r="E36" s="2">
        <v>9</v>
      </c>
      <c r="F36" s="2" t="s">
        <v>977</v>
      </c>
      <c r="G36" s="2" t="s">
        <v>1015</v>
      </c>
      <c r="H36" s="2">
        <f>+IF(B36="INV1_model",ModelDetailsPSSE!$B$36,IF(B36="INV2_model",ModelDetailsPSSE!$B$42,"-"))</f>
        <v>334095</v>
      </c>
      <c r="I36" s="2">
        <v>1</v>
      </c>
    </row>
    <row r="37" spans="1:9" x14ac:dyDescent="0.25">
      <c r="A37" s="74">
        <f t="shared" si="0"/>
        <v>35</v>
      </c>
      <c r="B37" s="2" t="str">
        <f>+ModelDetailsPSSE!$A$11</f>
        <v>INV2_model</v>
      </c>
      <c r="C37" s="2" t="s">
        <v>976</v>
      </c>
      <c r="D37" s="2" t="s">
        <v>965</v>
      </c>
      <c r="E37" s="2">
        <v>12</v>
      </c>
      <c r="F37" s="2" t="s">
        <v>1013</v>
      </c>
      <c r="G37" s="2" t="s">
        <v>1014</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pane ySplit="6" topLeftCell="A347" activePane="bottomLeft" state="frozen"/>
      <selection pane="bottomLeft" activeCell="X439" sqref="X439"/>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42" t="s">
        <v>148</v>
      </c>
      <c r="B1" s="342"/>
      <c r="C1" s="342"/>
      <c r="D1" s="342"/>
      <c r="E1" s="342"/>
      <c r="F1" s="342"/>
      <c r="G1" s="342"/>
      <c r="H1" s="342"/>
      <c r="I1" s="342"/>
      <c r="J1" s="342"/>
    </row>
    <row r="2" spans="1:24" x14ac:dyDescent="0.25">
      <c r="A2" s="342"/>
      <c r="B2" s="342"/>
      <c r="C2" s="342"/>
      <c r="D2" s="342"/>
      <c r="E2" s="342"/>
      <c r="F2" s="342"/>
      <c r="G2" s="342"/>
      <c r="H2" s="342"/>
      <c r="I2" s="342"/>
      <c r="J2" s="342"/>
      <c r="W2">
        <f>760*0.8</f>
        <v>608</v>
      </c>
    </row>
    <row r="3" spans="1:24" x14ac:dyDescent="0.25">
      <c r="A3" s="342"/>
      <c r="B3" s="342"/>
      <c r="C3" s="342"/>
      <c r="D3" s="342"/>
      <c r="E3" s="342"/>
      <c r="F3" s="342"/>
      <c r="G3" s="342"/>
      <c r="H3" s="342"/>
      <c r="I3" s="342"/>
      <c r="J3" s="342"/>
      <c r="W3">
        <f>+W2-570</f>
        <v>38</v>
      </c>
    </row>
    <row r="4" spans="1:24" x14ac:dyDescent="0.25">
      <c r="A4" s="342"/>
      <c r="B4" s="342"/>
      <c r="C4" s="342"/>
      <c r="D4" s="342"/>
      <c r="E4" s="342"/>
      <c r="F4" s="342"/>
      <c r="G4" s="342"/>
      <c r="H4" s="342"/>
      <c r="I4" s="342"/>
      <c r="J4" s="342"/>
    </row>
    <row r="5" spans="1:24" ht="39" customHeight="1" x14ac:dyDescent="0.25">
      <c r="A5" s="343"/>
      <c r="B5" s="343"/>
      <c r="C5" s="343"/>
      <c r="D5" s="343"/>
      <c r="E5" s="343"/>
      <c r="F5" s="343"/>
      <c r="G5" s="343"/>
      <c r="H5" s="343"/>
      <c r="I5" s="343"/>
      <c r="J5" s="343"/>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797</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797</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1032</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797</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797</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797</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797</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797</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1032</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797</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1032</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797</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797</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797</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797</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797</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797</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797</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797</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797</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797</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797</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797</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797</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797</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797</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797</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797</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1032</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797</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797</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797</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798</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798</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798</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1033</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798</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798</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8"/>
        <v>212</v>
      </c>
      <c r="W376" s="2" t="s">
        <v>248</v>
      </c>
      <c r="X376" s="2" t="s">
        <v>1033</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798</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798</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1033</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798</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798</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798</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1033</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798</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798</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798</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798</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798</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798</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834</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834</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834</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834</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834</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834</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834</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834</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834</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834</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834</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834</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834</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834</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834</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803</v>
      </c>
      <c r="X445" s="2" t="s">
        <v>831</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803</v>
      </c>
      <c r="X446" s="2" t="s">
        <v>831</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803</v>
      </c>
      <c r="X447" s="2" t="s">
        <v>831</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803</v>
      </c>
      <c r="X448" s="2" t="s">
        <v>831</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803</v>
      </c>
      <c r="X449" s="2" t="s">
        <v>831</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803</v>
      </c>
      <c r="X450" s="2" t="s">
        <v>831</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803</v>
      </c>
      <c r="X451" s="2" t="s">
        <v>831</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803</v>
      </c>
      <c r="X452" s="2" t="s">
        <v>831</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803</v>
      </c>
      <c r="X453" s="2" t="s">
        <v>831</v>
      </c>
    </row>
    <row r="454" spans="1:24" ht="15.75" thickBot="1" x14ac:dyDescent="0.3">
      <c r="A454" s="2">
        <f t="shared" si="59"/>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803</v>
      </c>
      <c r="X454" s="2" t="s">
        <v>831</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803</v>
      </c>
      <c r="X455" s="2" t="s">
        <v>828</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803</v>
      </c>
      <c r="X456" s="2" t="s">
        <v>828</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803</v>
      </c>
      <c r="X457" s="2" t="s">
        <v>828</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803</v>
      </c>
      <c r="X458" s="2" t="s">
        <v>828</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803</v>
      </c>
      <c r="X459" s="2" t="s">
        <v>828</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803</v>
      </c>
      <c r="X460" s="2" t="s">
        <v>828</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803</v>
      </c>
      <c r="X461" s="2" t="s">
        <v>828</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803</v>
      </c>
      <c r="X462" s="2" t="s">
        <v>828</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803</v>
      </c>
      <c r="X463" s="2" t="s">
        <v>828</v>
      </c>
    </row>
    <row r="464" spans="1:24" ht="15.75" thickBot="1" x14ac:dyDescent="0.3">
      <c r="A464" s="2">
        <f t="shared" si="59"/>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803</v>
      </c>
      <c r="X464" s="2" t="s">
        <v>828</v>
      </c>
    </row>
    <row r="465" spans="1:25" ht="15.75" thickBot="1" x14ac:dyDescent="0.3">
      <c r="A465" s="2">
        <f t="shared" si="59"/>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801</v>
      </c>
      <c r="X465" s="2" t="s">
        <v>832</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803</v>
      </c>
      <c r="X466" s="2" t="s">
        <v>804</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803</v>
      </c>
      <c r="X467" s="2" t="s">
        <v>804</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803</v>
      </c>
      <c r="X468" s="2" t="s">
        <v>804</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803</v>
      </c>
      <c r="X469" s="2" t="s">
        <v>804</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803</v>
      </c>
      <c r="X470" s="2" t="s">
        <v>804</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803</v>
      </c>
      <c r="X471" s="2" t="s">
        <v>804</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803</v>
      </c>
      <c r="X472" s="2" t="s">
        <v>804</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803</v>
      </c>
      <c r="X473" s="2" t="s">
        <v>804</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803</v>
      </c>
      <c r="X474" s="2" t="s">
        <v>804</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803</v>
      </c>
      <c r="X475" s="2" t="s">
        <v>804</v>
      </c>
    </row>
    <row r="476" spans="1:25" ht="15.75" thickBot="1" x14ac:dyDescent="0.3">
      <c r="A476" s="2">
        <f t="shared" si="59"/>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803</v>
      </c>
      <c r="X476" s="2" t="s">
        <v>804</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803</v>
      </c>
      <c r="X477" s="2" t="s">
        <v>804</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803</v>
      </c>
      <c r="X478" s="2" t="s">
        <v>804</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803</v>
      </c>
      <c r="X479" s="2" t="s">
        <v>804</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803</v>
      </c>
      <c r="X480" s="2" t="s">
        <v>804</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803</v>
      </c>
      <c r="X481" s="2" t="s">
        <v>804</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803</v>
      </c>
      <c r="X482" s="2" t="s">
        <v>804</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803</v>
      </c>
      <c r="X483" s="2" t="s">
        <v>804</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803</v>
      </c>
      <c r="X484" s="2" t="s">
        <v>804</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803</v>
      </c>
      <c r="X485" s="2" t="s">
        <v>804</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803</v>
      </c>
      <c r="X486" s="2" t="s">
        <v>804</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803</v>
      </c>
      <c r="X487" s="2" t="s">
        <v>804</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803</v>
      </c>
      <c r="X488" s="2" t="s">
        <v>804</v>
      </c>
    </row>
    <row r="489" spans="1:24" ht="15.75" thickBot="1" x14ac:dyDescent="0.3">
      <c r="A489" s="2">
        <f t="shared" si="61"/>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803</v>
      </c>
      <c r="X489" s="2" t="s">
        <v>804</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829</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829</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829</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829</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829</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829</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829</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829</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829</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829</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829</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829</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829</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829</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829</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829</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829</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829</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829</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829</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830</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830</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830</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830</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830</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830</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830</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830</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830</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830</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830</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830</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830</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830</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830</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830</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830</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830</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830</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830</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904</v>
      </c>
      <c r="X530" s="36" t="s">
        <v>857</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904</v>
      </c>
      <c r="X531" s="36" t="s">
        <v>857</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907</v>
      </c>
      <c r="X532" s="36" t="s">
        <v>857</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907</v>
      </c>
      <c r="X533" s="36" t="s">
        <v>857</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922</v>
      </c>
      <c r="X534" s="36" t="s">
        <v>857</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922</v>
      </c>
      <c r="X535" s="36" t="s">
        <v>857</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922</v>
      </c>
      <c r="X536" s="35" t="s">
        <v>857</v>
      </c>
    </row>
    <row r="537" spans="1:24" x14ac:dyDescent="0.25">
      <c r="A537" s="28">
        <f t="shared" si="62"/>
        <v>512</v>
      </c>
      <c r="B537" s="36" t="s">
        <v>63</v>
      </c>
      <c r="C537" s="36" t="s">
        <v>147</v>
      </c>
      <c r="D537" s="36">
        <v>10</v>
      </c>
      <c r="E537" s="36">
        <v>0.43</v>
      </c>
      <c r="F537" s="36">
        <v>409.61500000000001</v>
      </c>
      <c r="G537" s="266"/>
      <c r="H537" s="36">
        <v>3</v>
      </c>
      <c r="I537" s="36"/>
      <c r="J537" s="36"/>
      <c r="K537" s="36"/>
      <c r="L537" s="36"/>
      <c r="M537" s="36"/>
      <c r="N537" s="36"/>
      <c r="O537" s="36"/>
      <c r="P537" s="55">
        <v>236</v>
      </c>
      <c r="Q537" s="36">
        <v>2</v>
      </c>
      <c r="R537" s="36">
        <v>1</v>
      </c>
      <c r="S537" s="36">
        <v>0.2</v>
      </c>
      <c r="T537" s="36" t="s">
        <v>105</v>
      </c>
      <c r="U537" s="36" t="s">
        <v>105</v>
      </c>
      <c r="V537" s="58"/>
      <c r="W537" s="2" t="s">
        <v>915</v>
      </c>
      <c r="X537" s="36" t="s">
        <v>949</v>
      </c>
    </row>
    <row r="538" spans="1:24" x14ac:dyDescent="0.25">
      <c r="A538" s="28">
        <f t="shared" si="62"/>
        <v>513</v>
      </c>
      <c r="B538" s="36" t="s">
        <v>63</v>
      </c>
      <c r="C538" s="36" t="s">
        <v>147</v>
      </c>
      <c r="D538" s="36">
        <v>5</v>
      </c>
      <c r="E538" s="36">
        <v>0.43</v>
      </c>
      <c r="F538" s="36">
        <v>409.61500000000001</v>
      </c>
      <c r="G538" s="266"/>
      <c r="H538" s="36">
        <v>3</v>
      </c>
      <c r="I538" s="36"/>
      <c r="J538" s="36"/>
      <c r="K538" s="36"/>
      <c r="L538" s="36"/>
      <c r="M538" s="36"/>
      <c r="N538" s="36"/>
      <c r="O538" s="36"/>
      <c r="P538" s="55">
        <v>205</v>
      </c>
      <c r="Q538" s="36">
        <v>2</v>
      </c>
      <c r="R538" s="36">
        <v>1</v>
      </c>
      <c r="S538" s="36">
        <v>0.2</v>
      </c>
      <c r="T538" s="36" t="s">
        <v>105</v>
      </c>
      <c r="U538" s="36" t="s">
        <v>105</v>
      </c>
      <c r="V538" s="58"/>
      <c r="W538" s="36" t="s">
        <v>948</v>
      </c>
      <c r="X538" s="36" t="s">
        <v>912</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948</v>
      </c>
      <c r="X539" s="36" t="s">
        <v>912</v>
      </c>
    </row>
    <row r="540" spans="1:24" x14ac:dyDescent="0.25">
      <c r="A540" s="28">
        <f t="shared" si="62"/>
        <v>515</v>
      </c>
      <c r="B540" s="36" t="s">
        <v>63</v>
      </c>
      <c r="C540" s="36" t="s">
        <v>147</v>
      </c>
      <c r="D540" s="36">
        <v>5</v>
      </c>
      <c r="E540" s="36">
        <v>0.43</v>
      </c>
      <c r="F540" s="36">
        <v>74.474999999999994</v>
      </c>
      <c r="G540" s="266"/>
      <c r="H540" s="36">
        <v>3</v>
      </c>
      <c r="I540" s="36"/>
      <c r="J540" s="36"/>
      <c r="K540" s="36"/>
      <c r="L540" s="36"/>
      <c r="M540" s="36"/>
      <c r="N540" s="36"/>
      <c r="O540" s="36"/>
      <c r="P540" s="55">
        <v>220</v>
      </c>
      <c r="Q540" s="36">
        <v>2</v>
      </c>
      <c r="R540" s="36">
        <v>1</v>
      </c>
      <c r="S540" s="36">
        <v>0.2</v>
      </c>
      <c r="T540" s="36" t="s">
        <v>105</v>
      </c>
      <c r="U540" s="36" t="s">
        <v>105</v>
      </c>
      <c r="V540" s="58"/>
      <c r="W540" s="36" t="s">
        <v>911</v>
      </c>
      <c r="X540" s="36" t="s">
        <v>912</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911</v>
      </c>
      <c r="X541" s="36" t="s">
        <v>912</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913</v>
      </c>
      <c r="X542" s="36" t="s">
        <v>912</v>
      </c>
    </row>
    <row r="543" spans="1:24" x14ac:dyDescent="0.25">
      <c r="A543" s="28">
        <f t="shared" si="62"/>
        <v>518</v>
      </c>
      <c r="B543" s="36" t="s">
        <v>63</v>
      </c>
      <c r="C543" s="36" t="s">
        <v>147</v>
      </c>
      <c r="D543" s="36">
        <v>5</v>
      </c>
      <c r="E543" s="36">
        <v>0.43</v>
      </c>
      <c r="F543" s="36">
        <v>248.251</v>
      </c>
      <c r="G543" s="266"/>
      <c r="H543" s="36">
        <v>3</v>
      </c>
      <c r="I543" s="36"/>
      <c r="J543" s="36"/>
      <c r="K543" s="36"/>
      <c r="L543" s="36"/>
      <c r="M543" s="36"/>
      <c r="N543" s="36"/>
      <c r="O543" s="36"/>
      <c r="P543" s="55">
        <v>220</v>
      </c>
      <c r="Q543" s="36">
        <v>2</v>
      </c>
      <c r="R543" s="36">
        <v>1</v>
      </c>
      <c r="S543" s="36">
        <v>0.2</v>
      </c>
      <c r="T543" s="36" t="s">
        <v>105</v>
      </c>
      <c r="U543" s="36" t="s">
        <v>105</v>
      </c>
      <c r="V543" s="58"/>
      <c r="W543" s="36" t="s">
        <v>914</v>
      </c>
      <c r="X543" s="36" t="s">
        <v>912</v>
      </c>
    </row>
    <row r="544" spans="1:24" x14ac:dyDescent="0.25">
      <c r="A544" s="28">
        <f t="shared" si="62"/>
        <v>519</v>
      </c>
      <c r="B544" s="36" t="s">
        <v>63</v>
      </c>
      <c r="C544" s="36" t="s">
        <v>217</v>
      </c>
      <c r="D544" s="36">
        <v>5</v>
      </c>
      <c r="E544" s="36">
        <v>0.43</v>
      </c>
      <c r="F544" s="36">
        <v>5.5890000000000004</v>
      </c>
      <c r="G544" s="266"/>
      <c r="H544" s="36">
        <v>947.322</v>
      </c>
      <c r="I544" s="36"/>
      <c r="J544" s="36"/>
      <c r="K544" s="36"/>
      <c r="L544" s="36"/>
      <c r="M544" s="36"/>
      <c r="N544" s="36"/>
      <c r="O544" s="36"/>
      <c r="P544" s="55">
        <v>221</v>
      </c>
      <c r="Q544" s="36">
        <v>2</v>
      </c>
      <c r="R544" s="36">
        <v>1</v>
      </c>
      <c r="S544" s="36">
        <v>0.2</v>
      </c>
      <c r="T544" s="36" t="s">
        <v>105</v>
      </c>
      <c r="U544" s="36" t="s">
        <v>106</v>
      </c>
      <c r="V544" s="58"/>
      <c r="W544" s="36" t="s">
        <v>918</v>
      </c>
      <c r="X544" s="36" t="s">
        <v>912</v>
      </c>
    </row>
    <row r="545" spans="1:24" x14ac:dyDescent="0.25">
      <c r="A545" s="28">
        <f t="shared" si="62"/>
        <v>520</v>
      </c>
      <c r="B545" s="36" t="s">
        <v>63</v>
      </c>
      <c r="C545" s="36" t="s">
        <v>147</v>
      </c>
      <c r="D545" s="36">
        <v>5</v>
      </c>
      <c r="E545" s="36">
        <v>0.43</v>
      </c>
      <c r="F545" s="36">
        <v>86.888000000000005</v>
      </c>
      <c r="G545" s="266"/>
      <c r="H545" s="36">
        <v>3</v>
      </c>
      <c r="I545" s="36"/>
      <c r="J545" s="36"/>
      <c r="K545" s="36"/>
      <c r="L545" s="36"/>
      <c r="M545" s="36"/>
      <c r="N545" s="36"/>
      <c r="O545" s="36"/>
      <c r="P545" s="55">
        <v>219</v>
      </c>
      <c r="Q545" s="36">
        <v>2</v>
      </c>
      <c r="R545" s="36">
        <v>1</v>
      </c>
      <c r="S545" s="36">
        <v>0.2</v>
      </c>
      <c r="T545" s="36" t="s">
        <v>105</v>
      </c>
      <c r="U545" s="36" t="s">
        <v>105</v>
      </c>
      <c r="V545" s="58"/>
      <c r="W545" s="36" t="s">
        <v>919</v>
      </c>
      <c r="X545" s="36" t="s">
        <v>912</v>
      </c>
    </row>
    <row r="546" spans="1:24" x14ac:dyDescent="0.25">
      <c r="A546" s="28">
        <f t="shared" si="62"/>
        <v>521</v>
      </c>
      <c r="B546" s="36" t="s">
        <v>63</v>
      </c>
      <c r="C546" s="36" t="s">
        <v>147</v>
      </c>
      <c r="D546" s="36">
        <v>5</v>
      </c>
      <c r="E546" s="36">
        <v>0.43</v>
      </c>
      <c r="F546" s="36">
        <v>277.10700000000003</v>
      </c>
      <c r="G546" s="266"/>
      <c r="H546" s="36">
        <v>3</v>
      </c>
      <c r="I546" s="36"/>
      <c r="J546" s="36"/>
      <c r="K546" s="36"/>
      <c r="L546" s="36"/>
      <c r="M546" s="36"/>
      <c r="N546" s="36"/>
      <c r="O546" s="36"/>
      <c r="P546" s="55">
        <v>204</v>
      </c>
      <c r="Q546" s="36">
        <v>2</v>
      </c>
      <c r="R546" s="36">
        <v>1</v>
      </c>
      <c r="S546" s="36">
        <v>0.2</v>
      </c>
      <c r="T546" s="36" t="s">
        <v>105</v>
      </c>
      <c r="U546" s="36" t="s">
        <v>106</v>
      </c>
      <c r="V546" s="58"/>
      <c r="W546" s="36" t="s">
        <v>920</v>
      </c>
      <c r="X546" s="36" t="s">
        <v>857</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921</v>
      </c>
      <c r="X547" s="35" t="s">
        <v>857</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956</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934</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934</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934</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934</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934</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934</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934</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934</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934</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934</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934</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934</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934</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934</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934</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934</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934</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934</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934</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934</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934</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934</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934</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934</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934</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934</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934</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934</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934</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934</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934</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934</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934</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934</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934</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934</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934</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934</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934</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934</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934</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934</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934</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934</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934</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934</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934</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934</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934</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934</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934</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934</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934</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934</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934</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934</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934</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934</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934</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929</v>
      </c>
      <c r="X608" s="36" t="s">
        <v>946</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929</v>
      </c>
      <c r="X609" s="36" t="s">
        <v>946</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929</v>
      </c>
      <c r="X610" s="36" t="s">
        <v>946</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929</v>
      </c>
      <c r="X611" s="36" t="s">
        <v>946</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929</v>
      </c>
      <c r="X612" s="36" t="s">
        <v>946</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929</v>
      </c>
      <c r="X613" s="36" t="s">
        <v>946</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929</v>
      </c>
      <c r="X614" s="36" t="s">
        <v>946</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929</v>
      </c>
      <c r="X615" s="36" t="s">
        <v>946</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929</v>
      </c>
      <c r="X616" s="36" t="s">
        <v>946</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929</v>
      </c>
      <c r="X617" s="36" t="s">
        <v>946</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929</v>
      </c>
      <c r="X618" s="36" t="s">
        <v>946</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929</v>
      </c>
      <c r="X619" s="36" t="s">
        <v>946</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929</v>
      </c>
      <c r="X620" s="36" t="s">
        <v>946</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929</v>
      </c>
      <c r="X621" s="36" t="s">
        <v>946</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929</v>
      </c>
      <c r="X622" s="36" t="s">
        <v>946</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929</v>
      </c>
      <c r="X623" s="36" t="s">
        <v>946</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929</v>
      </c>
      <c r="X624" s="36" t="s">
        <v>946</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929</v>
      </c>
      <c r="X625" s="36" t="s">
        <v>946</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929</v>
      </c>
      <c r="X626" s="36" t="s">
        <v>946</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929</v>
      </c>
      <c r="X627" s="36" t="s">
        <v>946</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929</v>
      </c>
      <c r="X628" s="36" t="s">
        <v>946</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929</v>
      </c>
      <c r="X629" s="36" t="s">
        <v>946</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929</v>
      </c>
      <c r="X630" s="36" t="s">
        <v>946</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929</v>
      </c>
      <c r="X631" s="36" t="s">
        <v>946</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929</v>
      </c>
      <c r="X632" s="36" t="s">
        <v>946</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929</v>
      </c>
      <c r="X633" s="36" t="s">
        <v>946</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929</v>
      </c>
      <c r="X634" s="36" t="s">
        <v>946</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929</v>
      </c>
      <c r="X635" s="36" t="s">
        <v>946</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929</v>
      </c>
      <c r="X636" s="36" t="s">
        <v>946</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929</v>
      </c>
      <c r="X637" s="36" t="s">
        <v>946</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929</v>
      </c>
      <c r="X638" s="36" t="s">
        <v>946</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929</v>
      </c>
      <c r="X639" s="36" t="s">
        <v>946</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929</v>
      </c>
      <c r="X640" s="36" t="s">
        <v>946</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929</v>
      </c>
      <c r="X641" s="36" t="s">
        <v>946</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929</v>
      </c>
      <c r="X642" s="36" t="s">
        <v>946</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929</v>
      </c>
      <c r="X643" s="36" t="s">
        <v>946</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929</v>
      </c>
      <c r="X644" s="36" t="s">
        <v>946</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929</v>
      </c>
      <c r="X645" s="36" t="s">
        <v>946</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929</v>
      </c>
      <c r="X646" s="36" t="s">
        <v>946</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929</v>
      </c>
      <c r="X647" s="36" t="s">
        <v>946</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929</v>
      </c>
      <c r="X648" s="36" t="s">
        <v>946</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929</v>
      </c>
      <c r="X649" s="36" t="s">
        <v>946</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929</v>
      </c>
      <c r="X650" s="36" t="s">
        <v>946</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929</v>
      </c>
      <c r="X651" s="36" t="s">
        <v>946</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929</v>
      </c>
      <c r="X652" s="36" t="s">
        <v>946</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929</v>
      </c>
      <c r="X653" s="36" t="s">
        <v>946</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929</v>
      </c>
      <c r="X654" s="36" t="s">
        <v>946</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929</v>
      </c>
      <c r="X655" s="36" t="s">
        <v>946</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929</v>
      </c>
      <c r="X656" s="36" t="s">
        <v>946</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929</v>
      </c>
      <c r="X657" s="36" t="s">
        <v>946</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929</v>
      </c>
      <c r="X658" s="36" t="s">
        <v>946</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929</v>
      </c>
      <c r="X659" s="36" t="s">
        <v>946</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929</v>
      </c>
      <c r="X660" s="36" t="s">
        <v>946</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929</v>
      </c>
      <c r="X661" s="36" t="s">
        <v>946</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929</v>
      </c>
      <c r="X662" s="36" t="s">
        <v>946</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929</v>
      </c>
      <c r="X663" s="36" t="s">
        <v>946</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929</v>
      </c>
      <c r="X664" s="36" t="s">
        <v>946</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929</v>
      </c>
      <c r="X665" s="36" t="s">
        <v>946</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929</v>
      </c>
      <c r="X666" s="36" t="s">
        <v>946</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929</v>
      </c>
      <c r="X667" s="36" t="s">
        <v>946</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932</v>
      </c>
      <c r="X668" s="36" t="s">
        <v>947</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932</v>
      </c>
      <c r="X669" s="36" t="s">
        <v>947</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932</v>
      </c>
      <c r="X670" s="36" t="s">
        <v>947</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932</v>
      </c>
      <c r="X671" s="36" t="s">
        <v>947</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932</v>
      </c>
      <c r="X672" s="36" t="s">
        <v>947</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932</v>
      </c>
      <c r="X673" s="36" t="s">
        <v>947</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932</v>
      </c>
      <c r="X674" s="36" t="s">
        <v>947</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932</v>
      </c>
      <c r="X675" s="36" t="s">
        <v>947</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932</v>
      </c>
      <c r="X676" s="36" t="s">
        <v>947</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932</v>
      </c>
      <c r="X677" s="36" t="s">
        <v>947</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932</v>
      </c>
      <c r="X678" s="36" t="s">
        <v>947</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932</v>
      </c>
      <c r="X679" s="36" t="s">
        <v>947</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932</v>
      </c>
      <c r="X680" s="36" t="s">
        <v>947</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932</v>
      </c>
      <c r="X681" s="36" t="s">
        <v>947</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932</v>
      </c>
      <c r="X682" s="36" t="s">
        <v>947</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932</v>
      </c>
      <c r="X683" s="36" t="s">
        <v>947</v>
      </c>
    </row>
    <row r="684" spans="1:24" x14ac:dyDescent="0.25">
      <c r="A684" s="28">
        <f t="shared" ref="A684:A727"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932</v>
      </c>
      <c r="X684" s="36" t="s">
        <v>947</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932</v>
      </c>
      <c r="X685" s="36" t="s">
        <v>947</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932</v>
      </c>
      <c r="X686" s="36" t="s">
        <v>947</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932</v>
      </c>
      <c r="X687" s="36" t="s">
        <v>947</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932</v>
      </c>
      <c r="X688" s="36" t="s">
        <v>947</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932</v>
      </c>
      <c r="X689" s="36" t="s">
        <v>947</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932</v>
      </c>
      <c r="X690" s="36" t="s">
        <v>947</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932</v>
      </c>
      <c r="X691" s="36" t="s">
        <v>947</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932</v>
      </c>
      <c r="X692" s="36" t="s">
        <v>947</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932</v>
      </c>
      <c r="X693" s="36" t="s">
        <v>947</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932</v>
      </c>
      <c r="X694" s="36" t="s">
        <v>947</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932</v>
      </c>
      <c r="X695" s="36" t="s">
        <v>947</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932</v>
      </c>
      <c r="X696" s="36" t="s">
        <v>947</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932</v>
      </c>
      <c r="X697" s="36" t="s">
        <v>947</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932</v>
      </c>
      <c r="X698" s="36" t="s">
        <v>947</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932</v>
      </c>
      <c r="X699" s="36" t="s">
        <v>947</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932</v>
      </c>
      <c r="X700" s="36" t="s">
        <v>947</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932</v>
      </c>
      <c r="X701" s="36" t="s">
        <v>947</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932</v>
      </c>
      <c r="X702" s="36" t="s">
        <v>947</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932</v>
      </c>
      <c r="X703" s="36" t="s">
        <v>947</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932</v>
      </c>
      <c r="X704" s="36" t="s">
        <v>947</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932</v>
      </c>
      <c r="X705" s="36" t="s">
        <v>947</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932</v>
      </c>
      <c r="X706" s="36" t="s">
        <v>947</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932</v>
      </c>
      <c r="X707" s="36" t="s">
        <v>947</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932</v>
      </c>
      <c r="X708" s="36" t="s">
        <v>947</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932</v>
      </c>
      <c r="X709" s="36" t="s">
        <v>947</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932</v>
      </c>
      <c r="X710" s="36" t="s">
        <v>947</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932</v>
      </c>
      <c r="X711" s="36" t="s">
        <v>947</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932</v>
      </c>
      <c r="X712" s="36" t="s">
        <v>947</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932</v>
      </c>
      <c r="X713" s="36" t="s">
        <v>947</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932</v>
      </c>
      <c r="X714" s="36" t="s">
        <v>947</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932</v>
      </c>
      <c r="X715" s="36" t="s">
        <v>947</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932</v>
      </c>
      <c r="X716" s="36" t="s">
        <v>947</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932</v>
      </c>
      <c r="X717" s="36" t="s">
        <v>947</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932</v>
      </c>
      <c r="X718" s="36" t="s">
        <v>947</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932</v>
      </c>
      <c r="X719" s="36" t="s">
        <v>947</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932</v>
      </c>
      <c r="X720" s="36" t="s">
        <v>947</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932</v>
      </c>
      <c r="X721" s="36" t="s">
        <v>947</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932</v>
      </c>
      <c r="X722" s="36" t="s">
        <v>947</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932</v>
      </c>
      <c r="X723" s="36" t="s">
        <v>947</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932</v>
      </c>
      <c r="X724" s="36" t="s">
        <v>947</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932</v>
      </c>
      <c r="X725" s="36" t="s">
        <v>947</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932</v>
      </c>
      <c r="X726" s="36" t="s">
        <v>947</v>
      </c>
    </row>
    <row r="727" spans="1:24" ht="15.75" thickBot="1" x14ac:dyDescent="0.3">
      <c r="A727" s="28">
        <f t="shared" si="72"/>
        <v>702</v>
      </c>
      <c r="B727" s="35" t="s">
        <v>63</v>
      </c>
      <c r="C727" s="35" t="s">
        <v>147</v>
      </c>
      <c r="D727" s="35">
        <v>5</v>
      </c>
      <c r="E727" s="36">
        <v>0.43</v>
      </c>
      <c r="F727" s="35"/>
      <c r="G727" s="35">
        <v>0.95</v>
      </c>
      <c r="H727" s="35">
        <v>3</v>
      </c>
      <c r="I727" s="35"/>
      <c r="J727" s="35"/>
      <c r="K727" s="35"/>
      <c r="L727" s="35"/>
      <c r="M727" s="35"/>
      <c r="N727" s="35"/>
      <c r="O727" s="35"/>
      <c r="P727" s="56">
        <f t="shared" si="74"/>
        <v>240</v>
      </c>
      <c r="Q727" s="36">
        <v>2</v>
      </c>
      <c r="R727" s="35">
        <v>1</v>
      </c>
      <c r="S727" s="35">
        <v>0.2</v>
      </c>
      <c r="T727" s="35" t="s">
        <v>105</v>
      </c>
      <c r="U727" s="35" t="s">
        <v>105</v>
      </c>
      <c r="V727" s="117"/>
      <c r="W727" s="36" t="s">
        <v>932</v>
      </c>
      <c r="X727" s="36" t="s">
        <v>947</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3"/>
      <c r="B1" s="343"/>
      <c r="C1" s="343"/>
      <c r="D1" s="343"/>
      <c r="E1" s="343"/>
      <c r="F1" s="343"/>
      <c r="G1" s="343"/>
      <c r="H1" s="343"/>
      <c r="I1" s="343"/>
      <c r="J1" s="343"/>
      <c r="K1" s="343"/>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92"/>
  <sheetViews>
    <sheetView tabSelected="1" zoomScale="80" zoomScaleNormal="80" workbookViewId="0">
      <pane ySplit="2" topLeftCell="A602" activePane="bottomLeft" state="frozen"/>
      <selection pane="bottomLeft" activeCell="C622" sqref="C622"/>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3" t="s">
        <v>130</v>
      </c>
      <c r="B1" s="344"/>
      <c r="C1" s="344"/>
      <c r="D1" s="344"/>
      <c r="E1" s="344"/>
      <c r="F1" s="344"/>
      <c r="G1" s="344"/>
      <c r="H1" s="344"/>
      <c r="I1" s="344"/>
      <c r="L1" t="s">
        <v>81</v>
      </c>
      <c r="Q1" s="1"/>
    </row>
    <row r="2" spans="1:18" ht="150" x14ac:dyDescent="0.25">
      <c r="A2" s="10" t="s">
        <v>74</v>
      </c>
      <c r="B2" s="10" t="s">
        <v>53</v>
      </c>
      <c r="C2" s="10" t="s">
        <v>80</v>
      </c>
      <c r="D2" s="10" t="s">
        <v>950</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708</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708</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708</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793</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793</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1029</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793</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1029</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1029</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1029</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793</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1029</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1029</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1030</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794</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794</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794</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794</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794</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794</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794</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794</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794</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794</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794</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1030</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794</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794</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794</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794</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1030</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794</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794</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1054</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1054</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1054</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1054</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795</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795</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795</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795</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795</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1031</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795</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795</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1055</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1031</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1031</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795</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1031</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795</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795</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1031</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795</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795</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795</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1055</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1040</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796</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796</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796</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1040</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796</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7">
        <v>186</v>
      </c>
      <c r="K169" s="27">
        <v>0</v>
      </c>
      <c r="L169" s="166">
        <v>1</v>
      </c>
      <c r="M169" s="166">
        <v>0.2</v>
      </c>
      <c r="N169" s="29" t="s">
        <v>106</v>
      </c>
      <c r="O169" s="29" t="s">
        <v>106</v>
      </c>
      <c r="P169" s="167"/>
      <c r="Q169" s="27" t="s">
        <v>555</v>
      </c>
      <c r="R169" s="27" t="s">
        <v>552</v>
      </c>
    </row>
    <row r="170" spans="1:18" x14ac:dyDescent="0.25">
      <c r="A170" s="2">
        <f t="shared" si="3"/>
        <v>168</v>
      </c>
      <c r="B170" s="227" t="s">
        <v>61</v>
      </c>
      <c r="C170" s="227" t="s">
        <v>710</v>
      </c>
      <c r="D170" s="227"/>
      <c r="E170" s="227"/>
      <c r="F170" s="227"/>
      <c r="G170" s="227"/>
      <c r="H170" s="227"/>
      <c r="I170" s="227"/>
      <c r="J170" s="228">
        <v>201</v>
      </c>
      <c r="K170" s="321">
        <v>2</v>
      </c>
      <c r="L170" s="231">
        <v>1</v>
      </c>
      <c r="M170" s="231">
        <v>0.2</v>
      </c>
      <c r="N170" s="227" t="s">
        <v>105</v>
      </c>
      <c r="O170" s="227" t="s">
        <v>105</v>
      </c>
      <c r="P170" s="232"/>
      <c r="Q170" s="227" t="s">
        <v>551</v>
      </c>
      <c r="R170" s="230" t="s">
        <v>557</v>
      </c>
    </row>
    <row r="171" spans="1:18" x14ac:dyDescent="0.25">
      <c r="A171" s="2">
        <f t="shared" si="3"/>
        <v>169</v>
      </c>
      <c r="B171" s="2" t="s">
        <v>61</v>
      </c>
      <c r="C171" s="2" t="s">
        <v>711</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710</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711</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710</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711</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710</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711</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710</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711</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710</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711</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710</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711</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710</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711</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710</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711</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710</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711</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710</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711</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710</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711</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710</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711</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710</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711</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710</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711</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710</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711</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710</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711</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710</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711</v>
      </c>
      <c r="D205" s="27"/>
      <c r="E205" s="27"/>
      <c r="F205" s="27"/>
      <c r="G205" s="27"/>
      <c r="H205" s="27"/>
      <c r="I205" s="27"/>
      <c r="J205" s="55">
        <f t="shared" si="4"/>
        <v>230</v>
      </c>
      <c r="K205" s="2">
        <v>2</v>
      </c>
      <c r="L205" s="166">
        <v>1</v>
      </c>
      <c r="M205" s="166">
        <v>0.2</v>
      </c>
      <c r="N205" s="27" t="s">
        <v>105</v>
      </c>
      <c r="O205" s="27" t="s">
        <v>105</v>
      </c>
      <c r="P205" s="167"/>
      <c r="Q205" s="2" t="s">
        <v>551</v>
      </c>
      <c r="R205" s="318" t="s">
        <v>557</v>
      </c>
    </row>
    <row r="206" spans="1:18" x14ac:dyDescent="0.25">
      <c r="A206" s="2">
        <f t="shared" si="5"/>
        <v>204</v>
      </c>
      <c r="B206" s="2" t="s">
        <v>61</v>
      </c>
      <c r="C206" s="2" t="s">
        <v>710</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711</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710</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711</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710</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711</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710</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711</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710</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711</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710</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711</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7" t="s">
        <v>61</v>
      </c>
      <c r="C218" s="227" t="s">
        <v>710</v>
      </c>
      <c r="D218" s="227"/>
      <c r="E218" s="227"/>
      <c r="F218" s="227"/>
      <c r="G218" s="227"/>
      <c r="H218" s="227"/>
      <c r="I218" s="227"/>
      <c r="J218" s="322">
        <v>241</v>
      </c>
      <c r="K218" s="321">
        <v>2</v>
      </c>
      <c r="L218" s="231">
        <v>1</v>
      </c>
      <c r="M218" s="231">
        <v>0.2</v>
      </c>
      <c r="N218" s="350" t="s">
        <v>106</v>
      </c>
      <c r="O218" s="227" t="s">
        <v>106</v>
      </c>
      <c r="P218" s="232"/>
      <c r="Q218" s="227" t="s">
        <v>554</v>
      </c>
      <c r="R218" s="230" t="s">
        <v>557</v>
      </c>
    </row>
    <row r="219" spans="1:18" x14ac:dyDescent="0.25">
      <c r="A219" s="2">
        <f t="shared" si="5"/>
        <v>217</v>
      </c>
      <c r="B219" s="2" t="s">
        <v>61</v>
      </c>
      <c r="C219" s="2" t="s">
        <v>711</v>
      </c>
      <c r="D219" s="2"/>
      <c r="E219" s="2"/>
      <c r="F219" s="2"/>
      <c r="G219" s="2"/>
      <c r="H219" s="2"/>
      <c r="I219" s="2"/>
      <c r="J219" s="56">
        <f>J218</f>
        <v>241</v>
      </c>
      <c r="K219" s="2">
        <v>2</v>
      </c>
      <c r="L219" s="162">
        <v>1</v>
      </c>
      <c r="M219" s="162">
        <v>0.2</v>
      </c>
      <c r="N219" s="227" t="s">
        <v>106</v>
      </c>
      <c r="O219" s="2" t="s">
        <v>106</v>
      </c>
      <c r="P219" s="163"/>
      <c r="Q219" s="2" t="s">
        <v>554</v>
      </c>
      <c r="R219" s="75" t="s">
        <v>557</v>
      </c>
    </row>
    <row r="220" spans="1:18" x14ac:dyDescent="0.25">
      <c r="A220" s="2">
        <f t="shared" si="5"/>
        <v>218</v>
      </c>
      <c r="B220" s="2" t="s">
        <v>61</v>
      </c>
      <c r="C220" s="2" t="s">
        <v>710</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711</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710</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711</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710</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711</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710</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711</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710</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711</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710</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711</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710</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711</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710</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711</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710</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711</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710</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711</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710</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711</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710</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711</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710</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711</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710</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711</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710</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711</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710</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711</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710</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711</v>
      </c>
      <c r="D253" s="27"/>
      <c r="E253" s="27"/>
      <c r="F253" s="27"/>
      <c r="G253" s="27"/>
      <c r="H253" s="27"/>
      <c r="I253" s="27"/>
      <c r="J253" s="55">
        <f t="shared" si="6"/>
        <v>270</v>
      </c>
      <c r="K253" s="2">
        <v>2</v>
      </c>
      <c r="L253" s="166">
        <v>1</v>
      </c>
      <c r="M253" s="166">
        <v>0.2</v>
      </c>
      <c r="N253" s="27" t="s">
        <v>106</v>
      </c>
      <c r="O253" s="27" t="s">
        <v>106</v>
      </c>
      <c r="P253" s="167"/>
      <c r="Q253" s="2" t="s">
        <v>554</v>
      </c>
      <c r="R253" s="318" t="s">
        <v>557</v>
      </c>
    </row>
    <row r="254" spans="1:18" x14ac:dyDescent="0.25">
      <c r="A254" s="2">
        <f t="shared" si="5"/>
        <v>252</v>
      </c>
      <c r="B254" s="2" t="s">
        <v>61</v>
      </c>
      <c r="C254" s="2" t="s">
        <v>710</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711</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710</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711</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710</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711</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710</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711</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710</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711</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710</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711</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710</v>
      </c>
      <c r="D266" s="36"/>
      <c r="E266" s="36"/>
      <c r="F266" s="36"/>
      <c r="G266" s="36"/>
      <c r="H266" s="36"/>
      <c r="I266" s="36"/>
      <c r="J266" s="322">
        <v>281</v>
      </c>
      <c r="K266" s="29">
        <v>2</v>
      </c>
      <c r="L266" s="160">
        <v>1</v>
      </c>
      <c r="M266" s="160">
        <v>0.2</v>
      </c>
      <c r="N266" s="36" t="s">
        <v>106</v>
      </c>
      <c r="O266" s="36" t="s">
        <v>106</v>
      </c>
      <c r="P266" s="161"/>
      <c r="Q266" s="36" t="s">
        <v>555</v>
      </c>
      <c r="R266" s="320" t="s">
        <v>557</v>
      </c>
    </row>
    <row r="267" spans="1:18" x14ac:dyDescent="0.25">
      <c r="A267" s="2">
        <f t="shared" si="7"/>
        <v>265</v>
      </c>
      <c r="B267" s="2" t="s">
        <v>61</v>
      </c>
      <c r="C267" s="2" t="s">
        <v>711</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710</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711</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710</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711</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710</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711</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710</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711</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710</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711</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710</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711</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710</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711</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710</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711</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710</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711</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710</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711</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710</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711</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710</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711</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710</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711</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710</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711</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710</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711</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710</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711</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710</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711</v>
      </c>
      <c r="D301" s="27"/>
      <c r="E301" s="27"/>
      <c r="F301" s="27"/>
      <c r="G301" s="27"/>
      <c r="H301" s="27"/>
      <c r="I301" s="27"/>
      <c r="J301" s="55">
        <f t="shared" si="8"/>
        <v>310</v>
      </c>
      <c r="K301" s="2">
        <v>2</v>
      </c>
      <c r="L301" s="166">
        <v>1</v>
      </c>
      <c r="M301" s="166">
        <v>0.2</v>
      </c>
      <c r="N301" s="27" t="s">
        <v>106</v>
      </c>
      <c r="O301" s="27" t="s">
        <v>106</v>
      </c>
      <c r="P301" s="167"/>
      <c r="Q301" s="2" t="s">
        <v>555</v>
      </c>
      <c r="R301" s="318" t="s">
        <v>557</v>
      </c>
    </row>
    <row r="302" spans="1:18" x14ac:dyDescent="0.25">
      <c r="A302" s="2">
        <f t="shared" si="7"/>
        <v>300</v>
      </c>
      <c r="B302" s="2" t="s">
        <v>61</v>
      </c>
      <c r="C302" s="2" t="s">
        <v>710</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711</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710</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711</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710</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711</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710</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711</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710</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711</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710</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711</v>
      </c>
      <c r="D313" s="27"/>
      <c r="E313" s="27"/>
      <c r="F313" s="27"/>
      <c r="G313" s="27"/>
      <c r="H313" s="27"/>
      <c r="I313" s="27"/>
      <c r="J313" s="317">
        <f t="shared" si="8"/>
        <v>320</v>
      </c>
      <c r="K313" s="27">
        <v>2</v>
      </c>
      <c r="L313" s="166">
        <v>1</v>
      </c>
      <c r="M313" s="166">
        <v>0.2</v>
      </c>
      <c r="N313" s="27" t="s">
        <v>106</v>
      </c>
      <c r="O313" s="27" t="s">
        <v>106</v>
      </c>
      <c r="P313" s="167"/>
      <c r="Q313" s="27" t="s">
        <v>555</v>
      </c>
      <c r="R313" s="318" t="s">
        <v>557</v>
      </c>
    </row>
    <row r="314" spans="1:18" x14ac:dyDescent="0.25">
      <c r="A314" s="2">
        <f t="shared" si="7"/>
        <v>312</v>
      </c>
      <c r="B314" s="227" t="s">
        <v>59</v>
      </c>
      <c r="C314" s="227" t="s">
        <v>558</v>
      </c>
      <c r="D314" s="227"/>
      <c r="E314" s="227"/>
      <c r="F314" s="227"/>
      <c r="G314" s="227"/>
      <c r="H314" s="227"/>
      <c r="I314" s="227"/>
      <c r="J314" s="322">
        <v>441</v>
      </c>
      <c r="K314" s="227">
        <v>2</v>
      </c>
      <c r="L314" s="231">
        <v>1</v>
      </c>
      <c r="M314" s="231">
        <v>0.2</v>
      </c>
      <c r="N314" s="227" t="s">
        <v>105</v>
      </c>
      <c r="O314" s="227" t="s">
        <v>105</v>
      </c>
      <c r="P314" s="232"/>
      <c r="Q314" s="227" t="s">
        <v>551</v>
      </c>
      <c r="R314" s="230"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7">
        <f t="shared" si="9"/>
        <v>480</v>
      </c>
      <c r="K361" s="35">
        <v>2</v>
      </c>
      <c r="L361" s="164">
        <v>1</v>
      </c>
      <c r="M361" s="164">
        <v>0.2</v>
      </c>
      <c r="N361" s="35" t="s">
        <v>105</v>
      </c>
      <c r="O361" s="35" t="s">
        <v>105</v>
      </c>
      <c r="P361" s="165"/>
      <c r="Q361" s="2" t="s">
        <v>551</v>
      </c>
      <c r="R361" s="77" t="s">
        <v>559</v>
      </c>
    </row>
    <row r="362" spans="1:18" x14ac:dyDescent="0.25">
      <c r="A362" s="2">
        <f t="shared" si="10"/>
        <v>360</v>
      </c>
      <c r="B362" s="227" t="s">
        <v>59</v>
      </c>
      <c r="C362" s="227" t="s">
        <v>558</v>
      </c>
      <c r="D362" s="227"/>
      <c r="E362" s="227"/>
      <c r="F362" s="227"/>
      <c r="G362" s="227"/>
      <c r="H362" s="227"/>
      <c r="I362" s="227"/>
      <c r="J362" s="322">
        <v>481</v>
      </c>
      <c r="K362" s="227">
        <v>2</v>
      </c>
      <c r="L362" s="231">
        <v>1</v>
      </c>
      <c r="M362" s="231">
        <v>0.2</v>
      </c>
      <c r="N362" s="227" t="s">
        <v>105</v>
      </c>
      <c r="O362" s="227" t="s">
        <v>105</v>
      </c>
      <c r="P362" s="232"/>
      <c r="Q362" s="227" t="s">
        <v>554</v>
      </c>
      <c r="R362" s="230"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7">
        <f t="shared" si="11"/>
        <v>520</v>
      </c>
      <c r="K409" s="35">
        <v>2</v>
      </c>
      <c r="L409" s="164">
        <v>1</v>
      </c>
      <c r="M409" s="164">
        <v>0.2</v>
      </c>
      <c r="N409" s="35" t="s">
        <v>105</v>
      </c>
      <c r="O409" s="35" t="s">
        <v>105</v>
      </c>
      <c r="P409" s="165"/>
      <c r="Q409" s="35" t="s">
        <v>554</v>
      </c>
      <c r="R409" s="77" t="s">
        <v>559</v>
      </c>
    </row>
    <row r="410" spans="1:18" x14ac:dyDescent="0.25">
      <c r="A410" s="2">
        <f t="shared" si="12"/>
        <v>408</v>
      </c>
      <c r="B410" s="227" t="s">
        <v>59</v>
      </c>
      <c r="C410" s="227" t="s">
        <v>558</v>
      </c>
      <c r="D410" s="227"/>
      <c r="E410" s="227"/>
      <c r="F410" s="227"/>
      <c r="G410" s="227"/>
      <c r="H410" s="227"/>
      <c r="I410" s="227"/>
      <c r="J410" s="322">
        <v>521</v>
      </c>
      <c r="K410" s="227">
        <v>2</v>
      </c>
      <c r="L410" s="231">
        <v>1</v>
      </c>
      <c r="M410" s="231">
        <v>0.2</v>
      </c>
      <c r="N410" s="227" t="s">
        <v>105</v>
      </c>
      <c r="O410" s="227" t="s">
        <v>105</v>
      </c>
      <c r="P410" s="232"/>
      <c r="Q410" s="227" t="s">
        <v>555</v>
      </c>
      <c r="R410" s="230"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7">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7" t="s">
        <v>59</v>
      </c>
      <c r="C469" s="227" t="s">
        <v>712</v>
      </c>
      <c r="D469" s="227"/>
      <c r="E469" s="227"/>
      <c r="F469" s="227"/>
      <c r="G469" s="227"/>
      <c r="H469" s="227"/>
      <c r="I469" s="227"/>
      <c r="J469" s="322">
        <v>481</v>
      </c>
      <c r="K469" s="227">
        <v>2</v>
      </c>
      <c r="L469" s="231">
        <v>1</v>
      </c>
      <c r="M469" s="231">
        <v>0.2</v>
      </c>
      <c r="N469" s="227" t="s">
        <v>105</v>
      </c>
      <c r="O469" s="227" t="s">
        <v>105</v>
      </c>
      <c r="P469" s="232"/>
      <c r="Q469" s="227" t="s">
        <v>554</v>
      </c>
      <c r="R469" s="75" t="s">
        <v>559</v>
      </c>
      <c r="S469" s="2" t="s">
        <v>939</v>
      </c>
    </row>
    <row r="470" spans="1:19" x14ac:dyDescent="0.25">
      <c r="A470" s="2">
        <f t="shared" si="14"/>
        <v>468</v>
      </c>
      <c r="B470" s="2" t="s">
        <v>59</v>
      </c>
      <c r="C470" s="2" t="s">
        <v>713</v>
      </c>
      <c r="D470" s="2"/>
      <c r="E470" s="2"/>
      <c r="F470" s="2"/>
      <c r="G470" s="2"/>
      <c r="H470" s="2"/>
      <c r="I470" s="2"/>
      <c r="J470" s="56">
        <f>J469</f>
        <v>481</v>
      </c>
      <c r="K470" s="2">
        <v>2</v>
      </c>
      <c r="L470" s="162">
        <v>1</v>
      </c>
      <c r="M470" s="162">
        <v>0.2</v>
      </c>
      <c r="N470" s="2" t="s">
        <v>105</v>
      </c>
      <c r="O470" s="2" t="s">
        <v>105</v>
      </c>
      <c r="P470" s="163"/>
      <c r="Q470" s="2" t="s">
        <v>554</v>
      </c>
      <c r="R470" s="75" t="s">
        <v>559</v>
      </c>
      <c r="S470" s="2" t="s">
        <v>939</v>
      </c>
    </row>
    <row r="471" spans="1:19" x14ac:dyDescent="0.25">
      <c r="A471" s="2">
        <f t="shared" si="14"/>
        <v>469</v>
      </c>
      <c r="B471" s="2" t="s">
        <v>59</v>
      </c>
      <c r="C471" s="2" t="s">
        <v>712</v>
      </c>
      <c r="D471" s="2"/>
      <c r="E471" s="2"/>
      <c r="F471" s="2"/>
      <c r="G471" s="2"/>
      <c r="H471" s="2"/>
      <c r="I471" s="2"/>
      <c r="J471" s="55">
        <f>J469+3</f>
        <v>484</v>
      </c>
      <c r="K471" s="2">
        <v>2</v>
      </c>
      <c r="L471" s="162">
        <v>1</v>
      </c>
      <c r="M471" s="162">
        <v>0.2</v>
      </c>
      <c r="N471" s="2" t="s">
        <v>105</v>
      </c>
      <c r="O471" s="2" t="s">
        <v>105</v>
      </c>
      <c r="P471" s="163"/>
      <c r="Q471" s="2" t="s">
        <v>554</v>
      </c>
      <c r="R471" s="75" t="s">
        <v>559</v>
      </c>
      <c r="S471" s="2" t="s">
        <v>939</v>
      </c>
    </row>
    <row r="472" spans="1:19" x14ac:dyDescent="0.25">
      <c r="A472" s="2">
        <f t="shared" si="14"/>
        <v>470</v>
      </c>
      <c r="B472" s="2" t="s">
        <v>59</v>
      </c>
      <c r="C472" s="2" t="s">
        <v>713</v>
      </c>
      <c r="D472" s="2"/>
      <c r="E472" s="2"/>
      <c r="F472" s="2"/>
      <c r="G472" s="2"/>
      <c r="H472" s="2"/>
      <c r="I472" s="2"/>
      <c r="J472" s="55">
        <f>J470+3</f>
        <v>484</v>
      </c>
      <c r="K472" s="2">
        <v>2</v>
      </c>
      <c r="L472" s="162">
        <v>1</v>
      </c>
      <c r="M472" s="162">
        <v>0.2</v>
      </c>
      <c r="N472" s="2" t="s">
        <v>105</v>
      </c>
      <c r="O472" s="2" t="s">
        <v>105</v>
      </c>
      <c r="P472" s="163"/>
      <c r="Q472" s="2" t="s">
        <v>554</v>
      </c>
      <c r="R472" s="75" t="s">
        <v>559</v>
      </c>
      <c r="S472" s="2" t="s">
        <v>939</v>
      </c>
    </row>
    <row r="473" spans="1:19" x14ac:dyDescent="0.25">
      <c r="A473" s="2">
        <f t="shared" si="14"/>
        <v>471</v>
      </c>
      <c r="B473" s="2" t="s">
        <v>59</v>
      </c>
      <c r="C473" s="2" t="s">
        <v>712</v>
      </c>
      <c r="D473" s="2"/>
      <c r="E473" s="2"/>
      <c r="F473" s="2"/>
      <c r="G473" s="2"/>
      <c r="H473" s="2"/>
      <c r="I473" s="2"/>
      <c r="J473" s="55">
        <f>J471+1</f>
        <v>485</v>
      </c>
      <c r="K473" s="2">
        <v>2</v>
      </c>
      <c r="L473" s="162">
        <v>1</v>
      </c>
      <c r="M473" s="162">
        <v>0.2</v>
      </c>
      <c r="N473" s="2" t="s">
        <v>105</v>
      </c>
      <c r="O473" s="2" t="s">
        <v>105</v>
      </c>
      <c r="P473" s="163"/>
      <c r="Q473" s="2" t="s">
        <v>554</v>
      </c>
      <c r="R473" s="75" t="s">
        <v>559</v>
      </c>
      <c r="S473" s="2" t="s">
        <v>939</v>
      </c>
    </row>
    <row r="474" spans="1:19" x14ac:dyDescent="0.25">
      <c r="A474" s="2">
        <f t="shared" si="14"/>
        <v>472</v>
      </c>
      <c r="B474" s="2" t="s">
        <v>59</v>
      </c>
      <c r="C474" s="2" t="s">
        <v>713</v>
      </c>
      <c r="D474" s="2"/>
      <c r="E474" s="2"/>
      <c r="F474" s="2"/>
      <c r="G474" s="2"/>
      <c r="H474" s="2"/>
      <c r="I474" s="2"/>
      <c r="J474" s="55">
        <f>J472+1</f>
        <v>485</v>
      </c>
      <c r="K474" s="2">
        <v>2</v>
      </c>
      <c r="L474" s="162">
        <v>1</v>
      </c>
      <c r="M474" s="162">
        <v>0.2</v>
      </c>
      <c r="N474" s="2" t="s">
        <v>105</v>
      </c>
      <c r="O474" s="2" t="s">
        <v>105</v>
      </c>
      <c r="P474" s="163"/>
      <c r="Q474" s="2" t="s">
        <v>554</v>
      </c>
      <c r="R474" s="75" t="s">
        <v>559</v>
      </c>
      <c r="S474" s="2" t="s">
        <v>939</v>
      </c>
    </row>
    <row r="475" spans="1:19" x14ac:dyDescent="0.25">
      <c r="A475" s="2">
        <f t="shared" si="14"/>
        <v>473</v>
      </c>
      <c r="B475" s="2" t="s">
        <v>59</v>
      </c>
      <c r="C475" s="2" t="s">
        <v>712</v>
      </c>
      <c r="D475" s="2"/>
      <c r="E475" s="2"/>
      <c r="F475" s="2"/>
      <c r="G475" s="2"/>
      <c r="H475" s="2"/>
      <c r="I475" s="2"/>
      <c r="J475" s="55">
        <f>J469+5</f>
        <v>486</v>
      </c>
      <c r="K475" s="2">
        <v>2</v>
      </c>
      <c r="L475" s="162">
        <v>1</v>
      </c>
      <c r="M475" s="162">
        <v>0.2</v>
      </c>
      <c r="N475" s="2" t="s">
        <v>105</v>
      </c>
      <c r="O475" s="2" t="s">
        <v>105</v>
      </c>
      <c r="P475" s="163"/>
      <c r="Q475" s="2" t="s">
        <v>554</v>
      </c>
      <c r="R475" s="75" t="s">
        <v>559</v>
      </c>
      <c r="S475" s="2" t="s">
        <v>939</v>
      </c>
    </row>
    <row r="476" spans="1:19" x14ac:dyDescent="0.25">
      <c r="A476" s="2">
        <f t="shared" si="14"/>
        <v>474</v>
      </c>
      <c r="B476" s="2" t="s">
        <v>59</v>
      </c>
      <c r="C476" s="2" t="s">
        <v>713</v>
      </c>
      <c r="D476" s="2"/>
      <c r="E476" s="2"/>
      <c r="F476" s="2"/>
      <c r="G476" s="2"/>
      <c r="H476" s="2"/>
      <c r="I476" s="2"/>
      <c r="J476" s="55">
        <f t="shared" ref="J476" si="15">J470+5</f>
        <v>486</v>
      </c>
      <c r="K476" s="2">
        <v>2</v>
      </c>
      <c r="L476" s="162">
        <v>1</v>
      </c>
      <c r="M476" s="162">
        <v>0.2</v>
      </c>
      <c r="N476" s="2" t="s">
        <v>105</v>
      </c>
      <c r="O476" s="2" t="s">
        <v>105</v>
      </c>
      <c r="P476" s="163"/>
      <c r="Q476" s="2" t="s">
        <v>554</v>
      </c>
      <c r="R476" s="75" t="s">
        <v>559</v>
      </c>
      <c r="S476" s="2" t="s">
        <v>939</v>
      </c>
    </row>
    <row r="477" spans="1:19" x14ac:dyDescent="0.25">
      <c r="A477" s="2">
        <f t="shared" si="14"/>
        <v>475</v>
      </c>
      <c r="B477" s="2" t="s">
        <v>59</v>
      </c>
      <c r="C477" s="2" t="s">
        <v>712</v>
      </c>
      <c r="D477" s="2"/>
      <c r="E477" s="2"/>
      <c r="F477" s="2"/>
      <c r="G477" s="2"/>
      <c r="H477" s="2"/>
      <c r="I477" s="2"/>
      <c r="J477" s="55">
        <f>J475+3</f>
        <v>489</v>
      </c>
      <c r="K477" s="2">
        <v>2</v>
      </c>
      <c r="L477" s="162">
        <v>1</v>
      </c>
      <c r="M477" s="162">
        <v>0.2</v>
      </c>
      <c r="N477" s="2" t="s">
        <v>105</v>
      </c>
      <c r="O477" s="2" t="s">
        <v>105</v>
      </c>
      <c r="P477" s="163"/>
      <c r="Q477" s="2" t="s">
        <v>554</v>
      </c>
      <c r="R477" s="75" t="s">
        <v>559</v>
      </c>
      <c r="S477" s="2" t="s">
        <v>939</v>
      </c>
    </row>
    <row r="478" spans="1:19" x14ac:dyDescent="0.25">
      <c r="A478" s="2">
        <f t="shared" si="14"/>
        <v>476</v>
      </c>
      <c r="B478" s="2" t="s">
        <v>59</v>
      </c>
      <c r="C478" s="2" t="s">
        <v>713</v>
      </c>
      <c r="D478" s="2"/>
      <c r="E478" s="2"/>
      <c r="F478" s="2"/>
      <c r="G478" s="2"/>
      <c r="H478" s="2"/>
      <c r="I478" s="2"/>
      <c r="J478" s="55">
        <f>J476+3</f>
        <v>489</v>
      </c>
      <c r="K478" s="2">
        <v>2</v>
      </c>
      <c r="L478" s="162">
        <v>1</v>
      </c>
      <c r="M478" s="162">
        <v>0.2</v>
      </c>
      <c r="N478" s="2" t="s">
        <v>105</v>
      </c>
      <c r="O478" s="2" t="s">
        <v>105</v>
      </c>
      <c r="P478" s="163"/>
      <c r="Q478" s="2" t="s">
        <v>554</v>
      </c>
      <c r="R478" s="75" t="s">
        <v>559</v>
      </c>
      <c r="S478" s="2" t="s">
        <v>939</v>
      </c>
    </row>
    <row r="479" spans="1:19" x14ac:dyDescent="0.25">
      <c r="A479" s="2">
        <f t="shared" si="14"/>
        <v>477</v>
      </c>
      <c r="B479" s="2" t="s">
        <v>59</v>
      </c>
      <c r="C479" s="2" t="s">
        <v>712</v>
      </c>
      <c r="D479" s="2"/>
      <c r="E479" s="2"/>
      <c r="F479" s="2"/>
      <c r="G479" s="2"/>
      <c r="H479" s="2"/>
      <c r="I479" s="2"/>
      <c r="J479" s="55">
        <f>J477+1</f>
        <v>490</v>
      </c>
      <c r="K479" s="2">
        <v>2</v>
      </c>
      <c r="L479" s="162">
        <v>1</v>
      </c>
      <c r="M479" s="162">
        <v>0.2</v>
      </c>
      <c r="N479" s="2" t="s">
        <v>105</v>
      </c>
      <c r="O479" s="2" t="s">
        <v>105</v>
      </c>
      <c r="P479" s="163"/>
      <c r="Q479" s="2" t="s">
        <v>554</v>
      </c>
      <c r="R479" s="75" t="s">
        <v>559</v>
      </c>
      <c r="S479" s="2" t="s">
        <v>939</v>
      </c>
    </row>
    <row r="480" spans="1:19" x14ac:dyDescent="0.25">
      <c r="A480" s="2">
        <f t="shared" si="14"/>
        <v>478</v>
      </c>
      <c r="B480" s="2" t="s">
        <v>59</v>
      </c>
      <c r="C480" s="2" t="s">
        <v>713</v>
      </c>
      <c r="D480" s="2"/>
      <c r="E480" s="2"/>
      <c r="F480" s="2"/>
      <c r="G480" s="2"/>
      <c r="H480" s="2"/>
      <c r="I480" s="2"/>
      <c r="J480" s="55">
        <f>J478+1</f>
        <v>490</v>
      </c>
      <c r="K480" s="2">
        <v>2</v>
      </c>
      <c r="L480" s="162">
        <v>1</v>
      </c>
      <c r="M480" s="162">
        <v>0.2</v>
      </c>
      <c r="N480" s="2" t="s">
        <v>105</v>
      </c>
      <c r="O480" s="2" t="s">
        <v>105</v>
      </c>
      <c r="P480" s="163"/>
      <c r="Q480" s="2" t="s">
        <v>554</v>
      </c>
      <c r="R480" s="75" t="s">
        <v>559</v>
      </c>
      <c r="S480" s="2" t="s">
        <v>939</v>
      </c>
    </row>
    <row r="481" spans="1:19" x14ac:dyDescent="0.25">
      <c r="A481" s="2">
        <f t="shared" si="14"/>
        <v>479</v>
      </c>
      <c r="B481" s="2" t="s">
        <v>59</v>
      </c>
      <c r="C481" s="2" t="s">
        <v>712</v>
      </c>
      <c r="D481" s="2"/>
      <c r="E481" s="2"/>
      <c r="F481" s="2"/>
      <c r="G481" s="2"/>
      <c r="H481" s="2"/>
      <c r="I481" s="2"/>
      <c r="J481" s="55">
        <f>J475+5</f>
        <v>491</v>
      </c>
      <c r="K481" s="2">
        <v>2</v>
      </c>
      <c r="L481" s="162">
        <v>1</v>
      </c>
      <c r="M481" s="162">
        <v>0.2</v>
      </c>
      <c r="N481" s="2" t="s">
        <v>105</v>
      </c>
      <c r="O481" s="2" t="s">
        <v>105</v>
      </c>
      <c r="P481" s="163"/>
      <c r="Q481" s="2" t="s">
        <v>554</v>
      </c>
      <c r="R481" s="75" t="s">
        <v>559</v>
      </c>
      <c r="S481" s="2" t="s">
        <v>939</v>
      </c>
    </row>
    <row r="482" spans="1:19" x14ac:dyDescent="0.25">
      <c r="A482" s="2">
        <f t="shared" si="14"/>
        <v>480</v>
      </c>
      <c r="B482" s="2" t="s">
        <v>59</v>
      </c>
      <c r="C482" s="2" t="s">
        <v>713</v>
      </c>
      <c r="D482" s="2"/>
      <c r="E482" s="2"/>
      <c r="F482" s="2"/>
      <c r="G482" s="2"/>
      <c r="H482" s="2"/>
      <c r="I482" s="2"/>
      <c r="J482" s="55">
        <f t="shared" ref="J482" si="16">J476+5</f>
        <v>491</v>
      </c>
      <c r="K482" s="2">
        <v>2</v>
      </c>
      <c r="L482" s="162">
        <v>1</v>
      </c>
      <c r="M482" s="162">
        <v>0.2</v>
      </c>
      <c r="N482" s="2" t="s">
        <v>105</v>
      </c>
      <c r="O482" s="2" t="s">
        <v>105</v>
      </c>
      <c r="P482" s="163"/>
      <c r="Q482" s="2" t="s">
        <v>554</v>
      </c>
      <c r="R482" s="75" t="s">
        <v>559</v>
      </c>
      <c r="S482" s="2" t="s">
        <v>939</v>
      </c>
    </row>
    <row r="483" spans="1:19" x14ac:dyDescent="0.25">
      <c r="A483" s="2">
        <f t="shared" si="14"/>
        <v>481</v>
      </c>
      <c r="B483" s="2" t="s">
        <v>59</v>
      </c>
      <c r="C483" s="2" t="s">
        <v>712</v>
      </c>
      <c r="D483" s="2"/>
      <c r="E483" s="2"/>
      <c r="F483" s="2"/>
      <c r="G483" s="2"/>
      <c r="H483" s="2"/>
      <c r="I483" s="2"/>
      <c r="J483" s="55">
        <f>J481+3</f>
        <v>494</v>
      </c>
      <c r="K483" s="2">
        <v>2</v>
      </c>
      <c r="L483" s="162">
        <v>1</v>
      </c>
      <c r="M483" s="162">
        <v>0.2</v>
      </c>
      <c r="N483" s="2" t="s">
        <v>105</v>
      </c>
      <c r="O483" s="2" t="s">
        <v>105</v>
      </c>
      <c r="P483" s="163"/>
      <c r="Q483" s="2" t="s">
        <v>554</v>
      </c>
      <c r="R483" s="75" t="s">
        <v>559</v>
      </c>
      <c r="S483" s="2" t="s">
        <v>939</v>
      </c>
    </row>
    <row r="484" spans="1:19" x14ac:dyDescent="0.25">
      <c r="A484" s="2">
        <f t="shared" si="14"/>
        <v>482</v>
      </c>
      <c r="B484" s="2" t="s">
        <v>59</v>
      </c>
      <c r="C484" s="2" t="s">
        <v>713</v>
      </c>
      <c r="D484" s="2"/>
      <c r="E484" s="2"/>
      <c r="F484" s="2"/>
      <c r="G484" s="2"/>
      <c r="H484" s="2"/>
      <c r="I484" s="2"/>
      <c r="J484" s="55">
        <f>J482+3</f>
        <v>494</v>
      </c>
      <c r="K484" s="2">
        <v>2</v>
      </c>
      <c r="L484" s="162">
        <v>1</v>
      </c>
      <c r="M484" s="162">
        <v>0.2</v>
      </c>
      <c r="N484" s="2" t="s">
        <v>105</v>
      </c>
      <c r="O484" s="2" t="s">
        <v>105</v>
      </c>
      <c r="P484" s="163"/>
      <c r="Q484" s="2" t="s">
        <v>554</v>
      </c>
      <c r="R484" s="75" t="s">
        <v>559</v>
      </c>
      <c r="S484" s="2" t="s">
        <v>939</v>
      </c>
    </row>
    <row r="485" spans="1:19" x14ac:dyDescent="0.25">
      <c r="A485" s="2">
        <f t="shared" si="14"/>
        <v>483</v>
      </c>
      <c r="B485" s="2" t="s">
        <v>59</v>
      </c>
      <c r="C485" s="2" t="s">
        <v>712</v>
      </c>
      <c r="D485" s="2"/>
      <c r="E485" s="2"/>
      <c r="F485" s="2"/>
      <c r="G485" s="2"/>
      <c r="H485" s="2"/>
      <c r="I485" s="2"/>
      <c r="J485" s="55">
        <f>J483+1</f>
        <v>495</v>
      </c>
      <c r="K485" s="2">
        <v>2</v>
      </c>
      <c r="L485" s="162">
        <v>1</v>
      </c>
      <c r="M485" s="162">
        <v>0.2</v>
      </c>
      <c r="N485" s="2" t="s">
        <v>105</v>
      </c>
      <c r="O485" s="2" t="s">
        <v>105</v>
      </c>
      <c r="P485" s="163"/>
      <c r="Q485" s="2" t="s">
        <v>554</v>
      </c>
      <c r="R485" s="75" t="s">
        <v>559</v>
      </c>
      <c r="S485" s="2" t="s">
        <v>939</v>
      </c>
    </row>
    <row r="486" spans="1:19" x14ac:dyDescent="0.25">
      <c r="A486" s="2">
        <f t="shared" si="14"/>
        <v>484</v>
      </c>
      <c r="B486" s="2" t="s">
        <v>59</v>
      </c>
      <c r="C486" s="2" t="s">
        <v>713</v>
      </c>
      <c r="D486" s="2"/>
      <c r="E486" s="2"/>
      <c r="F486" s="2"/>
      <c r="G486" s="2"/>
      <c r="H486" s="2"/>
      <c r="I486" s="2"/>
      <c r="J486" s="55">
        <f>J484+1</f>
        <v>495</v>
      </c>
      <c r="K486" s="2">
        <v>2</v>
      </c>
      <c r="L486" s="162">
        <v>1</v>
      </c>
      <c r="M486" s="162">
        <v>0.2</v>
      </c>
      <c r="N486" s="2" t="s">
        <v>105</v>
      </c>
      <c r="O486" s="2" t="s">
        <v>105</v>
      </c>
      <c r="P486" s="163"/>
      <c r="Q486" s="2" t="s">
        <v>554</v>
      </c>
      <c r="R486" s="75" t="s">
        <v>559</v>
      </c>
      <c r="S486" s="2" t="s">
        <v>939</v>
      </c>
    </row>
    <row r="487" spans="1:19" x14ac:dyDescent="0.25">
      <c r="A487" s="2">
        <f t="shared" si="14"/>
        <v>485</v>
      </c>
      <c r="B487" s="2" t="s">
        <v>59</v>
      </c>
      <c r="C487" s="2" t="s">
        <v>712</v>
      </c>
      <c r="D487" s="2"/>
      <c r="E487" s="2"/>
      <c r="F487" s="2"/>
      <c r="G487" s="2"/>
      <c r="H487" s="2"/>
      <c r="I487" s="2"/>
      <c r="J487" s="55">
        <f>J481+5</f>
        <v>496</v>
      </c>
      <c r="K487" s="2">
        <v>2</v>
      </c>
      <c r="L487" s="162">
        <v>1</v>
      </c>
      <c r="M487" s="162">
        <v>0.2</v>
      </c>
      <c r="N487" s="2" t="s">
        <v>105</v>
      </c>
      <c r="O487" s="2" t="s">
        <v>105</v>
      </c>
      <c r="P487" s="163"/>
      <c r="Q487" s="2" t="s">
        <v>554</v>
      </c>
      <c r="R487" s="75" t="s">
        <v>559</v>
      </c>
      <c r="S487" s="2" t="s">
        <v>939</v>
      </c>
    </row>
    <row r="488" spans="1:19" x14ac:dyDescent="0.25">
      <c r="A488" s="2">
        <f t="shared" si="14"/>
        <v>486</v>
      </c>
      <c r="B488" s="2" t="s">
        <v>59</v>
      </c>
      <c r="C488" s="2" t="s">
        <v>713</v>
      </c>
      <c r="D488" s="2"/>
      <c r="E488" s="2"/>
      <c r="F488" s="2"/>
      <c r="G488" s="2"/>
      <c r="H488" s="2"/>
      <c r="I488" s="2"/>
      <c r="J488" s="55">
        <f t="shared" ref="J488" si="17">J482+5</f>
        <v>496</v>
      </c>
      <c r="K488" s="2">
        <v>2</v>
      </c>
      <c r="L488" s="162">
        <v>1</v>
      </c>
      <c r="M488" s="162">
        <v>0.2</v>
      </c>
      <c r="N488" s="2" t="s">
        <v>105</v>
      </c>
      <c r="O488" s="2" t="s">
        <v>105</v>
      </c>
      <c r="P488" s="163"/>
      <c r="Q488" s="2" t="s">
        <v>554</v>
      </c>
      <c r="R488" s="75" t="s">
        <v>559</v>
      </c>
      <c r="S488" s="2" t="s">
        <v>939</v>
      </c>
    </row>
    <row r="489" spans="1:19" x14ac:dyDescent="0.25">
      <c r="A489" s="2">
        <f t="shared" si="14"/>
        <v>487</v>
      </c>
      <c r="B489" s="2" t="s">
        <v>59</v>
      </c>
      <c r="C489" s="2" t="s">
        <v>712</v>
      </c>
      <c r="D489" s="2"/>
      <c r="E489" s="2"/>
      <c r="F489" s="2"/>
      <c r="G489" s="2"/>
      <c r="H489" s="2"/>
      <c r="I489" s="2"/>
      <c r="J489" s="55">
        <f>J487+3</f>
        <v>499</v>
      </c>
      <c r="K489" s="2">
        <v>2</v>
      </c>
      <c r="L489" s="162">
        <v>1</v>
      </c>
      <c r="M489" s="162">
        <v>0.2</v>
      </c>
      <c r="N489" s="2" t="s">
        <v>105</v>
      </c>
      <c r="O489" s="2" t="s">
        <v>105</v>
      </c>
      <c r="P489" s="163"/>
      <c r="Q489" s="2" t="s">
        <v>554</v>
      </c>
      <c r="R489" s="75" t="s">
        <v>559</v>
      </c>
      <c r="S489" s="2" t="s">
        <v>939</v>
      </c>
    </row>
    <row r="490" spans="1:19" x14ac:dyDescent="0.25">
      <c r="A490" s="2">
        <f t="shared" si="14"/>
        <v>488</v>
      </c>
      <c r="B490" s="2" t="s">
        <v>59</v>
      </c>
      <c r="C490" s="2" t="s">
        <v>713</v>
      </c>
      <c r="D490" s="2"/>
      <c r="E490" s="2"/>
      <c r="F490" s="2"/>
      <c r="G490" s="2"/>
      <c r="H490" s="2"/>
      <c r="I490" s="2"/>
      <c r="J490" s="55">
        <f>J488+3</f>
        <v>499</v>
      </c>
      <c r="K490" s="2">
        <v>2</v>
      </c>
      <c r="L490" s="162">
        <v>1</v>
      </c>
      <c r="M490" s="162">
        <v>0.2</v>
      </c>
      <c r="N490" s="2" t="s">
        <v>105</v>
      </c>
      <c r="O490" s="2" t="s">
        <v>105</v>
      </c>
      <c r="P490" s="163"/>
      <c r="Q490" s="2" t="s">
        <v>554</v>
      </c>
      <c r="R490" s="75" t="s">
        <v>559</v>
      </c>
      <c r="S490" s="2" t="s">
        <v>939</v>
      </c>
    </row>
    <row r="491" spans="1:19" x14ac:dyDescent="0.25">
      <c r="A491" s="2">
        <f t="shared" si="14"/>
        <v>489</v>
      </c>
      <c r="B491" s="2" t="s">
        <v>59</v>
      </c>
      <c r="C491" s="2" t="s">
        <v>712</v>
      </c>
      <c r="D491" s="2"/>
      <c r="E491" s="2"/>
      <c r="F491" s="2"/>
      <c r="G491" s="2"/>
      <c r="H491" s="2"/>
      <c r="I491" s="2"/>
      <c r="J491" s="55">
        <f>J489+1</f>
        <v>500</v>
      </c>
      <c r="K491" s="2">
        <v>2</v>
      </c>
      <c r="L491" s="162">
        <v>1</v>
      </c>
      <c r="M491" s="162">
        <v>0.2</v>
      </c>
      <c r="N491" s="2" t="s">
        <v>105</v>
      </c>
      <c r="O491" s="2" t="s">
        <v>105</v>
      </c>
      <c r="P491" s="163"/>
      <c r="Q491" s="2" t="s">
        <v>554</v>
      </c>
      <c r="R491" s="75" t="s">
        <v>559</v>
      </c>
      <c r="S491" s="2" t="s">
        <v>939</v>
      </c>
    </row>
    <row r="492" spans="1:19" x14ac:dyDescent="0.25">
      <c r="A492" s="2">
        <f t="shared" si="14"/>
        <v>490</v>
      </c>
      <c r="B492" s="2" t="s">
        <v>59</v>
      </c>
      <c r="C492" s="2" t="s">
        <v>713</v>
      </c>
      <c r="D492" s="2"/>
      <c r="E492" s="2"/>
      <c r="F492" s="2"/>
      <c r="G492" s="2"/>
      <c r="H492" s="2"/>
      <c r="I492" s="2"/>
      <c r="J492" s="55">
        <f>J490+1</f>
        <v>500</v>
      </c>
      <c r="K492" s="2">
        <v>2</v>
      </c>
      <c r="L492" s="162">
        <v>1</v>
      </c>
      <c r="M492" s="162">
        <v>0.2</v>
      </c>
      <c r="N492" s="2" t="s">
        <v>105</v>
      </c>
      <c r="O492" s="2" t="s">
        <v>105</v>
      </c>
      <c r="P492" s="163"/>
      <c r="Q492" s="2" t="s">
        <v>554</v>
      </c>
      <c r="R492" s="75" t="s">
        <v>559</v>
      </c>
      <c r="S492" s="2" t="s">
        <v>939</v>
      </c>
    </row>
    <row r="493" spans="1:19" x14ac:dyDescent="0.25">
      <c r="A493" s="2">
        <f t="shared" si="14"/>
        <v>491</v>
      </c>
      <c r="B493" s="2" t="s">
        <v>59</v>
      </c>
      <c r="C493" s="2" t="s">
        <v>712</v>
      </c>
      <c r="D493" s="2"/>
      <c r="E493" s="2"/>
      <c r="F493" s="2"/>
      <c r="G493" s="2"/>
      <c r="H493" s="2"/>
      <c r="I493" s="2"/>
      <c r="J493" s="55">
        <f>J487+5</f>
        <v>501</v>
      </c>
      <c r="K493" s="2">
        <v>2</v>
      </c>
      <c r="L493" s="162">
        <v>1</v>
      </c>
      <c r="M493" s="162">
        <v>0.2</v>
      </c>
      <c r="N493" s="2" t="s">
        <v>105</v>
      </c>
      <c r="O493" s="2" t="s">
        <v>105</v>
      </c>
      <c r="P493" s="163"/>
      <c r="Q493" s="2" t="s">
        <v>554</v>
      </c>
      <c r="R493" s="75" t="s">
        <v>559</v>
      </c>
      <c r="S493" s="2" t="s">
        <v>939</v>
      </c>
    </row>
    <row r="494" spans="1:19" x14ac:dyDescent="0.25">
      <c r="A494" s="2">
        <f t="shared" si="14"/>
        <v>492</v>
      </c>
      <c r="B494" s="2" t="s">
        <v>59</v>
      </c>
      <c r="C494" s="2" t="s">
        <v>713</v>
      </c>
      <c r="D494" s="2"/>
      <c r="E494" s="2"/>
      <c r="F494" s="2"/>
      <c r="G494" s="2"/>
      <c r="H494" s="2"/>
      <c r="I494" s="2"/>
      <c r="J494" s="55">
        <f t="shared" ref="J494" si="18">J488+5</f>
        <v>501</v>
      </c>
      <c r="K494" s="2">
        <v>2</v>
      </c>
      <c r="L494" s="162">
        <v>1</v>
      </c>
      <c r="M494" s="162">
        <v>0.2</v>
      </c>
      <c r="N494" s="2" t="s">
        <v>105</v>
      </c>
      <c r="O494" s="2" t="s">
        <v>105</v>
      </c>
      <c r="P494" s="163"/>
      <c r="Q494" s="2" t="s">
        <v>554</v>
      </c>
      <c r="R494" s="75" t="s">
        <v>559</v>
      </c>
      <c r="S494" s="2" t="s">
        <v>939</v>
      </c>
    </row>
    <row r="495" spans="1:19" x14ac:dyDescent="0.25">
      <c r="A495" s="2">
        <f t="shared" si="14"/>
        <v>493</v>
      </c>
      <c r="B495" s="2" t="s">
        <v>59</v>
      </c>
      <c r="C495" s="2" t="s">
        <v>712</v>
      </c>
      <c r="D495" s="2"/>
      <c r="E495" s="2"/>
      <c r="F495" s="2"/>
      <c r="G495" s="2"/>
      <c r="H495" s="2"/>
      <c r="I495" s="2"/>
      <c r="J495" s="55">
        <f>J493+3</f>
        <v>504</v>
      </c>
      <c r="K495" s="2">
        <v>2</v>
      </c>
      <c r="L495" s="162">
        <v>1</v>
      </c>
      <c r="M495" s="162">
        <v>0.2</v>
      </c>
      <c r="N495" s="2" t="s">
        <v>105</v>
      </c>
      <c r="O495" s="2" t="s">
        <v>105</v>
      </c>
      <c r="P495" s="163"/>
      <c r="Q495" s="2" t="s">
        <v>554</v>
      </c>
      <c r="R495" s="75" t="s">
        <v>559</v>
      </c>
      <c r="S495" s="2" t="s">
        <v>939</v>
      </c>
    </row>
    <row r="496" spans="1:19" x14ac:dyDescent="0.25">
      <c r="A496" s="2">
        <f t="shared" si="14"/>
        <v>494</v>
      </c>
      <c r="B496" s="2" t="s">
        <v>59</v>
      </c>
      <c r="C496" s="2" t="s">
        <v>713</v>
      </c>
      <c r="D496" s="2"/>
      <c r="E496" s="2"/>
      <c r="F496" s="2"/>
      <c r="G496" s="2"/>
      <c r="H496" s="2"/>
      <c r="I496" s="2"/>
      <c r="J496" s="55">
        <f>J494+3</f>
        <v>504</v>
      </c>
      <c r="K496" s="2">
        <v>2</v>
      </c>
      <c r="L496" s="162">
        <v>1</v>
      </c>
      <c r="M496" s="162">
        <v>0.2</v>
      </c>
      <c r="N496" s="2" t="s">
        <v>105</v>
      </c>
      <c r="O496" s="2" t="s">
        <v>105</v>
      </c>
      <c r="P496" s="163"/>
      <c r="Q496" s="2" t="s">
        <v>554</v>
      </c>
      <c r="R496" s="75" t="s">
        <v>559</v>
      </c>
      <c r="S496" s="2" t="s">
        <v>939</v>
      </c>
    </row>
    <row r="497" spans="1:19" x14ac:dyDescent="0.25">
      <c r="A497" s="2">
        <f t="shared" si="14"/>
        <v>495</v>
      </c>
      <c r="B497" s="2" t="s">
        <v>59</v>
      </c>
      <c r="C497" s="2" t="s">
        <v>712</v>
      </c>
      <c r="D497" s="2"/>
      <c r="E497" s="2"/>
      <c r="F497" s="2"/>
      <c r="G497" s="2"/>
      <c r="H497" s="2"/>
      <c r="I497" s="2"/>
      <c r="J497" s="55">
        <f>J495+1</f>
        <v>505</v>
      </c>
      <c r="K497" s="2">
        <v>2</v>
      </c>
      <c r="L497" s="162">
        <v>1</v>
      </c>
      <c r="M497" s="162">
        <v>0.2</v>
      </c>
      <c r="N497" s="2" t="s">
        <v>105</v>
      </c>
      <c r="O497" s="2" t="s">
        <v>105</v>
      </c>
      <c r="P497" s="163"/>
      <c r="Q497" s="2" t="s">
        <v>554</v>
      </c>
      <c r="R497" s="75" t="s">
        <v>559</v>
      </c>
      <c r="S497" s="2" t="s">
        <v>939</v>
      </c>
    </row>
    <row r="498" spans="1:19" x14ac:dyDescent="0.25">
      <c r="A498" s="2">
        <f t="shared" si="14"/>
        <v>496</v>
      </c>
      <c r="B498" s="2" t="s">
        <v>59</v>
      </c>
      <c r="C498" s="2" t="s">
        <v>713</v>
      </c>
      <c r="D498" s="2"/>
      <c r="E498" s="2"/>
      <c r="F498" s="2"/>
      <c r="G498" s="2"/>
      <c r="H498" s="2"/>
      <c r="I498" s="2"/>
      <c r="J498" s="55">
        <f>J496+1</f>
        <v>505</v>
      </c>
      <c r="K498" s="2">
        <v>2</v>
      </c>
      <c r="L498" s="162">
        <v>1</v>
      </c>
      <c r="M498" s="162">
        <v>0.2</v>
      </c>
      <c r="N498" s="2" t="s">
        <v>105</v>
      </c>
      <c r="O498" s="2" t="s">
        <v>105</v>
      </c>
      <c r="P498" s="163"/>
      <c r="Q498" s="2" t="s">
        <v>554</v>
      </c>
      <c r="R498" s="75" t="s">
        <v>559</v>
      </c>
      <c r="S498" s="2" t="s">
        <v>939</v>
      </c>
    </row>
    <row r="499" spans="1:19" x14ac:dyDescent="0.25">
      <c r="A499" s="2">
        <f t="shared" si="14"/>
        <v>497</v>
      </c>
      <c r="B499" s="2" t="s">
        <v>59</v>
      </c>
      <c r="C499" s="2" t="s">
        <v>712</v>
      </c>
      <c r="D499" s="2"/>
      <c r="E499" s="2"/>
      <c r="F499" s="2"/>
      <c r="G499" s="2"/>
      <c r="H499" s="2"/>
      <c r="I499" s="2"/>
      <c r="J499" s="55">
        <f>J493+5</f>
        <v>506</v>
      </c>
      <c r="K499" s="2">
        <v>2</v>
      </c>
      <c r="L499" s="162">
        <v>1</v>
      </c>
      <c r="M499" s="162">
        <v>0.2</v>
      </c>
      <c r="N499" s="2" t="s">
        <v>105</v>
      </c>
      <c r="O499" s="2" t="s">
        <v>105</v>
      </c>
      <c r="P499" s="163"/>
      <c r="Q499" s="2" t="s">
        <v>554</v>
      </c>
      <c r="R499" s="75" t="s">
        <v>559</v>
      </c>
      <c r="S499" s="2" t="s">
        <v>939</v>
      </c>
    </row>
    <row r="500" spans="1:19" x14ac:dyDescent="0.25">
      <c r="A500" s="2">
        <f t="shared" si="14"/>
        <v>498</v>
      </c>
      <c r="B500" s="2" t="s">
        <v>59</v>
      </c>
      <c r="C500" s="2" t="s">
        <v>713</v>
      </c>
      <c r="D500" s="2"/>
      <c r="E500" s="2"/>
      <c r="F500" s="2"/>
      <c r="G500" s="2"/>
      <c r="H500" s="2"/>
      <c r="I500" s="2"/>
      <c r="J500" s="55">
        <f t="shared" ref="J500" si="19">J494+5</f>
        <v>506</v>
      </c>
      <c r="K500" s="2">
        <v>2</v>
      </c>
      <c r="L500" s="162">
        <v>1</v>
      </c>
      <c r="M500" s="162">
        <v>0.2</v>
      </c>
      <c r="N500" s="2" t="s">
        <v>105</v>
      </c>
      <c r="O500" s="2" t="s">
        <v>105</v>
      </c>
      <c r="P500" s="163"/>
      <c r="Q500" s="2" t="s">
        <v>554</v>
      </c>
      <c r="R500" s="75" t="s">
        <v>559</v>
      </c>
      <c r="S500" s="2" t="s">
        <v>939</v>
      </c>
    </row>
    <row r="501" spans="1:19" x14ac:dyDescent="0.25">
      <c r="A501" s="2">
        <f t="shared" si="14"/>
        <v>499</v>
      </c>
      <c r="B501" s="2" t="s">
        <v>59</v>
      </c>
      <c r="C501" s="2" t="s">
        <v>712</v>
      </c>
      <c r="D501" s="2"/>
      <c r="E501" s="2"/>
      <c r="F501" s="2"/>
      <c r="G501" s="2"/>
      <c r="H501" s="2"/>
      <c r="I501" s="2"/>
      <c r="J501" s="55">
        <f>J499+3</f>
        <v>509</v>
      </c>
      <c r="K501" s="2">
        <v>2</v>
      </c>
      <c r="L501" s="162">
        <v>1</v>
      </c>
      <c r="M501" s="162">
        <v>0.2</v>
      </c>
      <c r="N501" s="2" t="s">
        <v>105</v>
      </c>
      <c r="O501" s="2" t="s">
        <v>105</v>
      </c>
      <c r="P501" s="163"/>
      <c r="Q501" s="2" t="s">
        <v>554</v>
      </c>
      <c r="R501" s="75" t="s">
        <v>559</v>
      </c>
      <c r="S501" s="2" t="s">
        <v>939</v>
      </c>
    </row>
    <row r="502" spans="1:19" x14ac:dyDescent="0.25">
      <c r="A502" s="2">
        <f t="shared" si="14"/>
        <v>500</v>
      </c>
      <c r="B502" s="2" t="s">
        <v>59</v>
      </c>
      <c r="C502" s="2" t="s">
        <v>713</v>
      </c>
      <c r="D502" s="2"/>
      <c r="E502" s="2"/>
      <c r="F502" s="2"/>
      <c r="G502" s="2"/>
      <c r="H502" s="2"/>
      <c r="I502" s="2"/>
      <c r="J502" s="55">
        <f>J500+3</f>
        <v>509</v>
      </c>
      <c r="K502" s="2">
        <v>2</v>
      </c>
      <c r="L502" s="162">
        <v>1</v>
      </c>
      <c r="M502" s="162">
        <v>0.2</v>
      </c>
      <c r="N502" s="2" t="s">
        <v>105</v>
      </c>
      <c r="O502" s="2" t="s">
        <v>105</v>
      </c>
      <c r="P502" s="163"/>
      <c r="Q502" s="2" t="s">
        <v>554</v>
      </c>
      <c r="R502" s="75" t="s">
        <v>559</v>
      </c>
      <c r="S502" s="2" t="s">
        <v>939</v>
      </c>
    </row>
    <row r="503" spans="1:19" x14ac:dyDescent="0.25">
      <c r="A503" s="2">
        <f t="shared" si="14"/>
        <v>501</v>
      </c>
      <c r="B503" s="2" t="s">
        <v>59</v>
      </c>
      <c r="C503" s="2" t="s">
        <v>712</v>
      </c>
      <c r="D503" s="2"/>
      <c r="E503" s="2"/>
      <c r="F503" s="2"/>
      <c r="G503" s="2"/>
      <c r="H503" s="2"/>
      <c r="I503" s="2"/>
      <c r="J503" s="55">
        <f>J501+1</f>
        <v>510</v>
      </c>
      <c r="K503" s="2">
        <v>2</v>
      </c>
      <c r="L503" s="162">
        <v>1</v>
      </c>
      <c r="M503" s="162">
        <v>0.2</v>
      </c>
      <c r="N503" s="2" t="s">
        <v>105</v>
      </c>
      <c r="O503" s="2" t="s">
        <v>105</v>
      </c>
      <c r="P503" s="163"/>
      <c r="Q503" s="2" t="s">
        <v>554</v>
      </c>
      <c r="R503" s="75" t="s">
        <v>559</v>
      </c>
      <c r="S503" s="2" t="s">
        <v>939</v>
      </c>
    </row>
    <row r="504" spans="1:19" x14ac:dyDescent="0.25">
      <c r="A504" s="2">
        <f t="shared" si="14"/>
        <v>502</v>
      </c>
      <c r="B504" s="2" t="s">
        <v>59</v>
      </c>
      <c r="C504" s="2" t="s">
        <v>713</v>
      </c>
      <c r="D504" s="2"/>
      <c r="E504" s="2"/>
      <c r="F504" s="2"/>
      <c r="G504" s="2"/>
      <c r="H504" s="2"/>
      <c r="I504" s="2"/>
      <c r="J504" s="55">
        <f>J502+1</f>
        <v>510</v>
      </c>
      <c r="K504" s="2">
        <v>2</v>
      </c>
      <c r="L504" s="162">
        <v>1</v>
      </c>
      <c r="M504" s="162">
        <v>0.2</v>
      </c>
      <c r="N504" s="2" t="s">
        <v>105</v>
      </c>
      <c r="O504" s="2" t="s">
        <v>105</v>
      </c>
      <c r="P504" s="163"/>
      <c r="Q504" s="2" t="s">
        <v>554</v>
      </c>
      <c r="R504" s="75" t="s">
        <v>559</v>
      </c>
      <c r="S504" s="2" t="s">
        <v>939</v>
      </c>
    </row>
    <row r="505" spans="1:19" x14ac:dyDescent="0.25">
      <c r="A505" s="2">
        <f t="shared" si="14"/>
        <v>503</v>
      </c>
      <c r="B505" s="2" t="s">
        <v>59</v>
      </c>
      <c r="C505" s="2" t="s">
        <v>712</v>
      </c>
      <c r="D505" s="2"/>
      <c r="E505" s="2"/>
      <c r="F505" s="2"/>
      <c r="G505" s="2"/>
      <c r="H505" s="2"/>
      <c r="I505" s="2"/>
      <c r="J505" s="55">
        <f>J499+5</f>
        <v>511</v>
      </c>
      <c r="K505" s="2">
        <v>2</v>
      </c>
      <c r="L505" s="162">
        <v>1</v>
      </c>
      <c r="M505" s="162">
        <v>0.2</v>
      </c>
      <c r="N505" s="2" t="s">
        <v>105</v>
      </c>
      <c r="O505" s="2" t="s">
        <v>105</v>
      </c>
      <c r="P505" s="163"/>
      <c r="Q505" s="2" t="s">
        <v>554</v>
      </c>
      <c r="R505" s="75" t="s">
        <v>559</v>
      </c>
      <c r="S505" s="2" t="s">
        <v>939</v>
      </c>
    </row>
    <row r="506" spans="1:19" x14ac:dyDescent="0.25">
      <c r="A506" s="2">
        <f t="shared" si="14"/>
        <v>504</v>
      </c>
      <c r="B506" s="2" t="s">
        <v>59</v>
      </c>
      <c r="C506" s="2" t="s">
        <v>713</v>
      </c>
      <c r="D506" s="2"/>
      <c r="E506" s="2"/>
      <c r="F506" s="2"/>
      <c r="G506" s="2"/>
      <c r="H506" s="2"/>
      <c r="I506" s="2"/>
      <c r="J506" s="55">
        <f t="shared" ref="J506" si="20">J500+5</f>
        <v>511</v>
      </c>
      <c r="K506" s="2">
        <v>2</v>
      </c>
      <c r="L506" s="162">
        <v>1</v>
      </c>
      <c r="M506" s="162">
        <v>0.2</v>
      </c>
      <c r="N506" s="2" t="s">
        <v>105</v>
      </c>
      <c r="O506" s="2" t="s">
        <v>105</v>
      </c>
      <c r="P506" s="163"/>
      <c r="Q506" s="2" t="s">
        <v>554</v>
      </c>
      <c r="R506" s="75" t="s">
        <v>559</v>
      </c>
      <c r="S506" s="2" t="s">
        <v>939</v>
      </c>
    </row>
    <row r="507" spans="1:19" x14ac:dyDescent="0.25">
      <c r="A507" s="2">
        <f t="shared" si="14"/>
        <v>505</v>
      </c>
      <c r="B507" s="2" t="s">
        <v>59</v>
      </c>
      <c r="C507" s="2" t="s">
        <v>712</v>
      </c>
      <c r="D507" s="2"/>
      <c r="E507" s="2"/>
      <c r="F507" s="2"/>
      <c r="G507" s="2"/>
      <c r="H507" s="2"/>
      <c r="I507" s="2"/>
      <c r="J507" s="55">
        <f>J505+3</f>
        <v>514</v>
      </c>
      <c r="K507" s="2">
        <v>2</v>
      </c>
      <c r="L507" s="162">
        <v>1</v>
      </c>
      <c r="M507" s="162">
        <v>0.2</v>
      </c>
      <c r="N507" s="2" t="s">
        <v>105</v>
      </c>
      <c r="O507" s="2" t="s">
        <v>105</v>
      </c>
      <c r="P507" s="163"/>
      <c r="Q507" s="2" t="s">
        <v>554</v>
      </c>
      <c r="R507" s="75" t="s">
        <v>559</v>
      </c>
      <c r="S507" s="2" t="s">
        <v>939</v>
      </c>
    </row>
    <row r="508" spans="1:19" x14ac:dyDescent="0.25">
      <c r="A508" s="2">
        <f t="shared" si="14"/>
        <v>506</v>
      </c>
      <c r="B508" s="2" t="s">
        <v>59</v>
      </c>
      <c r="C508" s="2" t="s">
        <v>713</v>
      </c>
      <c r="D508" s="2"/>
      <c r="E508" s="2"/>
      <c r="F508" s="2"/>
      <c r="G508" s="2"/>
      <c r="H508" s="2"/>
      <c r="I508" s="2"/>
      <c r="J508" s="55">
        <f>J506+3</f>
        <v>514</v>
      </c>
      <c r="K508" s="2">
        <v>2</v>
      </c>
      <c r="L508" s="162">
        <v>1</v>
      </c>
      <c r="M508" s="162">
        <v>0.2</v>
      </c>
      <c r="N508" s="2" t="s">
        <v>105</v>
      </c>
      <c r="O508" s="2" t="s">
        <v>105</v>
      </c>
      <c r="P508" s="163"/>
      <c r="Q508" s="2" t="s">
        <v>554</v>
      </c>
      <c r="R508" s="75" t="s">
        <v>559</v>
      </c>
      <c r="S508" s="2" t="s">
        <v>939</v>
      </c>
    </row>
    <row r="509" spans="1:19" x14ac:dyDescent="0.25">
      <c r="A509" s="2">
        <f t="shared" si="14"/>
        <v>507</v>
      </c>
      <c r="B509" s="2" t="s">
        <v>59</v>
      </c>
      <c r="C509" s="2" t="s">
        <v>712</v>
      </c>
      <c r="D509" s="2"/>
      <c r="E509" s="2"/>
      <c r="F509" s="2"/>
      <c r="G509" s="2"/>
      <c r="H509" s="2"/>
      <c r="I509" s="2"/>
      <c r="J509" s="55">
        <f>J507+1</f>
        <v>515</v>
      </c>
      <c r="K509" s="2">
        <v>2</v>
      </c>
      <c r="L509" s="162">
        <v>1</v>
      </c>
      <c r="M509" s="162">
        <v>0.2</v>
      </c>
      <c r="N509" s="2" t="s">
        <v>105</v>
      </c>
      <c r="O509" s="2" t="s">
        <v>105</v>
      </c>
      <c r="P509" s="163"/>
      <c r="Q509" s="2" t="s">
        <v>554</v>
      </c>
      <c r="R509" s="75" t="s">
        <v>559</v>
      </c>
      <c r="S509" s="2" t="s">
        <v>939</v>
      </c>
    </row>
    <row r="510" spans="1:19" x14ac:dyDescent="0.25">
      <c r="A510" s="2">
        <f t="shared" si="14"/>
        <v>508</v>
      </c>
      <c r="B510" s="2" t="s">
        <v>59</v>
      </c>
      <c r="C510" s="2" t="s">
        <v>713</v>
      </c>
      <c r="D510" s="2"/>
      <c r="E510" s="2"/>
      <c r="F510" s="2"/>
      <c r="G510" s="2"/>
      <c r="H510" s="2"/>
      <c r="I510" s="2"/>
      <c r="J510" s="55">
        <f>J508+1</f>
        <v>515</v>
      </c>
      <c r="K510" s="2">
        <v>2</v>
      </c>
      <c r="L510" s="162">
        <v>1</v>
      </c>
      <c r="M510" s="162">
        <v>0.2</v>
      </c>
      <c r="N510" s="2" t="s">
        <v>105</v>
      </c>
      <c r="O510" s="2" t="s">
        <v>105</v>
      </c>
      <c r="P510" s="163"/>
      <c r="Q510" s="2" t="s">
        <v>554</v>
      </c>
      <c r="R510" s="75" t="s">
        <v>559</v>
      </c>
      <c r="S510" s="2" t="s">
        <v>939</v>
      </c>
    </row>
    <row r="511" spans="1:19" x14ac:dyDescent="0.25">
      <c r="A511" s="2">
        <f t="shared" si="14"/>
        <v>509</v>
      </c>
      <c r="B511" s="2" t="s">
        <v>59</v>
      </c>
      <c r="C511" s="2" t="s">
        <v>712</v>
      </c>
      <c r="D511" s="2"/>
      <c r="E511" s="2"/>
      <c r="F511" s="2"/>
      <c r="G511" s="2"/>
      <c r="H511" s="2"/>
      <c r="I511" s="2"/>
      <c r="J511" s="55">
        <f>J505+5</f>
        <v>516</v>
      </c>
      <c r="K511" s="2">
        <v>2</v>
      </c>
      <c r="L511" s="162">
        <v>1</v>
      </c>
      <c r="M511" s="162">
        <v>0.2</v>
      </c>
      <c r="N511" s="2" t="s">
        <v>105</v>
      </c>
      <c r="O511" s="2" t="s">
        <v>105</v>
      </c>
      <c r="P511" s="163"/>
      <c r="Q511" s="2" t="s">
        <v>554</v>
      </c>
      <c r="R511" s="75" t="s">
        <v>559</v>
      </c>
      <c r="S511" s="2" t="s">
        <v>939</v>
      </c>
    </row>
    <row r="512" spans="1:19" x14ac:dyDescent="0.25">
      <c r="A512" s="2">
        <f t="shared" si="14"/>
        <v>510</v>
      </c>
      <c r="B512" s="2" t="s">
        <v>59</v>
      </c>
      <c r="C512" s="2" t="s">
        <v>713</v>
      </c>
      <c r="D512" s="2"/>
      <c r="E512" s="2"/>
      <c r="F512" s="2"/>
      <c r="G512" s="2"/>
      <c r="H512" s="2"/>
      <c r="I512" s="2"/>
      <c r="J512" s="55">
        <f t="shared" ref="J512" si="21">J506+5</f>
        <v>516</v>
      </c>
      <c r="K512" s="2">
        <v>2</v>
      </c>
      <c r="L512" s="162">
        <v>1</v>
      </c>
      <c r="M512" s="162">
        <v>0.2</v>
      </c>
      <c r="N512" s="2" t="s">
        <v>105</v>
      </c>
      <c r="O512" s="2" t="s">
        <v>105</v>
      </c>
      <c r="P512" s="163"/>
      <c r="Q512" s="2" t="s">
        <v>554</v>
      </c>
      <c r="R512" s="75" t="s">
        <v>559</v>
      </c>
      <c r="S512" s="2" t="s">
        <v>939</v>
      </c>
    </row>
    <row r="513" spans="1:19" x14ac:dyDescent="0.25">
      <c r="A513" s="2">
        <f t="shared" si="14"/>
        <v>511</v>
      </c>
      <c r="B513" s="2" t="s">
        <v>59</v>
      </c>
      <c r="C513" s="2" t="s">
        <v>712</v>
      </c>
      <c r="D513" s="2"/>
      <c r="E513" s="2"/>
      <c r="F513" s="2"/>
      <c r="G513" s="2"/>
      <c r="H513" s="2"/>
      <c r="I513" s="2"/>
      <c r="J513" s="55">
        <f>J511+3</f>
        <v>519</v>
      </c>
      <c r="K513" s="2">
        <v>2</v>
      </c>
      <c r="L513" s="162">
        <v>1</v>
      </c>
      <c r="M513" s="162">
        <v>0.2</v>
      </c>
      <c r="N513" s="2" t="s">
        <v>105</v>
      </c>
      <c r="O513" s="2" t="s">
        <v>105</v>
      </c>
      <c r="P513" s="163"/>
      <c r="Q513" s="2" t="s">
        <v>554</v>
      </c>
      <c r="R513" s="75" t="s">
        <v>559</v>
      </c>
      <c r="S513" s="2" t="s">
        <v>939</v>
      </c>
    </row>
    <row r="514" spans="1:19" x14ac:dyDescent="0.25">
      <c r="A514" s="2">
        <f t="shared" si="14"/>
        <v>512</v>
      </c>
      <c r="B514" s="2" t="s">
        <v>59</v>
      </c>
      <c r="C514" s="2" t="s">
        <v>713</v>
      </c>
      <c r="D514" s="2"/>
      <c r="E514" s="2"/>
      <c r="F514" s="2"/>
      <c r="G514" s="2"/>
      <c r="H514" s="2"/>
      <c r="I514" s="2"/>
      <c r="J514" s="55">
        <f>J512+3</f>
        <v>519</v>
      </c>
      <c r="K514" s="2">
        <v>2</v>
      </c>
      <c r="L514" s="162">
        <v>1</v>
      </c>
      <c r="M514" s="162">
        <v>0.2</v>
      </c>
      <c r="N514" s="2" t="s">
        <v>105</v>
      </c>
      <c r="O514" s="2" t="s">
        <v>105</v>
      </c>
      <c r="P514" s="163"/>
      <c r="Q514" s="2" t="s">
        <v>554</v>
      </c>
      <c r="R514" s="75" t="s">
        <v>559</v>
      </c>
      <c r="S514" s="2" t="s">
        <v>939</v>
      </c>
    </row>
    <row r="515" spans="1:19" x14ac:dyDescent="0.25">
      <c r="A515" s="2">
        <f t="shared" si="14"/>
        <v>513</v>
      </c>
      <c r="B515" s="2" t="s">
        <v>59</v>
      </c>
      <c r="C515" s="2" t="s">
        <v>712</v>
      </c>
      <c r="D515" s="2"/>
      <c r="E515" s="2"/>
      <c r="F515" s="2"/>
      <c r="G515" s="2"/>
      <c r="H515" s="2"/>
      <c r="I515" s="2"/>
      <c r="J515" s="55">
        <f>J513+1</f>
        <v>520</v>
      </c>
      <c r="K515" s="2">
        <v>2</v>
      </c>
      <c r="L515" s="162">
        <v>1</v>
      </c>
      <c r="M515" s="162">
        <v>0.2</v>
      </c>
      <c r="N515" s="2" t="s">
        <v>105</v>
      </c>
      <c r="O515" s="2" t="s">
        <v>105</v>
      </c>
      <c r="P515" s="163"/>
      <c r="Q515" s="2" t="s">
        <v>554</v>
      </c>
      <c r="R515" s="75" t="s">
        <v>559</v>
      </c>
      <c r="S515" s="2" t="s">
        <v>939</v>
      </c>
    </row>
    <row r="516" spans="1:19" ht="15.75" thickBot="1" x14ac:dyDescent="0.3">
      <c r="A516" s="2">
        <f t="shared" si="14"/>
        <v>514</v>
      </c>
      <c r="B516" s="35" t="s">
        <v>59</v>
      </c>
      <c r="C516" s="35" t="s">
        <v>713</v>
      </c>
      <c r="D516" s="35"/>
      <c r="E516" s="35"/>
      <c r="F516" s="35"/>
      <c r="G516" s="35"/>
      <c r="H516" s="35"/>
      <c r="I516" s="35"/>
      <c r="J516" s="116">
        <f>J514+1</f>
        <v>520</v>
      </c>
      <c r="K516" s="35">
        <v>2</v>
      </c>
      <c r="L516" s="164">
        <v>1</v>
      </c>
      <c r="M516" s="164">
        <v>0.2</v>
      </c>
      <c r="N516" s="35" t="s">
        <v>105</v>
      </c>
      <c r="O516" s="35" t="s">
        <v>105</v>
      </c>
      <c r="P516" s="165"/>
      <c r="Q516" s="35" t="s">
        <v>554</v>
      </c>
      <c r="R516" s="75" t="s">
        <v>559</v>
      </c>
      <c r="S516" s="35" t="s">
        <v>939</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2"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362"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362"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362"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362"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362" t="s">
        <v>569</v>
      </c>
    </row>
    <row r="523" spans="1:19" x14ac:dyDescent="0.25">
      <c r="A523" s="2">
        <f t="shared" si="23"/>
        <v>521</v>
      </c>
      <c r="B523" s="360" t="s">
        <v>61</v>
      </c>
      <c r="C523" s="8" t="s">
        <v>568</v>
      </c>
      <c r="D523" s="2"/>
      <c r="E523" s="2"/>
      <c r="F523" s="2"/>
      <c r="G523" s="2"/>
      <c r="H523" s="2"/>
      <c r="I523" s="2"/>
      <c r="J523" s="56">
        <f t="shared" si="22"/>
        <v>211</v>
      </c>
      <c r="K523" s="2">
        <v>2</v>
      </c>
      <c r="L523" s="162">
        <v>1</v>
      </c>
      <c r="M523" s="162">
        <v>0.2</v>
      </c>
      <c r="N523" s="2" t="s">
        <v>105</v>
      </c>
      <c r="O523" s="2" t="s">
        <v>105</v>
      </c>
      <c r="P523" s="163"/>
      <c r="Q523" s="36" t="s">
        <v>551</v>
      </c>
      <c r="R523" s="362" t="s">
        <v>569</v>
      </c>
    </row>
    <row r="524" spans="1:19" x14ac:dyDescent="0.25">
      <c r="A524" s="2">
        <f t="shared" si="23"/>
        <v>522</v>
      </c>
      <c r="B524" s="360" t="s">
        <v>61</v>
      </c>
      <c r="C524" s="8" t="s">
        <v>568</v>
      </c>
      <c r="D524" s="2"/>
      <c r="E524" s="2"/>
      <c r="F524" s="2"/>
      <c r="G524" s="2"/>
      <c r="H524" s="2"/>
      <c r="I524" s="2"/>
      <c r="J524" s="56">
        <f t="shared" si="22"/>
        <v>214</v>
      </c>
      <c r="K524" s="2">
        <v>2</v>
      </c>
      <c r="L524" s="162">
        <v>1</v>
      </c>
      <c r="M524" s="162">
        <v>0.2</v>
      </c>
      <c r="N524" s="2" t="s">
        <v>105</v>
      </c>
      <c r="O524" s="2" t="s">
        <v>105</v>
      </c>
      <c r="P524" s="163"/>
      <c r="Q524" s="36" t="s">
        <v>551</v>
      </c>
      <c r="R524" s="362" t="s">
        <v>569</v>
      </c>
    </row>
    <row r="525" spans="1:19" x14ac:dyDescent="0.25">
      <c r="A525" s="2">
        <f t="shared" si="23"/>
        <v>523</v>
      </c>
      <c r="B525" s="360" t="s">
        <v>61</v>
      </c>
      <c r="C525" s="8" t="s">
        <v>568</v>
      </c>
      <c r="D525" s="2"/>
      <c r="E525" s="2"/>
      <c r="F525" s="2"/>
      <c r="G525" s="2"/>
      <c r="H525" s="2"/>
      <c r="I525" s="2"/>
      <c r="J525" s="56">
        <f t="shared" si="22"/>
        <v>215</v>
      </c>
      <c r="K525" s="2">
        <v>2</v>
      </c>
      <c r="L525" s="162">
        <v>1</v>
      </c>
      <c r="M525" s="162">
        <v>0.2</v>
      </c>
      <c r="N525" s="2" t="s">
        <v>105</v>
      </c>
      <c r="O525" s="2" t="s">
        <v>105</v>
      </c>
      <c r="P525" s="163"/>
      <c r="Q525" s="36" t="s">
        <v>551</v>
      </c>
      <c r="R525" s="362" t="s">
        <v>569</v>
      </c>
    </row>
    <row r="526" spans="1:19" x14ac:dyDescent="0.25">
      <c r="A526" s="2">
        <f t="shared" si="23"/>
        <v>524</v>
      </c>
      <c r="B526" s="360" t="s">
        <v>61</v>
      </c>
      <c r="C526" s="8" t="s">
        <v>568</v>
      </c>
      <c r="D526" s="2"/>
      <c r="E526" s="2"/>
      <c r="F526" s="2"/>
      <c r="G526" s="2"/>
      <c r="H526" s="2"/>
      <c r="I526" s="2"/>
      <c r="J526" s="56">
        <f t="shared" si="22"/>
        <v>216</v>
      </c>
      <c r="K526" s="2">
        <v>2</v>
      </c>
      <c r="L526" s="162">
        <v>1</v>
      </c>
      <c r="M526" s="162">
        <v>0.2</v>
      </c>
      <c r="N526" s="2" t="s">
        <v>105</v>
      </c>
      <c r="O526" s="2" t="s">
        <v>105</v>
      </c>
      <c r="P526" s="163"/>
      <c r="Q526" s="36" t="s">
        <v>551</v>
      </c>
      <c r="R526" s="362" t="s">
        <v>569</v>
      </c>
    </row>
    <row r="527" spans="1:19" x14ac:dyDescent="0.25">
      <c r="A527" s="2">
        <f t="shared" si="23"/>
        <v>525</v>
      </c>
      <c r="B527" s="360" t="s">
        <v>61</v>
      </c>
      <c r="C527" s="8" t="s">
        <v>568</v>
      </c>
      <c r="D527" s="2"/>
      <c r="E527" s="2"/>
      <c r="F527" s="2"/>
      <c r="G527" s="2"/>
      <c r="H527" s="2"/>
      <c r="I527" s="2"/>
      <c r="J527" s="56">
        <f t="shared" si="22"/>
        <v>219</v>
      </c>
      <c r="K527" s="2">
        <v>2</v>
      </c>
      <c r="L527" s="162">
        <v>1</v>
      </c>
      <c r="M527" s="162">
        <v>0.2</v>
      </c>
      <c r="N527" s="2" t="s">
        <v>105</v>
      </c>
      <c r="O527" s="2" t="s">
        <v>105</v>
      </c>
      <c r="P527" s="163"/>
      <c r="Q527" s="36" t="s">
        <v>551</v>
      </c>
      <c r="R527" s="362" t="s">
        <v>569</v>
      </c>
    </row>
    <row r="528" spans="1:19" x14ac:dyDescent="0.25">
      <c r="A528" s="2">
        <f t="shared" si="23"/>
        <v>526</v>
      </c>
      <c r="B528" s="360" t="s">
        <v>61</v>
      </c>
      <c r="C528" s="8" t="s">
        <v>568</v>
      </c>
      <c r="D528" s="2"/>
      <c r="E528" s="2"/>
      <c r="F528" s="2"/>
      <c r="G528" s="2"/>
      <c r="H528" s="2"/>
      <c r="I528" s="2"/>
      <c r="J528" s="56">
        <f t="shared" si="22"/>
        <v>220</v>
      </c>
      <c r="K528" s="2">
        <v>2</v>
      </c>
      <c r="L528" s="162">
        <v>1</v>
      </c>
      <c r="M528" s="162">
        <v>0.2</v>
      </c>
      <c r="N528" s="2" t="s">
        <v>105</v>
      </c>
      <c r="O528" s="2" t="s">
        <v>105</v>
      </c>
      <c r="P528" s="163"/>
      <c r="Q528" s="36" t="s">
        <v>551</v>
      </c>
      <c r="R528" s="362"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360" t="s">
        <v>61</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360" t="s">
        <v>61</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360" t="s">
        <v>61</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360" t="s">
        <v>61</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360" t="s">
        <v>61</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360" t="s">
        <v>61</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360" t="s">
        <v>61</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360" t="s">
        <v>61</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360" t="s">
        <v>61</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360" t="s">
        <v>61</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360" t="s">
        <v>61</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360" t="s">
        <v>61</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360"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360"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360"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360"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360"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360"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360" t="s">
        <v>61</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360" t="s">
        <v>61</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360" t="s">
        <v>61</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360" t="s">
        <v>61</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360" t="s">
        <v>61</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360" t="s">
        <v>61</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7" t="s">
        <v>61</v>
      </c>
      <c r="C565" s="323" t="s">
        <v>568</v>
      </c>
      <c r="D565" s="227"/>
      <c r="E565" s="227"/>
      <c r="F565" s="227"/>
      <c r="G565" s="227"/>
      <c r="H565" s="227"/>
      <c r="I565" s="227"/>
      <c r="J565" s="322">
        <v>281</v>
      </c>
      <c r="K565" s="227">
        <v>2</v>
      </c>
      <c r="L565" s="231">
        <v>1</v>
      </c>
      <c r="M565" s="231">
        <v>0.2</v>
      </c>
      <c r="N565" s="227" t="s">
        <v>106</v>
      </c>
      <c r="O565" s="227" t="s">
        <v>106</v>
      </c>
      <c r="P565" s="232"/>
      <c r="Q565" s="227" t="s">
        <v>555</v>
      </c>
      <c r="R565" s="227" t="s">
        <v>569</v>
      </c>
    </row>
    <row r="566" spans="1:18" x14ac:dyDescent="0.25">
      <c r="A566" s="2">
        <f t="shared" si="23"/>
        <v>564</v>
      </c>
      <c r="B566" s="360"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360"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360"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360"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360"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360" t="s">
        <v>61</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360" t="s">
        <v>61</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360" t="s">
        <v>61</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360" t="s">
        <v>61</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360" t="s">
        <v>61</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360" t="s">
        <v>61</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360"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360"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360"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360"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360"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360"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360" t="s">
        <v>61</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360" t="s">
        <v>61</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360" t="s">
        <v>61</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360" t="s">
        <v>61</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360" t="s">
        <v>61</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360" t="s">
        <v>61</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714</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715</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716</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717</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714</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715</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2" t="s">
        <v>59</v>
      </c>
      <c r="C595" s="8" t="s">
        <v>716</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2" t="s">
        <v>59</v>
      </c>
      <c r="C596" s="8" t="s">
        <v>717</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714</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715</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716</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717</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714</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715</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716</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717</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714</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715</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2" t="s">
        <v>59</v>
      </c>
      <c r="C607" s="8" t="s">
        <v>716</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2" t="s">
        <v>59</v>
      </c>
      <c r="C608" s="8" t="s">
        <v>717</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714</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715</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716</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717</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2" t="s">
        <v>61</v>
      </c>
      <c r="C613" s="8" t="s">
        <v>714</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2" t="s">
        <v>61</v>
      </c>
      <c r="C614" s="8" t="s">
        <v>715</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716</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717</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2" t="s">
        <v>61</v>
      </c>
      <c r="C617" s="8" t="s">
        <v>714</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2" t="s">
        <v>61</v>
      </c>
      <c r="C618" s="8" t="s">
        <v>715</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716</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717</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2" t="s">
        <v>61</v>
      </c>
      <c r="C621" s="8" t="s">
        <v>714</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2" t="s">
        <v>61</v>
      </c>
      <c r="C622" s="8" t="s">
        <v>715</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716</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717</v>
      </c>
      <c r="D624" s="27"/>
      <c r="E624" s="27"/>
      <c r="F624" s="27"/>
      <c r="G624" s="27"/>
      <c r="H624" s="27"/>
      <c r="I624" s="27"/>
      <c r="J624" s="268">
        <f t="shared" si="28"/>
        <v>241</v>
      </c>
      <c r="K624" s="27">
        <v>2</v>
      </c>
      <c r="L624" s="166">
        <v>1</v>
      </c>
      <c r="M624" s="166">
        <v>0.2</v>
      </c>
      <c r="N624" s="27" t="s">
        <v>105</v>
      </c>
      <c r="O624" s="27" t="s">
        <v>105</v>
      </c>
      <c r="P624" s="167"/>
      <c r="Q624" s="29" t="s">
        <v>554</v>
      </c>
      <c r="R624" s="27" t="s">
        <v>570</v>
      </c>
    </row>
    <row r="625" spans="1:18" x14ac:dyDescent="0.25">
      <c r="A625" s="2">
        <f t="shared" si="26"/>
        <v>623</v>
      </c>
      <c r="B625" s="227" t="s">
        <v>61</v>
      </c>
      <c r="C625" s="227" t="s">
        <v>578</v>
      </c>
      <c r="D625" s="227"/>
      <c r="E625" s="227"/>
      <c r="F625" s="227"/>
      <c r="G625" s="227"/>
      <c r="H625" s="227"/>
      <c r="I625" s="227"/>
      <c r="J625" s="322">
        <v>201</v>
      </c>
      <c r="K625" s="227">
        <v>2</v>
      </c>
      <c r="L625" s="231">
        <v>1</v>
      </c>
      <c r="M625" s="231">
        <v>0.2</v>
      </c>
      <c r="N625" s="227" t="s">
        <v>105</v>
      </c>
      <c r="O625" s="227" t="s">
        <v>105</v>
      </c>
      <c r="P625" s="232"/>
      <c r="Q625" s="227"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7" t="s">
        <v>61</v>
      </c>
      <c r="C673" s="227" t="s">
        <v>578</v>
      </c>
      <c r="D673" s="227"/>
      <c r="E673" s="227"/>
      <c r="F673" s="227"/>
      <c r="G673" s="227"/>
      <c r="H673" s="227"/>
      <c r="I673" s="227"/>
      <c r="J673" s="322">
        <v>241</v>
      </c>
      <c r="K673" s="227">
        <v>2</v>
      </c>
      <c r="L673" s="231">
        <v>1</v>
      </c>
      <c r="M673" s="231">
        <v>0.2</v>
      </c>
      <c r="N673" s="227" t="s">
        <v>106</v>
      </c>
      <c r="O673" s="227" t="s">
        <v>106</v>
      </c>
      <c r="P673" s="232"/>
      <c r="Q673" s="227" t="s">
        <v>554</v>
      </c>
      <c r="R673" s="230"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7" t="s">
        <v>61</v>
      </c>
      <c r="C721" s="227" t="s">
        <v>578</v>
      </c>
      <c r="D721" s="227"/>
      <c r="E721" s="227"/>
      <c r="F721" s="227"/>
      <c r="G721" s="227"/>
      <c r="H721" s="227"/>
      <c r="I721" s="227"/>
      <c r="J721" s="322">
        <v>281</v>
      </c>
      <c r="K721" s="227">
        <v>2</v>
      </c>
      <c r="L721" s="231">
        <v>1</v>
      </c>
      <c r="M721" s="231">
        <v>0.2</v>
      </c>
      <c r="N721" s="227" t="s">
        <v>106</v>
      </c>
      <c r="O721" s="227" t="s">
        <v>106</v>
      </c>
      <c r="P721" s="232"/>
      <c r="Q721" s="227" t="s">
        <v>555</v>
      </c>
      <c r="R721" s="230"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31">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31">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31">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31">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31">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31">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31">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31">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31">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31">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31">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31">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31">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31">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31">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31">
        <v>12.5</v>
      </c>
      <c r="E792" s="35"/>
      <c r="F792" s="35"/>
      <c r="G792" s="35"/>
      <c r="H792" s="35"/>
      <c r="I792" s="35"/>
      <c r="J792" s="56">
        <f t="shared" si="34"/>
        <v>240</v>
      </c>
      <c r="K792" s="2">
        <v>2</v>
      </c>
      <c r="L792" s="164">
        <v>1</v>
      </c>
      <c r="M792" s="164">
        <v>0.2</v>
      </c>
      <c r="N792" s="35" t="s">
        <v>105</v>
      </c>
      <c r="O792" s="35" t="s">
        <v>105</v>
      </c>
      <c r="P792" s="319"/>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360" t="s">
        <v>582</v>
      </c>
    </row>
    <row r="794" spans="1:18" x14ac:dyDescent="0.25">
      <c r="A794" s="2">
        <f t="shared" si="35"/>
        <v>792</v>
      </c>
      <c r="B794" s="2" t="s">
        <v>57</v>
      </c>
      <c r="C794" s="2" t="s">
        <v>586</v>
      </c>
      <c r="D794" s="331">
        <v>12.5</v>
      </c>
      <c r="E794" s="2"/>
      <c r="F794" s="2"/>
      <c r="G794" s="2"/>
      <c r="H794" s="2"/>
      <c r="I794" s="2"/>
      <c r="J794" s="56">
        <f>J793+3</f>
        <v>244</v>
      </c>
      <c r="K794" s="2">
        <v>2</v>
      </c>
      <c r="L794" s="162">
        <v>1</v>
      </c>
      <c r="M794" s="162">
        <v>0.2</v>
      </c>
      <c r="N794" s="2" t="s">
        <v>105</v>
      </c>
      <c r="O794" s="2" t="s">
        <v>105</v>
      </c>
      <c r="P794" s="161"/>
      <c r="Q794" s="2" t="s">
        <v>554</v>
      </c>
      <c r="R794" s="360" t="s">
        <v>582</v>
      </c>
    </row>
    <row r="795" spans="1:18" x14ac:dyDescent="0.25">
      <c r="A795" s="2">
        <f t="shared" si="35"/>
        <v>793</v>
      </c>
      <c r="B795" s="2" t="s">
        <v>57</v>
      </c>
      <c r="C795" s="2" t="s">
        <v>587</v>
      </c>
      <c r="D795" s="331">
        <v>12.5</v>
      </c>
      <c r="E795" s="2"/>
      <c r="F795" s="2"/>
      <c r="G795" s="2"/>
      <c r="H795" s="2"/>
      <c r="I795" s="2"/>
      <c r="J795" s="56">
        <f>J794+1</f>
        <v>245</v>
      </c>
      <c r="K795" s="2">
        <v>2</v>
      </c>
      <c r="L795" s="162">
        <v>1</v>
      </c>
      <c r="M795" s="162">
        <v>0.2</v>
      </c>
      <c r="N795" s="2" t="s">
        <v>105</v>
      </c>
      <c r="O795" s="2" t="s">
        <v>105</v>
      </c>
      <c r="P795" s="161"/>
      <c r="Q795" s="2" t="s">
        <v>554</v>
      </c>
      <c r="R795" s="360"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360" t="s">
        <v>582</v>
      </c>
    </row>
    <row r="797" spans="1:18" x14ac:dyDescent="0.25">
      <c r="A797" s="2">
        <f t="shared" si="35"/>
        <v>795</v>
      </c>
      <c r="B797" s="2" t="s">
        <v>57</v>
      </c>
      <c r="C797" s="2" t="s">
        <v>586</v>
      </c>
      <c r="D797" s="331">
        <v>12.5</v>
      </c>
      <c r="E797" s="2"/>
      <c r="F797" s="2"/>
      <c r="G797" s="2"/>
      <c r="H797" s="2"/>
      <c r="I797" s="2"/>
      <c r="J797" s="56">
        <f t="shared" si="34"/>
        <v>249</v>
      </c>
      <c r="K797" s="2">
        <v>2</v>
      </c>
      <c r="L797" s="162">
        <v>1</v>
      </c>
      <c r="M797" s="162">
        <v>0.2</v>
      </c>
      <c r="N797" s="2" t="s">
        <v>105</v>
      </c>
      <c r="O797" s="2" t="s">
        <v>105</v>
      </c>
      <c r="P797" s="161"/>
      <c r="Q797" s="2" t="s">
        <v>554</v>
      </c>
      <c r="R797" s="360" t="s">
        <v>582</v>
      </c>
    </row>
    <row r="798" spans="1:18" x14ac:dyDescent="0.25">
      <c r="A798" s="2">
        <f t="shared" si="35"/>
        <v>796</v>
      </c>
      <c r="B798" s="2" t="s">
        <v>57</v>
      </c>
      <c r="C798" s="2" t="s">
        <v>587</v>
      </c>
      <c r="D798" s="331">
        <v>12.5</v>
      </c>
      <c r="E798" s="2"/>
      <c r="F798" s="2"/>
      <c r="G798" s="2"/>
      <c r="H798" s="2"/>
      <c r="I798" s="2"/>
      <c r="J798" s="56">
        <f t="shared" si="34"/>
        <v>250</v>
      </c>
      <c r="K798" s="2">
        <v>2</v>
      </c>
      <c r="L798" s="162">
        <v>1</v>
      </c>
      <c r="M798" s="162">
        <v>0.2</v>
      </c>
      <c r="N798" s="2" t="s">
        <v>105</v>
      </c>
      <c r="O798" s="2" t="s">
        <v>105</v>
      </c>
      <c r="P798" s="161"/>
      <c r="Q798" s="2" t="s">
        <v>554</v>
      </c>
      <c r="R798" s="360"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360" t="s">
        <v>582</v>
      </c>
    </row>
    <row r="800" spans="1:18" x14ac:dyDescent="0.25">
      <c r="A800" s="2">
        <f t="shared" si="35"/>
        <v>798</v>
      </c>
      <c r="B800" s="2" t="s">
        <v>57</v>
      </c>
      <c r="C800" s="2" t="s">
        <v>586</v>
      </c>
      <c r="D800" s="331">
        <v>12.5</v>
      </c>
      <c r="E800" s="2"/>
      <c r="F800" s="2"/>
      <c r="G800" s="2"/>
      <c r="H800" s="2"/>
      <c r="I800" s="2"/>
      <c r="J800" s="56">
        <f t="shared" si="34"/>
        <v>254</v>
      </c>
      <c r="K800" s="2">
        <v>2</v>
      </c>
      <c r="L800" s="162">
        <v>1</v>
      </c>
      <c r="M800" s="162">
        <v>0.2</v>
      </c>
      <c r="N800" s="2" t="s">
        <v>105</v>
      </c>
      <c r="O800" s="2" t="s">
        <v>105</v>
      </c>
      <c r="P800" s="161"/>
      <c r="Q800" s="2" t="s">
        <v>554</v>
      </c>
      <c r="R800" s="360" t="s">
        <v>582</v>
      </c>
    </row>
    <row r="801" spans="1:18" x14ac:dyDescent="0.25">
      <c r="A801" s="2">
        <f t="shared" si="35"/>
        <v>799</v>
      </c>
      <c r="B801" s="2" t="s">
        <v>57</v>
      </c>
      <c r="C801" s="2" t="s">
        <v>587</v>
      </c>
      <c r="D801" s="331">
        <v>12.5</v>
      </c>
      <c r="E801" s="2"/>
      <c r="F801" s="2"/>
      <c r="G801" s="2"/>
      <c r="H801" s="2"/>
      <c r="I801" s="2"/>
      <c r="J801" s="56">
        <f t="shared" si="34"/>
        <v>255</v>
      </c>
      <c r="K801" s="2">
        <v>2</v>
      </c>
      <c r="L801" s="162">
        <v>1</v>
      </c>
      <c r="M801" s="162">
        <v>0.2</v>
      </c>
      <c r="N801" s="2" t="s">
        <v>105</v>
      </c>
      <c r="O801" s="2" t="s">
        <v>105</v>
      </c>
      <c r="P801" s="161"/>
      <c r="Q801" s="2" t="s">
        <v>554</v>
      </c>
      <c r="R801" s="360"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360" t="s">
        <v>582</v>
      </c>
    </row>
    <row r="803" spans="1:18" x14ac:dyDescent="0.25">
      <c r="A803" s="2">
        <f t="shared" si="35"/>
        <v>801</v>
      </c>
      <c r="B803" s="2" t="s">
        <v>57</v>
      </c>
      <c r="C803" s="2" t="s">
        <v>586</v>
      </c>
      <c r="D803" s="331">
        <v>12.5</v>
      </c>
      <c r="E803" s="2"/>
      <c r="F803" s="2"/>
      <c r="G803" s="2"/>
      <c r="H803" s="2"/>
      <c r="I803" s="2"/>
      <c r="J803" s="56">
        <f t="shared" si="34"/>
        <v>259</v>
      </c>
      <c r="K803" s="2">
        <v>2</v>
      </c>
      <c r="L803" s="162">
        <v>1</v>
      </c>
      <c r="M803" s="162">
        <v>0.2</v>
      </c>
      <c r="N803" s="2" t="s">
        <v>105</v>
      </c>
      <c r="O803" s="2" t="s">
        <v>105</v>
      </c>
      <c r="P803" s="161"/>
      <c r="Q803" s="2" t="s">
        <v>554</v>
      </c>
      <c r="R803" s="360" t="s">
        <v>582</v>
      </c>
    </row>
    <row r="804" spans="1:18" x14ac:dyDescent="0.25">
      <c r="A804" s="2">
        <f t="shared" si="35"/>
        <v>802</v>
      </c>
      <c r="B804" s="2" t="s">
        <v>57</v>
      </c>
      <c r="C804" s="2" t="s">
        <v>587</v>
      </c>
      <c r="D804" s="331">
        <v>12.5</v>
      </c>
      <c r="E804" s="2"/>
      <c r="F804" s="2"/>
      <c r="G804" s="2"/>
      <c r="H804" s="2"/>
      <c r="I804" s="2"/>
      <c r="J804" s="56">
        <f t="shared" si="34"/>
        <v>260</v>
      </c>
      <c r="K804" s="2">
        <v>2</v>
      </c>
      <c r="L804" s="162">
        <v>1</v>
      </c>
      <c r="M804" s="162">
        <v>0.2</v>
      </c>
      <c r="N804" s="2" t="s">
        <v>105</v>
      </c>
      <c r="O804" s="2" t="s">
        <v>105</v>
      </c>
      <c r="P804" s="161"/>
      <c r="Q804" s="2" t="s">
        <v>554</v>
      </c>
      <c r="R804" s="360"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360" t="s">
        <v>582</v>
      </c>
    </row>
    <row r="806" spans="1:18" x14ac:dyDescent="0.25">
      <c r="A806" s="2">
        <f t="shared" si="35"/>
        <v>804</v>
      </c>
      <c r="B806" s="2" t="s">
        <v>57</v>
      </c>
      <c r="C806" s="2" t="s">
        <v>586</v>
      </c>
      <c r="D806" s="331">
        <v>12.5</v>
      </c>
      <c r="E806" s="2"/>
      <c r="F806" s="2"/>
      <c r="G806" s="2"/>
      <c r="H806" s="2"/>
      <c r="I806" s="2"/>
      <c r="J806" s="56">
        <f t="shared" si="34"/>
        <v>264</v>
      </c>
      <c r="K806" s="2">
        <v>2</v>
      </c>
      <c r="L806" s="162">
        <v>1</v>
      </c>
      <c r="M806" s="162">
        <v>0.2</v>
      </c>
      <c r="N806" s="2" t="s">
        <v>105</v>
      </c>
      <c r="O806" s="2" t="s">
        <v>105</v>
      </c>
      <c r="P806" s="161"/>
      <c r="Q806" s="2" t="s">
        <v>554</v>
      </c>
      <c r="R806" s="360" t="s">
        <v>582</v>
      </c>
    </row>
    <row r="807" spans="1:18" x14ac:dyDescent="0.25">
      <c r="A807" s="2">
        <f t="shared" si="35"/>
        <v>805</v>
      </c>
      <c r="B807" s="2" t="s">
        <v>57</v>
      </c>
      <c r="C807" s="2" t="s">
        <v>587</v>
      </c>
      <c r="D807" s="331">
        <v>12.5</v>
      </c>
      <c r="E807" s="2"/>
      <c r="F807" s="2"/>
      <c r="G807" s="2"/>
      <c r="H807" s="2"/>
      <c r="I807" s="2"/>
      <c r="J807" s="56">
        <f t="shared" si="34"/>
        <v>265</v>
      </c>
      <c r="K807" s="2">
        <v>2</v>
      </c>
      <c r="L807" s="162">
        <v>1</v>
      </c>
      <c r="M807" s="162">
        <v>0.2</v>
      </c>
      <c r="N807" s="2" t="s">
        <v>105</v>
      </c>
      <c r="O807" s="2" t="s">
        <v>105</v>
      </c>
      <c r="P807" s="161"/>
      <c r="Q807" s="2" t="s">
        <v>554</v>
      </c>
      <c r="R807" s="360"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360" t="s">
        <v>582</v>
      </c>
    </row>
    <row r="809" spans="1:18" x14ac:dyDescent="0.25">
      <c r="A809" s="2">
        <f t="shared" si="35"/>
        <v>807</v>
      </c>
      <c r="B809" s="2" t="s">
        <v>57</v>
      </c>
      <c r="C809" s="2" t="s">
        <v>586</v>
      </c>
      <c r="D809" s="331">
        <v>12.5</v>
      </c>
      <c r="E809" s="2"/>
      <c r="F809" s="2"/>
      <c r="G809" s="2"/>
      <c r="H809" s="2"/>
      <c r="I809" s="2"/>
      <c r="J809" s="56">
        <f t="shared" si="34"/>
        <v>269</v>
      </c>
      <c r="K809" s="2">
        <v>2</v>
      </c>
      <c r="L809" s="162">
        <v>1</v>
      </c>
      <c r="M809" s="162">
        <v>0.2</v>
      </c>
      <c r="N809" s="2" t="s">
        <v>105</v>
      </c>
      <c r="O809" s="2" t="s">
        <v>105</v>
      </c>
      <c r="P809" s="161"/>
      <c r="Q809" s="2" t="s">
        <v>554</v>
      </c>
      <c r="R809" s="360" t="s">
        <v>582</v>
      </c>
    </row>
    <row r="810" spans="1:18" x14ac:dyDescent="0.25">
      <c r="A810" s="2">
        <f t="shared" si="35"/>
        <v>808</v>
      </c>
      <c r="B810" s="2" t="s">
        <v>57</v>
      </c>
      <c r="C810" s="2" t="s">
        <v>587</v>
      </c>
      <c r="D810" s="331">
        <v>12.5</v>
      </c>
      <c r="E810" s="2"/>
      <c r="F810" s="2"/>
      <c r="G810" s="2"/>
      <c r="H810" s="2"/>
      <c r="I810" s="2"/>
      <c r="J810" s="56">
        <f t="shared" si="34"/>
        <v>270</v>
      </c>
      <c r="K810" s="2">
        <v>2</v>
      </c>
      <c r="L810" s="162">
        <v>1</v>
      </c>
      <c r="M810" s="162">
        <v>0.2</v>
      </c>
      <c r="N810" s="2" t="s">
        <v>105</v>
      </c>
      <c r="O810" s="2" t="s">
        <v>105</v>
      </c>
      <c r="P810" s="161"/>
      <c r="Q810" s="2" t="s">
        <v>554</v>
      </c>
      <c r="R810" s="360"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360" t="s">
        <v>582</v>
      </c>
    </row>
    <row r="812" spans="1:18" s="51" customFormat="1" ht="15.75" thickBot="1" x14ac:dyDescent="0.3">
      <c r="A812" s="2">
        <f t="shared" si="35"/>
        <v>810</v>
      </c>
      <c r="B812" s="2" t="s">
        <v>57</v>
      </c>
      <c r="C812" s="2" t="s">
        <v>586</v>
      </c>
      <c r="D812" s="331">
        <v>12.5</v>
      </c>
      <c r="E812" s="2"/>
      <c r="F812" s="2"/>
      <c r="G812" s="2"/>
      <c r="H812" s="2"/>
      <c r="I812" s="2"/>
      <c r="J812" s="56">
        <f t="shared" si="34"/>
        <v>274</v>
      </c>
      <c r="K812" s="2">
        <v>2</v>
      </c>
      <c r="L812" s="162">
        <v>1</v>
      </c>
      <c r="M812" s="162">
        <v>0.2</v>
      </c>
      <c r="N812" s="2" t="s">
        <v>105</v>
      </c>
      <c r="O812" s="2" t="s">
        <v>105</v>
      </c>
      <c r="P812" s="161"/>
      <c r="Q812" s="2" t="s">
        <v>554</v>
      </c>
      <c r="R812" s="360" t="s">
        <v>582</v>
      </c>
    </row>
    <row r="813" spans="1:18" s="51" customFormat="1" ht="15.75" thickBot="1" x14ac:dyDescent="0.3">
      <c r="A813" s="2">
        <f t="shared" si="35"/>
        <v>811</v>
      </c>
      <c r="B813" s="2" t="s">
        <v>57</v>
      </c>
      <c r="C813" s="2" t="s">
        <v>587</v>
      </c>
      <c r="D813" s="331">
        <v>12.5</v>
      </c>
      <c r="E813" s="2"/>
      <c r="F813" s="2"/>
      <c r="G813" s="2"/>
      <c r="H813" s="2"/>
      <c r="I813" s="2"/>
      <c r="J813" s="56">
        <f t="shared" si="34"/>
        <v>275</v>
      </c>
      <c r="K813" s="2">
        <v>2</v>
      </c>
      <c r="L813" s="162">
        <v>1</v>
      </c>
      <c r="M813" s="162">
        <v>0.2</v>
      </c>
      <c r="N813" s="2" t="s">
        <v>105</v>
      </c>
      <c r="O813" s="2" t="s">
        <v>105</v>
      </c>
      <c r="P813" s="161"/>
      <c r="Q813" s="2" t="s">
        <v>554</v>
      </c>
      <c r="R813" s="360"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360" t="s">
        <v>582</v>
      </c>
    </row>
    <row r="815" spans="1:18" x14ac:dyDescent="0.25">
      <c r="A815" s="2">
        <f t="shared" si="35"/>
        <v>813</v>
      </c>
      <c r="B815" s="2" t="s">
        <v>57</v>
      </c>
      <c r="C815" s="2" t="s">
        <v>586</v>
      </c>
      <c r="D815" s="331">
        <v>12.5</v>
      </c>
      <c r="E815" s="2"/>
      <c r="F815" s="2"/>
      <c r="G815" s="2"/>
      <c r="H815" s="2"/>
      <c r="I815" s="2"/>
      <c r="J815" s="56">
        <f t="shared" si="34"/>
        <v>279</v>
      </c>
      <c r="K815" s="2">
        <v>2</v>
      </c>
      <c r="L815" s="162">
        <v>1</v>
      </c>
      <c r="M815" s="162">
        <v>0.2</v>
      </c>
      <c r="N815" s="2" t="s">
        <v>105</v>
      </c>
      <c r="O815" s="2" t="s">
        <v>105</v>
      </c>
      <c r="P815" s="161"/>
      <c r="Q815" s="2" t="s">
        <v>554</v>
      </c>
      <c r="R815" s="360" t="s">
        <v>582</v>
      </c>
    </row>
    <row r="816" spans="1:18" ht="15.75" thickBot="1" x14ac:dyDescent="0.3">
      <c r="A816" s="2">
        <f t="shared" si="35"/>
        <v>814</v>
      </c>
      <c r="B816" s="2" t="s">
        <v>57</v>
      </c>
      <c r="C816" s="2" t="s">
        <v>587</v>
      </c>
      <c r="D816" s="331">
        <v>12.5</v>
      </c>
      <c r="E816" s="35"/>
      <c r="F816" s="35"/>
      <c r="G816" s="35"/>
      <c r="H816" s="35"/>
      <c r="I816" s="35"/>
      <c r="J816" s="56">
        <f t="shared" si="34"/>
        <v>280</v>
      </c>
      <c r="K816" s="2">
        <v>2</v>
      </c>
      <c r="L816" s="164">
        <v>1</v>
      </c>
      <c r="M816" s="164">
        <v>0.2</v>
      </c>
      <c r="N816" s="35" t="s">
        <v>105</v>
      </c>
      <c r="O816" s="35" t="s">
        <v>105</v>
      </c>
      <c r="P816" s="319"/>
      <c r="Q816" s="2" t="s">
        <v>554</v>
      </c>
      <c r="R816" s="360" t="s">
        <v>582</v>
      </c>
    </row>
    <row r="817" spans="1:18" s="51" customFormat="1" ht="15.75" thickBot="1" x14ac:dyDescent="0.3">
      <c r="A817" s="2">
        <f t="shared" si="35"/>
        <v>815</v>
      </c>
      <c r="B817" s="2" t="s">
        <v>136</v>
      </c>
      <c r="C817" s="2" t="s">
        <v>659</v>
      </c>
      <c r="D817" s="36">
        <v>5</v>
      </c>
      <c r="E817" s="36"/>
      <c r="F817" s="36"/>
      <c r="G817" s="36"/>
      <c r="H817" s="36"/>
      <c r="I817" s="36"/>
      <c r="J817" s="142">
        <v>281</v>
      </c>
      <c r="K817" s="2">
        <v>2</v>
      </c>
      <c r="L817" s="160">
        <v>1</v>
      </c>
      <c r="M817" s="160">
        <v>0.2</v>
      </c>
      <c r="N817" s="2" t="s">
        <v>105</v>
      </c>
      <c r="O817" s="2" t="s">
        <v>105</v>
      </c>
      <c r="P817" s="161"/>
      <c r="Q817" s="2" t="s">
        <v>555</v>
      </c>
      <c r="R817" s="360" t="s">
        <v>582</v>
      </c>
    </row>
    <row r="818" spans="1:18" x14ac:dyDescent="0.25">
      <c r="A818" s="2">
        <f t="shared" si="35"/>
        <v>816</v>
      </c>
      <c r="B818" s="2" t="s">
        <v>136</v>
      </c>
      <c r="C818" s="2" t="s">
        <v>660</v>
      </c>
      <c r="D818" s="331">
        <v>12.5</v>
      </c>
      <c r="E818" s="2"/>
      <c r="F818" s="2"/>
      <c r="G818" s="2"/>
      <c r="H818" s="2"/>
      <c r="I818" s="2"/>
      <c r="J818" s="140">
        <v>284</v>
      </c>
      <c r="K818" s="2">
        <v>2</v>
      </c>
      <c r="L818" s="162">
        <v>1</v>
      </c>
      <c r="M818" s="162">
        <v>0.2</v>
      </c>
      <c r="N818" s="2" t="s">
        <v>105</v>
      </c>
      <c r="O818" s="2" t="s">
        <v>105</v>
      </c>
      <c r="P818" s="161"/>
      <c r="Q818" s="2" t="s">
        <v>555</v>
      </c>
      <c r="R818" s="360" t="s">
        <v>582</v>
      </c>
    </row>
    <row r="819" spans="1:18" s="8" customFormat="1" x14ac:dyDescent="0.25">
      <c r="A819" s="2">
        <f t="shared" si="35"/>
        <v>817</v>
      </c>
      <c r="B819" s="2" t="s">
        <v>136</v>
      </c>
      <c r="C819" s="2" t="s">
        <v>661</v>
      </c>
      <c r="D819" s="331">
        <v>12.5</v>
      </c>
      <c r="E819" s="2"/>
      <c r="F819" s="2"/>
      <c r="G819" s="2"/>
      <c r="H819" s="2"/>
      <c r="I819" s="2"/>
      <c r="J819" s="140">
        <v>285</v>
      </c>
      <c r="K819" s="2">
        <v>2</v>
      </c>
      <c r="L819" s="162">
        <v>1</v>
      </c>
      <c r="M819" s="162">
        <v>0.2</v>
      </c>
      <c r="N819" s="2" t="s">
        <v>105</v>
      </c>
      <c r="O819" s="2" t="s">
        <v>105</v>
      </c>
      <c r="P819" s="161"/>
      <c r="Q819" s="2" t="s">
        <v>555</v>
      </c>
      <c r="R819" s="360" t="s">
        <v>582</v>
      </c>
    </row>
    <row r="820" spans="1:18" x14ac:dyDescent="0.25">
      <c r="A820" s="2">
        <f t="shared" si="35"/>
        <v>818</v>
      </c>
      <c r="B820" s="2" t="s">
        <v>136</v>
      </c>
      <c r="C820" s="2" t="s">
        <v>659</v>
      </c>
      <c r="D820" s="36">
        <v>5</v>
      </c>
      <c r="E820" s="36"/>
      <c r="F820" s="36"/>
      <c r="G820" s="36"/>
      <c r="H820" s="36"/>
      <c r="I820" s="36"/>
      <c r="J820" s="56">
        <f>J817+5</f>
        <v>286</v>
      </c>
      <c r="K820" s="2">
        <v>2</v>
      </c>
      <c r="L820" s="160">
        <v>1</v>
      </c>
      <c r="M820" s="160">
        <v>0.2</v>
      </c>
      <c r="N820" s="2" t="s">
        <v>105</v>
      </c>
      <c r="O820" s="2" t="s">
        <v>105</v>
      </c>
      <c r="P820" s="161"/>
      <c r="Q820" s="2" t="s">
        <v>555</v>
      </c>
      <c r="R820" s="360" t="s">
        <v>582</v>
      </c>
    </row>
    <row r="821" spans="1:18" x14ac:dyDescent="0.25">
      <c r="A821" s="2">
        <f t="shared" si="35"/>
        <v>819</v>
      </c>
      <c r="B821" s="2" t="s">
        <v>136</v>
      </c>
      <c r="C821" s="2" t="s">
        <v>660</v>
      </c>
      <c r="D821" s="331">
        <v>12.5</v>
      </c>
      <c r="E821" s="2"/>
      <c r="F821" s="2"/>
      <c r="G821" s="2"/>
      <c r="H821" s="2"/>
      <c r="I821" s="2"/>
      <c r="J821" s="56">
        <f t="shared" ref="J821:J840" si="36">J818+5</f>
        <v>289</v>
      </c>
      <c r="K821" s="2">
        <v>2</v>
      </c>
      <c r="L821" s="162">
        <v>1</v>
      </c>
      <c r="M821" s="162">
        <v>0.2</v>
      </c>
      <c r="N821" s="2" t="s">
        <v>105</v>
      </c>
      <c r="O821" s="2" t="s">
        <v>105</v>
      </c>
      <c r="P821" s="161"/>
      <c r="Q821" s="2" t="s">
        <v>555</v>
      </c>
      <c r="R821" s="360" t="s">
        <v>582</v>
      </c>
    </row>
    <row r="822" spans="1:18" s="51" customFormat="1" ht="15.75" thickBot="1" x14ac:dyDescent="0.3">
      <c r="A822" s="2">
        <f t="shared" si="35"/>
        <v>820</v>
      </c>
      <c r="B822" s="2" t="s">
        <v>136</v>
      </c>
      <c r="C822" s="2" t="s">
        <v>661</v>
      </c>
      <c r="D822" s="331">
        <v>12.5</v>
      </c>
      <c r="E822" s="2"/>
      <c r="F822" s="2"/>
      <c r="G822" s="2"/>
      <c r="H822" s="2"/>
      <c r="I822" s="2"/>
      <c r="J822" s="56">
        <f t="shared" si="36"/>
        <v>290</v>
      </c>
      <c r="K822" s="2">
        <v>2</v>
      </c>
      <c r="L822" s="162">
        <v>1</v>
      </c>
      <c r="M822" s="162">
        <v>0.2</v>
      </c>
      <c r="N822" s="2" t="s">
        <v>105</v>
      </c>
      <c r="O822" s="2" t="s">
        <v>105</v>
      </c>
      <c r="P822" s="161"/>
      <c r="Q822" s="2" t="s">
        <v>555</v>
      </c>
      <c r="R822" s="360" t="s">
        <v>582</v>
      </c>
    </row>
    <row r="823" spans="1:18" x14ac:dyDescent="0.25">
      <c r="A823" s="2">
        <f t="shared" si="35"/>
        <v>821</v>
      </c>
      <c r="B823" s="2" t="s">
        <v>136</v>
      </c>
      <c r="C823" s="2" t="s">
        <v>659</v>
      </c>
      <c r="D823" s="36">
        <v>5</v>
      </c>
      <c r="E823" s="2"/>
      <c r="F823" s="2"/>
      <c r="G823" s="2"/>
      <c r="H823" s="2"/>
      <c r="I823" s="2"/>
      <c r="J823" s="56">
        <f t="shared" si="36"/>
        <v>291</v>
      </c>
      <c r="K823" s="2">
        <v>2</v>
      </c>
      <c r="L823" s="162">
        <v>1</v>
      </c>
      <c r="M823" s="162">
        <v>0.2</v>
      </c>
      <c r="N823" s="2" t="s">
        <v>105</v>
      </c>
      <c r="O823" s="2" t="s">
        <v>105</v>
      </c>
      <c r="P823" s="161"/>
      <c r="Q823" s="2" t="s">
        <v>555</v>
      </c>
      <c r="R823" s="360" t="s">
        <v>582</v>
      </c>
    </row>
    <row r="824" spans="1:18" x14ac:dyDescent="0.25">
      <c r="A824" s="2">
        <f t="shared" si="35"/>
        <v>822</v>
      </c>
      <c r="B824" s="2" t="s">
        <v>136</v>
      </c>
      <c r="C824" s="2" t="s">
        <v>660</v>
      </c>
      <c r="D824" s="331">
        <v>12.5</v>
      </c>
      <c r="E824" s="2"/>
      <c r="F824" s="2"/>
      <c r="G824" s="2"/>
      <c r="H824" s="2"/>
      <c r="I824" s="2"/>
      <c r="J824" s="56">
        <f t="shared" si="36"/>
        <v>294</v>
      </c>
      <c r="K824" s="2">
        <v>2</v>
      </c>
      <c r="L824" s="162">
        <v>1</v>
      </c>
      <c r="M824" s="162">
        <v>0.2</v>
      </c>
      <c r="N824" s="2" t="s">
        <v>105</v>
      </c>
      <c r="O824" s="2" t="s">
        <v>105</v>
      </c>
      <c r="P824" s="161"/>
      <c r="Q824" s="2" t="s">
        <v>555</v>
      </c>
      <c r="R824" s="360" t="s">
        <v>582</v>
      </c>
    </row>
    <row r="825" spans="1:18" x14ac:dyDescent="0.25">
      <c r="A825" s="2">
        <f t="shared" si="35"/>
        <v>823</v>
      </c>
      <c r="B825" s="2" t="s">
        <v>136</v>
      </c>
      <c r="C825" s="2" t="s">
        <v>661</v>
      </c>
      <c r="D825" s="331">
        <v>12.5</v>
      </c>
      <c r="E825" s="2"/>
      <c r="F825" s="2"/>
      <c r="G825" s="2"/>
      <c r="H825" s="2"/>
      <c r="I825" s="2"/>
      <c r="J825" s="56">
        <f t="shared" si="36"/>
        <v>295</v>
      </c>
      <c r="K825" s="2">
        <v>2</v>
      </c>
      <c r="L825" s="162">
        <v>1</v>
      </c>
      <c r="M825" s="162">
        <v>0.2</v>
      </c>
      <c r="N825" s="2" t="s">
        <v>105</v>
      </c>
      <c r="O825" s="2" t="s">
        <v>105</v>
      </c>
      <c r="P825" s="161"/>
      <c r="Q825" s="2" t="s">
        <v>555</v>
      </c>
      <c r="R825" s="360" t="s">
        <v>582</v>
      </c>
    </row>
    <row r="826" spans="1:18" x14ac:dyDescent="0.25">
      <c r="A826" s="2">
        <f t="shared" si="35"/>
        <v>824</v>
      </c>
      <c r="B826" s="2" t="s">
        <v>136</v>
      </c>
      <c r="C826" s="2" t="s">
        <v>659</v>
      </c>
      <c r="D826" s="36">
        <v>5</v>
      </c>
      <c r="E826" s="36"/>
      <c r="F826" s="36"/>
      <c r="G826" s="36"/>
      <c r="H826" s="36"/>
      <c r="I826" s="36"/>
      <c r="J826" s="56">
        <f t="shared" si="36"/>
        <v>296</v>
      </c>
      <c r="K826" s="2">
        <v>2</v>
      </c>
      <c r="L826" s="160">
        <v>1</v>
      </c>
      <c r="M826" s="160">
        <v>0.2</v>
      </c>
      <c r="N826" s="2" t="s">
        <v>105</v>
      </c>
      <c r="O826" s="2" t="s">
        <v>105</v>
      </c>
      <c r="P826" s="161"/>
      <c r="Q826" s="2" t="s">
        <v>555</v>
      </c>
      <c r="R826" s="360" t="s">
        <v>582</v>
      </c>
    </row>
    <row r="827" spans="1:18" x14ac:dyDescent="0.25">
      <c r="A827" s="2">
        <f t="shared" si="35"/>
        <v>825</v>
      </c>
      <c r="B827" s="2" t="s">
        <v>136</v>
      </c>
      <c r="C827" s="2" t="s">
        <v>660</v>
      </c>
      <c r="D827" s="331">
        <v>12.5</v>
      </c>
      <c r="E827" s="2"/>
      <c r="F827" s="2"/>
      <c r="G827" s="2"/>
      <c r="H827" s="2"/>
      <c r="I827" s="2"/>
      <c r="J827" s="56">
        <f t="shared" si="36"/>
        <v>299</v>
      </c>
      <c r="K827" s="2">
        <v>2</v>
      </c>
      <c r="L827" s="162">
        <v>1</v>
      </c>
      <c r="M827" s="162">
        <v>0.2</v>
      </c>
      <c r="N827" s="2" t="s">
        <v>105</v>
      </c>
      <c r="O827" s="2" t="s">
        <v>105</v>
      </c>
      <c r="P827" s="161"/>
      <c r="Q827" s="2" t="s">
        <v>555</v>
      </c>
      <c r="R827" s="360" t="s">
        <v>582</v>
      </c>
    </row>
    <row r="828" spans="1:18" x14ac:dyDescent="0.25">
      <c r="A828" s="2">
        <f t="shared" si="35"/>
        <v>826</v>
      </c>
      <c r="B828" s="2" t="s">
        <v>136</v>
      </c>
      <c r="C828" s="2" t="s">
        <v>661</v>
      </c>
      <c r="D828" s="331">
        <v>12.5</v>
      </c>
      <c r="E828" s="2"/>
      <c r="F828" s="2"/>
      <c r="G828" s="2"/>
      <c r="H828" s="2"/>
      <c r="I828" s="2"/>
      <c r="J828" s="56">
        <f t="shared" si="36"/>
        <v>300</v>
      </c>
      <c r="K828" s="2">
        <v>2</v>
      </c>
      <c r="L828" s="162">
        <v>1</v>
      </c>
      <c r="M828" s="162">
        <v>0.2</v>
      </c>
      <c r="N828" s="2" t="s">
        <v>105</v>
      </c>
      <c r="O828" s="2" t="s">
        <v>105</v>
      </c>
      <c r="P828" s="161"/>
      <c r="Q828" s="2" t="s">
        <v>555</v>
      </c>
      <c r="R828" s="360" t="s">
        <v>582</v>
      </c>
    </row>
    <row r="829" spans="1:18" x14ac:dyDescent="0.25">
      <c r="A829" s="2">
        <f t="shared" si="35"/>
        <v>827</v>
      </c>
      <c r="B829" s="2" t="s">
        <v>136</v>
      </c>
      <c r="C829" s="2" t="s">
        <v>659</v>
      </c>
      <c r="D829" s="36">
        <v>5</v>
      </c>
      <c r="E829" s="36"/>
      <c r="F829" s="36"/>
      <c r="G829" s="36"/>
      <c r="H829" s="36"/>
      <c r="I829" s="36"/>
      <c r="J829" s="56">
        <f t="shared" si="36"/>
        <v>301</v>
      </c>
      <c r="K829" s="2">
        <v>2</v>
      </c>
      <c r="L829" s="160">
        <v>1</v>
      </c>
      <c r="M829" s="160">
        <v>0.2</v>
      </c>
      <c r="N829" s="2" t="s">
        <v>106</v>
      </c>
      <c r="O829" s="2" t="s">
        <v>106</v>
      </c>
      <c r="P829" s="161"/>
      <c r="Q829" s="2" t="s">
        <v>555</v>
      </c>
      <c r="R829" s="360" t="s">
        <v>582</v>
      </c>
    </row>
    <row r="830" spans="1:18" x14ac:dyDescent="0.25">
      <c r="A830" s="2">
        <f t="shared" si="35"/>
        <v>828</v>
      </c>
      <c r="B830" s="2" t="s">
        <v>136</v>
      </c>
      <c r="C830" s="2" t="s">
        <v>660</v>
      </c>
      <c r="D830" s="331">
        <v>12.5</v>
      </c>
      <c r="E830" s="2"/>
      <c r="F830" s="2"/>
      <c r="G830" s="2"/>
      <c r="H830" s="2"/>
      <c r="I830" s="2"/>
      <c r="J830" s="56">
        <f t="shared" si="36"/>
        <v>304</v>
      </c>
      <c r="K830" s="2">
        <v>2</v>
      </c>
      <c r="L830" s="162">
        <v>1</v>
      </c>
      <c r="M830" s="162">
        <v>0.2</v>
      </c>
      <c r="N830" s="360" t="s">
        <v>106</v>
      </c>
      <c r="O830" s="360" t="s">
        <v>106</v>
      </c>
      <c r="P830" s="161"/>
      <c r="Q830" s="2" t="s">
        <v>555</v>
      </c>
      <c r="R830" s="360" t="s">
        <v>582</v>
      </c>
    </row>
    <row r="831" spans="1:18" x14ac:dyDescent="0.25">
      <c r="A831" s="2">
        <f t="shared" si="35"/>
        <v>829</v>
      </c>
      <c r="B831" s="2" t="s">
        <v>136</v>
      </c>
      <c r="C831" s="2" t="s">
        <v>661</v>
      </c>
      <c r="D831" s="331">
        <v>12.5</v>
      </c>
      <c r="E831" s="2"/>
      <c r="F831" s="2"/>
      <c r="G831" s="2"/>
      <c r="H831" s="2"/>
      <c r="I831" s="2"/>
      <c r="J831" s="56">
        <f t="shared" si="36"/>
        <v>305</v>
      </c>
      <c r="K831" s="2">
        <v>2</v>
      </c>
      <c r="L831" s="162">
        <v>1</v>
      </c>
      <c r="M831" s="162">
        <v>0.2</v>
      </c>
      <c r="N831" s="360" t="s">
        <v>106</v>
      </c>
      <c r="O831" s="360" t="s">
        <v>106</v>
      </c>
      <c r="P831" s="161"/>
      <c r="Q831" s="2" t="s">
        <v>555</v>
      </c>
      <c r="R831" s="360" t="s">
        <v>582</v>
      </c>
    </row>
    <row r="832" spans="1:18" x14ac:dyDescent="0.25">
      <c r="A832" s="2">
        <f t="shared" si="35"/>
        <v>830</v>
      </c>
      <c r="B832" s="2" t="s">
        <v>136</v>
      </c>
      <c r="C832" s="2" t="s">
        <v>659</v>
      </c>
      <c r="D832" s="36">
        <v>5</v>
      </c>
      <c r="E832" s="2"/>
      <c r="F832" s="2"/>
      <c r="G832" s="2"/>
      <c r="H832" s="2"/>
      <c r="I832" s="2"/>
      <c r="J832" s="56">
        <f t="shared" si="36"/>
        <v>306</v>
      </c>
      <c r="K832" s="2">
        <v>2</v>
      </c>
      <c r="L832" s="162">
        <v>1</v>
      </c>
      <c r="M832" s="162">
        <v>0.2</v>
      </c>
      <c r="N832" s="360" t="s">
        <v>106</v>
      </c>
      <c r="O832" s="360" t="s">
        <v>106</v>
      </c>
      <c r="P832" s="161"/>
      <c r="Q832" s="2" t="s">
        <v>555</v>
      </c>
      <c r="R832" s="360" t="s">
        <v>582</v>
      </c>
    </row>
    <row r="833" spans="1:18" x14ac:dyDescent="0.25">
      <c r="A833" s="2">
        <f t="shared" si="35"/>
        <v>831</v>
      </c>
      <c r="B833" s="2" t="s">
        <v>136</v>
      </c>
      <c r="C833" s="2" t="s">
        <v>660</v>
      </c>
      <c r="D833" s="331">
        <v>12.5</v>
      </c>
      <c r="E833" s="2"/>
      <c r="F833" s="2"/>
      <c r="G833" s="2"/>
      <c r="H833" s="2"/>
      <c r="I833" s="2"/>
      <c r="J833" s="56">
        <f t="shared" si="36"/>
        <v>309</v>
      </c>
      <c r="K833" s="2">
        <v>2</v>
      </c>
      <c r="L833" s="162">
        <v>1</v>
      </c>
      <c r="M833" s="162">
        <v>0.2</v>
      </c>
      <c r="N833" s="360" t="s">
        <v>106</v>
      </c>
      <c r="O833" s="360" t="s">
        <v>106</v>
      </c>
      <c r="P833" s="161"/>
      <c r="Q833" s="2" t="s">
        <v>555</v>
      </c>
      <c r="R833" s="360" t="s">
        <v>582</v>
      </c>
    </row>
    <row r="834" spans="1:18" x14ac:dyDescent="0.25">
      <c r="A834" s="2">
        <f t="shared" si="35"/>
        <v>832</v>
      </c>
      <c r="B834" s="2" t="s">
        <v>136</v>
      </c>
      <c r="C834" s="2" t="s">
        <v>661</v>
      </c>
      <c r="D834" s="331">
        <v>12.5</v>
      </c>
      <c r="E834" s="2"/>
      <c r="F834" s="2"/>
      <c r="G834" s="2"/>
      <c r="H834" s="2"/>
      <c r="I834" s="2"/>
      <c r="J834" s="56">
        <f t="shared" si="36"/>
        <v>310</v>
      </c>
      <c r="K834" s="2">
        <v>2</v>
      </c>
      <c r="L834" s="162">
        <v>1</v>
      </c>
      <c r="M834" s="162">
        <v>0.2</v>
      </c>
      <c r="N834" s="360" t="s">
        <v>106</v>
      </c>
      <c r="O834" s="360" t="s">
        <v>106</v>
      </c>
      <c r="P834" s="161"/>
      <c r="Q834" s="2" t="s">
        <v>555</v>
      </c>
      <c r="R834" s="360" t="s">
        <v>582</v>
      </c>
    </row>
    <row r="835" spans="1:18" x14ac:dyDescent="0.25">
      <c r="A835" s="2">
        <f t="shared" si="35"/>
        <v>833</v>
      </c>
      <c r="B835" s="2" t="s">
        <v>136</v>
      </c>
      <c r="C835" s="2" t="s">
        <v>659</v>
      </c>
      <c r="D835" s="36">
        <v>5</v>
      </c>
      <c r="E835" s="36"/>
      <c r="F835" s="36"/>
      <c r="G835" s="36"/>
      <c r="H835" s="36"/>
      <c r="I835" s="36"/>
      <c r="J835" s="56">
        <f>J832+5</f>
        <v>311</v>
      </c>
      <c r="K835" s="2">
        <v>2</v>
      </c>
      <c r="L835" s="160">
        <v>1</v>
      </c>
      <c r="M835" s="160">
        <v>0.2</v>
      </c>
      <c r="N835" s="360" t="s">
        <v>106</v>
      </c>
      <c r="O835" s="360" t="s">
        <v>106</v>
      </c>
      <c r="P835" s="161"/>
      <c r="Q835" s="2" t="s">
        <v>555</v>
      </c>
      <c r="R835" s="360" t="s">
        <v>582</v>
      </c>
    </row>
    <row r="836" spans="1:18" x14ac:dyDescent="0.25">
      <c r="A836" s="2">
        <f t="shared" si="35"/>
        <v>834</v>
      </c>
      <c r="B836" s="2" t="s">
        <v>136</v>
      </c>
      <c r="C836" s="2" t="s">
        <v>660</v>
      </c>
      <c r="D836" s="331">
        <v>12.5</v>
      </c>
      <c r="E836" s="2"/>
      <c r="F836" s="2"/>
      <c r="G836" s="2"/>
      <c r="H836" s="2"/>
      <c r="I836" s="2"/>
      <c r="J836" s="56">
        <f t="shared" si="36"/>
        <v>314</v>
      </c>
      <c r="K836" s="2">
        <v>2</v>
      </c>
      <c r="L836" s="162">
        <v>1</v>
      </c>
      <c r="M836" s="162">
        <v>0.2</v>
      </c>
      <c r="N836" s="360" t="s">
        <v>106</v>
      </c>
      <c r="O836" s="360" t="s">
        <v>106</v>
      </c>
      <c r="P836" s="161"/>
      <c r="Q836" s="2" t="s">
        <v>555</v>
      </c>
      <c r="R836" s="360" t="s">
        <v>582</v>
      </c>
    </row>
    <row r="837" spans="1:18" x14ac:dyDescent="0.25">
      <c r="A837" s="2">
        <f t="shared" si="35"/>
        <v>835</v>
      </c>
      <c r="B837" s="2" t="s">
        <v>136</v>
      </c>
      <c r="C837" s="2" t="s">
        <v>661</v>
      </c>
      <c r="D837" s="331">
        <v>12.5</v>
      </c>
      <c r="E837" s="2"/>
      <c r="F837" s="2"/>
      <c r="G837" s="2"/>
      <c r="H837" s="2"/>
      <c r="I837" s="2"/>
      <c r="J837" s="56">
        <f t="shared" si="36"/>
        <v>315</v>
      </c>
      <c r="K837" s="2">
        <v>2</v>
      </c>
      <c r="L837" s="162">
        <v>1</v>
      </c>
      <c r="M837" s="162">
        <v>0.2</v>
      </c>
      <c r="N837" s="360" t="s">
        <v>106</v>
      </c>
      <c r="O837" s="360" t="s">
        <v>106</v>
      </c>
      <c r="P837" s="161"/>
      <c r="Q837" s="2" t="s">
        <v>555</v>
      </c>
      <c r="R837" s="360" t="s">
        <v>582</v>
      </c>
    </row>
    <row r="838" spans="1:18" x14ac:dyDescent="0.25">
      <c r="A838" s="2">
        <f t="shared" si="35"/>
        <v>836</v>
      </c>
      <c r="B838" s="2" t="s">
        <v>136</v>
      </c>
      <c r="C838" s="2" t="s">
        <v>659</v>
      </c>
      <c r="D838" s="36">
        <v>5</v>
      </c>
      <c r="E838" s="36"/>
      <c r="F838" s="36"/>
      <c r="G838" s="36"/>
      <c r="H838" s="36"/>
      <c r="I838" s="36"/>
      <c r="J838" s="56">
        <f>J835+5</f>
        <v>316</v>
      </c>
      <c r="K838" s="2">
        <v>2</v>
      </c>
      <c r="L838" s="160">
        <v>1</v>
      </c>
      <c r="M838" s="160">
        <v>0.2</v>
      </c>
      <c r="N838" s="360" t="s">
        <v>106</v>
      </c>
      <c r="O838" s="360" t="s">
        <v>106</v>
      </c>
      <c r="P838" s="161"/>
      <c r="Q838" s="2" t="s">
        <v>555</v>
      </c>
      <c r="R838" s="360" t="s">
        <v>582</v>
      </c>
    </row>
    <row r="839" spans="1:18" x14ac:dyDescent="0.25">
      <c r="A839" s="2">
        <f t="shared" si="35"/>
        <v>837</v>
      </c>
      <c r="B839" s="2" t="s">
        <v>136</v>
      </c>
      <c r="C839" s="2" t="s">
        <v>660</v>
      </c>
      <c r="D839" s="331">
        <v>12.5</v>
      </c>
      <c r="E839" s="2"/>
      <c r="F839" s="2"/>
      <c r="G839" s="2"/>
      <c r="H839" s="2"/>
      <c r="I839" s="2"/>
      <c r="J839" s="56">
        <f t="shared" si="36"/>
        <v>319</v>
      </c>
      <c r="K839" s="2">
        <v>2</v>
      </c>
      <c r="L839" s="162">
        <v>1</v>
      </c>
      <c r="M839" s="162">
        <v>0.2</v>
      </c>
      <c r="N839" s="360" t="s">
        <v>106</v>
      </c>
      <c r="O839" s="360" t="s">
        <v>106</v>
      </c>
      <c r="P839" s="161"/>
      <c r="Q839" s="2" t="s">
        <v>555</v>
      </c>
      <c r="R839" s="360" t="s">
        <v>582</v>
      </c>
    </row>
    <row r="840" spans="1:18" ht="15.75" thickBot="1" x14ac:dyDescent="0.3">
      <c r="A840" s="2">
        <f t="shared" si="35"/>
        <v>838</v>
      </c>
      <c r="B840" s="35" t="s">
        <v>136</v>
      </c>
      <c r="C840" s="35" t="s">
        <v>661</v>
      </c>
      <c r="D840" s="331">
        <v>12.5</v>
      </c>
      <c r="E840" s="35"/>
      <c r="F840" s="35"/>
      <c r="G840" s="35"/>
      <c r="H840" s="35"/>
      <c r="I840" s="35"/>
      <c r="J840" s="116">
        <f t="shared" si="36"/>
        <v>320</v>
      </c>
      <c r="K840" s="35">
        <v>2</v>
      </c>
      <c r="L840" s="164">
        <v>1</v>
      </c>
      <c r="M840" s="164">
        <v>0.2</v>
      </c>
      <c r="N840" s="360" t="s">
        <v>106</v>
      </c>
      <c r="O840" s="360" t="s">
        <v>106</v>
      </c>
      <c r="P840" s="165"/>
      <c r="Q840" s="35" t="s">
        <v>555</v>
      </c>
      <c r="R840" s="360"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360" t="s">
        <v>582</v>
      </c>
    </row>
    <row r="842" spans="1:18" x14ac:dyDescent="0.25">
      <c r="A842" s="2">
        <f t="shared" ref="A842:A905" si="37">A841+1</f>
        <v>840</v>
      </c>
      <c r="B842" s="36" t="s">
        <v>59</v>
      </c>
      <c r="C842" s="36" t="s">
        <v>588</v>
      </c>
      <c r="D842" s="331">
        <v>12.5</v>
      </c>
      <c r="E842" s="2"/>
      <c r="F842" s="2"/>
      <c r="G842" s="2"/>
      <c r="H842" s="2"/>
      <c r="I842" s="2"/>
      <c r="J842" s="55">
        <v>204</v>
      </c>
      <c r="K842" s="2">
        <v>2</v>
      </c>
      <c r="L842" s="162">
        <v>1</v>
      </c>
      <c r="M842" s="162">
        <v>0.2</v>
      </c>
      <c r="N842" s="2" t="s">
        <v>105</v>
      </c>
      <c r="O842" s="2" t="s">
        <v>105</v>
      </c>
      <c r="P842" s="161"/>
      <c r="Q842" s="36" t="s">
        <v>551</v>
      </c>
      <c r="R842" s="360" t="s">
        <v>582</v>
      </c>
    </row>
    <row r="843" spans="1:18" x14ac:dyDescent="0.25">
      <c r="A843" s="2">
        <f t="shared" si="37"/>
        <v>841</v>
      </c>
      <c r="B843" s="36" t="s">
        <v>59</v>
      </c>
      <c r="C843" s="36" t="s">
        <v>588</v>
      </c>
      <c r="D843" s="331">
        <v>12.5</v>
      </c>
      <c r="E843" s="2"/>
      <c r="F843" s="2"/>
      <c r="G843" s="2"/>
      <c r="H843" s="2"/>
      <c r="I843" s="2"/>
      <c r="J843" s="55">
        <v>205</v>
      </c>
      <c r="K843" s="2">
        <v>2</v>
      </c>
      <c r="L843" s="162">
        <v>1</v>
      </c>
      <c r="M843" s="162">
        <v>0.2</v>
      </c>
      <c r="N843" s="2" t="s">
        <v>105</v>
      </c>
      <c r="O843" s="2" t="s">
        <v>105</v>
      </c>
      <c r="P843" s="161"/>
      <c r="Q843" s="36" t="s">
        <v>551</v>
      </c>
      <c r="R843" s="360"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360" t="s">
        <v>582</v>
      </c>
    </row>
    <row r="845" spans="1:18" x14ac:dyDescent="0.25">
      <c r="A845" s="2">
        <f t="shared" si="37"/>
        <v>843</v>
      </c>
      <c r="B845" s="36" t="s">
        <v>59</v>
      </c>
      <c r="C845" s="36" t="s">
        <v>588</v>
      </c>
      <c r="D845" s="331">
        <v>12.5</v>
      </c>
      <c r="E845" s="2"/>
      <c r="F845" s="2"/>
      <c r="G845" s="2"/>
      <c r="H845" s="2"/>
      <c r="I845" s="2"/>
      <c r="J845" s="56">
        <f t="shared" ref="J845:J864" si="38">J842+5</f>
        <v>209</v>
      </c>
      <c r="K845" s="2">
        <v>2</v>
      </c>
      <c r="L845" s="162">
        <v>1</v>
      </c>
      <c r="M845" s="162">
        <v>0.2</v>
      </c>
      <c r="N845" s="2" t="s">
        <v>105</v>
      </c>
      <c r="O845" s="2" t="s">
        <v>105</v>
      </c>
      <c r="P845" s="161"/>
      <c r="Q845" s="36" t="s">
        <v>551</v>
      </c>
      <c r="R845" s="360" t="s">
        <v>582</v>
      </c>
    </row>
    <row r="846" spans="1:18" x14ac:dyDescent="0.25">
      <c r="A846" s="2">
        <f t="shared" si="37"/>
        <v>844</v>
      </c>
      <c r="B846" s="36" t="s">
        <v>59</v>
      </c>
      <c r="C846" s="36" t="s">
        <v>588</v>
      </c>
      <c r="D846" s="331">
        <v>12.5</v>
      </c>
      <c r="E846" s="2"/>
      <c r="F846" s="2"/>
      <c r="G846" s="2"/>
      <c r="H846" s="2"/>
      <c r="I846" s="2"/>
      <c r="J846" s="56">
        <f t="shared" si="38"/>
        <v>210</v>
      </c>
      <c r="K846" s="2">
        <v>2</v>
      </c>
      <c r="L846" s="162">
        <v>1</v>
      </c>
      <c r="M846" s="162">
        <v>0.2</v>
      </c>
      <c r="N846" s="2" t="s">
        <v>105</v>
      </c>
      <c r="O846" s="2" t="s">
        <v>105</v>
      </c>
      <c r="P846" s="161"/>
      <c r="Q846" s="36" t="s">
        <v>551</v>
      </c>
      <c r="R846" s="360"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360" t="s">
        <v>582</v>
      </c>
    </row>
    <row r="848" spans="1:18" x14ac:dyDescent="0.25">
      <c r="A848" s="2">
        <f t="shared" si="37"/>
        <v>846</v>
      </c>
      <c r="B848" s="36" t="s">
        <v>59</v>
      </c>
      <c r="C848" s="36" t="s">
        <v>588</v>
      </c>
      <c r="D848" s="331">
        <v>12.5</v>
      </c>
      <c r="E848" s="2"/>
      <c r="F848" s="2"/>
      <c r="G848" s="2"/>
      <c r="H848" s="2"/>
      <c r="I848" s="2"/>
      <c r="J848" s="56">
        <f t="shared" si="38"/>
        <v>214</v>
      </c>
      <c r="K848" s="2">
        <v>2</v>
      </c>
      <c r="L848" s="162">
        <v>1</v>
      </c>
      <c r="M848" s="162">
        <v>0.2</v>
      </c>
      <c r="N848" s="2" t="s">
        <v>105</v>
      </c>
      <c r="O848" s="2" t="s">
        <v>105</v>
      </c>
      <c r="P848" s="161"/>
      <c r="Q848" s="36" t="s">
        <v>551</v>
      </c>
      <c r="R848" s="360" t="s">
        <v>582</v>
      </c>
    </row>
    <row r="849" spans="1:18" x14ac:dyDescent="0.25">
      <c r="A849" s="2">
        <f t="shared" si="37"/>
        <v>847</v>
      </c>
      <c r="B849" s="36" t="s">
        <v>59</v>
      </c>
      <c r="C849" s="36" t="s">
        <v>588</v>
      </c>
      <c r="D849" s="331">
        <v>12.5</v>
      </c>
      <c r="E849" s="2"/>
      <c r="F849" s="2"/>
      <c r="G849" s="2"/>
      <c r="H849" s="2"/>
      <c r="I849" s="2"/>
      <c r="J849" s="56">
        <f t="shared" si="38"/>
        <v>215</v>
      </c>
      <c r="K849" s="2">
        <v>2</v>
      </c>
      <c r="L849" s="162">
        <v>1</v>
      </c>
      <c r="M849" s="162">
        <v>0.2</v>
      </c>
      <c r="N849" s="2" t="s">
        <v>105</v>
      </c>
      <c r="O849" s="2" t="s">
        <v>105</v>
      </c>
      <c r="P849" s="161"/>
      <c r="Q849" s="36" t="s">
        <v>551</v>
      </c>
      <c r="R849" s="360"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360" t="s">
        <v>582</v>
      </c>
    </row>
    <row r="851" spans="1:18" x14ac:dyDescent="0.25">
      <c r="A851" s="2">
        <f t="shared" si="37"/>
        <v>849</v>
      </c>
      <c r="B851" s="36" t="s">
        <v>59</v>
      </c>
      <c r="C851" s="36" t="s">
        <v>588</v>
      </c>
      <c r="D851" s="331">
        <v>12.5</v>
      </c>
      <c r="E851" s="2"/>
      <c r="F851" s="2"/>
      <c r="G851" s="2"/>
      <c r="H851" s="2"/>
      <c r="I851" s="2"/>
      <c r="J851" s="56">
        <f t="shared" si="38"/>
        <v>219</v>
      </c>
      <c r="K851" s="2">
        <v>2</v>
      </c>
      <c r="L851" s="162">
        <v>1</v>
      </c>
      <c r="M851" s="162">
        <v>0.2</v>
      </c>
      <c r="N851" s="2" t="s">
        <v>105</v>
      </c>
      <c r="O851" s="2" t="s">
        <v>105</v>
      </c>
      <c r="P851" s="161"/>
      <c r="Q851" s="36" t="s">
        <v>551</v>
      </c>
      <c r="R851" s="360" t="s">
        <v>582</v>
      </c>
    </row>
    <row r="852" spans="1:18" x14ac:dyDescent="0.25">
      <c r="A852" s="2">
        <f t="shared" si="37"/>
        <v>850</v>
      </c>
      <c r="B852" s="36" t="s">
        <v>59</v>
      </c>
      <c r="C852" s="36" t="s">
        <v>588</v>
      </c>
      <c r="D852" s="331">
        <v>12.5</v>
      </c>
      <c r="E852" s="2"/>
      <c r="F852" s="2"/>
      <c r="G852" s="2"/>
      <c r="H852" s="2"/>
      <c r="I852" s="2"/>
      <c r="J852" s="56">
        <f t="shared" si="38"/>
        <v>220</v>
      </c>
      <c r="K852" s="2">
        <v>2</v>
      </c>
      <c r="L852" s="162">
        <v>1</v>
      </c>
      <c r="M852" s="162">
        <v>0.2</v>
      </c>
      <c r="N852" s="2" t="s">
        <v>105</v>
      </c>
      <c r="O852" s="2" t="s">
        <v>105</v>
      </c>
      <c r="P852" s="161"/>
      <c r="Q852" s="36" t="s">
        <v>551</v>
      </c>
      <c r="R852" s="360"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360" t="s">
        <v>582</v>
      </c>
    </row>
    <row r="854" spans="1:18" x14ac:dyDescent="0.25">
      <c r="A854" s="2">
        <f t="shared" si="37"/>
        <v>852</v>
      </c>
      <c r="B854" s="36" t="s">
        <v>59</v>
      </c>
      <c r="C854" s="36" t="s">
        <v>588</v>
      </c>
      <c r="D854" s="331">
        <v>12.5</v>
      </c>
      <c r="E854" s="2"/>
      <c r="F854" s="2"/>
      <c r="G854" s="2"/>
      <c r="H854" s="2"/>
      <c r="I854" s="2"/>
      <c r="J854" s="56">
        <f t="shared" si="38"/>
        <v>224</v>
      </c>
      <c r="K854" s="2">
        <v>2</v>
      </c>
      <c r="L854" s="162">
        <v>1</v>
      </c>
      <c r="M854" s="162">
        <v>0.2</v>
      </c>
      <c r="N854" s="2" t="s">
        <v>105</v>
      </c>
      <c r="O854" s="2" t="s">
        <v>105</v>
      </c>
      <c r="P854" s="161"/>
      <c r="Q854" s="36" t="s">
        <v>551</v>
      </c>
      <c r="R854" s="360" t="s">
        <v>582</v>
      </c>
    </row>
    <row r="855" spans="1:18" x14ac:dyDescent="0.25">
      <c r="A855" s="2">
        <f t="shared" si="37"/>
        <v>853</v>
      </c>
      <c r="B855" s="36" t="s">
        <v>59</v>
      </c>
      <c r="C855" s="36" t="s">
        <v>588</v>
      </c>
      <c r="D855" s="331">
        <v>12.5</v>
      </c>
      <c r="E855" s="2"/>
      <c r="F855" s="2"/>
      <c r="G855" s="2"/>
      <c r="H855" s="2"/>
      <c r="I855" s="2"/>
      <c r="J855" s="56">
        <f t="shared" si="38"/>
        <v>225</v>
      </c>
      <c r="K855" s="2">
        <v>2</v>
      </c>
      <c r="L855" s="162">
        <v>1</v>
      </c>
      <c r="M855" s="162">
        <v>0.2</v>
      </c>
      <c r="N855" s="2" t="s">
        <v>105</v>
      </c>
      <c r="O855" s="2" t="s">
        <v>105</v>
      </c>
      <c r="P855" s="161"/>
      <c r="Q855" s="36" t="s">
        <v>551</v>
      </c>
      <c r="R855" s="360"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360" t="s">
        <v>582</v>
      </c>
    </row>
    <row r="857" spans="1:18" x14ac:dyDescent="0.25">
      <c r="A857" s="2">
        <f t="shared" si="37"/>
        <v>855</v>
      </c>
      <c r="B857" s="36" t="s">
        <v>59</v>
      </c>
      <c r="C857" s="36" t="s">
        <v>588</v>
      </c>
      <c r="D857" s="331">
        <v>12.5</v>
      </c>
      <c r="E857" s="2"/>
      <c r="F857" s="2"/>
      <c r="G857" s="2"/>
      <c r="H857" s="2"/>
      <c r="I857" s="2"/>
      <c r="J857" s="56">
        <f t="shared" si="38"/>
        <v>229</v>
      </c>
      <c r="K857" s="2">
        <v>2</v>
      </c>
      <c r="L857" s="162">
        <v>1</v>
      </c>
      <c r="M857" s="162">
        <v>0.2</v>
      </c>
      <c r="N857" s="2" t="s">
        <v>105</v>
      </c>
      <c r="O857" s="2" t="s">
        <v>105</v>
      </c>
      <c r="P857" s="161"/>
      <c r="Q857" s="36" t="s">
        <v>551</v>
      </c>
      <c r="R857" s="360" t="s">
        <v>582</v>
      </c>
    </row>
    <row r="858" spans="1:18" x14ac:dyDescent="0.25">
      <c r="A858" s="2">
        <f t="shared" si="37"/>
        <v>856</v>
      </c>
      <c r="B858" s="36" t="s">
        <v>59</v>
      </c>
      <c r="C858" s="36" t="s">
        <v>588</v>
      </c>
      <c r="D858" s="331">
        <v>12.5</v>
      </c>
      <c r="E858" s="2"/>
      <c r="F858" s="2"/>
      <c r="G858" s="2"/>
      <c r="H858" s="2"/>
      <c r="I858" s="2"/>
      <c r="J858" s="56">
        <f t="shared" si="38"/>
        <v>230</v>
      </c>
      <c r="K858" s="2">
        <v>2</v>
      </c>
      <c r="L858" s="162">
        <v>1</v>
      </c>
      <c r="M858" s="162">
        <v>0.2</v>
      </c>
      <c r="N858" s="2" t="s">
        <v>105</v>
      </c>
      <c r="O858" s="2" t="s">
        <v>105</v>
      </c>
      <c r="P858" s="161"/>
      <c r="Q858" s="36" t="s">
        <v>551</v>
      </c>
      <c r="R858" s="360"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360" t="s">
        <v>582</v>
      </c>
    </row>
    <row r="860" spans="1:18" x14ac:dyDescent="0.25">
      <c r="A860" s="2">
        <f t="shared" si="37"/>
        <v>858</v>
      </c>
      <c r="B860" s="36" t="s">
        <v>59</v>
      </c>
      <c r="C860" s="36" t="s">
        <v>588</v>
      </c>
      <c r="D860" s="331">
        <v>12.5</v>
      </c>
      <c r="E860" s="2"/>
      <c r="F860" s="2"/>
      <c r="G860" s="2"/>
      <c r="H860" s="2"/>
      <c r="I860" s="2"/>
      <c r="J860" s="56">
        <f t="shared" si="38"/>
        <v>234</v>
      </c>
      <c r="K860" s="2">
        <v>2</v>
      </c>
      <c r="L860" s="162">
        <v>1</v>
      </c>
      <c r="M860" s="162">
        <v>0.2</v>
      </c>
      <c r="N860" s="2" t="s">
        <v>105</v>
      </c>
      <c r="O860" s="2" t="s">
        <v>105</v>
      </c>
      <c r="P860" s="161"/>
      <c r="Q860" s="36" t="s">
        <v>551</v>
      </c>
      <c r="R860" s="360" t="s">
        <v>582</v>
      </c>
    </row>
    <row r="861" spans="1:18" x14ac:dyDescent="0.25">
      <c r="A861" s="2">
        <f t="shared" si="37"/>
        <v>859</v>
      </c>
      <c r="B861" s="36" t="s">
        <v>59</v>
      </c>
      <c r="C861" s="36" t="s">
        <v>588</v>
      </c>
      <c r="D861" s="331">
        <v>12.5</v>
      </c>
      <c r="E861" s="2"/>
      <c r="F861" s="2"/>
      <c r="G861" s="2"/>
      <c r="H861" s="2"/>
      <c r="I861" s="2"/>
      <c r="J861" s="56">
        <f t="shared" si="38"/>
        <v>235</v>
      </c>
      <c r="K861" s="2">
        <v>2</v>
      </c>
      <c r="L861" s="162">
        <v>1</v>
      </c>
      <c r="M861" s="162">
        <v>0.2</v>
      </c>
      <c r="N861" s="2" t="s">
        <v>105</v>
      </c>
      <c r="O861" s="2" t="s">
        <v>105</v>
      </c>
      <c r="P861" s="161"/>
      <c r="Q861" s="36" t="s">
        <v>551</v>
      </c>
      <c r="R861" s="360"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360" t="s">
        <v>582</v>
      </c>
    </row>
    <row r="863" spans="1:18" x14ac:dyDescent="0.25">
      <c r="A863" s="2">
        <f t="shared" si="37"/>
        <v>861</v>
      </c>
      <c r="B863" s="36" t="s">
        <v>59</v>
      </c>
      <c r="C863" s="36" t="s">
        <v>588</v>
      </c>
      <c r="D863" s="331">
        <v>12.5</v>
      </c>
      <c r="E863" s="2"/>
      <c r="F863" s="2"/>
      <c r="G863" s="2"/>
      <c r="H863" s="2"/>
      <c r="I863" s="2"/>
      <c r="J863" s="56">
        <f t="shared" si="38"/>
        <v>239</v>
      </c>
      <c r="K863" s="2">
        <v>2</v>
      </c>
      <c r="L863" s="162">
        <v>1</v>
      </c>
      <c r="M863" s="162">
        <v>0.2</v>
      </c>
      <c r="N863" s="2" t="s">
        <v>105</v>
      </c>
      <c r="O863" s="2" t="s">
        <v>105</v>
      </c>
      <c r="P863" s="161"/>
      <c r="Q863" s="36" t="s">
        <v>551</v>
      </c>
      <c r="R863" s="360" t="s">
        <v>582</v>
      </c>
    </row>
    <row r="864" spans="1:18" ht="15.75" thickBot="1" x14ac:dyDescent="0.3">
      <c r="A864" s="2">
        <f t="shared" si="37"/>
        <v>862</v>
      </c>
      <c r="B864" s="35" t="s">
        <v>59</v>
      </c>
      <c r="C864" s="35" t="s">
        <v>588</v>
      </c>
      <c r="D864" s="331">
        <v>12.5</v>
      </c>
      <c r="E864" s="35"/>
      <c r="F864" s="35"/>
      <c r="G864" s="35"/>
      <c r="H864" s="35"/>
      <c r="I864" s="35"/>
      <c r="J864" s="116">
        <f t="shared" si="38"/>
        <v>240</v>
      </c>
      <c r="K864" s="35">
        <v>2</v>
      </c>
      <c r="L864" s="164">
        <v>1</v>
      </c>
      <c r="M864" s="164">
        <v>0.2</v>
      </c>
      <c r="N864" s="35" t="s">
        <v>105</v>
      </c>
      <c r="O864" s="35" t="s">
        <v>105</v>
      </c>
      <c r="P864" s="165"/>
      <c r="Q864" s="35" t="s">
        <v>551</v>
      </c>
      <c r="R864" s="360"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360" t="s">
        <v>582</v>
      </c>
    </row>
    <row r="866" spans="1:18" x14ac:dyDescent="0.25">
      <c r="A866" s="2">
        <f t="shared" si="37"/>
        <v>864</v>
      </c>
      <c r="B866" s="36" t="s">
        <v>59</v>
      </c>
      <c r="C866" s="36" t="s">
        <v>588</v>
      </c>
      <c r="D866" s="331">
        <v>12.5</v>
      </c>
      <c r="E866" s="2"/>
      <c r="F866" s="2"/>
      <c r="G866" s="2"/>
      <c r="H866" s="2"/>
      <c r="I866" s="2"/>
      <c r="J866" s="140">
        <v>244</v>
      </c>
      <c r="K866" s="2">
        <v>2</v>
      </c>
      <c r="L866" s="162">
        <v>1</v>
      </c>
      <c r="M866" s="162">
        <v>0.2</v>
      </c>
      <c r="N866" s="2" t="s">
        <v>105</v>
      </c>
      <c r="O866" s="2" t="s">
        <v>105</v>
      </c>
      <c r="P866" s="161"/>
      <c r="Q866" s="2" t="s">
        <v>554</v>
      </c>
      <c r="R866" s="360" t="s">
        <v>582</v>
      </c>
    </row>
    <row r="867" spans="1:18" x14ac:dyDescent="0.25">
      <c r="A867" s="2">
        <f t="shared" si="37"/>
        <v>865</v>
      </c>
      <c r="B867" s="36" t="s">
        <v>59</v>
      </c>
      <c r="C867" s="36" t="s">
        <v>588</v>
      </c>
      <c r="D867" s="331">
        <v>12.5</v>
      </c>
      <c r="E867" s="2"/>
      <c r="F867" s="2"/>
      <c r="G867" s="2"/>
      <c r="H867" s="2"/>
      <c r="I867" s="2"/>
      <c r="J867" s="140">
        <v>245</v>
      </c>
      <c r="K867" s="2">
        <v>2</v>
      </c>
      <c r="L867" s="162">
        <v>1</v>
      </c>
      <c r="M867" s="162">
        <v>0.2</v>
      </c>
      <c r="N867" s="2" t="s">
        <v>105</v>
      </c>
      <c r="O867" s="2" t="s">
        <v>105</v>
      </c>
      <c r="P867" s="161"/>
      <c r="Q867" s="2" t="s">
        <v>554</v>
      </c>
      <c r="R867" s="360"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360" t="s">
        <v>582</v>
      </c>
    </row>
    <row r="869" spans="1:18" x14ac:dyDescent="0.25">
      <c r="A869" s="2">
        <f t="shared" si="37"/>
        <v>867</v>
      </c>
      <c r="B869" s="36" t="s">
        <v>59</v>
      </c>
      <c r="C869" s="36" t="s">
        <v>588</v>
      </c>
      <c r="D869" s="331">
        <v>12.5</v>
      </c>
      <c r="E869" s="2"/>
      <c r="F869" s="2"/>
      <c r="G869" s="2"/>
      <c r="H869" s="2"/>
      <c r="I869" s="2"/>
      <c r="J869" s="56">
        <f t="shared" ref="J869:J888" si="39">J866+5</f>
        <v>249</v>
      </c>
      <c r="K869" s="2">
        <v>2</v>
      </c>
      <c r="L869" s="162">
        <v>1</v>
      </c>
      <c r="M869" s="162">
        <v>0.2</v>
      </c>
      <c r="N869" s="2" t="s">
        <v>105</v>
      </c>
      <c r="O869" s="2" t="s">
        <v>105</v>
      </c>
      <c r="P869" s="161"/>
      <c r="Q869" s="2" t="s">
        <v>554</v>
      </c>
      <c r="R869" s="360" t="s">
        <v>582</v>
      </c>
    </row>
    <row r="870" spans="1:18" x14ac:dyDescent="0.25">
      <c r="A870" s="2">
        <f t="shared" si="37"/>
        <v>868</v>
      </c>
      <c r="B870" s="36" t="s">
        <v>59</v>
      </c>
      <c r="C870" s="36" t="s">
        <v>588</v>
      </c>
      <c r="D870" s="331">
        <v>12.5</v>
      </c>
      <c r="E870" s="2"/>
      <c r="F870" s="2"/>
      <c r="G870" s="2"/>
      <c r="H870" s="2"/>
      <c r="I870" s="2"/>
      <c r="J870" s="56">
        <f t="shared" si="39"/>
        <v>250</v>
      </c>
      <c r="K870" s="2">
        <v>2</v>
      </c>
      <c r="L870" s="162">
        <v>1</v>
      </c>
      <c r="M870" s="162">
        <v>0.2</v>
      </c>
      <c r="N870" s="2" t="s">
        <v>105</v>
      </c>
      <c r="O870" s="2" t="s">
        <v>105</v>
      </c>
      <c r="P870" s="161"/>
      <c r="Q870" s="2" t="s">
        <v>554</v>
      </c>
      <c r="R870" s="360"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360" t="s">
        <v>582</v>
      </c>
    </row>
    <row r="872" spans="1:18" x14ac:dyDescent="0.25">
      <c r="A872" s="2">
        <f t="shared" si="37"/>
        <v>870</v>
      </c>
      <c r="B872" s="36" t="s">
        <v>59</v>
      </c>
      <c r="C872" s="36" t="s">
        <v>588</v>
      </c>
      <c r="D872" s="331">
        <v>12.5</v>
      </c>
      <c r="E872" s="2"/>
      <c r="F872" s="2"/>
      <c r="G872" s="2"/>
      <c r="H872" s="2"/>
      <c r="I872" s="2"/>
      <c r="J872" s="56">
        <f t="shared" si="39"/>
        <v>254</v>
      </c>
      <c r="K872" s="2">
        <v>2</v>
      </c>
      <c r="L872" s="162">
        <v>1</v>
      </c>
      <c r="M872" s="162">
        <v>0.2</v>
      </c>
      <c r="N872" s="2" t="s">
        <v>105</v>
      </c>
      <c r="O872" s="2" t="s">
        <v>105</v>
      </c>
      <c r="P872" s="161"/>
      <c r="Q872" s="2" t="s">
        <v>554</v>
      </c>
      <c r="R872" s="360" t="s">
        <v>582</v>
      </c>
    </row>
    <row r="873" spans="1:18" x14ac:dyDescent="0.25">
      <c r="A873" s="2">
        <f t="shared" si="37"/>
        <v>871</v>
      </c>
      <c r="B873" s="36" t="s">
        <v>59</v>
      </c>
      <c r="C873" s="36" t="s">
        <v>588</v>
      </c>
      <c r="D873" s="331">
        <v>12.5</v>
      </c>
      <c r="E873" s="2"/>
      <c r="F873" s="2"/>
      <c r="G873" s="2"/>
      <c r="H873" s="2"/>
      <c r="I873" s="2"/>
      <c r="J873" s="56">
        <f t="shared" si="39"/>
        <v>255</v>
      </c>
      <c r="K873" s="2">
        <v>2</v>
      </c>
      <c r="L873" s="162">
        <v>1</v>
      </c>
      <c r="M873" s="162">
        <v>0.2</v>
      </c>
      <c r="N873" s="2" t="s">
        <v>105</v>
      </c>
      <c r="O873" s="2" t="s">
        <v>105</v>
      </c>
      <c r="P873" s="161"/>
      <c r="Q873" s="2" t="s">
        <v>554</v>
      </c>
      <c r="R873" s="360"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360" t="s">
        <v>582</v>
      </c>
    </row>
    <row r="875" spans="1:18" x14ac:dyDescent="0.25">
      <c r="A875" s="2">
        <f t="shared" si="37"/>
        <v>873</v>
      </c>
      <c r="B875" s="36" t="s">
        <v>59</v>
      </c>
      <c r="C875" s="36" t="s">
        <v>588</v>
      </c>
      <c r="D875" s="331">
        <v>12.5</v>
      </c>
      <c r="E875" s="2"/>
      <c r="F875" s="2"/>
      <c r="G875" s="2"/>
      <c r="H875" s="2"/>
      <c r="I875" s="2"/>
      <c r="J875" s="56">
        <f t="shared" si="39"/>
        <v>259</v>
      </c>
      <c r="K875" s="2">
        <v>2</v>
      </c>
      <c r="L875" s="162">
        <v>1</v>
      </c>
      <c r="M875" s="162">
        <v>0.2</v>
      </c>
      <c r="N875" s="2" t="s">
        <v>105</v>
      </c>
      <c r="O875" s="2" t="s">
        <v>105</v>
      </c>
      <c r="P875" s="161"/>
      <c r="Q875" s="2" t="s">
        <v>554</v>
      </c>
      <c r="R875" s="360" t="s">
        <v>582</v>
      </c>
    </row>
    <row r="876" spans="1:18" x14ac:dyDescent="0.25">
      <c r="A876" s="2">
        <f t="shared" si="37"/>
        <v>874</v>
      </c>
      <c r="B876" s="36" t="s">
        <v>59</v>
      </c>
      <c r="C876" s="36" t="s">
        <v>588</v>
      </c>
      <c r="D876" s="331">
        <v>12.5</v>
      </c>
      <c r="E876" s="2"/>
      <c r="F876" s="2"/>
      <c r="G876" s="2"/>
      <c r="H876" s="2"/>
      <c r="I876" s="2"/>
      <c r="J876" s="56">
        <f t="shared" si="39"/>
        <v>260</v>
      </c>
      <c r="K876" s="2">
        <v>2</v>
      </c>
      <c r="L876" s="162">
        <v>1</v>
      </c>
      <c r="M876" s="162">
        <v>0.2</v>
      </c>
      <c r="N876" s="2" t="s">
        <v>105</v>
      </c>
      <c r="O876" s="2" t="s">
        <v>105</v>
      </c>
      <c r="P876" s="161"/>
      <c r="Q876" s="2" t="s">
        <v>554</v>
      </c>
      <c r="R876" s="360"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360" t="s">
        <v>582</v>
      </c>
    </row>
    <row r="878" spans="1:18" x14ac:dyDescent="0.25">
      <c r="A878" s="2">
        <f t="shared" si="37"/>
        <v>876</v>
      </c>
      <c r="B878" s="36" t="s">
        <v>59</v>
      </c>
      <c r="C878" s="36" t="s">
        <v>588</v>
      </c>
      <c r="D878" s="331">
        <v>12.5</v>
      </c>
      <c r="E878" s="2"/>
      <c r="F878" s="2"/>
      <c r="G878" s="2"/>
      <c r="H878" s="2"/>
      <c r="I878" s="2"/>
      <c r="J878" s="56">
        <f t="shared" si="39"/>
        <v>264</v>
      </c>
      <c r="K878" s="2">
        <v>2</v>
      </c>
      <c r="L878" s="162">
        <v>1</v>
      </c>
      <c r="M878" s="162">
        <v>0.2</v>
      </c>
      <c r="N878" s="2" t="s">
        <v>105</v>
      </c>
      <c r="O878" s="2" t="s">
        <v>105</v>
      </c>
      <c r="P878" s="161"/>
      <c r="Q878" s="2" t="s">
        <v>554</v>
      </c>
      <c r="R878" s="360" t="s">
        <v>582</v>
      </c>
    </row>
    <row r="879" spans="1:18" x14ac:dyDescent="0.25">
      <c r="A879" s="2">
        <f t="shared" si="37"/>
        <v>877</v>
      </c>
      <c r="B879" s="36" t="s">
        <v>59</v>
      </c>
      <c r="C879" s="36" t="s">
        <v>588</v>
      </c>
      <c r="D879" s="331">
        <v>12.5</v>
      </c>
      <c r="E879" s="2"/>
      <c r="F879" s="2"/>
      <c r="G879" s="2"/>
      <c r="H879" s="2"/>
      <c r="I879" s="2"/>
      <c r="J879" s="56">
        <f t="shared" si="39"/>
        <v>265</v>
      </c>
      <c r="K879" s="2">
        <v>2</v>
      </c>
      <c r="L879" s="162">
        <v>1</v>
      </c>
      <c r="M879" s="162">
        <v>0.2</v>
      </c>
      <c r="N879" s="2" t="s">
        <v>105</v>
      </c>
      <c r="O879" s="2" t="s">
        <v>105</v>
      </c>
      <c r="P879" s="161"/>
      <c r="Q879" s="2" t="s">
        <v>554</v>
      </c>
      <c r="R879" s="360"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360" t="s">
        <v>582</v>
      </c>
    </row>
    <row r="881" spans="1:18" x14ac:dyDescent="0.25">
      <c r="A881" s="2">
        <f t="shared" si="37"/>
        <v>879</v>
      </c>
      <c r="B881" s="36" t="s">
        <v>59</v>
      </c>
      <c r="C881" s="36" t="s">
        <v>588</v>
      </c>
      <c r="D881" s="331">
        <v>12.5</v>
      </c>
      <c r="E881" s="2"/>
      <c r="F881" s="2"/>
      <c r="G881" s="2"/>
      <c r="H881" s="2"/>
      <c r="I881" s="2"/>
      <c r="J881" s="56">
        <f t="shared" si="39"/>
        <v>269</v>
      </c>
      <c r="K881" s="2">
        <v>2</v>
      </c>
      <c r="L881" s="162">
        <v>1</v>
      </c>
      <c r="M881" s="162">
        <v>0.2</v>
      </c>
      <c r="N881" s="2" t="s">
        <v>105</v>
      </c>
      <c r="O881" s="2" t="s">
        <v>105</v>
      </c>
      <c r="P881" s="161"/>
      <c r="Q881" s="2" t="s">
        <v>554</v>
      </c>
      <c r="R881" s="360" t="s">
        <v>582</v>
      </c>
    </row>
    <row r="882" spans="1:18" x14ac:dyDescent="0.25">
      <c r="A882" s="2">
        <f t="shared" si="37"/>
        <v>880</v>
      </c>
      <c r="B882" s="36" t="s">
        <v>59</v>
      </c>
      <c r="C882" s="36" t="s">
        <v>588</v>
      </c>
      <c r="D882" s="331">
        <v>12.5</v>
      </c>
      <c r="E882" s="2"/>
      <c r="F882" s="2"/>
      <c r="G882" s="2"/>
      <c r="H882" s="2"/>
      <c r="I882" s="2"/>
      <c r="J882" s="56">
        <f t="shared" si="39"/>
        <v>270</v>
      </c>
      <c r="K882" s="2">
        <v>2</v>
      </c>
      <c r="L882" s="162">
        <v>1</v>
      </c>
      <c r="M882" s="162">
        <v>0.2</v>
      </c>
      <c r="N882" s="2" t="s">
        <v>105</v>
      </c>
      <c r="O882" s="2" t="s">
        <v>105</v>
      </c>
      <c r="P882" s="161"/>
      <c r="Q882" s="2" t="s">
        <v>554</v>
      </c>
      <c r="R882" s="360"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360" t="s">
        <v>582</v>
      </c>
    </row>
    <row r="884" spans="1:18" x14ac:dyDescent="0.25">
      <c r="A884" s="2">
        <f t="shared" si="37"/>
        <v>882</v>
      </c>
      <c r="B884" s="36" t="s">
        <v>59</v>
      </c>
      <c r="C884" s="36" t="s">
        <v>588</v>
      </c>
      <c r="D884" s="331">
        <v>12.5</v>
      </c>
      <c r="E884" s="2"/>
      <c r="F884" s="2"/>
      <c r="G884" s="2"/>
      <c r="H884" s="2"/>
      <c r="I884" s="2"/>
      <c r="J884" s="56">
        <f t="shared" si="39"/>
        <v>274</v>
      </c>
      <c r="K884" s="2">
        <v>2</v>
      </c>
      <c r="L884" s="162">
        <v>1</v>
      </c>
      <c r="M884" s="162">
        <v>0.2</v>
      </c>
      <c r="N884" s="2" t="s">
        <v>105</v>
      </c>
      <c r="O884" s="2" t="s">
        <v>105</v>
      </c>
      <c r="P884" s="161"/>
      <c r="Q884" s="2" t="s">
        <v>554</v>
      </c>
      <c r="R884" s="360" t="s">
        <v>582</v>
      </c>
    </row>
    <row r="885" spans="1:18" x14ac:dyDescent="0.25">
      <c r="A885" s="2">
        <f t="shared" si="37"/>
        <v>883</v>
      </c>
      <c r="B885" s="36" t="s">
        <v>59</v>
      </c>
      <c r="C885" s="36" t="s">
        <v>588</v>
      </c>
      <c r="D885" s="331">
        <v>12.5</v>
      </c>
      <c r="E885" s="2"/>
      <c r="F885" s="2"/>
      <c r="G885" s="2"/>
      <c r="H885" s="2"/>
      <c r="I885" s="2"/>
      <c r="J885" s="56">
        <f t="shared" si="39"/>
        <v>275</v>
      </c>
      <c r="K885" s="2">
        <v>2</v>
      </c>
      <c r="L885" s="162">
        <v>1</v>
      </c>
      <c r="M885" s="162">
        <v>0.2</v>
      </c>
      <c r="N885" s="2" t="s">
        <v>105</v>
      </c>
      <c r="O885" s="2" t="s">
        <v>105</v>
      </c>
      <c r="P885" s="161"/>
      <c r="Q885" s="2" t="s">
        <v>554</v>
      </c>
      <c r="R885" s="360"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360" t="s">
        <v>582</v>
      </c>
    </row>
    <row r="887" spans="1:18" x14ac:dyDescent="0.25">
      <c r="A887" s="2">
        <f t="shared" si="37"/>
        <v>885</v>
      </c>
      <c r="B887" s="36" t="s">
        <v>59</v>
      </c>
      <c r="C887" s="36" t="s">
        <v>588</v>
      </c>
      <c r="D887" s="331">
        <v>12.5</v>
      </c>
      <c r="E887" s="2"/>
      <c r="F887" s="2"/>
      <c r="G887" s="2"/>
      <c r="H887" s="2"/>
      <c r="I887" s="2"/>
      <c r="J887" s="56">
        <f t="shared" si="39"/>
        <v>279</v>
      </c>
      <c r="K887" s="2">
        <v>2</v>
      </c>
      <c r="L887" s="162">
        <v>1</v>
      </c>
      <c r="M887" s="162">
        <v>0.2</v>
      </c>
      <c r="N887" s="2" t="s">
        <v>105</v>
      </c>
      <c r="O887" s="2" t="s">
        <v>105</v>
      </c>
      <c r="P887" s="161"/>
      <c r="Q887" s="2" t="s">
        <v>554</v>
      </c>
      <c r="R887" s="360" t="s">
        <v>582</v>
      </c>
    </row>
    <row r="888" spans="1:18" ht="15.75" thickBot="1" x14ac:dyDescent="0.3">
      <c r="A888" s="2">
        <f t="shared" si="37"/>
        <v>886</v>
      </c>
      <c r="B888" s="35" t="s">
        <v>59</v>
      </c>
      <c r="C888" s="35" t="s">
        <v>588</v>
      </c>
      <c r="D888" s="331">
        <v>12.5</v>
      </c>
      <c r="E888" s="35"/>
      <c r="F888" s="35"/>
      <c r="G888" s="35"/>
      <c r="H888" s="35"/>
      <c r="I888" s="35"/>
      <c r="J888" s="116">
        <f t="shared" si="39"/>
        <v>280</v>
      </c>
      <c r="K888" s="35">
        <v>2</v>
      </c>
      <c r="L888" s="164">
        <v>1</v>
      </c>
      <c r="M888" s="164">
        <v>0.2</v>
      </c>
      <c r="N888" s="35" t="s">
        <v>105</v>
      </c>
      <c r="O888" s="35" t="s">
        <v>105</v>
      </c>
      <c r="P888" s="165"/>
      <c r="Q888" s="35" t="s">
        <v>554</v>
      </c>
      <c r="R888" s="360"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360" t="s">
        <v>582</v>
      </c>
    </row>
    <row r="890" spans="1:18" x14ac:dyDescent="0.25">
      <c r="A890" s="2">
        <f t="shared" si="37"/>
        <v>888</v>
      </c>
      <c r="B890" s="36" t="s">
        <v>59</v>
      </c>
      <c r="C890" s="36" t="s">
        <v>588</v>
      </c>
      <c r="D890" s="331">
        <v>12.5</v>
      </c>
      <c r="E890" s="2"/>
      <c r="F890" s="2"/>
      <c r="G890" s="2"/>
      <c r="H890" s="2"/>
      <c r="I890" s="2"/>
      <c r="J890" s="140">
        <v>284</v>
      </c>
      <c r="K890" s="2">
        <v>2</v>
      </c>
      <c r="L890" s="162">
        <v>1</v>
      </c>
      <c r="M890" s="162">
        <v>0.2</v>
      </c>
      <c r="N890" s="2" t="s">
        <v>105</v>
      </c>
      <c r="O890" s="2" t="s">
        <v>105</v>
      </c>
      <c r="P890" s="161"/>
      <c r="Q890" s="2" t="s">
        <v>555</v>
      </c>
      <c r="R890" s="360" t="s">
        <v>582</v>
      </c>
    </row>
    <row r="891" spans="1:18" x14ac:dyDescent="0.25">
      <c r="A891" s="2">
        <f t="shared" si="37"/>
        <v>889</v>
      </c>
      <c r="B891" s="36" t="s">
        <v>59</v>
      </c>
      <c r="C891" s="36" t="s">
        <v>588</v>
      </c>
      <c r="D891" s="331">
        <v>12.5</v>
      </c>
      <c r="E891" s="2"/>
      <c r="F891" s="2"/>
      <c r="G891" s="2"/>
      <c r="H891" s="2"/>
      <c r="I891" s="2"/>
      <c r="J891" s="140">
        <v>285</v>
      </c>
      <c r="K891" s="2">
        <v>2</v>
      </c>
      <c r="L891" s="162">
        <v>1</v>
      </c>
      <c r="M891" s="162">
        <v>0.2</v>
      </c>
      <c r="N891" s="2" t="s">
        <v>105</v>
      </c>
      <c r="O891" s="2" t="s">
        <v>105</v>
      </c>
      <c r="P891" s="161"/>
      <c r="Q891" s="2" t="s">
        <v>555</v>
      </c>
      <c r="R891" s="360"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360" t="s">
        <v>582</v>
      </c>
    </row>
    <row r="893" spans="1:18" x14ac:dyDescent="0.25">
      <c r="A893" s="2">
        <f t="shared" si="37"/>
        <v>891</v>
      </c>
      <c r="B893" s="36" t="s">
        <v>59</v>
      </c>
      <c r="C893" s="36" t="s">
        <v>588</v>
      </c>
      <c r="D893" s="331">
        <v>12.5</v>
      </c>
      <c r="E893" s="2"/>
      <c r="F893" s="2"/>
      <c r="G893" s="2"/>
      <c r="H893" s="2"/>
      <c r="I893" s="2"/>
      <c r="J893" s="56">
        <f t="shared" ref="J893:J912" si="40">J890+5</f>
        <v>289</v>
      </c>
      <c r="K893" s="2">
        <v>2</v>
      </c>
      <c r="L893" s="162">
        <v>1</v>
      </c>
      <c r="M893" s="162">
        <v>0.2</v>
      </c>
      <c r="N893" s="2" t="s">
        <v>105</v>
      </c>
      <c r="O893" s="2" t="s">
        <v>105</v>
      </c>
      <c r="P893" s="161"/>
      <c r="Q893" s="2" t="s">
        <v>555</v>
      </c>
      <c r="R893" s="360" t="s">
        <v>582</v>
      </c>
    </row>
    <row r="894" spans="1:18" x14ac:dyDescent="0.25">
      <c r="A894" s="2">
        <f t="shared" si="37"/>
        <v>892</v>
      </c>
      <c r="B894" s="36" t="s">
        <v>59</v>
      </c>
      <c r="C894" s="36" t="s">
        <v>588</v>
      </c>
      <c r="D894" s="331">
        <v>12.5</v>
      </c>
      <c r="E894" s="2"/>
      <c r="F894" s="2"/>
      <c r="G894" s="2"/>
      <c r="H894" s="2"/>
      <c r="I894" s="2"/>
      <c r="J894" s="56">
        <f t="shared" si="40"/>
        <v>290</v>
      </c>
      <c r="K894" s="2">
        <v>2</v>
      </c>
      <c r="L894" s="162">
        <v>1</v>
      </c>
      <c r="M894" s="162">
        <v>0.2</v>
      </c>
      <c r="N894" s="2" t="s">
        <v>105</v>
      </c>
      <c r="O894" s="2" t="s">
        <v>105</v>
      </c>
      <c r="P894" s="161"/>
      <c r="Q894" s="2" t="s">
        <v>555</v>
      </c>
      <c r="R894" s="360"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360" t="s">
        <v>582</v>
      </c>
    </row>
    <row r="896" spans="1:18" x14ac:dyDescent="0.25">
      <c r="A896" s="2">
        <f t="shared" si="37"/>
        <v>894</v>
      </c>
      <c r="B896" s="36" t="s">
        <v>59</v>
      </c>
      <c r="C896" s="36" t="s">
        <v>588</v>
      </c>
      <c r="D896" s="331">
        <v>12.5</v>
      </c>
      <c r="E896" s="2"/>
      <c r="F896" s="2"/>
      <c r="G896" s="2"/>
      <c r="H896" s="2"/>
      <c r="I896" s="2"/>
      <c r="J896" s="56">
        <f t="shared" si="40"/>
        <v>294</v>
      </c>
      <c r="K896" s="2">
        <v>2</v>
      </c>
      <c r="L896" s="162">
        <v>1</v>
      </c>
      <c r="M896" s="162">
        <v>0.2</v>
      </c>
      <c r="N896" s="2" t="s">
        <v>105</v>
      </c>
      <c r="O896" s="2" t="s">
        <v>105</v>
      </c>
      <c r="P896" s="161"/>
      <c r="Q896" s="2" t="s">
        <v>555</v>
      </c>
      <c r="R896" s="360" t="s">
        <v>582</v>
      </c>
    </row>
    <row r="897" spans="1:18" x14ac:dyDescent="0.25">
      <c r="A897" s="2">
        <f t="shared" si="37"/>
        <v>895</v>
      </c>
      <c r="B897" s="36" t="s">
        <v>59</v>
      </c>
      <c r="C897" s="36" t="s">
        <v>588</v>
      </c>
      <c r="D897" s="331">
        <v>12.5</v>
      </c>
      <c r="E897" s="2"/>
      <c r="F897" s="2"/>
      <c r="G897" s="2"/>
      <c r="H897" s="2"/>
      <c r="I897" s="2"/>
      <c r="J897" s="56">
        <f t="shared" si="40"/>
        <v>295</v>
      </c>
      <c r="K897" s="2">
        <v>2</v>
      </c>
      <c r="L897" s="162">
        <v>1</v>
      </c>
      <c r="M897" s="162">
        <v>0.2</v>
      </c>
      <c r="N897" s="2" t="s">
        <v>105</v>
      </c>
      <c r="O897" s="2" t="s">
        <v>105</v>
      </c>
      <c r="P897" s="161"/>
      <c r="Q897" s="2" t="s">
        <v>555</v>
      </c>
      <c r="R897" s="360"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360" t="s">
        <v>582</v>
      </c>
    </row>
    <row r="899" spans="1:18" x14ac:dyDescent="0.25">
      <c r="A899" s="2">
        <f t="shared" si="37"/>
        <v>897</v>
      </c>
      <c r="B899" s="36" t="s">
        <v>59</v>
      </c>
      <c r="C899" s="36" t="s">
        <v>588</v>
      </c>
      <c r="D899" s="331">
        <v>12.5</v>
      </c>
      <c r="E899" s="2"/>
      <c r="F899" s="2"/>
      <c r="G899" s="2"/>
      <c r="H899" s="2"/>
      <c r="I899" s="2"/>
      <c r="J899" s="56">
        <f t="shared" si="40"/>
        <v>299</v>
      </c>
      <c r="K899" s="2">
        <v>2</v>
      </c>
      <c r="L899" s="162">
        <v>1</v>
      </c>
      <c r="M899" s="162">
        <v>0.2</v>
      </c>
      <c r="N899" s="2" t="s">
        <v>105</v>
      </c>
      <c r="O899" s="2" t="s">
        <v>105</v>
      </c>
      <c r="P899" s="161"/>
      <c r="Q899" s="2" t="s">
        <v>555</v>
      </c>
      <c r="R899" s="360" t="s">
        <v>582</v>
      </c>
    </row>
    <row r="900" spans="1:18" x14ac:dyDescent="0.25">
      <c r="A900" s="2">
        <f t="shared" si="37"/>
        <v>898</v>
      </c>
      <c r="B900" s="36" t="s">
        <v>59</v>
      </c>
      <c r="C900" s="36" t="s">
        <v>588</v>
      </c>
      <c r="D900" s="331">
        <v>12.5</v>
      </c>
      <c r="E900" s="2"/>
      <c r="F900" s="2"/>
      <c r="G900" s="2"/>
      <c r="H900" s="2"/>
      <c r="I900" s="2"/>
      <c r="J900" s="56">
        <f t="shared" si="40"/>
        <v>300</v>
      </c>
      <c r="K900" s="2">
        <v>2</v>
      </c>
      <c r="L900" s="162">
        <v>1</v>
      </c>
      <c r="M900" s="162">
        <v>0.2</v>
      </c>
      <c r="N900" s="2" t="s">
        <v>105</v>
      </c>
      <c r="O900" s="2" t="s">
        <v>105</v>
      </c>
      <c r="P900" s="161"/>
      <c r="Q900" s="2" t="s">
        <v>555</v>
      </c>
      <c r="R900" s="360"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360" t="s">
        <v>582</v>
      </c>
    </row>
    <row r="902" spans="1:18" x14ac:dyDescent="0.25">
      <c r="A902" s="2">
        <f t="shared" si="37"/>
        <v>900</v>
      </c>
      <c r="B902" s="36" t="s">
        <v>59</v>
      </c>
      <c r="C902" s="36" t="s">
        <v>588</v>
      </c>
      <c r="D902" s="331">
        <v>12.5</v>
      </c>
      <c r="E902" s="2"/>
      <c r="F902" s="2"/>
      <c r="G902" s="2"/>
      <c r="H902" s="2"/>
      <c r="I902" s="2"/>
      <c r="J902" s="56">
        <f t="shared" si="40"/>
        <v>304</v>
      </c>
      <c r="K902" s="2">
        <v>2</v>
      </c>
      <c r="L902" s="162">
        <v>1</v>
      </c>
      <c r="M902" s="162">
        <v>0.2</v>
      </c>
      <c r="N902" s="360" t="s">
        <v>105</v>
      </c>
      <c r="O902" s="360" t="s">
        <v>105</v>
      </c>
      <c r="P902" s="161"/>
      <c r="Q902" s="2" t="s">
        <v>555</v>
      </c>
      <c r="R902" s="360" t="s">
        <v>582</v>
      </c>
    </row>
    <row r="903" spans="1:18" x14ac:dyDescent="0.25">
      <c r="A903" s="2">
        <f t="shared" si="37"/>
        <v>901</v>
      </c>
      <c r="B903" s="36" t="s">
        <v>59</v>
      </c>
      <c r="C903" s="36" t="s">
        <v>588</v>
      </c>
      <c r="D903" s="331">
        <v>12.5</v>
      </c>
      <c r="E903" s="2"/>
      <c r="F903" s="2"/>
      <c r="G903" s="2"/>
      <c r="H903" s="2"/>
      <c r="I903" s="2"/>
      <c r="J903" s="56">
        <f t="shared" si="40"/>
        <v>305</v>
      </c>
      <c r="K903" s="2">
        <v>2</v>
      </c>
      <c r="L903" s="162">
        <v>1</v>
      </c>
      <c r="M903" s="162">
        <v>0.2</v>
      </c>
      <c r="N903" s="360" t="s">
        <v>105</v>
      </c>
      <c r="O903" s="360" t="s">
        <v>105</v>
      </c>
      <c r="P903" s="161"/>
      <c r="Q903" s="2" t="s">
        <v>555</v>
      </c>
      <c r="R903" s="360"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360" t="s">
        <v>105</v>
      </c>
      <c r="O904" s="360" t="s">
        <v>105</v>
      </c>
      <c r="P904" s="161"/>
      <c r="Q904" s="2" t="s">
        <v>555</v>
      </c>
      <c r="R904" s="360" t="s">
        <v>582</v>
      </c>
    </row>
    <row r="905" spans="1:18" x14ac:dyDescent="0.25">
      <c r="A905" s="2">
        <f t="shared" si="37"/>
        <v>903</v>
      </c>
      <c r="B905" s="36" t="s">
        <v>59</v>
      </c>
      <c r="C905" s="36" t="s">
        <v>588</v>
      </c>
      <c r="D905" s="331">
        <v>12.5</v>
      </c>
      <c r="E905" s="2"/>
      <c r="F905" s="2"/>
      <c r="G905" s="2"/>
      <c r="H905" s="2"/>
      <c r="I905" s="2"/>
      <c r="J905" s="56">
        <f t="shared" si="40"/>
        <v>309</v>
      </c>
      <c r="K905" s="2">
        <v>2</v>
      </c>
      <c r="L905" s="162">
        <v>1</v>
      </c>
      <c r="M905" s="162">
        <v>0.2</v>
      </c>
      <c r="N905" s="360" t="s">
        <v>105</v>
      </c>
      <c r="O905" s="360" t="s">
        <v>105</v>
      </c>
      <c r="P905" s="161"/>
      <c r="Q905" s="2" t="s">
        <v>555</v>
      </c>
      <c r="R905" s="360" t="s">
        <v>582</v>
      </c>
    </row>
    <row r="906" spans="1:18" x14ac:dyDescent="0.25">
      <c r="A906" s="2">
        <f t="shared" ref="A906:A969" si="41">A905+1</f>
        <v>904</v>
      </c>
      <c r="B906" s="36" t="s">
        <v>59</v>
      </c>
      <c r="C906" s="36" t="s">
        <v>588</v>
      </c>
      <c r="D906" s="331">
        <v>12.5</v>
      </c>
      <c r="E906" s="2"/>
      <c r="F906" s="2"/>
      <c r="G906" s="2"/>
      <c r="H906" s="2"/>
      <c r="I906" s="2"/>
      <c r="J906" s="56">
        <f t="shared" si="40"/>
        <v>310</v>
      </c>
      <c r="K906" s="2">
        <v>2</v>
      </c>
      <c r="L906" s="162">
        <v>1</v>
      </c>
      <c r="M906" s="162">
        <v>0.2</v>
      </c>
      <c r="N906" s="360" t="s">
        <v>105</v>
      </c>
      <c r="O906" s="360" t="s">
        <v>105</v>
      </c>
      <c r="P906" s="161"/>
      <c r="Q906" s="2" t="s">
        <v>555</v>
      </c>
      <c r="R906" s="360"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360" t="s">
        <v>105</v>
      </c>
      <c r="O907" s="360" t="s">
        <v>105</v>
      </c>
      <c r="P907" s="161"/>
      <c r="Q907" s="2" t="s">
        <v>555</v>
      </c>
      <c r="R907" s="360" t="s">
        <v>582</v>
      </c>
    </row>
    <row r="908" spans="1:18" x14ac:dyDescent="0.25">
      <c r="A908" s="2">
        <f t="shared" si="41"/>
        <v>906</v>
      </c>
      <c r="B908" s="36" t="s">
        <v>59</v>
      </c>
      <c r="C908" s="36" t="s">
        <v>588</v>
      </c>
      <c r="D908" s="331">
        <v>12.5</v>
      </c>
      <c r="E908" s="2"/>
      <c r="F908" s="2"/>
      <c r="G908" s="2"/>
      <c r="H908" s="2"/>
      <c r="I908" s="2"/>
      <c r="J908" s="56">
        <f t="shared" si="40"/>
        <v>314</v>
      </c>
      <c r="K908" s="2">
        <v>2</v>
      </c>
      <c r="L908" s="162">
        <v>1</v>
      </c>
      <c r="M908" s="162">
        <v>0.2</v>
      </c>
      <c r="N908" s="360" t="s">
        <v>105</v>
      </c>
      <c r="O908" s="360" t="s">
        <v>105</v>
      </c>
      <c r="P908" s="161"/>
      <c r="Q908" s="2" t="s">
        <v>555</v>
      </c>
      <c r="R908" s="360" t="s">
        <v>582</v>
      </c>
    </row>
    <row r="909" spans="1:18" x14ac:dyDescent="0.25">
      <c r="A909" s="2">
        <f t="shared" si="41"/>
        <v>907</v>
      </c>
      <c r="B909" s="36" t="s">
        <v>59</v>
      </c>
      <c r="C909" s="36" t="s">
        <v>588</v>
      </c>
      <c r="D909" s="331">
        <v>12.5</v>
      </c>
      <c r="E909" s="2"/>
      <c r="F909" s="2"/>
      <c r="G909" s="2"/>
      <c r="H909" s="2"/>
      <c r="I909" s="2"/>
      <c r="J909" s="56">
        <f t="shared" si="40"/>
        <v>315</v>
      </c>
      <c r="K909" s="2">
        <v>2</v>
      </c>
      <c r="L909" s="162">
        <v>1</v>
      </c>
      <c r="M909" s="162">
        <v>0.2</v>
      </c>
      <c r="N909" s="360" t="s">
        <v>105</v>
      </c>
      <c r="O909" s="360" t="s">
        <v>105</v>
      </c>
      <c r="P909" s="161"/>
      <c r="Q909" s="2" t="s">
        <v>555</v>
      </c>
      <c r="R909" s="360"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360" t="s">
        <v>105</v>
      </c>
      <c r="O910" s="360" t="s">
        <v>105</v>
      </c>
      <c r="P910" s="161"/>
      <c r="Q910" s="2" t="s">
        <v>555</v>
      </c>
      <c r="R910" s="360" t="s">
        <v>582</v>
      </c>
    </row>
    <row r="911" spans="1:18" x14ac:dyDescent="0.25">
      <c r="A911" s="2">
        <f t="shared" si="41"/>
        <v>909</v>
      </c>
      <c r="B911" s="36" t="s">
        <v>59</v>
      </c>
      <c r="C911" s="36" t="s">
        <v>588</v>
      </c>
      <c r="D911" s="331">
        <v>12.5</v>
      </c>
      <c r="E911" s="2"/>
      <c r="F911" s="2"/>
      <c r="G911" s="2"/>
      <c r="H911" s="2"/>
      <c r="I911" s="2"/>
      <c r="J911" s="56">
        <f t="shared" si="40"/>
        <v>319</v>
      </c>
      <c r="K911" s="2">
        <v>2</v>
      </c>
      <c r="L911" s="162">
        <v>1</v>
      </c>
      <c r="M911" s="162">
        <v>0.2</v>
      </c>
      <c r="N911" s="360" t="s">
        <v>105</v>
      </c>
      <c r="O911" s="360" t="s">
        <v>105</v>
      </c>
      <c r="P911" s="161"/>
      <c r="Q911" s="2" t="s">
        <v>555</v>
      </c>
      <c r="R911" s="360" t="s">
        <v>582</v>
      </c>
    </row>
    <row r="912" spans="1:18" ht="15.75" thickBot="1" x14ac:dyDescent="0.3">
      <c r="A912" s="2">
        <f t="shared" si="41"/>
        <v>910</v>
      </c>
      <c r="B912" s="36" t="s">
        <v>59</v>
      </c>
      <c r="C912" s="361" t="s">
        <v>588</v>
      </c>
      <c r="D912" s="331">
        <v>12.5</v>
      </c>
      <c r="E912" s="2"/>
      <c r="F912" s="2"/>
      <c r="G912" s="2"/>
      <c r="H912" s="2"/>
      <c r="I912" s="2"/>
      <c r="J912" s="56">
        <f t="shared" si="40"/>
        <v>320</v>
      </c>
      <c r="K912" s="2">
        <v>2</v>
      </c>
      <c r="L912" s="162">
        <v>1</v>
      </c>
      <c r="M912" s="162">
        <v>0.2</v>
      </c>
      <c r="N912" s="360" t="s">
        <v>105</v>
      </c>
      <c r="O912" s="360" t="s">
        <v>105</v>
      </c>
      <c r="P912" s="161"/>
      <c r="Q912" s="36" t="s">
        <v>555</v>
      </c>
      <c r="R912" s="360" t="s">
        <v>582</v>
      </c>
    </row>
    <row r="913" spans="1:18" x14ac:dyDescent="0.25">
      <c r="A913" s="2">
        <f t="shared" si="41"/>
        <v>911</v>
      </c>
      <c r="B913" s="227" t="s">
        <v>60</v>
      </c>
      <c r="C913" s="360" t="s">
        <v>1048</v>
      </c>
      <c r="D913" s="227"/>
      <c r="E913" s="227"/>
      <c r="F913" s="227"/>
      <c r="G913" s="227"/>
      <c r="H913" s="227"/>
      <c r="I913" s="227"/>
      <c r="J913" s="56">
        <v>201</v>
      </c>
      <c r="K913" s="2">
        <v>2</v>
      </c>
      <c r="L913" s="231">
        <v>1</v>
      </c>
      <c r="M913" s="231">
        <v>0.2</v>
      </c>
      <c r="N913" s="2" t="s">
        <v>105</v>
      </c>
      <c r="O913" s="2" t="s">
        <v>105</v>
      </c>
      <c r="P913" s="232"/>
      <c r="Q913" s="227" t="s">
        <v>551</v>
      </c>
      <c r="R913" s="230" t="s">
        <v>590</v>
      </c>
    </row>
    <row r="914" spans="1:18" x14ac:dyDescent="0.25">
      <c r="A914" s="2">
        <f t="shared" si="41"/>
        <v>912</v>
      </c>
      <c r="B914" s="2" t="s">
        <v>60</v>
      </c>
      <c r="C914" s="360" t="s">
        <v>1048</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360" t="s">
        <v>1048</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360" t="s">
        <v>1048</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360" t="s">
        <v>1048</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360" t="s">
        <v>1048</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360" t="s">
        <v>1048</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360" t="s">
        <v>1048</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360" t="s">
        <v>1048</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360" t="s">
        <v>1048</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360" t="s">
        <v>1048</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360" t="s">
        <v>1048</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360" t="s">
        <v>1049</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360" t="s">
        <v>1049</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360" t="s">
        <v>1049</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360" t="s">
        <v>1049</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360" t="s">
        <v>1049</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360" t="s">
        <v>1049</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360" t="s">
        <v>1052</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360" t="s">
        <v>1052</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360" t="s">
        <v>1052</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360" t="s">
        <v>1052</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360" t="s">
        <v>1052</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360" t="s">
        <v>1052</v>
      </c>
      <c r="D936" s="2"/>
      <c r="E936" s="2"/>
      <c r="F936" s="2"/>
      <c r="G936" s="2"/>
      <c r="H936" s="2"/>
      <c r="I936" s="2"/>
      <c r="J936" s="55">
        <v>220</v>
      </c>
      <c r="K936" s="2">
        <v>2</v>
      </c>
      <c r="L936" s="162">
        <v>1</v>
      </c>
      <c r="M936" s="162">
        <v>0.2</v>
      </c>
      <c r="N936" s="2" t="s">
        <v>105</v>
      </c>
      <c r="O936" s="2" t="s">
        <v>105</v>
      </c>
      <c r="P936" s="163"/>
      <c r="Q936" s="2" t="s">
        <v>551</v>
      </c>
      <c r="R936" s="363" t="s">
        <v>590</v>
      </c>
    </row>
    <row r="937" spans="1:18" x14ac:dyDescent="0.25">
      <c r="A937" s="2">
        <f t="shared" si="41"/>
        <v>935</v>
      </c>
      <c r="B937" s="2" t="s">
        <v>60</v>
      </c>
      <c r="C937" s="360" t="s">
        <v>1043</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360" t="s">
        <v>1043</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360" t="s">
        <v>1043</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360" t="s">
        <v>1043</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360" t="s">
        <v>1043</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360" t="s">
        <v>1043</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360" t="s">
        <v>1043</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360" t="s">
        <v>1043</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360" t="s">
        <v>1043</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360" t="s">
        <v>1043</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360" t="s">
        <v>1043</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360" t="s">
        <v>1043</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360" t="s">
        <v>1044</v>
      </c>
      <c r="D949" s="2"/>
      <c r="E949" s="2"/>
      <c r="F949" s="2"/>
      <c r="G949" s="2"/>
      <c r="H949" s="2"/>
      <c r="I949" s="2"/>
      <c r="J949" s="56">
        <v>231</v>
      </c>
      <c r="K949" s="2">
        <v>2</v>
      </c>
      <c r="L949" s="162">
        <v>1</v>
      </c>
      <c r="M949" s="162">
        <v>0.2</v>
      </c>
      <c r="N949" s="2" t="s">
        <v>105</v>
      </c>
      <c r="O949" s="2" t="s">
        <v>105</v>
      </c>
      <c r="P949" s="163"/>
      <c r="Q949" s="2" t="s">
        <v>551</v>
      </c>
      <c r="R949" s="75" t="s">
        <v>1053</v>
      </c>
    </row>
    <row r="950" spans="1:18" x14ac:dyDescent="0.25">
      <c r="A950" s="2">
        <f t="shared" si="41"/>
        <v>948</v>
      </c>
      <c r="B950" s="2" t="s">
        <v>60</v>
      </c>
      <c r="C950" s="360" t="s">
        <v>1044</v>
      </c>
      <c r="D950" s="2"/>
      <c r="E950" s="2"/>
      <c r="F950" s="2"/>
      <c r="G950" s="2"/>
      <c r="H950" s="2"/>
      <c r="I950" s="2"/>
      <c r="J950" s="55">
        <v>231</v>
      </c>
      <c r="K950" s="2">
        <v>2</v>
      </c>
      <c r="L950" s="162">
        <v>1</v>
      </c>
      <c r="M950" s="162">
        <v>0.2</v>
      </c>
      <c r="N950" s="2" t="s">
        <v>105</v>
      </c>
      <c r="O950" s="2" t="s">
        <v>105</v>
      </c>
      <c r="P950" s="163"/>
      <c r="Q950" s="2" t="s">
        <v>551</v>
      </c>
      <c r="R950" s="363" t="s">
        <v>1053</v>
      </c>
    </row>
    <row r="951" spans="1:18" x14ac:dyDescent="0.25">
      <c r="A951" s="2">
        <f t="shared" si="41"/>
        <v>949</v>
      </c>
      <c r="B951" s="2" t="s">
        <v>60</v>
      </c>
      <c r="C951" s="360" t="s">
        <v>1044</v>
      </c>
      <c r="D951" s="2"/>
      <c r="E951" s="2"/>
      <c r="F951" s="2"/>
      <c r="G951" s="2"/>
      <c r="H951" s="2"/>
      <c r="I951" s="2"/>
      <c r="J951" s="55">
        <v>234</v>
      </c>
      <c r="K951" s="2">
        <v>2</v>
      </c>
      <c r="L951" s="162">
        <v>1</v>
      </c>
      <c r="M951" s="162">
        <v>0.2</v>
      </c>
      <c r="N951" s="2" t="s">
        <v>105</v>
      </c>
      <c r="O951" s="2" t="s">
        <v>105</v>
      </c>
      <c r="P951" s="163"/>
      <c r="Q951" s="2" t="s">
        <v>551</v>
      </c>
      <c r="R951" s="363" t="s">
        <v>1053</v>
      </c>
    </row>
    <row r="952" spans="1:18" x14ac:dyDescent="0.25">
      <c r="A952" s="2">
        <f t="shared" si="41"/>
        <v>950</v>
      </c>
      <c r="B952" s="2" t="s">
        <v>60</v>
      </c>
      <c r="C952" s="360" t="s">
        <v>1044</v>
      </c>
      <c r="D952" s="2"/>
      <c r="E952" s="2"/>
      <c r="F952" s="2"/>
      <c r="G952" s="2"/>
      <c r="H952" s="2"/>
      <c r="I952" s="2"/>
      <c r="J952" s="55">
        <v>234</v>
      </c>
      <c r="K952" s="2">
        <v>2</v>
      </c>
      <c r="L952" s="162">
        <v>1</v>
      </c>
      <c r="M952" s="162">
        <v>0.2</v>
      </c>
      <c r="N952" s="2" t="s">
        <v>105</v>
      </c>
      <c r="O952" s="2" t="s">
        <v>105</v>
      </c>
      <c r="P952" s="163"/>
      <c r="Q952" s="2" t="s">
        <v>551</v>
      </c>
      <c r="R952" s="363" t="s">
        <v>1053</v>
      </c>
    </row>
    <row r="953" spans="1:18" s="8" customFormat="1" x14ac:dyDescent="0.25">
      <c r="A953" s="2">
        <f t="shared" si="41"/>
        <v>951</v>
      </c>
      <c r="B953" s="2" t="s">
        <v>60</v>
      </c>
      <c r="C953" s="360" t="s">
        <v>1044</v>
      </c>
      <c r="D953" s="2"/>
      <c r="E953" s="2"/>
      <c r="F953" s="2"/>
      <c r="G953" s="2"/>
      <c r="H953" s="2"/>
      <c r="I953" s="2"/>
      <c r="J953" s="55">
        <v>235</v>
      </c>
      <c r="K953" s="2">
        <v>2</v>
      </c>
      <c r="L953" s="162">
        <v>1</v>
      </c>
      <c r="M953" s="162">
        <v>0.2</v>
      </c>
      <c r="N953" s="2" t="s">
        <v>105</v>
      </c>
      <c r="O953" s="2" t="s">
        <v>105</v>
      </c>
      <c r="P953" s="163"/>
      <c r="Q953" s="2" t="s">
        <v>551</v>
      </c>
      <c r="R953" s="363" t="s">
        <v>1053</v>
      </c>
    </row>
    <row r="954" spans="1:18" x14ac:dyDescent="0.25">
      <c r="A954" s="2">
        <f t="shared" si="41"/>
        <v>952</v>
      </c>
      <c r="B954" s="2" t="s">
        <v>60</v>
      </c>
      <c r="C954" s="360" t="s">
        <v>1044</v>
      </c>
      <c r="D954" s="2"/>
      <c r="E954" s="2"/>
      <c r="F954" s="2"/>
      <c r="G954" s="2"/>
      <c r="H954" s="2"/>
      <c r="I954" s="2"/>
      <c r="J954" s="55">
        <v>235</v>
      </c>
      <c r="K954" s="2">
        <v>2</v>
      </c>
      <c r="L954" s="162">
        <v>1</v>
      </c>
      <c r="M954" s="162">
        <v>0.2</v>
      </c>
      <c r="N954" s="2" t="s">
        <v>105</v>
      </c>
      <c r="O954" s="2" t="s">
        <v>105</v>
      </c>
      <c r="P954" s="163"/>
      <c r="Q954" s="2" t="s">
        <v>551</v>
      </c>
      <c r="R954" s="363" t="s">
        <v>1053</v>
      </c>
    </row>
    <row r="955" spans="1:18" s="51" customFormat="1" ht="15.75" thickBot="1" x14ac:dyDescent="0.3">
      <c r="A955" s="2">
        <f t="shared" si="41"/>
        <v>953</v>
      </c>
      <c r="B955" s="2" t="s">
        <v>60</v>
      </c>
      <c r="C955" s="360" t="s">
        <v>1044</v>
      </c>
      <c r="D955" s="2"/>
      <c r="E955" s="2"/>
      <c r="F955" s="2"/>
      <c r="G955" s="2"/>
      <c r="H955" s="2"/>
      <c r="I955" s="2"/>
      <c r="J955" s="55">
        <v>236</v>
      </c>
      <c r="K955" s="2">
        <v>2</v>
      </c>
      <c r="L955" s="162">
        <v>1</v>
      </c>
      <c r="M955" s="162">
        <v>0.2</v>
      </c>
      <c r="N955" s="2" t="s">
        <v>105</v>
      </c>
      <c r="O955" s="2" t="s">
        <v>105</v>
      </c>
      <c r="P955" s="163"/>
      <c r="Q955" s="2" t="s">
        <v>551</v>
      </c>
      <c r="R955" s="363" t="s">
        <v>1053</v>
      </c>
    </row>
    <row r="956" spans="1:18" x14ac:dyDescent="0.25">
      <c r="A956" s="2">
        <f t="shared" si="41"/>
        <v>954</v>
      </c>
      <c r="B956" s="2" t="s">
        <v>60</v>
      </c>
      <c r="C956" s="360" t="s">
        <v>1050</v>
      </c>
      <c r="D956" s="2"/>
      <c r="E956" s="2"/>
      <c r="F956" s="2"/>
      <c r="G956" s="2"/>
      <c r="H956" s="2"/>
      <c r="I956" s="2"/>
      <c r="J956" s="55">
        <v>236</v>
      </c>
      <c r="K956" s="2">
        <v>2</v>
      </c>
      <c r="L956" s="162">
        <v>1</v>
      </c>
      <c r="M956" s="162">
        <v>0.2</v>
      </c>
      <c r="N956" s="2" t="s">
        <v>105</v>
      </c>
      <c r="O956" s="2" t="s">
        <v>105</v>
      </c>
      <c r="P956" s="163"/>
      <c r="Q956" s="2" t="s">
        <v>551</v>
      </c>
      <c r="R956" s="363" t="s">
        <v>1053</v>
      </c>
    </row>
    <row r="957" spans="1:18" x14ac:dyDescent="0.25">
      <c r="A957" s="2">
        <f t="shared" si="41"/>
        <v>955</v>
      </c>
      <c r="B957" s="2" t="s">
        <v>60</v>
      </c>
      <c r="C957" s="360" t="s">
        <v>1050</v>
      </c>
      <c r="D957" s="2"/>
      <c r="E957" s="2"/>
      <c r="F957" s="2"/>
      <c r="G957" s="2"/>
      <c r="H957" s="2"/>
      <c r="I957" s="2"/>
      <c r="J957" s="56">
        <v>239</v>
      </c>
      <c r="K957" s="2">
        <v>2</v>
      </c>
      <c r="L957" s="162">
        <v>1</v>
      </c>
      <c r="M957" s="162">
        <v>0.2</v>
      </c>
      <c r="N957" s="2" t="s">
        <v>105</v>
      </c>
      <c r="O957" s="2" t="s">
        <v>105</v>
      </c>
      <c r="P957" s="163"/>
      <c r="Q957" s="2" t="s">
        <v>551</v>
      </c>
      <c r="R957" s="363" t="s">
        <v>1053</v>
      </c>
    </row>
    <row r="958" spans="1:18" x14ac:dyDescent="0.25">
      <c r="A958" s="2">
        <f t="shared" si="41"/>
        <v>956</v>
      </c>
      <c r="B958" s="2" t="s">
        <v>60</v>
      </c>
      <c r="C958" s="360" t="s">
        <v>1050</v>
      </c>
      <c r="D958" s="2"/>
      <c r="E958" s="2"/>
      <c r="F958" s="2"/>
      <c r="G958" s="2"/>
      <c r="H958" s="2"/>
      <c r="I958" s="2"/>
      <c r="J958" s="55">
        <v>239</v>
      </c>
      <c r="K958" s="2">
        <v>2</v>
      </c>
      <c r="L958" s="162">
        <v>1</v>
      </c>
      <c r="M958" s="162">
        <v>0.2</v>
      </c>
      <c r="N958" s="2" t="s">
        <v>105</v>
      </c>
      <c r="O958" s="2" t="s">
        <v>105</v>
      </c>
      <c r="P958" s="163"/>
      <c r="Q958" s="2" t="s">
        <v>551</v>
      </c>
      <c r="R958" s="363" t="s">
        <v>1053</v>
      </c>
    </row>
    <row r="959" spans="1:18" x14ac:dyDescent="0.25">
      <c r="A959" s="2">
        <f t="shared" si="41"/>
        <v>957</v>
      </c>
      <c r="B959" s="2" t="s">
        <v>60</v>
      </c>
      <c r="C959" s="360" t="s">
        <v>1050</v>
      </c>
      <c r="D959" s="2"/>
      <c r="E959" s="2"/>
      <c r="F959" s="2"/>
      <c r="G959" s="2"/>
      <c r="H959" s="2"/>
      <c r="I959" s="2"/>
      <c r="J959" s="55">
        <v>240</v>
      </c>
      <c r="K959" s="2">
        <v>2</v>
      </c>
      <c r="L959" s="162">
        <v>1</v>
      </c>
      <c r="M959" s="162">
        <v>0.2</v>
      </c>
      <c r="N959" s="2" t="s">
        <v>105</v>
      </c>
      <c r="O959" s="2" t="s">
        <v>105</v>
      </c>
      <c r="P959" s="163"/>
      <c r="Q959" s="2" t="s">
        <v>551</v>
      </c>
      <c r="R959" s="363" t="s">
        <v>1053</v>
      </c>
    </row>
    <row r="960" spans="1:18" ht="15.75" thickBot="1" x14ac:dyDescent="0.3">
      <c r="A960" s="2">
        <f t="shared" si="41"/>
        <v>958</v>
      </c>
      <c r="B960" s="35" t="s">
        <v>60</v>
      </c>
      <c r="C960" s="360" t="s">
        <v>1050</v>
      </c>
      <c r="D960" s="35"/>
      <c r="E960" s="35"/>
      <c r="F960" s="35"/>
      <c r="G960" s="35"/>
      <c r="H960" s="35"/>
      <c r="I960" s="35"/>
      <c r="J960" s="116">
        <v>240</v>
      </c>
      <c r="K960" s="2">
        <v>2</v>
      </c>
      <c r="L960" s="164">
        <v>1</v>
      </c>
      <c r="M960" s="164">
        <v>0.2</v>
      </c>
      <c r="N960" s="2" t="s">
        <v>105</v>
      </c>
      <c r="O960" s="2" t="s">
        <v>105</v>
      </c>
      <c r="P960" s="165"/>
      <c r="Q960" s="2" t="s">
        <v>551</v>
      </c>
      <c r="R960" s="363" t="s">
        <v>1053</v>
      </c>
    </row>
    <row r="961" spans="1:18" x14ac:dyDescent="0.25">
      <c r="A961" s="2">
        <f t="shared" si="41"/>
        <v>959</v>
      </c>
      <c r="B961" s="36" t="s">
        <v>59</v>
      </c>
      <c r="C961" s="36" t="s">
        <v>779</v>
      </c>
      <c r="D961" s="36"/>
      <c r="E961" s="36"/>
      <c r="F961" s="36"/>
      <c r="G961" s="36"/>
      <c r="H961" s="36"/>
      <c r="I961" s="36"/>
      <c r="J961" s="56">
        <v>311</v>
      </c>
      <c r="K961" s="2">
        <v>2</v>
      </c>
      <c r="L961" s="160">
        <v>1</v>
      </c>
      <c r="M961" s="160">
        <v>0.2</v>
      </c>
      <c r="N961" s="36" t="s">
        <v>105</v>
      </c>
      <c r="O961" s="36" t="s">
        <v>106</v>
      </c>
      <c r="P961" s="161"/>
      <c r="Q961" s="36" t="s">
        <v>802</v>
      </c>
      <c r="R961" s="320" t="s">
        <v>825</v>
      </c>
    </row>
    <row r="962" spans="1:18" x14ac:dyDescent="0.25">
      <c r="A962" s="2">
        <f t="shared" si="41"/>
        <v>960</v>
      </c>
      <c r="B962" s="2" t="s">
        <v>59</v>
      </c>
      <c r="C962" s="36" t="s">
        <v>780</v>
      </c>
      <c r="D962" s="2"/>
      <c r="E962" s="2"/>
      <c r="F962" s="2"/>
      <c r="G962" s="2"/>
      <c r="H962" s="2"/>
      <c r="I962" s="2"/>
      <c r="J962" s="55">
        <v>311</v>
      </c>
      <c r="K962" s="2">
        <v>2</v>
      </c>
      <c r="L962" s="162">
        <v>1</v>
      </c>
      <c r="M962" s="162">
        <v>0.2</v>
      </c>
      <c r="N962" s="36" t="s">
        <v>105</v>
      </c>
      <c r="O962" s="36" t="s">
        <v>106</v>
      </c>
      <c r="P962" s="163"/>
      <c r="Q962" s="36" t="s">
        <v>802</v>
      </c>
      <c r="R962" s="75" t="s">
        <v>825</v>
      </c>
    </row>
    <row r="963" spans="1:18" ht="15.75" thickBot="1" x14ac:dyDescent="0.3">
      <c r="A963" s="2">
        <f t="shared" si="41"/>
        <v>961</v>
      </c>
      <c r="B963" s="35" t="s">
        <v>59</v>
      </c>
      <c r="C963" s="35" t="s">
        <v>781</v>
      </c>
      <c r="D963" s="35"/>
      <c r="E963" s="35"/>
      <c r="F963" s="35"/>
      <c r="G963" s="35"/>
      <c r="H963" s="35"/>
      <c r="I963" s="35"/>
      <c r="J963" s="116">
        <v>311</v>
      </c>
      <c r="K963" s="2">
        <v>2</v>
      </c>
      <c r="L963" s="164">
        <v>1</v>
      </c>
      <c r="M963" s="164">
        <v>0.2</v>
      </c>
      <c r="N963" s="35" t="s">
        <v>105</v>
      </c>
      <c r="O963" s="35" t="s">
        <v>106</v>
      </c>
      <c r="P963" s="165"/>
      <c r="Q963" s="35" t="s">
        <v>802</v>
      </c>
      <c r="R963" s="77" t="s">
        <v>825</v>
      </c>
    </row>
    <row r="964" spans="1:18" x14ac:dyDescent="0.25">
      <c r="A964" s="2">
        <f>A963+1</f>
        <v>962</v>
      </c>
      <c r="B964" s="2" t="s">
        <v>65</v>
      </c>
      <c r="C964" s="2" t="s">
        <v>827</v>
      </c>
      <c r="D964" s="2"/>
      <c r="E964" s="2"/>
      <c r="F964" s="2"/>
      <c r="G964" s="2"/>
      <c r="H964" s="2"/>
      <c r="I964" s="2"/>
      <c r="J964" s="55">
        <v>11</v>
      </c>
      <c r="K964" s="2">
        <v>2</v>
      </c>
      <c r="L964" s="227">
        <v>1</v>
      </c>
      <c r="M964" s="227">
        <v>0.2</v>
      </c>
      <c r="N964" s="227" t="s">
        <v>105</v>
      </c>
      <c r="O964" s="227" t="s">
        <v>105</v>
      </c>
      <c r="P964" s="229"/>
      <c r="Q964" s="227" t="s">
        <v>551</v>
      </c>
      <c r="R964" s="230" t="s">
        <v>826</v>
      </c>
    </row>
    <row r="965" spans="1:18" ht="15.75" thickBot="1" x14ac:dyDescent="0.3">
      <c r="A965" s="2">
        <f>A964+1</f>
        <v>963</v>
      </c>
      <c r="B965" s="2" t="s">
        <v>65</v>
      </c>
      <c r="C965" s="2" t="s">
        <v>827</v>
      </c>
      <c r="D965" s="2"/>
      <c r="E965" s="2"/>
      <c r="F965" s="2"/>
      <c r="G965" s="2"/>
      <c r="H965" s="2"/>
      <c r="I965" s="2"/>
      <c r="J965" s="55">
        <v>1</v>
      </c>
      <c r="K965" s="2">
        <v>2</v>
      </c>
      <c r="L965" s="35">
        <v>1</v>
      </c>
      <c r="M965" s="35">
        <v>0.2</v>
      </c>
      <c r="N965" s="35" t="s">
        <v>105</v>
      </c>
      <c r="O965" s="35" t="s">
        <v>105</v>
      </c>
      <c r="P965" s="117"/>
      <c r="Q965" s="223" t="s">
        <v>551</v>
      </c>
      <c r="R965" s="77" t="s">
        <v>826</v>
      </c>
    </row>
    <row r="966" spans="1:18" x14ac:dyDescent="0.25">
      <c r="A966" s="2">
        <f>A965+1</f>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659</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659</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A981+1</f>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658</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658</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658</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658</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658</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658</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658</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658</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658</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658</v>
      </c>
    </row>
    <row r="992" spans="1:18" x14ac:dyDescent="0.25">
      <c r="A992" s="2">
        <f t="shared" si="42"/>
        <v>990</v>
      </c>
      <c r="B992" s="2" t="s">
        <v>58</v>
      </c>
      <c r="C992" s="36" t="s">
        <v>779</v>
      </c>
      <c r="D992" s="2"/>
      <c r="E992" s="2"/>
      <c r="F992" s="2"/>
      <c r="G992" s="2"/>
      <c r="H992" s="2"/>
      <c r="I992" s="2"/>
      <c r="J992" s="2">
        <v>311</v>
      </c>
      <c r="K992" s="2">
        <v>2</v>
      </c>
      <c r="L992" s="162">
        <v>1</v>
      </c>
      <c r="M992" s="162">
        <v>0.2</v>
      </c>
      <c r="N992" s="36" t="s">
        <v>105</v>
      </c>
      <c r="O992" s="36" t="s">
        <v>106</v>
      </c>
      <c r="P992" s="163"/>
      <c r="Q992" s="36" t="s">
        <v>802</v>
      </c>
      <c r="R992" s="2" t="s">
        <v>709</v>
      </c>
    </row>
    <row r="993" spans="1:18" x14ac:dyDescent="0.25">
      <c r="A993" s="2">
        <f t="shared" si="42"/>
        <v>991</v>
      </c>
      <c r="B993" s="2" t="s">
        <v>58</v>
      </c>
      <c r="C993" s="36" t="s">
        <v>780</v>
      </c>
      <c r="D993" s="2"/>
      <c r="E993" s="2"/>
      <c r="F993" s="2"/>
      <c r="G993" s="2"/>
      <c r="H993" s="2"/>
      <c r="I993" s="2"/>
      <c r="J993" s="2">
        <v>311</v>
      </c>
      <c r="K993" s="2">
        <v>2</v>
      </c>
      <c r="L993" s="162">
        <v>1</v>
      </c>
      <c r="M993" s="162">
        <v>0.2</v>
      </c>
      <c r="N993" s="36" t="s">
        <v>105</v>
      </c>
      <c r="O993" s="36" t="s">
        <v>106</v>
      </c>
      <c r="P993" s="163"/>
      <c r="Q993" s="36" t="s">
        <v>802</v>
      </c>
      <c r="R993" s="2" t="s">
        <v>709</v>
      </c>
    </row>
    <row r="994" spans="1:18" ht="15.75" thickBot="1" x14ac:dyDescent="0.3">
      <c r="A994" s="2">
        <f t="shared" si="42"/>
        <v>992</v>
      </c>
      <c r="B994" s="35" t="s">
        <v>58</v>
      </c>
      <c r="C994" s="35" t="s">
        <v>781</v>
      </c>
      <c r="D994" s="35"/>
      <c r="E994" s="35"/>
      <c r="F994" s="35"/>
      <c r="G994" s="35"/>
      <c r="H994" s="35"/>
      <c r="I994" s="35"/>
      <c r="J994" s="35">
        <v>311</v>
      </c>
      <c r="K994" s="35">
        <v>2</v>
      </c>
      <c r="L994" s="164">
        <v>1</v>
      </c>
      <c r="M994" s="164">
        <v>0.2</v>
      </c>
      <c r="N994" s="35" t="s">
        <v>105</v>
      </c>
      <c r="O994" s="35" t="s">
        <v>106</v>
      </c>
      <c r="P994" s="165"/>
      <c r="Q994" s="35" t="s">
        <v>802</v>
      </c>
      <c r="R994" s="2" t="s">
        <v>709</v>
      </c>
    </row>
    <row r="995" spans="1:18" x14ac:dyDescent="0.25">
      <c r="A995" s="2">
        <f t="shared" si="42"/>
        <v>993</v>
      </c>
      <c r="B995" s="2" t="s">
        <v>58</v>
      </c>
      <c r="C995" s="36" t="s">
        <v>779</v>
      </c>
      <c r="D995" s="2"/>
      <c r="E995" s="2"/>
      <c r="F995" s="2"/>
      <c r="G995" s="2"/>
      <c r="H995" s="2"/>
      <c r="I995" s="2"/>
      <c r="J995" s="2">
        <v>325</v>
      </c>
      <c r="K995" s="2">
        <v>2</v>
      </c>
      <c r="L995" s="162">
        <v>1</v>
      </c>
      <c r="M995" s="162">
        <v>0.2</v>
      </c>
      <c r="N995" s="36" t="s">
        <v>105</v>
      </c>
      <c r="O995" s="36" t="s">
        <v>106</v>
      </c>
      <c r="P995" s="163"/>
      <c r="Q995" s="36" t="s">
        <v>802</v>
      </c>
      <c r="R995" s="2" t="s">
        <v>805</v>
      </c>
    </row>
    <row r="996" spans="1:18" x14ac:dyDescent="0.25">
      <c r="A996" s="2">
        <f t="shared" si="42"/>
        <v>994</v>
      </c>
      <c r="B996" s="2" t="s">
        <v>58</v>
      </c>
      <c r="C996" s="36" t="s">
        <v>779</v>
      </c>
      <c r="D996" s="2"/>
      <c r="E996" s="2"/>
      <c r="F996" s="2"/>
      <c r="G996" s="2"/>
      <c r="H996" s="2"/>
      <c r="I996" s="2"/>
      <c r="J996" s="2">
        <v>326</v>
      </c>
      <c r="K996" s="2">
        <v>2</v>
      </c>
      <c r="L996" s="162">
        <v>1</v>
      </c>
      <c r="M996" s="162">
        <v>0.2</v>
      </c>
      <c r="N996" s="36" t="s">
        <v>105</v>
      </c>
      <c r="O996" s="36" t="s">
        <v>106</v>
      </c>
      <c r="P996" s="163"/>
      <c r="Q996" s="36" t="s">
        <v>802</v>
      </c>
      <c r="R996" s="2" t="s">
        <v>805</v>
      </c>
    </row>
    <row r="997" spans="1:18" x14ac:dyDescent="0.25">
      <c r="A997" s="2">
        <f t="shared" si="42"/>
        <v>995</v>
      </c>
      <c r="B997" s="2" t="s">
        <v>58</v>
      </c>
      <c r="C997" s="36" t="s">
        <v>779</v>
      </c>
      <c r="D997" s="2"/>
      <c r="E997" s="2"/>
      <c r="F997" s="2"/>
      <c r="G997" s="2"/>
      <c r="H997" s="2"/>
      <c r="I997" s="2"/>
      <c r="J997" s="2">
        <v>327</v>
      </c>
      <c r="K997" s="2">
        <v>2</v>
      </c>
      <c r="L997" s="162">
        <v>1</v>
      </c>
      <c r="M997" s="162">
        <v>0.2</v>
      </c>
      <c r="N997" s="36" t="s">
        <v>105</v>
      </c>
      <c r="O997" s="36" t="s">
        <v>106</v>
      </c>
      <c r="P997" s="163"/>
      <c r="Q997" s="36" t="s">
        <v>802</v>
      </c>
      <c r="R997" s="2" t="s">
        <v>805</v>
      </c>
    </row>
    <row r="998" spans="1:18" x14ac:dyDescent="0.25">
      <c r="A998" s="2">
        <f t="shared" si="42"/>
        <v>996</v>
      </c>
      <c r="B998" s="2" t="s">
        <v>58</v>
      </c>
      <c r="C998" s="36" t="s">
        <v>779</v>
      </c>
      <c r="D998" s="2"/>
      <c r="E998" s="2"/>
      <c r="F998" s="2"/>
      <c r="G998" s="2"/>
      <c r="H998" s="2"/>
      <c r="I998" s="2"/>
      <c r="J998" s="2">
        <v>328</v>
      </c>
      <c r="K998" s="2">
        <v>2</v>
      </c>
      <c r="L998" s="162">
        <v>1</v>
      </c>
      <c r="M998" s="162">
        <v>0.2</v>
      </c>
      <c r="N998" s="36" t="s">
        <v>105</v>
      </c>
      <c r="O998" s="36" t="s">
        <v>106</v>
      </c>
      <c r="P998" s="163"/>
      <c r="Q998" s="36" t="s">
        <v>802</v>
      </c>
      <c r="R998" s="2" t="s">
        <v>805</v>
      </c>
    </row>
    <row r="999" spans="1:18" x14ac:dyDescent="0.25">
      <c r="A999" s="2">
        <f t="shared" si="42"/>
        <v>997</v>
      </c>
      <c r="B999" s="2" t="s">
        <v>58</v>
      </c>
      <c r="C999" s="36" t="s">
        <v>779</v>
      </c>
      <c r="D999" s="2"/>
      <c r="E999" s="2"/>
      <c r="F999" s="2"/>
      <c r="G999" s="2"/>
      <c r="H999" s="2"/>
      <c r="I999" s="2"/>
      <c r="J999" s="2">
        <v>329</v>
      </c>
      <c r="K999" s="2">
        <v>2</v>
      </c>
      <c r="L999" s="162">
        <v>1</v>
      </c>
      <c r="M999" s="162">
        <v>0.2</v>
      </c>
      <c r="N999" s="36" t="s">
        <v>105</v>
      </c>
      <c r="O999" s="36" t="s">
        <v>106</v>
      </c>
      <c r="P999" s="163"/>
      <c r="Q999" s="36" t="s">
        <v>802</v>
      </c>
      <c r="R999" s="2" t="s">
        <v>805</v>
      </c>
    </row>
    <row r="1000" spans="1:18" x14ac:dyDescent="0.25">
      <c r="A1000" s="2">
        <f t="shared" si="42"/>
        <v>998</v>
      </c>
      <c r="B1000" s="2" t="s">
        <v>58</v>
      </c>
      <c r="C1000" s="36" t="s">
        <v>779</v>
      </c>
      <c r="D1000" s="2"/>
      <c r="E1000" s="2"/>
      <c r="F1000" s="2"/>
      <c r="G1000" s="2"/>
      <c r="H1000" s="2"/>
      <c r="I1000" s="2"/>
      <c r="J1000" s="2">
        <v>330</v>
      </c>
      <c r="K1000" s="2">
        <v>2</v>
      </c>
      <c r="L1000" s="162">
        <v>1</v>
      </c>
      <c r="M1000" s="162">
        <v>0.2</v>
      </c>
      <c r="N1000" s="36" t="s">
        <v>105</v>
      </c>
      <c r="O1000" s="36" t="s">
        <v>106</v>
      </c>
      <c r="P1000" s="163"/>
      <c r="Q1000" s="36" t="s">
        <v>802</v>
      </c>
      <c r="R1000" s="2" t="s">
        <v>805</v>
      </c>
    </row>
    <row r="1001" spans="1:18" x14ac:dyDescent="0.25">
      <c r="A1001" s="2">
        <f t="shared" si="42"/>
        <v>999</v>
      </c>
      <c r="B1001" s="2" t="s">
        <v>58</v>
      </c>
      <c r="C1001" s="36" t="s">
        <v>779</v>
      </c>
      <c r="D1001" s="2"/>
      <c r="E1001" s="2"/>
      <c r="F1001" s="2"/>
      <c r="G1001" s="2"/>
      <c r="H1001" s="2"/>
      <c r="I1001" s="2"/>
      <c r="J1001" s="2">
        <v>331</v>
      </c>
      <c r="K1001" s="2">
        <v>2</v>
      </c>
      <c r="L1001" s="162">
        <v>1</v>
      </c>
      <c r="M1001" s="162">
        <v>0.2</v>
      </c>
      <c r="N1001" s="36" t="s">
        <v>105</v>
      </c>
      <c r="O1001" s="36" t="s">
        <v>106</v>
      </c>
      <c r="P1001" s="163"/>
      <c r="Q1001" s="36" t="s">
        <v>802</v>
      </c>
      <c r="R1001" s="2" t="s">
        <v>805</v>
      </c>
    </row>
    <row r="1002" spans="1:18" x14ac:dyDescent="0.25">
      <c r="A1002" s="2">
        <f t="shared" si="42"/>
        <v>1000</v>
      </c>
      <c r="B1002" s="2" t="s">
        <v>58</v>
      </c>
      <c r="C1002" s="36" t="s">
        <v>779</v>
      </c>
      <c r="D1002" s="2"/>
      <c r="E1002" s="2"/>
      <c r="F1002" s="2"/>
      <c r="G1002" s="2"/>
      <c r="H1002" s="2"/>
      <c r="I1002" s="2"/>
      <c r="J1002" s="2">
        <v>332</v>
      </c>
      <c r="K1002" s="2">
        <v>2</v>
      </c>
      <c r="L1002" s="162">
        <v>1</v>
      </c>
      <c r="M1002" s="162">
        <v>0.2</v>
      </c>
      <c r="N1002" s="36" t="s">
        <v>105</v>
      </c>
      <c r="O1002" s="36" t="s">
        <v>106</v>
      </c>
      <c r="P1002" s="163"/>
      <c r="Q1002" s="36" t="s">
        <v>802</v>
      </c>
      <c r="R1002" s="2" t="s">
        <v>805</v>
      </c>
    </row>
    <row r="1003" spans="1:18" x14ac:dyDescent="0.25">
      <c r="A1003" s="2">
        <f t="shared" si="42"/>
        <v>1001</v>
      </c>
      <c r="B1003" s="2" t="s">
        <v>58</v>
      </c>
      <c r="C1003" s="36" t="s">
        <v>779</v>
      </c>
      <c r="D1003" s="2"/>
      <c r="E1003" s="2"/>
      <c r="F1003" s="2"/>
      <c r="G1003" s="2"/>
      <c r="H1003" s="2"/>
      <c r="I1003" s="2"/>
      <c r="J1003" s="2">
        <v>333</v>
      </c>
      <c r="K1003" s="2">
        <v>2</v>
      </c>
      <c r="L1003" s="162">
        <v>1</v>
      </c>
      <c r="M1003" s="162">
        <v>0.2</v>
      </c>
      <c r="N1003" s="36" t="s">
        <v>105</v>
      </c>
      <c r="O1003" s="36" t="s">
        <v>106</v>
      </c>
      <c r="P1003" s="163"/>
      <c r="Q1003" s="36" t="s">
        <v>802</v>
      </c>
      <c r="R1003" s="2" t="s">
        <v>805</v>
      </c>
    </row>
    <row r="1004" spans="1:18" x14ac:dyDescent="0.25">
      <c r="A1004" s="2">
        <f t="shared" si="42"/>
        <v>1002</v>
      </c>
      <c r="B1004" s="2" t="s">
        <v>58</v>
      </c>
      <c r="C1004" s="36" t="s">
        <v>779</v>
      </c>
      <c r="D1004" s="2"/>
      <c r="E1004" s="2"/>
      <c r="F1004" s="2"/>
      <c r="G1004" s="2"/>
      <c r="H1004" s="2"/>
      <c r="I1004" s="2"/>
      <c r="J1004" s="2">
        <v>334</v>
      </c>
      <c r="K1004" s="2">
        <v>2</v>
      </c>
      <c r="L1004" s="162">
        <v>1</v>
      </c>
      <c r="M1004" s="162">
        <v>0.2</v>
      </c>
      <c r="N1004" s="36" t="s">
        <v>105</v>
      </c>
      <c r="O1004" s="36" t="s">
        <v>106</v>
      </c>
      <c r="P1004" s="163"/>
      <c r="Q1004" s="36" t="s">
        <v>802</v>
      </c>
      <c r="R1004" s="2" t="s">
        <v>805</v>
      </c>
    </row>
    <row r="1005" spans="1:18" x14ac:dyDescent="0.25">
      <c r="A1005" s="2">
        <f t="shared" si="42"/>
        <v>1003</v>
      </c>
      <c r="B1005" s="2" t="s">
        <v>58</v>
      </c>
      <c r="C1005" s="36" t="s">
        <v>779</v>
      </c>
      <c r="D1005" s="2"/>
      <c r="E1005" s="2"/>
      <c r="F1005" s="2"/>
      <c r="G1005" s="2"/>
      <c r="H1005" s="2"/>
      <c r="I1005" s="2"/>
      <c r="J1005" s="2">
        <v>335</v>
      </c>
      <c r="K1005" s="2">
        <v>2</v>
      </c>
      <c r="L1005" s="162">
        <v>1</v>
      </c>
      <c r="M1005" s="162">
        <v>0.2</v>
      </c>
      <c r="N1005" s="36" t="s">
        <v>105</v>
      </c>
      <c r="O1005" s="36" t="s">
        <v>106</v>
      </c>
      <c r="P1005" s="163"/>
      <c r="Q1005" s="36" t="s">
        <v>802</v>
      </c>
      <c r="R1005" s="2" t="s">
        <v>805</v>
      </c>
    </row>
    <row r="1006" spans="1:18" x14ac:dyDescent="0.25">
      <c r="A1006" s="2">
        <f t="shared" si="42"/>
        <v>1004</v>
      </c>
      <c r="B1006" s="2" t="s">
        <v>58</v>
      </c>
      <c r="C1006" s="36" t="s">
        <v>779</v>
      </c>
      <c r="D1006" s="2"/>
      <c r="E1006" s="2"/>
      <c r="F1006" s="2"/>
      <c r="G1006" s="2"/>
      <c r="H1006" s="2"/>
      <c r="I1006" s="2"/>
      <c r="J1006" s="2">
        <v>336</v>
      </c>
      <c r="K1006" s="2">
        <v>2</v>
      </c>
      <c r="L1006" s="162">
        <v>1</v>
      </c>
      <c r="M1006" s="162">
        <v>0.2</v>
      </c>
      <c r="N1006" s="36" t="s">
        <v>105</v>
      </c>
      <c r="O1006" s="36" t="s">
        <v>106</v>
      </c>
      <c r="P1006" s="163"/>
      <c r="Q1006" s="36" t="s">
        <v>802</v>
      </c>
      <c r="R1006" s="2" t="s">
        <v>805</v>
      </c>
    </row>
    <row r="1007" spans="1:18" x14ac:dyDescent="0.25">
      <c r="A1007" s="2">
        <f t="shared" si="42"/>
        <v>1005</v>
      </c>
      <c r="B1007" s="2" t="s">
        <v>58</v>
      </c>
      <c r="C1007" s="36" t="s">
        <v>779</v>
      </c>
      <c r="D1007" s="2"/>
      <c r="E1007" s="2"/>
      <c r="F1007" s="2"/>
      <c r="G1007" s="2"/>
      <c r="H1007" s="2"/>
      <c r="I1007" s="2"/>
      <c r="J1007" s="2">
        <v>337</v>
      </c>
      <c r="K1007" s="2">
        <v>2</v>
      </c>
      <c r="L1007" s="162">
        <v>1</v>
      </c>
      <c r="M1007" s="162">
        <v>0.2</v>
      </c>
      <c r="N1007" s="36" t="s">
        <v>105</v>
      </c>
      <c r="O1007" s="36" t="s">
        <v>106</v>
      </c>
      <c r="P1007" s="163"/>
      <c r="Q1007" s="36" t="s">
        <v>802</v>
      </c>
      <c r="R1007" s="2" t="s">
        <v>805</v>
      </c>
    </row>
    <row r="1008" spans="1:18" ht="15.75" thickBot="1" x14ac:dyDescent="0.3">
      <c r="A1008" s="2">
        <f t="shared" si="42"/>
        <v>1006</v>
      </c>
      <c r="B1008" s="35" t="s">
        <v>58</v>
      </c>
      <c r="C1008" s="35" t="s">
        <v>779</v>
      </c>
      <c r="D1008" s="35"/>
      <c r="E1008" s="35"/>
      <c r="F1008" s="35"/>
      <c r="G1008" s="35"/>
      <c r="H1008" s="35"/>
      <c r="I1008" s="35"/>
      <c r="J1008" s="35">
        <v>324</v>
      </c>
      <c r="K1008" s="35">
        <v>2</v>
      </c>
      <c r="L1008" s="164">
        <v>1</v>
      </c>
      <c r="M1008" s="164">
        <v>0.2</v>
      </c>
      <c r="N1008" s="35" t="s">
        <v>105</v>
      </c>
      <c r="O1008" s="35" t="s">
        <v>106</v>
      </c>
      <c r="P1008" s="165"/>
      <c r="Q1008" s="35" t="s">
        <v>802</v>
      </c>
      <c r="R1008" s="35" t="s">
        <v>805</v>
      </c>
    </row>
    <row r="1009" spans="1:18" x14ac:dyDescent="0.25">
      <c r="A1009" s="2">
        <f t="shared" si="42"/>
        <v>1007</v>
      </c>
      <c r="B1009" s="36" t="s">
        <v>60</v>
      </c>
      <c r="C1009" s="36" t="s">
        <v>852</v>
      </c>
      <c r="D1009" s="36"/>
      <c r="E1009" s="36"/>
      <c r="F1009" s="36"/>
      <c r="G1009" s="36"/>
      <c r="H1009" s="36"/>
      <c r="I1009" s="36"/>
      <c r="J1009" s="56">
        <v>338</v>
      </c>
      <c r="K1009" s="36">
        <v>0</v>
      </c>
      <c r="L1009" s="160">
        <v>1</v>
      </c>
      <c r="M1009" s="160">
        <v>0.2</v>
      </c>
      <c r="N1009" s="36" t="s">
        <v>106</v>
      </c>
      <c r="O1009" s="36" t="s">
        <v>105</v>
      </c>
      <c r="P1009" s="161"/>
      <c r="Q1009" s="36" t="s">
        <v>908</v>
      </c>
      <c r="R1009" s="36" t="s">
        <v>852</v>
      </c>
    </row>
    <row r="1010" spans="1:18" x14ac:dyDescent="0.25">
      <c r="A1010" s="2">
        <f t="shared" si="42"/>
        <v>1008</v>
      </c>
      <c r="B1010" s="36" t="s">
        <v>60</v>
      </c>
      <c r="C1010" s="36" t="s">
        <v>852</v>
      </c>
      <c r="D1010" s="36"/>
      <c r="E1010" s="36"/>
      <c r="F1010" s="36"/>
      <c r="G1010" s="36"/>
      <c r="H1010" s="36"/>
      <c r="I1010" s="36"/>
      <c r="J1010" s="56">
        <v>339</v>
      </c>
      <c r="K1010" s="36">
        <v>0</v>
      </c>
      <c r="L1010" s="160">
        <v>1</v>
      </c>
      <c r="M1010" s="160">
        <v>0.2</v>
      </c>
      <c r="N1010" s="36" t="s">
        <v>106</v>
      </c>
      <c r="O1010" s="36" t="s">
        <v>106</v>
      </c>
      <c r="P1010" s="161"/>
      <c r="Q1010" s="36" t="s">
        <v>551</v>
      </c>
      <c r="R1010" s="36" t="s">
        <v>852</v>
      </c>
    </row>
    <row r="1011" spans="1:18" x14ac:dyDescent="0.25">
      <c r="A1011" s="2">
        <f t="shared" si="42"/>
        <v>1009</v>
      </c>
      <c r="B1011" s="36" t="s">
        <v>60</v>
      </c>
      <c r="C1011" s="36" t="s">
        <v>852</v>
      </c>
      <c r="D1011" s="36"/>
      <c r="E1011" s="36"/>
      <c r="F1011" s="36"/>
      <c r="G1011" s="36"/>
      <c r="H1011" s="36"/>
      <c r="I1011" s="36"/>
      <c r="J1011" s="56">
        <v>340</v>
      </c>
      <c r="K1011" s="36">
        <v>0</v>
      </c>
      <c r="L1011" s="160">
        <v>1</v>
      </c>
      <c r="M1011" s="160">
        <v>0.2</v>
      </c>
      <c r="N1011" s="36" t="s">
        <v>106</v>
      </c>
      <c r="O1011" s="36" t="s">
        <v>106</v>
      </c>
      <c r="P1011" s="161"/>
      <c r="Q1011" s="36" t="s">
        <v>551</v>
      </c>
      <c r="R1011" s="36" t="s">
        <v>852</v>
      </c>
    </row>
    <row r="1012" spans="1:18" x14ac:dyDescent="0.25">
      <c r="A1012" s="2">
        <f t="shared" si="42"/>
        <v>1010</v>
      </c>
      <c r="B1012" s="2" t="s">
        <v>61</v>
      </c>
      <c r="C1012" s="38" t="s">
        <v>853</v>
      </c>
      <c r="D1012" s="2"/>
      <c r="E1012" s="2"/>
      <c r="F1012" s="2"/>
      <c r="G1012" s="2"/>
      <c r="H1012" s="2"/>
      <c r="I1012" s="2"/>
      <c r="J1012" s="56">
        <v>341</v>
      </c>
      <c r="K1012" s="2">
        <v>0</v>
      </c>
      <c r="L1012" s="162">
        <v>1</v>
      </c>
      <c r="M1012" s="162">
        <v>0.2</v>
      </c>
      <c r="N1012" s="36" t="s">
        <v>106</v>
      </c>
      <c r="O1012" s="36" t="s">
        <v>106</v>
      </c>
      <c r="P1012" s="163"/>
      <c r="Q1012" s="36" t="s">
        <v>551</v>
      </c>
      <c r="R1012" s="2" t="s">
        <v>853</v>
      </c>
    </row>
    <row r="1013" spans="1:18" x14ac:dyDescent="0.25">
      <c r="A1013" s="2">
        <f t="shared" si="42"/>
        <v>1011</v>
      </c>
      <c r="B1013" s="2" t="s">
        <v>61</v>
      </c>
      <c r="C1013" s="38" t="s">
        <v>853</v>
      </c>
      <c r="D1013" s="2"/>
      <c r="E1013" s="2"/>
      <c r="F1013" s="2"/>
      <c r="G1013" s="2"/>
      <c r="H1013" s="2"/>
      <c r="I1013" s="2"/>
      <c r="J1013" s="56">
        <v>342</v>
      </c>
      <c r="K1013" s="2">
        <v>0</v>
      </c>
      <c r="L1013" s="162">
        <v>1</v>
      </c>
      <c r="M1013" s="162">
        <v>0.2</v>
      </c>
      <c r="N1013" s="36" t="s">
        <v>106</v>
      </c>
      <c r="O1013" s="36" t="s">
        <v>106</v>
      </c>
      <c r="P1013" s="163"/>
      <c r="Q1013" s="36" t="s">
        <v>551</v>
      </c>
      <c r="R1013" s="2" t="s">
        <v>853</v>
      </c>
    </row>
    <row r="1014" spans="1:18" x14ac:dyDescent="0.25">
      <c r="A1014" s="2">
        <f t="shared" si="42"/>
        <v>1012</v>
      </c>
      <c r="B1014" s="2" t="s">
        <v>61</v>
      </c>
      <c r="C1014" s="38" t="s">
        <v>853</v>
      </c>
      <c r="D1014" s="2"/>
      <c r="E1014" s="2"/>
      <c r="F1014" s="2"/>
      <c r="G1014" s="2"/>
      <c r="H1014" s="2"/>
      <c r="I1014" s="2"/>
      <c r="J1014" s="56">
        <v>340</v>
      </c>
      <c r="K1014" s="2">
        <v>0</v>
      </c>
      <c r="L1014" s="162">
        <v>1</v>
      </c>
      <c r="M1014" s="162">
        <v>0.2</v>
      </c>
      <c r="N1014" s="36" t="s">
        <v>106</v>
      </c>
      <c r="O1014" s="36" t="s">
        <v>106</v>
      </c>
      <c r="P1014" s="163"/>
      <c r="Q1014" s="36" t="s">
        <v>551</v>
      </c>
      <c r="R1014" s="2" t="s">
        <v>853</v>
      </c>
    </row>
    <row r="1015" spans="1:18" x14ac:dyDescent="0.25">
      <c r="A1015" s="2">
        <f t="shared" si="42"/>
        <v>1013</v>
      </c>
      <c r="B1015" s="36" t="s">
        <v>60</v>
      </c>
      <c r="C1015" s="36" t="s">
        <v>854</v>
      </c>
      <c r="D1015" s="36"/>
      <c r="E1015" s="36"/>
      <c r="F1015" s="36"/>
      <c r="G1015" s="36"/>
      <c r="H1015" s="36"/>
      <c r="I1015" s="36"/>
      <c r="J1015" s="56">
        <v>343</v>
      </c>
      <c r="K1015" s="36">
        <v>0</v>
      </c>
      <c r="L1015" s="160">
        <v>1</v>
      </c>
      <c r="M1015" s="160">
        <v>0.2</v>
      </c>
      <c r="N1015" s="36" t="s">
        <v>106</v>
      </c>
      <c r="O1015" s="36" t="s">
        <v>106</v>
      </c>
      <c r="P1015" s="161"/>
      <c r="Q1015" s="36" t="s">
        <v>551</v>
      </c>
      <c r="R1015" s="36" t="s">
        <v>855</v>
      </c>
    </row>
    <row r="1016" spans="1:18" x14ac:dyDescent="0.25">
      <c r="A1016" s="2">
        <f t="shared" si="42"/>
        <v>1014</v>
      </c>
      <c r="B1016" s="2" t="s">
        <v>59</v>
      </c>
      <c r="C1016" s="2" t="s">
        <v>903</v>
      </c>
      <c r="D1016" s="2"/>
      <c r="E1016" s="2"/>
      <c r="F1016" s="2"/>
      <c r="G1016" s="2"/>
      <c r="H1016" s="2"/>
      <c r="I1016" s="2"/>
      <c r="J1016" s="55">
        <v>346</v>
      </c>
      <c r="K1016" s="2">
        <v>0</v>
      </c>
      <c r="L1016" s="162">
        <v>1</v>
      </c>
      <c r="M1016" s="162">
        <v>0.2</v>
      </c>
      <c r="N1016" s="36" t="s">
        <v>106</v>
      </c>
      <c r="O1016" s="2" t="s">
        <v>105</v>
      </c>
      <c r="P1016" s="163"/>
      <c r="Q1016" s="36" t="s">
        <v>905</v>
      </c>
      <c r="R1016" s="2" t="s">
        <v>856</v>
      </c>
    </row>
    <row r="1017" spans="1:18" x14ac:dyDescent="0.25">
      <c r="A1017" s="2">
        <f t="shared" si="42"/>
        <v>1015</v>
      </c>
      <c r="B1017" s="2" t="s">
        <v>59</v>
      </c>
      <c r="C1017" s="2" t="s">
        <v>902</v>
      </c>
      <c r="D1017" s="2"/>
      <c r="E1017" s="2"/>
      <c r="F1017" s="2"/>
      <c r="G1017" s="2"/>
      <c r="H1017" s="2"/>
      <c r="I1017" s="2"/>
      <c r="J1017" s="55">
        <v>347</v>
      </c>
      <c r="K1017" s="2">
        <v>0</v>
      </c>
      <c r="L1017" s="162">
        <v>1</v>
      </c>
      <c r="M1017" s="162">
        <v>0.2</v>
      </c>
      <c r="N1017" s="36" t="s">
        <v>106</v>
      </c>
      <c r="O1017" s="2" t="s">
        <v>105</v>
      </c>
      <c r="P1017" s="163"/>
      <c r="Q1017" s="2" t="s">
        <v>906</v>
      </c>
      <c r="R1017" s="2" t="s">
        <v>856</v>
      </c>
    </row>
    <row r="1018" spans="1:18" ht="15.75" thickBot="1" x14ac:dyDescent="0.3">
      <c r="A1018" s="2">
        <f t="shared" si="42"/>
        <v>1016</v>
      </c>
      <c r="B1018" s="35" t="s">
        <v>59</v>
      </c>
      <c r="C1018" s="35" t="s">
        <v>902</v>
      </c>
      <c r="D1018" s="35"/>
      <c r="E1018" s="35"/>
      <c r="F1018" s="35"/>
      <c r="G1018" s="35"/>
      <c r="H1018" s="35"/>
      <c r="I1018" s="35"/>
      <c r="J1018" s="116">
        <v>348</v>
      </c>
      <c r="K1018" s="35">
        <v>0</v>
      </c>
      <c r="L1018" s="164">
        <v>1</v>
      </c>
      <c r="M1018" s="164">
        <v>0.2</v>
      </c>
      <c r="N1018" s="36" t="s">
        <v>106</v>
      </c>
      <c r="O1018" s="35" t="s">
        <v>105</v>
      </c>
      <c r="P1018" s="165"/>
      <c r="Q1018" s="223" t="s">
        <v>906</v>
      </c>
      <c r="R1018" s="35" t="s">
        <v>856</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910</v>
      </c>
      <c r="R1019" s="36" t="s">
        <v>909</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910</v>
      </c>
      <c r="R1020" s="2" t="s">
        <v>909</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910</v>
      </c>
      <c r="R1021" s="2" t="s">
        <v>909</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910</v>
      </c>
      <c r="R1022" s="2" t="s">
        <v>909</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910</v>
      </c>
      <c r="R1023" s="36" t="s">
        <v>909</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910</v>
      </c>
      <c r="R1024" s="2" t="s">
        <v>909</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910</v>
      </c>
      <c r="R1025" s="2" t="s">
        <v>909</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910</v>
      </c>
      <c r="R1026" s="2" t="s">
        <v>909</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910</v>
      </c>
      <c r="R1027" s="36" t="s">
        <v>909</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910</v>
      </c>
      <c r="R1028" s="2" t="s">
        <v>909</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910</v>
      </c>
      <c r="R1029" s="2" t="s">
        <v>909</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910</v>
      </c>
      <c r="R1030" s="2" t="s">
        <v>909</v>
      </c>
    </row>
    <row r="1031" spans="1:18" ht="15.75" thickBot="1" x14ac:dyDescent="0.3">
      <c r="A1031" s="35">
        <f t="shared" si="42"/>
        <v>1029</v>
      </c>
      <c r="B1031" s="35" t="s">
        <v>59</v>
      </c>
      <c r="C1031" s="37" t="s">
        <v>917</v>
      </c>
      <c r="D1031" s="35"/>
      <c r="E1031" s="35"/>
      <c r="F1031" s="35"/>
      <c r="G1031" s="35"/>
      <c r="H1031" s="35"/>
      <c r="I1031" s="35"/>
      <c r="J1031" s="335">
        <v>371</v>
      </c>
      <c r="K1031" s="35">
        <v>2</v>
      </c>
      <c r="L1031" s="35">
        <v>1</v>
      </c>
      <c r="M1031" s="35">
        <v>0.2</v>
      </c>
      <c r="N1031" s="35" t="s">
        <v>105</v>
      </c>
      <c r="O1031" s="35" t="s">
        <v>106</v>
      </c>
      <c r="P1031" s="117">
        <v>0.4</v>
      </c>
      <c r="Q1031" s="35" t="s">
        <v>915</v>
      </c>
      <c r="R1031" s="35" t="s">
        <v>916</v>
      </c>
    </row>
    <row r="1032" spans="1:18" x14ac:dyDescent="0.25">
      <c r="A1032" s="36">
        <f>A1031+1</f>
        <v>1030</v>
      </c>
      <c r="B1032" s="27" t="s">
        <v>59</v>
      </c>
      <c r="C1032" s="336" t="s">
        <v>1036</v>
      </c>
      <c r="D1032" s="27"/>
      <c r="E1032" s="27"/>
      <c r="F1032" s="27"/>
      <c r="G1032" s="27"/>
      <c r="H1032" s="27"/>
      <c r="I1032" s="27"/>
      <c r="J1032" s="337">
        <v>1</v>
      </c>
      <c r="K1032" s="27">
        <v>2</v>
      </c>
      <c r="L1032" s="27">
        <v>1</v>
      </c>
      <c r="M1032" s="27">
        <v>0.2</v>
      </c>
      <c r="N1032" s="29" t="s">
        <v>105</v>
      </c>
      <c r="O1032" s="29" t="s">
        <v>106</v>
      </c>
      <c r="P1032" s="338">
        <v>0.5</v>
      </c>
      <c r="Q1032" s="27" t="s">
        <v>235</v>
      </c>
      <c r="R1032" s="29" t="s">
        <v>1039</v>
      </c>
    </row>
    <row r="1033" spans="1:18" x14ac:dyDescent="0.25">
      <c r="A1033" s="36">
        <f t="shared" ref="A1033:A1041" si="43">A1032+1</f>
        <v>1031</v>
      </c>
      <c r="B1033" s="2" t="s">
        <v>59</v>
      </c>
      <c r="C1033" s="336" t="s">
        <v>1036</v>
      </c>
      <c r="D1033" s="2"/>
      <c r="E1033" s="2"/>
      <c r="F1033" s="2"/>
      <c r="G1033" s="2"/>
      <c r="H1033" s="2"/>
      <c r="I1033" s="2"/>
      <c r="J1033" s="140">
        <f>J1032+1</f>
        <v>2</v>
      </c>
      <c r="K1033" s="2">
        <v>2</v>
      </c>
      <c r="L1033" s="2">
        <v>1</v>
      </c>
      <c r="M1033" s="2">
        <v>0.2</v>
      </c>
      <c r="N1033" s="2" t="s">
        <v>105</v>
      </c>
      <c r="O1033" s="2" t="s">
        <v>106</v>
      </c>
      <c r="P1033" s="168">
        <v>0.5</v>
      </c>
      <c r="Q1033" s="2" t="s">
        <v>235</v>
      </c>
      <c r="R1033" s="29" t="s">
        <v>1035</v>
      </c>
    </row>
    <row r="1034" spans="1:18" x14ac:dyDescent="0.25">
      <c r="A1034" s="36">
        <f t="shared" si="43"/>
        <v>1032</v>
      </c>
      <c r="B1034" s="2" t="s">
        <v>59</v>
      </c>
      <c r="C1034" s="336" t="s">
        <v>1036</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1035</v>
      </c>
    </row>
    <row r="1035" spans="1:18" x14ac:dyDescent="0.25">
      <c r="A1035" s="36">
        <f t="shared" si="43"/>
        <v>1033</v>
      </c>
      <c r="B1035" s="2" t="s">
        <v>59</v>
      </c>
      <c r="C1035" s="336" t="s">
        <v>1036</v>
      </c>
      <c r="D1035" s="2"/>
      <c r="E1035" s="2"/>
      <c r="F1035" s="2"/>
      <c r="G1035" s="2"/>
      <c r="H1035" s="2"/>
      <c r="I1035" s="2"/>
      <c r="J1035" s="140">
        <f t="shared" si="44"/>
        <v>4</v>
      </c>
      <c r="K1035" s="2">
        <v>2</v>
      </c>
      <c r="L1035" s="2">
        <v>1</v>
      </c>
      <c r="M1035" s="2">
        <v>0.2</v>
      </c>
      <c r="N1035" s="2" t="s">
        <v>105</v>
      </c>
      <c r="O1035" s="2" t="s">
        <v>106</v>
      </c>
      <c r="P1035" s="168">
        <v>0.5</v>
      </c>
      <c r="Q1035" s="2" t="s">
        <v>235</v>
      </c>
      <c r="R1035" s="29" t="s">
        <v>1035</v>
      </c>
    </row>
    <row r="1036" spans="1:18" x14ac:dyDescent="0.25">
      <c r="A1036" s="36">
        <f t="shared" si="43"/>
        <v>1034</v>
      </c>
      <c r="B1036" s="2" t="s">
        <v>59</v>
      </c>
      <c r="C1036" s="336" t="s">
        <v>1036</v>
      </c>
      <c r="D1036" s="2"/>
      <c r="E1036" s="2"/>
      <c r="F1036" s="2"/>
      <c r="G1036" s="2"/>
      <c r="H1036" s="2"/>
      <c r="I1036" s="2"/>
      <c r="J1036" s="140">
        <f t="shared" si="44"/>
        <v>5</v>
      </c>
      <c r="K1036" s="2">
        <v>2</v>
      </c>
      <c r="L1036" s="2">
        <v>1</v>
      </c>
      <c r="M1036" s="2">
        <v>0.2</v>
      </c>
      <c r="N1036" s="2" t="s">
        <v>105</v>
      </c>
      <c r="O1036" s="2" t="s">
        <v>106</v>
      </c>
      <c r="P1036" s="168">
        <v>0.5</v>
      </c>
      <c r="Q1036" s="2" t="s">
        <v>235</v>
      </c>
      <c r="R1036" s="29" t="s">
        <v>1035</v>
      </c>
    </row>
    <row r="1037" spans="1:18" x14ac:dyDescent="0.25">
      <c r="A1037" s="36">
        <f t="shared" si="43"/>
        <v>1035</v>
      </c>
      <c r="B1037" s="2" t="s">
        <v>59</v>
      </c>
      <c r="C1037" s="336" t="s">
        <v>1036</v>
      </c>
      <c r="D1037" s="2"/>
      <c r="E1037" s="2"/>
      <c r="F1037" s="2"/>
      <c r="G1037" s="2"/>
      <c r="H1037" s="2"/>
      <c r="I1037" s="2"/>
      <c r="J1037" s="140">
        <f t="shared" si="44"/>
        <v>6</v>
      </c>
      <c r="K1037" s="2">
        <v>2</v>
      </c>
      <c r="L1037" s="2">
        <v>1</v>
      </c>
      <c r="M1037" s="2">
        <v>0.2</v>
      </c>
      <c r="N1037" s="2" t="s">
        <v>105</v>
      </c>
      <c r="O1037" s="2" t="s">
        <v>106</v>
      </c>
      <c r="P1037" s="168">
        <v>0.5</v>
      </c>
      <c r="Q1037" s="2" t="s">
        <v>235</v>
      </c>
      <c r="R1037" s="29" t="s">
        <v>1035</v>
      </c>
    </row>
    <row r="1038" spans="1:18" x14ac:dyDescent="0.25">
      <c r="A1038" s="36">
        <f t="shared" si="43"/>
        <v>1036</v>
      </c>
      <c r="B1038" s="2" t="s">
        <v>59</v>
      </c>
      <c r="C1038" s="336" t="s">
        <v>1036</v>
      </c>
      <c r="D1038" s="2"/>
      <c r="E1038" s="2"/>
      <c r="F1038" s="2"/>
      <c r="G1038" s="2"/>
      <c r="H1038" s="2"/>
      <c r="I1038" s="2"/>
      <c r="J1038" s="140">
        <f t="shared" si="44"/>
        <v>7</v>
      </c>
      <c r="K1038" s="2">
        <v>2</v>
      </c>
      <c r="L1038" s="2">
        <v>1</v>
      </c>
      <c r="M1038" s="2">
        <v>0.2</v>
      </c>
      <c r="N1038" s="2" t="s">
        <v>105</v>
      </c>
      <c r="O1038" s="2" t="s">
        <v>106</v>
      </c>
      <c r="P1038" s="168">
        <v>0.5</v>
      </c>
      <c r="Q1038" s="2" t="s">
        <v>235</v>
      </c>
      <c r="R1038" s="29" t="s">
        <v>1035</v>
      </c>
    </row>
    <row r="1039" spans="1:18" x14ac:dyDescent="0.25">
      <c r="A1039" s="36">
        <f t="shared" si="43"/>
        <v>1037</v>
      </c>
      <c r="B1039" s="2" t="s">
        <v>59</v>
      </c>
      <c r="C1039" s="336" t="s">
        <v>1036</v>
      </c>
      <c r="D1039" s="2"/>
      <c r="E1039" s="2"/>
      <c r="F1039" s="2"/>
      <c r="G1039" s="2"/>
      <c r="H1039" s="2"/>
      <c r="I1039" s="2"/>
      <c r="J1039" s="140">
        <f t="shared" si="44"/>
        <v>8</v>
      </c>
      <c r="K1039" s="2">
        <v>2</v>
      </c>
      <c r="L1039" s="2">
        <v>1</v>
      </c>
      <c r="M1039" s="2">
        <v>0.2</v>
      </c>
      <c r="N1039" s="2" t="s">
        <v>105</v>
      </c>
      <c r="O1039" s="2" t="s">
        <v>106</v>
      </c>
      <c r="P1039" s="168">
        <v>0.5</v>
      </c>
      <c r="Q1039" s="2" t="s">
        <v>235</v>
      </c>
      <c r="R1039" s="29" t="s">
        <v>1035</v>
      </c>
    </row>
    <row r="1040" spans="1:18" x14ac:dyDescent="0.25">
      <c r="A1040" s="36">
        <f t="shared" si="43"/>
        <v>1038</v>
      </c>
      <c r="B1040" s="2" t="s">
        <v>59</v>
      </c>
      <c r="C1040" s="336" t="s">
        <v>1036</v>
      </c>
      <c r="D1040" s="2"/>
      <c r="E1040" s="2"/>
      <c r="F1040" s="2"/>
      <c r="G1040" s="2"/>
      <c r="H1040" s="2"/>
      <c r="I1040" s="2"/>
      <c r="J1040" s="140">
        <f t="shared" si="44"/>
        <v>9</v>
      </c>
      <c r="K1040" s="2">
        <v>2</v>
      </c>
      <c r="L1040" s="2">
        <v>1</v>
      </c>
      <c r="M1040" s="2">
        <v>0.2</v>
      </c>
      <c r="N1040" s="2" t="s">
        <v>105</v>
      </c>
      <c r="O1040" s="2" t="s">
        <v>106</v>
      </c>
      <c r="P1040" s="168">
        <v>0.5</v>
      </c>
      <c r="Q1040" s="2" t="s">
        <v>235</v>
      </c>
      <c r="R1040" s="29" t="s">
        <v>1035</v>
      </c>
    </row>
    <row r="1041" spans="1:18" ht="15.75" thickBot="1" x14ac:dyDescent="0.3">
      <c r="A1041" s="35">
        <f t="shared" si="43"/>
        <v>1039</v>
      </c>
      <c r="B1041" s="35" t="s">
        <v>59</v>
      </c>
      <c r="C1041" s="35" t="s">
        <v>1036</v>
      </c>
      <c r="D1041" s="35"/>
      <c r="E1041" s="35"/>
      <c r="F1041" s="35"/>
      <c r="G1041" s="35"/>
      <c r="H1041" s="35"/>
      <c r="I1041" s="35"/>
      <c r="J1041" s="335">
        <f>J1040+1</f>
        <v>10</v>
      </c>
      <c r="K1041" s="35">
        <v>2</v>
      </c>
      <c r="L1041" s="35">
        <v>1</v>
      </c>
      <c r="M1041" s="35">
        <v>0.2</v>
      </c>
      <c r="N1041" s="35" t="s">
        <v>105</v>
      </c>
      <c r="O1041" s="35" t="s">
        <v>106</v>
      </c>
      <c r="P1041" s="117">
        <v>0.5</v>
      </c>
      <c r="Q1041" s="35" t="s">
        <v>235</v>
      </c>
      <c r="R1041" s="223" t="s">
        <v>1035</v>
      </c>
    </row>
    <row r="1042" spans="1:18" x14ac:dyDescent="0.25">
      <c r="A1042" s="29">
        <f t="shared" ref="A1042" si="45">A1041+1</f>
        <v>1040</v>
      </c>
      <c r="B1042" s="29" t="s">
        <v>59</v>
      </c>
      <c r="C1042" t="s">
        <v>1036</v>
      </c>
      <c r="D1042" s="29"/>
      <c r="E1042" s="29"/>
      <c r="F1042" s="29"/>
      <c r="G1042" s="29"/>
      <c r="H1042" s="29"/>
      <c r="I1042" s="29"/>
      <c r="J1042" s="339">
        <v>201</v>
      </c>
      <c r="K1042" s="29">
        <v>0</v>
      </c>
      <c r="L1042" s="29">
        <v>1</v>
      </c>
      <c r="M1042" s="29">
        <v>0.2</v>
      </c>
      <c r="N1042" s="29" t="s">
        <v>105</v>
      </c>
      <c r="O1042" s="29" t="s">
        <v>106</v>
      </c>
      <c r="P1042" s="338">
        <v>0.5</v>
      </c>
      <c r="Q1042" s="29" t="s">
        <v>235</v>
      </c>
      <c r="R1042" s="29" t="s">
        <v>1035</v>
      </c>
    </row>
    <row r="1043" spans="1:18" x14ac:dyDescent="0.25">
      <c r="A1043" s="2">
        <f t="shared" ref="A1043" si="46">A1042+1</f>
        <v>1041</v>
      </c>
      <c r="B1043" s="2" t="s">
        <v>59</v>
      </c>
      <c r="C1043" s="336" t="s">
        <v>1036</v>
      </c>
      <c r="D1043" s="2"/>
      <c r="E1043" s="2"/>
      <c r="F1043" s="2"/>
      <c r="G1043" s="2"/>
      <c r="H1043" s="2"/>
      <c r="I1043" s="2"/>
      <c r="J1043" s="140">
        <f>J1042+1</f>
        <v>202</v>
      </c>
      <c r="K1043" s="2">
        <v>0</v>
      </c>
      <c r="L1043" s="2">
        <v>1</v>
      </c>
      <c r="M1043" s="2">
        <v>0.2</v>
      </c>
      <c r="N1043" s="2" t="s">
        <v>105</v>
      </c>
      <c r="O1043" s="2" t="s">
        <v>106</v>
      </c>
      <c r="P1043" s="168">
        <v>0.5</v>
      </c>
      <c r="Q1043" s="2" t="s">
        <v>235</v>
      </c>
      <c r="R1043" s="2" t="s">
        <v>1035</v>
      </c>
    </row>
    <row r="1044" spans="1:18" x14ac:dyDescent="0.25">
      <c r="A1044" s="36">
        <f t="shared" ref="A1044:A1081" si="47">A1043+1</f>
        <v>1042</v>
      </c>
      <c r="B1044" s="36" t="s">
        <v>59</v>
      </c>
      <c r="C1044" s="336" t="s">
        <v>1036</v>
      </c>
      <c r="D1044" s="36"/>
      <c r="E1044" s="36"/>
      <c r="F1044" s="36"/>
      <c r="G1044" s="36"/>
      <c r="H1044" s="36"/>
      <c r="I1044" s="36"/>
      <c r="J1044" s="339">
        <f t="shared" ref="J1044:J1081" si="48">J1043+1</f>
        <v>203</v>
      </c>
      <c r="K1044" s="36">
        <v>0</v>
      </c>
      <c r="L1044" s="36">
        <v>1</v>
      </c>
      <c r="M1044" s="36">
        <v>0.2</v>
      </c>
      <c r="N1044" s="36" t="s">
        <v>105</v>
      </c>
      <c r="O1044" s="36" t="s">
        <v>106</v>
      </c>
      <c r="P1044" s="58">
        <v>1.5</v>
      </c>
      <c r="Q1044" s="36" t="s">
        <v>235</v>
      </c>
      <c r="R1044" s="36" t="s">
        <v>1035</v>
      </c>
    </row>
    <row r="1045" spans="1:18" x14ac:dyDescent="0.25">
      <c r="A1045" s="36">
        <f t="shared" si="47"/>
        <v>1043</v>
      </c>
      <c r="B1045" s="36" t="s">
        <v>59</v>
      </c>
      <c r="C1045" s="336" t="s">
        <v>1036</v>
      </c>
      <c r="D1045" s="36"/>
      <c r="E1045" s="36"/>
      <c r="F1045" s="36"/>
      <c r="G1045" s="36"/>
      <c r="H1045" s="36"/>
      <c r="I1045" s="36"/>
      <c r="J1045" s="339">
        <f t="shared" si="48"/>
        <v>204</v>
      </c>
      <c r="K1045" s="36">
        <v>0</v>
      </c>
      <c r="L1045" s="36">
        <v>1</v>
      </c>
      <c r="M1045" s="36">
        <v>0.2</v>
      </c>
      <c r="N1045" s="36" t="s">
        <v>105</v>
      </c>
      <c r="O1045" s="36" t="s">
        <v>106</v>
      </c>
      <c r="P1045" s="58">
        <v>2.5</v>
      </c>
      <c r="Q1045" s="36" t="s">
        <v>235</v>
      </c>
      <c r="R1045" s="36" t="s">
        <v>1035</v>
      </c>
    </row>
    <row r="1046" spans="1:18" x14ac:dyDescent="0.25">
      <c r="A1046" s="36">
        <f t="shared" si="47"/>
        <v>1044</v>
      </c>
      <c r="B1046" s="36" t="s">
        <v>59</v>
      </c>
      <c r="C1046" s="336" t="s">
        <v>1036</v>
      </c>
      <c r="D1046" s="36"/>
      <c r="E1046" s="36"/>
      <c r="F1046" s="36"/>
      <c r="G1046" s="36"/>
      <c r="H1046" s="36"/>
      <c r="I1046" s="36"/>
      <c r="J1046" s="339">
        <f t="shared" si="48"/>
        <v>205</v>
      </c>
      <c r="K1046" s="36">
        <v>0</v>
      </c>
      <c r="L1046" s="36">
        <v>1</v>
      </c>
      <c r="M1046" s="36">
        <v>0.2</v>
      </c>
      <c r="N1046" s="36" t="s">
        <v>105</v>
      </c>
      <c r="O1046" s="36" t="s">
        <v>106</v>
      </c>
      <c r="P1046" s="58">
        <v>3.5</v>
      </c>
      <c r="Q1046" s="36" t="s">
        <v>235</v>
      </c>
      <c r="R1046" s="36" t="s">
        <v>1035</v>
      </c>
    </row>
    <row r="1047" spans="1:18" x14ac:dyDescent="0.25">
      <c r="A1047" s="36">
        <f t="shared" si="47"/>
        <v>1045</v>
      </c>
      <c r="B1047" s="36" t="s">
        <v>59</v>
      </c>
      <c r="C1047" s="336" t="s">
        <v>1036</v>
      </c>
      <c r="D1047" s="36"/>
      <c r="E1047" s="36"/>
      <c r="F1047" s="36"/>
      <c r="G1047" s="36"/>
      <c r="H1047" s="36"/>
      <c r="I1047" s="36"/>
      <c r="J1047" s="339">
        <f t="shared" si="48"/>
        <v>206</v>
      </c>
      <c r="K1047" s="36">
        <v>0</v>
      </c>
      <c r="L1047" s="36">
        <v>1</v>
      </c>
      <c r="M1047" s="36">
        <v>0.2</v>
      </c>
      <c r="N1047" s="36" t="s">
        <v>105</v>
      </c>
      <c r="O1047" s="36" t="s">
        <v>106</v>
      </c>
      <c r="P1047" s="58">
        <v>4.5</v>
      </c>
      <c r="Q1047" s="36" t="s">
        <v>235</v>
      </c>
      <c r="R1047" s="29" t="s">
        <v>1039</v>
      </c>
    </row>
    <row r="1048" spans="1:18" x14ac:dyDescent="0.25">
      <c r="A1048" s="36">
        <f t="shared" si="47"/>
        <v>1046</v>
      </c>
      <c r="B1048" s="36" t="s">
        <v>59</v>
      </c>
      <c r="C1048" s="336" t="s">
        <v>1036</v>
      </c>
      <c r="D1048" s="36"/>
      <c r="E1048" s="36"/>
      <c r="F1048" s="36"/>
      <c r="G1048" s="36"/>
      <c r="H1048" s="36"/>
      <c r="I1048" s="36"/>
      <c r="J1048" s="339">
        <f t="shared" si="48"/>
        <v>207</v>
      </c>
      <c r="K1048" s="36">
        <v>0</v>
      </c>
      <c r="L1048" s="36">
        <v>1</v>
      </c>
      <c r="M1048" s="36">
        <v>0.2</v>
      </c>
      <c r="N1048" s="36" t="s">
        <v>105</v>
      </c>
      <c r="O1048" s="36" t="s">
        <v>106</v>
      </c>
      <c r="P1048" s="58">
        <v>5.5</v>
      </c>
      <c r="Q1048" s="36" t="s">
        <v>235</v>
      </c>
      <c r="R1048" s="36" t="s">
        <v>1035</v>
      </c>
    </row>
    <row r="1049" spans="1:18" x14ac:dyDescent="0.25">
      <c r="A1049" s="36">
        <f t="shared" si="47"/>
        <v>1047</v>
      </c>
      <c r="B1049" s="36" t="s">
        <v>59</v>
      </c>
      <c r="C1049" s="336" t="s">
        <v>1036</v>
      </c>
      <c r="D1049" s="36"/>
      <c r="E1049" s="36"/>
      <c r="F1049" s="36"/>
      <c r="G1049" s="36"/>
      <c r="H1049" s="36"/>
      <c r="I1049" s="36"/>
      <c r="J1049" s="339">
        <f t="shared" si="48"/>
        <v>208</v>
      </c>
      <c r="K1049" s="36">
        <v>0</v>
      </c>
      <c r="L1049" s="36">
        <v>1</v>
      </c>
      <c r="M1049" s="36">
        <v>0.2</v>
      </c>
      <c r="N1049" s="36" t="s">
        <v>105</v>
      </c>
      <c r="O1049" s="36" t="s">
        <v>106</v>
      </c>
      <c r="P1049" s="58">
        <v>6.5</v>
      </c>
      <c r="Q1049" s="36" t="s">
        <v>235</v>
      </c>
      <c r="R1049" s="36" t="s">
        <v>1035</v>
      </c>
    </row>
    <row r="1050" spans="1:18" x14ac:dyDescent="0.25">
      <c r="A1050" s="36">
        <f t="shared" si="47"/>
        <v>1048</v>
      </c>
      <c r="B1050" s="36" t="s">
        <v>59</v>
      </c>
      <c r="C1050" s="336" t="s">
        <v>1036</v>
      </c>
      <c r="D1050" s="36"/>
      <c r="E1050" s="36"/>
      <c r="F1050" s="36"/>
      <c r="G1050" s="36"/>
      <c r="H1050" s="36"/>
      <c r="I1050" s="36"/>
      <c r="J1050" s="339">
        <f t="shared" si="48"/>
        <v>209</v>
      </c>
      <c r="K1050" s="36">
        <v>0</v>
      </c>
      <c r="L1050" s="36">
        <v>1</v>
      </c>
      <c r="M1050" s="36">
        <v>0.2</v>
      </c>
      <c r="N1050" s="36" t="s">
        <v>105</v>
      </c>
      <c r="O1050" s="36" t="s">
        <v>106</v>
      </c>
      <c r="P1050" s="58">
        <v>7.5</v>
      </c>
      <c r="Q1050" s="36" t="s">
        <v>235</v>
      </c>
      <c r="R1050" s="36" t="s">
        <v>1035</v>
      </c>
    </row>
    <row r="1051" spans="1:18" x14ac:dyDescent="0.25">
      <c r="A1051" s="36">
        <f t="shared" si="47"/>
        <v>1049</v>
      </c>
      <c r="B1051" s="36" t="s">
        <v>59</v>
      </c>
      <c r="C1051" s="336" t="s">
        <v>1036</v>
      </c>
      <c r="D1051" s="36"/>
      <c r="E1051" s="36"/>
      <c r="F1051" s="36"/>
      <c r="G1051" s="36"/>
      <c r="H1051" s="36"/>
      <c r="I1051" s="36"/>
      <c r="J1051" s="339">
        <f t="shared" si="48"/>
        <v>210</v>
      </c>
      <c r="K1051" s="36">
        <v>0</v>
      </c>
      <c r="L1051" s="36">
        <v>1</v>
      </c>
      <c r="M1051" s="36">
        <v>0.2</v>
      </c>
      <c r="N1051" s="36" t="s">
        <v>105</v>
      </c>
      <c r="O1051" s="36" t="s">
        <v>106</v>
      </c>
      <c r="P1051" s="58">
        <v>8.5</v>
      </c>
      <c r="Q1051" s="36" t="s">
        <v>235</v>
      </c>
      <c r="R1051" s="36" t="s">
        <v>1035</v>
      </c>
    </row>
    <row r="1052" spans="1:18" x14ac:dyDescent="0.25">
      <c r="A1052" s="36">
        <f t="shared" si="47"/>
        <v>1050</v>
      </c>
      <c r="B1052" s="36" t="s">
        <v>59</v>
      </c>
      <c r="C1052" s="336" t="s">
        <v>1036</v>
      </c>
      <c r="D1052" s="36"/>
      <c r="E1052" s="36"/>
      <c r="F1052" s="36"/>
      <c r="G1052" s="36"/>
      <c r="H1052" s="36"/>
      <c r="I1052" s="36"/>
      <c r="J1052" s="339">
        <f t="shared" si="48"/>
        <v>211</v>
      </c>
      <c r="K1052" s="36">
        <v>0</v>
      </c>
      <c r="L1052" s="36">
        <v>1</v>
      </c>
      <c r="M1052" s="36">
        <v>0.2</v>
      </c>
      <c r="N1052" s="36" t="s">
        <v>105</v>
      </c>
      <c r="O1052" s="36" t="s">
        <v>106</v>
      </c>
      <c r="P1052" s="58">
        <v>9.5</v>
      </c>
      <c r="Q1052" s="36" t="s">
        <v>235</v>
      </c>
      <c r="R1052" s="36" t="s">
        <v>1035</v>
      </c>
    </row>
    <row r="1053" spans="1:18" x14ac:dyDescent="0.25">
      <c r="A1053" s="36">
        <f t="shared" si="47"/>
        <v>1051</v>
      </c>
      <c r="B1053" s="36" t="s">
        <v>59</v>
      </c>
      <c r="C1053" s="336" t="s">
        <v>1036</v>
      </c>
      <c r="D1053" s="36"/>
      <c r="E1053" s="36"/>
      <c r="F1053" s="36"/>
      <c r="G1053" s="36"/>
      <c r="H1053" s="36"/>
      <c r="I1053" s="36"/>
      <c r="J1053" s="339">
        <f t="shared" si="48"/>
        <v>212</v>
      </c>
      <c r="K1053" s="36">
        <v>0</v>
      </c>
      <c r="L1053" s="36">
        <v>1</v>
      </c>
      <c r="M1053" s="36">
        <v>0.2</v>
      </c>
      <c r="N1053" s="36" t="s">
        <v>105</v>
      </c>
      <c r="O1053" s="36" t="s">
        <v>106</v>
      </c>
      <c r="P1053" s="58">
        <v>10.5</v>
      </c>
      <c r="Q1053" s="36" t="s">
        <v>235</v>
      </c>
      <c r="R1053" s="36" t="s">
        <v>1035</v>
      </c>
    </row>
    <row r="1054" spans="1:18" x14ac:dyDescent="0.25">
      <c r="A1054" s="36">
        <f t="shared" si="47"/>
        <v>1052</v>
      </c>
      <c r="B1054" s="36" t="s">
        <v>59</v>
      </c>
      <c r="C1054" s="336" t="s">
        <v>1036</v>
      </c>
      <c r="D1054" s="36"/>
      <c r="E1054" s="36"/>
      <c r="F1054" s="36"/>
      <c r="G1054" s="36"/>
      <c r="H1054" s="36"/>
      <c r="I1054" s="36"/>
      <c r="J1054" s="339">
        <f t="shared" si="48"/>
        <v>213</v>
      </c>
      <c r="K1054" s="36">
        <v>0</v>
      </c>
      <c r="L1054" s="36">
        <v>1</v>
      </c>
      <c r="M1054" s="36">
        <v>0.2</v>
      </c>
      <c r="N1054" s="36" t="s">
        <v>105</v>
      </c>
      <c r="O1054" s="36" t="s">
        <v>106</v>
      </c>
      <c r="P1054" s="58">
        <v>11.5</v>
      </c>
      <c r="Q1054" s="36" t="s">
        <v>235</v>
      </c>
      <c r="R1054" s="36" t="s">
        <v>1035</v>
      </c>
    </row>
    <row r="1055" spans="1:18" x14ac:dyDescent="0.25">
      <c r="A1055" s="36">
        <f t="shared" si="47"/>
        <v>1053</v>
      </c>
      <c r="B1055" s="36" t="s">
        <v>59</v>
      </c>
      <c r="C1055" s="336" t="s">
        <v>1036</v>
      </c>
      <c r="D1055" s="36"/>
      <c r="E1055" s="36"/>
      <c r="F1055" s="36"/>
      <c r="G1055" s="36"/>
      <c r="H1055" s="36"/>
      <c r="I1055" s="36"/>
      <c r="J1055" s="339">
        <f t="shared" si="48"/>
        <v>214</v>
      </c>
      <c r="K1055" s="36">
        <v>0</v>
      </c>
      <c r="L1055" s="36">
        <v>1</v>
      </c>
      <c r="M1055" s="36">
        <v>0.2</v>
      </c>
      <c r="N1055" s="36" t="s">
        <v>105</v>
      </c>
      <c r="O1055" s="36" t="s">
        <v>106</v>
      </c>
      <c r="P1055" s="58">
        <v>12.5</v>
      </c>
      <c r="Q1055" s="36" t="s">
        <v>235</v>
      </c>
      <c r="R1055" s="36" t="s">
        <v>1035</v>
      </c>
    </row>
    <row r="1056" spans="1:18" x14ac:dyDescent="0.25">
      <c r="A1056" s="36">
        <f t="shared" si="47"/>
        <v>1054</v>
      </c>
      <c r="B1056" s="36" t="s">
        <v>59</v>
      </c>
      <c r="C1056" s="336" t="s">
        <v>1036</v>
      </c>
      <c r="D1056" s="36"/>
      <c r="E1056" s="36"/>
      <c r="F1056" s="36"/>
      <c r="G1056" s="36"/>
      <c r="H1056" s="36"/>
      <c r="I1056" s="36"/>
      <c r="J1056" s="339">
        <f t="shared" si="48"/>
        <v>215</v>
      </c>
      <c r="K1056" s="36">
        <v>0</v>
      </c>
      <c r="L1056" s="36">
        <v>1</v>
      </c>
      <c r="M1056" s="36">
        <v>0.2</v>
      </c>
      <c r="N1056" s="36" t="s">
        <v>105</v>
      </c>
      <c r="O1056" s="36" t="s">
        <v>106</v>
      </c>
      <c r="P1056" s="58">
        <v>13.5</v>
      </c>
      <c r="Q1056" s="36" t="s">
        <v>235</v>
      </c>
      <c r="R1056" s="36" t="s">
        <v>1035</v>
      </c>
    </row>
    <row r="1057" spans="1:18" x14ac:dyDescent="0.25">
      <c r="A1057" s="36">
        <f t="shared" si="47"/>
        <v>1055</v>
      </c>
      <c r="B1057" s="36" t="s">
        <v>59</v>
      </c>
      <c r="C1057" s="336" t="s">
        <v>1036</v>
      </c>
      <c r="D1057" s="36"/>
      <c r="E1057" s="36"/>
      <c r="F1057" s="36"/>
      <c r="G1057" s="36"/>
      <c r="H1057" s="36"/>
      <c r="I1057" s="36"/>
      <c r="J1057" s="339">
        <f t="shared" si="48"/>
        <v>216</v>
      </c>
      <c r="K1057" s="36">
        <v>0</v>
      </c>
      <c r="L1057" s="36">
        <v>1</v>
      </c>
      <c r="M1057" s="36">
        <v>0.2</v>
      </c>
      <c r="N1057" s="36" t="s">
        <v>105</v>
      </c>
      <c r="O1057" s="36" t="s">
        <v>106</v>
      </c>
      <c r="P1057" s="58">
        <v>14.5</v>
      </c>
      <c r="Q1057" s="36" t="s">
        <v>235</v>
      </c>
      <c r="R1057" s="36" t="s">
        <v>1035</v>
      </c>
    </row>
    <row r="1058" spans="1:18" x14ac:dyDescent="0.25">
      <c r="A1058" s="36">
        <f t="shared" si="47"/>
        <v>1056</v>
      </c>
      <c r="B1058" s="36" t="s">
        <v>59</v>
      </c>
      <c r="C1058" s="336" t="s">
        <v>1036</v>
      </c>
      <c r="D1058" s="36"/>
      <c r="E1058" s="36"/>
      <c r="F1058" s="36"/>
      <c r="G1058" s="36"/>
      <c r="H1058" s="36"/>
      <c r="I1058" s="36"/>
      <c r="J1058" s="339">
        <f t="shared" si="48"/>
        <v>217</v>
      </c>
      <c r="K1058" s="36">
        <v>0</v>
      </c>
      <c r="L1058" s="36">
        <v>1</v>
      </c>
      <c r="M1058" s="36">
        <v>0.2</v>
      </c>
      <c r="N1058" s="36" t="s">
        <v>105</v>
      </c>
      <c r="O1058" s="36" t="s">
        <v>106</v>
      </c>
      <c r="P1058" s="58">
        <v>15.5</v>
      </c>
      <c r="Q1058" s="36" t="s">
        <v>235</v>
      </c>
      <c r="R1058" s="36" t="s">
        <v>1035</v>
      </c>
    </row>
    <row r="1059" spans="1:18" x14ac:dyDescent="0.25">
      <c r="A1059" s="36">
        <f t="shared" si="47"/>
        <v>1057</v>
      </c>
      <c r="B1059" s="36" t="s">
        <v>59</v>
      </c>
      <c r="C1059" s="336" t="s">
        <v>1036</v>
      </c>
      <c r="D1059" s="36"/>
      <c r="E1059" s="36"/>
      <c r="F1059" s="36"/>
      <c r="G1059" s="36"/>
      <c r="H1059" s="36"/>
      <c r="I1059" s="36"/>
      <c r="J1059" s="339">
        <f t="shared" si="48"/>
        <v>218</v>
      </c>
      <c r="K1059" s="36">
        <v>0</v>
      </c>
      <c r="L1059" s="36">
        <v>1</v>
      </c>
      <c r="M1059" s="36">
        <v>0.2</v>
      </c>
      <c r="N1059" s="36" t="s">
        <v>105</v>
      </c>
      <c r="O1059" s="36" t="s">
        <v>106</v>
      </c>
      <c r="P1059" s="58">
        <v>16.5</v>
      </c>
      <c r="Q1059" s="36" t="s">
        <v>235</v>
      </c>
      <c r="R1059" s="36" t="s">
        <v>1035</v>
      </c>
    </row>
    <row r="1060" spans="1:18" x14ac:dyDescent="0.25">
      <c r="A1060" s="36">
        <f t="shared" si="47"/>
        <v>1058</v>
      </c>
      <c r="B1060" s="36" t="s">
        <v>59</v>
      </c>
      <c r="C1060" s="336" t="s">
        <v>1036</v>
      </c>
      <c r="D1060" s="36"/>
      <c r="E1060" s="36"/>
      <c r="F1060" s="36"/>
      <c r="G1060" s="36"/>
      <c r="H1060" s="36"/>
      <c r="I1060" s="36"/>
      <c r="J1060" s="339">
        <f t="shared" si="48"/>
        <v>219</v>
      </c>
      <c r="K1060" s="36">
        <v>0</v>
      </c>
      <c r="L1060" s="36">
        <v>1</v>
      </c>
      <c r="M1060" s="36">
        <v>0.2</v>
      </c>
      <c r="N1060" s="36" t="s">
        <v>105</v>
      </c>
      <c r="O1060" s="36" t="s">
        <v>106</v>
      </c>
      <c r="P1060" s="58">
        <v>17.5</v>
      </c>
      <c r="Q1060" s="36" t="s">
        <v>235</v>
      </c>
      <c r="R1060" s="36" t="s">
        <v>1035</v>
      </c>
    </row>
    <row r="1061" spans="1:18" x14ac:dyDescent="0.25">
      <c r="A1061" s="36">
        <f t="shared" si="47"/>
        <v>1059</v>
      </c>
      <c r="B1061" s="36" t="s">
        <v>59</v>
      </c>
      <c r="C1061" s="336" t="s">
        <v>1036</v>
      </c>
      <c r="D1061" s="36"/>
      <c r="E1061" s="36"/>
      <c r="F1061" s="36"/>
      <c r="G1061" s="36"/>
      <c r="H1061" s="36"/>
      <c r="I1061" s="36"/>
      <c r="J1061" s="339">
        <f t="shared" si="48"/>
        <v>220</v>
      </c>
      <c r="K1061" s="36">
        <v>0</v>
      </c>
      <c r="L1061" s="36">
        <v>1</v>
      </c>
      <c r="M1061" s="36">
        <v>0.2</v>
      </c>
      <c r="N1061" s="36" t="s">
        <v>105</v>
      </c>
      <c r="O1061" s="36" t="s">
        <v>106</v>
      </c>
      <c r="P1061" s="58">
        <v>18.5</v>
      </c>
      <c r="Q1061" s="36" t="s">
        <v>235</v>
      </c>
      <c r="R1061" s="36" t="s">
        <v>1035</v>
      </c>
    </row>
    <row r="1062" spans="1:18" x14ac:dyDescent="0.25">
      <c r="A1062" s="36">
        <f t="shared" si="47"/>
        <v>1060</v>
      </c>
      <c r="B1062" s="36" t="s">
        <v>59</v>
      </c>
      <c r="C1062" s="336" t="s">
        <v>1036</v>
      </c>
      <c r="D1062" s="36"/>
      <c r="E1062" s="36"/>
      <c r="F1062" s="36"/>
      <c r="G1062" s="36"/>
      <c r="H1062" s="36"/>
      <c r="I1062" s="36"/>
      <c r="J1062" s="339">
        <f t="shared" si="48"/>
        <v>221</v>
      </c>
      <c r="K1062" s="36">
        <v>0</v>
      </c>
      <c r="L1062" s="36">
        <v>1</v>
      </c>
      <c r="M1062" s="36">
        <v>0.2</v>
      </c>
      <c r="N1062" s="36" t="s">
        <v>105</v>
      </c>
      <c r="O1062" s="36" t="s">
        <v>106</v>
      </c>
      <c r="P1062" s="58">
        <v>19.5</v>
      </c>
      <c r="Q1062" s="36" t="s">
        <v>235</v>
      </c>
      <c r="R1062" s="36" t="s">
        <v>1035</v>
      </c>
    </row>
    <row r="1063" spans="1:18" x14ac:dyDescent="0.25">
      <c r="A1063" s="36">
        <f t="shared" si="47"/>
        <v>1061</v>
      </c>
      <c r="B1063" s="36" t="s">
        <v>59</v>
      </c>
      <c r="C1063" s="336" t="s">
        <v>1036</v>
      </c>
      <c r="D1063" s="36"/>
      <c r="E1063" s="36"/>
      <c r="F1063" s="36"/>
      <c r="G1063" s="36"/>
      <c r="H1063" s="36"/>
      <c r="I1063" s="36"/>
      <c r="J1063" s="339">
        <f t="shared" si="48"/>
        <v>222</v>
      </c>
      <c r="K1063" s="36">
        <v>0</v>
      </c>
      <c r="L1063" s="36">
        <v>1</v>
      </c>
      <c r="M1063" s="36">
        <v>0.2</v>
      </c>
      <c r="N1063" s="36" t="s">
        <v>105</v>
      </c>
      <c r="O1063" s="36" t="s">
        <v>106</v>
      </c>
      <c r="P1063" s="58">
        <v>20.5</v>
      </c>
      <c r="Q1063" s="36" t="s">
        <v>235</v>
      </c>
      <c r="R1063" s="36" t="s">
        <v>1035</v>
      </c>
    </row>
    <row r="1064" spans="1:18" x14ac:dyDescent="0.25">
      <c r="A1064" s="36">
        <f t="shared" si="47"/>
        <v>1062</v>
      </c>
      <c r="B1064" s="36" t="s">
        <v>59</v>
      </c>
      <c r="C1064" s="336" t="s">
        <v>1036</v>
      </c>
      <c r="D1064" s="36"/>
      <c r="E1064" s="36"/>
      <c r="F1064" s="36"/>
      <c r="G1064" s="36"/>
      <c r="H1064" s="36"/>
      <c r="I1064" s="36"/>
      <c r="J1064" s="339">
        <f t="shared" si="48"/>
        <v>223</v>
      </c>
      <c r="K1064" s="36">
        <v>0</v>
      </c>
      <c r="L1064" s="36">
        <v>1</v>
      </c>
      <c r="M1064" s="36">
        <v>0.2</v>
      </c>
      <c r="N1064" s="36" t="s">
        <v>105</v>
      </c>
      <c r="O1064" s="36" t="s">
        <v>106</v>
      </c>
      <c r="P1064" s="58">
        <v>21.5</v>
      </c>
      <c r="Q1064" s="36" t="s">
        <v>235</v>
      </c>
      <c r="R1064" s="36" t="s">
        <v>1035</v>
      </c>
    </row>
    <row r="1065" spans="1:18" x14ac:dyDescent="0.25">
      <c r="A1065" s="36">
        <f t="shared" si="47"/>
        <v>1063</v>
      </c>
      <c r="B1065" s="36" t="s">
        <v>59</v>
      </c>
      <c r="C1065" s="336" t="s">
        <v>1036</v>
      </c>
      <c r="D1065" s="36"/>
      <c r="E1065" s="36"/>
      <c r="F1065" s="36"/>
      <c r="G1065" s="36"/>
      <c r="H1065" s="36"/>
      <c r="I1065" s="36"/>
      <c r="J1065" s="339">
        <f t="shared" si="48"/>
        <v>224</v>
      </c>
      <c r="K1065" s="36">
        <v>0</v>
      </c>
      <c r="L1065" s="36">
        <v>1</v>
      </c>
      <c r="M1065" s="36">
        <v>0.2</v>
      </c>
      <c r="N1065" s="36" t="s">
        <v>105</v>
      </c>
      <c r="O1065" s="36" t="s">
        <v>106</v>
      </c>
      <c r="P1065" s="58">
        <v>22.5</v>
      </c>
      <c r="Q1065" s="36" t="s">
        <v>235</v>
      </c>
      <c r="R1065" s="36" t="s">
        <v>1035</v>
      </c>
    </row>
    <row r="1066" spans="1:18" x14ac:dyDescent="0.25">
      <c r="A1066" s="36">
        <f t="shared" si="47"/>
        <v>1064</v>
      </c>
      <c r="B1066" s="36" t="s">
        <v>59</v>
      </c>
      <c r="C1066" s="336" t="s">
        <v>1036</v>
      </c>
      <c r="D1066" s="36"/>
      <c r="E1066" s="36"/>
      <c r="F1066" s="36"/>
      <c r="G1066" s="36"/>
      <c r="H1066" s="36"/>
      <c r="I1066" s="36"/>
      <c r="J1066" s="339">
        <f t="shared" si="48"/>
        <v>225</v>
      </c>
      <c r="K1066" s="36">
        <v>0</v>
      </c>
      <c r="L1066" s="36">
        <v>1</v>
      </c>
      <c r="M1066" s="36">
        <v>0.2</v>
      </c>
      <c r="N1066" s="36" t="s">
        <v>105</v>
      </c>
      <c r="O1066" s="36" t="s">
        <v>106</v>
      </c>
      <c r="P1066" s="58">
        <v>23.5</v>
      </c>
      <c r="Q1066" s="36" t="s">
        <v>235</v>
      </c>
      <c r="R1066" s="36" t="s">
        <v>1035</v>
      </c>
    </row>
    <row r="1067" spans="1:18" x14ac:dyDescent="0.25">
      <c r="A1067" s="36">
        <f t="shared" si="47"/>
        <v>1065</v>
      </c>
      <c r="B1067" s="36" t="s">
        <v>59</v>
      </c>
      <c r="C1067" s="336" t="s">
        <v>1036</v>
      </c>
      <c r="D1067" s="36"/>
      <c r="E1067" s="36"/>
      <c r="F1067" s="36"/>
      <c r="G1067" s="36"/>
      <c r="H1067" s="36"/>
      <c r="I1067" s="36"/>
      <c r="J1067" s="339">
        <f t="shared" si="48"/>
        <v>226</v>
      </c>
      <c r="K1067" s="36">
        <v>0</v>
      </c>
      <c r="L1067" s="36">
        <v>1</v>
      </c>
      <c r="M1067" s="36">
        <v>0.2</v>
      </c>
      <c r="N1067" s="36" t="s">
        <v>105</v>
      </c>
      <c r="O1067" s="36" t="s">
        <v>106</v>
      </c>
      <c r="P1067" s="58">
        <v>24.5</v>
      </c>
      <c r="Q1067" s="36" t="s">
        <v>235</v>
      </c>
      <c r="R1067" s="36" t="s">
        <v>1035</v>
      </c>
    </row>
    <row r="1068" spans="1:18" x14ac:dyDescent="0.25">
      <c r="A1068" s="36">
        <f t="shared" si="47"/>
        <v>1066</v>
      </c>
      <c r="B1068" s="36" t="s">
        <v>59</v>
      </c>
      <c r="C1068" s="336" t="s">
        <v>1036</v>
      </c>
      <c r="D1068" s="36"/>
      <c r="E1068" s="36"/>
      <c r="F1068" s="36"/>
      <c r="G1068" s="36"/>
      <c r="H1068" s="36"/>
      <c r="I1068" s="36"/>
      <c r="J1068" s="339">
        <f t="shared" si="48"/>
        <v>227</v>
      </c>
      <c r="K1068" s="36">
        <v>0</v>
      </c>
      <c r="L1068" s="36">
        <v>1</v>
      </c>
      <c r="M1068" s="36">
        <v>0.2</v>
      </c>
      <c r="N1068" s="36" t="s">
        <v>105</v>
      </c>
      <c r="O1068" s="36" t="s">
        <v>106</v>
      </c>
      <c r="P1068" s="58">
        <v>25.5</v>
      </c>
      <c r="Q1068" s="36" t="s">
        <v>235</v>
      </c>
      <c r="R1068" s="36" t="s">
        <v>1035</v>
      </c>
    </row>
    <row r="1069" spans="1:18" x14ac:dyDescent="0.25">
      <c r="A1069" s="36">
        <f t="shared" si="47"/>
        <v>1067</v>
      </c>
      <c r="B1069" s="36" t="s">
        <v>59</v>
      </c>
      <c r="C1069" s="336" t="s">
        <v>1036</v>
      </c>
      <c r="D1069" s="36"/>
      <c r="E1069" s="36"/>
      <c r="F1069" s="36"/>
      <c r="G1069" s="36"/>
      <c r="H1069" s="36"/>
      <c r="I1069" s="36"/>
      <c r="J1069" s="339">
        <f t="shared" si="48"/>
        <v>228</v>
      </c>
      <c r="K1069" s="36">
        <v>0</v>
      </c>
      <c r="L1069" s="36">
        <v>1</v>
      </c>
      <c r="M1069" s="36">
        <v>0.2</v>
      </c>
      <c r="N1069" s="36" t="s">
        <v>105</v>
      </c>
      <c r="O1069" s="36" t="s">
        <v>106</v>
      </c>
      <c r="P1069" s="58">
        <v>26.5</v>
      </c>
      <c r="Q1069" s="36" t="s">
        <v>235</v>
      </c>
      <c r="R1069" s="36" t="s">
        <v>1035</v>
      </c>
    </row>
    <row r="1070" spans="1:18" x14ac:dyDescent="0.25">
      <c r="A1070" s="36">
        <f t="shared" si="47"/>
        <v>1068</v>
      </c>
      <c r="B1070" s="36" t="s">
        <v>59</v>
      </c>
      <c r="C1070" s="336" t="s">
        <v>1036</v>
      </c>
      <c r="D1070" s="36"/>
      <c r="E1070" s="36"/>
      <c r="F1070" s="36"/>
      <c r="G1070" s="36"/>
      <c r="H1070" s="36"/>
      <c r="I1070" s="36"/>
      <c r="J1070" s="339">
        <f t="shared" si="48"/>
        <v>229</v>
      </c>
      <c r="K1070" s="36">
        <v>0</v>
      </c>
      <c r="L1070" s="36">
        <v>1</v>
      </c>
      <c r="M1070" s="36">
        <v>0.2</v>
      </c>
      <c r="N1070" s="36" t="s">
        <v>105</v>
      </c>
      <c r="O1070" s="36" t="s">
        <v>106</v>
      </c>
      <c r="P1070" s="58">
        <v>27.5</v>
      </c>
      <c r="Q1070" s="36" t="s">
        <v>235</v>
      </c>
      <c r="R1070" s="36" t="s">
        <v>1035</v>
      </c>
    </row>
    <row r="1071" spans="1:18" x14ac:dyDescent="0.25">
      <c r="A1071" s="36">
        <f t="shared" si="47"/>
        <v>1069</v>
      </c>
      <c r="B1071" s="36" t="s">
        <v>59</v>
      </c>
      <c r="C1071" s="336" t="s">
        <v>1036</v>
      </c>
      <c r="D1071" s="36"/>
      <c r="E1071" s="36"/>
      <c r="F1071" s="36"/>
      <c r="G1071" s="36"/>
      <c r="H1071" s="36"/>
      <c r="I1071" s="36"/>
      <c r="J1071" s="339">
        <f t="shared" si="48"/>
        <v>230</v>
      </c>
      <c r="K1071" s="36">
        <v>0</v>
      </c>
      <c r="L1071" s="36">
        <v>1</v>
      </c>
      <c r="M1071" s="36">
        <v>0.2</v>
      </c>
      <c r="N1071" s="36" t="s">
        <v>105</v>
      </c>
      <c r="O1071" s="36" t="s">
        <v>106</v>
      </c>
      <c r="P1071" s="58">
        <v>28.5</v>
      </c>
      <c r="Q1071" s="36" t="s">
        <v>235</v>
      </c>
      <c r="R1071" s="36" t="s">
        <v>1035</v>
      </c>
    </row>
    <row r="1072" spans="1:18" x14ac:dyDescent="0.25">
      <c r="A1072" s="36">
        <f t="shared" si="47"/>
        <v>1070</v>
      </c>
      <c r="B1072" s="36" t="s">
        <v>59</v>
      </c>
      <c r="C1072" s="336" t="s">
        <v>1036</v>
      </c>
      <c r="D1072" s="36"/>
      <c r="E1072" s="36"/>
      <c r="F1072" s="36"/>
      <c r="G1072" s="36"/>
      <c r="H1072" s="36"/>
      <c r="I1072" s="36"/>
      <c r="J1072" s="339">
        <f t="shared" si="48"/>
        <v>231</v>
      </c>
      <c r="K1072" s="36">
        <v>0</v>
      </c>
      <c r="L1072" s="36">
        <v>1</v>
      </c>
      <c r="M1072" s="36">
        <v>0.2</v>
      </c>
      <c r="N1072" s="36" t="s">
        <v>105</v>
      </c>
      <c r="O1072" s="36" t="s">
        <v>106</v>
      </c>
      <c r="P1072" s="58">
        <v>29.5</v>
      </c>
      <c r="Q1072" s="36" t="s">
        <v>235</v>
      </c>
      <c r="R1072" s="36" t="s">
        <v>1035</v>
      </c>
    </row>
    <row r="1073" spans="1:18" x14ac:dyDescent="0.25">
      <c r="A1073" s="36">
        <f t="shared" si="47"/>
        <v>1071</v>
      </c>
      <c r="B1073" s="36" t="s">
        <v>59</v>
      </c>
      <c r="C1073" s="336" t="s">
        <v>1036</v>
      </c>
      <c r="D1073" s="36"/>
      <c r="E1073" s="36"/>
      <c r="F1073" s="36"/>
      <c r="G1073" s="36"/>
      <c r="H1073" s="36"/>
      <c r="I1073" s="36"/>
      <c r="J1073" s="339">
        <f t="shared" si="48"/>
        <v>232</v>
      </c>
      <c r="K1073" s="36">
        <v>0</v>
      </c>
      <c r="L1073" s="36">
        <v>1</v>
      </c>
      <c r="M1073" s="36">
        <v>0.2</v>
      </c>
      <c r="N1073" s="36" t="s">
        <v>105</v>
      </c>
      <c r="O1073" s="36" t="s">
        <v>106</v>
      </c>
      <c r="P1073" s="58">
        <v>30.5</v>
      </c>
      <c r="Q1073" s="36" t="s">
        <v>235</v>
      </c>
      <c r="R1073" s="36" t="s">
        <v>1035</v>
      </c>
    </row>
    <row r="1074" spans="1:18" x14ac:dyDescent="0.25">
      <c r="A1074" s="36">
        <f t="shared" si="47"/>
        <v>1072</v>
      </c>
      <c r="B1074" s="36" t="s">
        <v>59</v>
      </c>
      <c r="C1074" s="336" t="s">
        <v>1036</v>
      </c>
      <c r="D1074" s="36"/>
      <c r="E1074" s="36"/>
      <c r="F1074" s="36"/>
      <c r="G1074" s="36"/>
      <c r="H1074" s="36"/>
      <c r="I1074" s="36"/>
      <c r="J1074" s="339">
        <f t="shared" si="48"/>
        <v>233</v>
      </c>
      <c r="K1074" s="36">
        <v>0</v>
      </c>
      <c r="L1074" s="36">
        <v>1</v>
      </c>
      <c r="M1074" s="36">
        <v>0.2</v>
      </c>
      <c r="N1074" s="36" t="s">
        <v>105</v>
      </c>
      <c r="O1074" s="36" t="s">
        <v>106</v>
      </c>
      <c r="P1074" s="58">
        <v>31.5</v>
      </c>
      <c r="Q1074" s="36" t="s">
        <v>235</v>
      </c>
      <c r="R1074" s="36" t="s">
        <v>1035</v>
      </c>
    </row>
    <row r="1075" spans="1:18" x14ac:dyDescent="0.25">
      <c r="A1075" s="36">
        <f t="shared" si="47"/>
        <v>1073</v>
      </c>
      <c r="B1075" s="36" t="s">
        <v>59</v>
      </c>
      <c r="C1075" s="336" t="s">
        <v>1036</v>
      </c>
      <c r="D1075" s="36"/>
      <c r="E1075" s="36"/>
      <c r="F1075" s="36"/>
      <c r="G1075" s="36"/>
      <c r="H1075" s="36"/>
      <c r="I1075" s="36"/>
      <c r="J1075" s="339">
        <f t="shared" si="48"/>
        <v>234</v>
      </c>
      <c r="K1075" s="36">
        <v>0</v>
      </c>
      <c r="L1075" s="36">
        <v>1</v>
      </c>
      <c r="M1075" s="36">
        <v>0.2</v>
      </c>
      <c r="N1075" s="36" t="s">
        <v>105</v>
      </c>
      <c r="O1075" s="36" t="s">
        <v>106</v>
      </c>
      <c r="P1075" s="58">
        <v>32.5</v>
      </c>
      <c r="Q1075" s="36" t="s">
        <v>235</v>
      </c>
      <c r="R1075" s="36" t="s">
        <v>1035</v>
      </c>
    </row>
    <row r="1076" spans="1:18" x14ac:dyDescent="0.25">
      <c r="A1076" s="36">
        <f t="shared" si="47"/>
        <v>1074</v>
      </c>
      <c r="B1076" s="36" t="s">
        <v>59</v>
      </c>
      <c r="C1076" s="336" t="s">
        <v>1036</v>
      </c>
      <c r="D1076" s="36"/>
      <c r="E1076" s="36"/>
      <c r="F1076" s="36"/>
      <c r="G1076" s="36"/>
      <c r="H1076" s="36"/>
      <c r="I1076" s="36"/>
      <c r="J1076" s="339">
        <f t="shared" si="48"/>
        <v>235</v>
      </c>
      <c r="K1076" s="36">
        <v>0</v>
      </c>
      <c r="L1076" s="36">
        <v>1</v>
      </c>
      <c r="M1076" s="36">
        <v>0.2</v>
      </c>
      <c r="N1076" s="36" t="s">
        <v>105</v>
      </c>
      <c r="O1076" s="36" t="s">
        <v>106</v>
      </c>
      <c r="P1076" s="58">
        <v>33.5</v>
      </c>
      <c r="Q1076" s="36" t="s">
        <v>235</v>
      </c>
      <c r="R1076" s="36" t="s">
        <v>1035</v>
      </c>
    </row>
    <row r="1077" spans="1:18" x14ac:dyDescent="0.25">
      <c r="A1077" s="36">
        <f t="shared" si="47"/>
        <v>1075</v>
      </c>
      <c r="B1077" s="36" t="s">
        <v>59</v>
      </c>
      <c r="C1077" s="336" t="s">
        <v>1036</v>
      </c>
      <c r="D1077" s="36"/>
      <c r="E1077" s="36"/>
      <c r="F1077" s="36"/>
      <c r="G1077" s="36"/>
      <c r="H1077" s="36"/>
      <c r="I1077" s="36"/>
      <c r="J1077" s="339">
        <f t="shared" si="48"/>
        <v>236</v>
      </c>
      <c r="K1077" s="36">
        <v>0</v>
      </c>
      <c r="L1077" s="36">
        <v>1</v>
      </c>
      <c r="M1077" s="36">
        <v>0.2</v>
      </c>
      <c r="N1077" s="36" t="s">
        <v>105</v>
      </c>
      <c r="O1077" s="36" t="s">
        <v>106</v>
      </c>
      <c r="P1077" s="58">
        <v>34.5</v>
      </c>
      <c r="Q1077" s="36" t="s">
        <v>235</v>
      </c>
      <c r="R1077" s="36" t="s">
        <v>1035</v>
      </c>
    </row>
    <row r="1078" spans="1:18" x14ac:dyDescent="0.25">
      <c r="A1078" s="36">
        <f t="shared" si="47"/>
        <v>1076</v>
      </c>
      <c r="B1078" s="36" t="s">
        <v>59</v>
      </c>
      <c r="C1078" s="336" t="s">
        <v>1036</v>
      </c>
      <c r="D1078" s="36"/>
      <c r="E1078" s="36"/>
      <c r="F1078" s="36"/>
      <c r="G1078" s="36"/>
      <c r="H1078" s="36"/>
      <c r="I1078" s="36"/>
      <c r="J1078" s="339">
        <f t="shared" si="48"/>
        <v>237</v>
      </c>
      <c r="K1078" s="36">
        <v>0</v>
      </c>
      <c r="L1078" s="36">
        <v>1</v>
      </c>
      <c r="M1078" s="36">
        <v>0.2</v>
      </c>
      <c r="N1078" s="36" t="s">
        <v>105</v>
      </c>
      <c r="O1078" s="36" t="s">
        <v>106</v>
      </c>
      <c r="P1078" s="58">
        <v>35.5</v>
      </c>
      <c r="Q1078" s="36" t="s">
        <v>235</v>
      </c>
      <c r="R1078" s="36" t="s">
        <v>1035</v>
      </c>
    </row>
    <row r="1079" spans="1:18" x14ac:dyDescent="0.25">
      <c r="A1079" s="36">
        <f t="shared" si="47"/>
        <v>1077</v>
      </c>
      <c r="B1079" s="36" t="s">
        <v>59</v>
      </c>
      <c r="C1079" s="336" t="s">
        <v>1036</v>
      </c>
      <c r="D1079" s="36"/>
      <c r="E1079" s="36"/>
      <c r="F1079" s="36"/>
      <c r="G1079" s="36"/>
      <c r="H1079" s="36"/>
      <c r="I1079" s="36"/>
      <c r="J1079" s="339">
        <f t="shared" si="48"/>
        <v>238</v>
      </c>
      <c r="K1079" s="36">
        <v>0</v>
      </c>
      <c r="L1079" s="36">
        <v>1</v>
      </c>
      <c r="M1079" s="36">
        <v>0.2</v>
      </c>
      <c r="N1079" s="36" t="s">
        <v>105</v>
      </c>
      <c r="O1079" s="36" t="s">
        <v>106</v>
      </c>
      <c r="P1079" s="58">
        <v>36.5</v>
      </c>
      <c r="Q1079" s="36" t="s">
        <v>235</v>
      </c>
      <c r="R1079" s="36" t="s">
        <v>1035</v>
      </c>
    </row>
    <row r="1080" spans="1:18" x14ac:dyDescent="0.25">
      <c r="A1080" s="36">
        <f t="shared" si="47"/>
        <v>1078</v>
      </c>
      <c r="B1080" s="36" t="s">
        <v>59</v>
      </c>
      <c r="C1080" s="336" t="s">
        <v>1036</v>
      </c>
      <c r="D1080" s="36"/>
      <c r="E1080" s="36"/>
      <c r="F1080" s="36"/>
      <c r="G1080" s="36"/>
      <c r="H1080" s="36"/>
      <c r="I1080" s="36"/>
      <c r="J1080" s="339">
        <f t="shared" si="48"/>
        <v>239</v>
      </c>
      <c r="K1080" s="36">
        <v>0</v>
      </c>
      <c r="L1080" s="36">
        <v>1</v>
      </c>
      <c r="M1080" s="36">
        <v>0.2</v>
      </c>
      <c r="N1080" s="36" t="s">
        <v>105</v>
      </c>
      <c r="O1080" s="36" t="s">
        <v>106</v>
      </c>
      <c r="P1080" s="58">
        <v>37.5</v>
      </c>
      <c r="Q1080" s="36" t="s">
        <v>235</v>
      </c>
      <c r="R1080" s="36" t="s">
        <v>1035</v>
      </c>
    </row>
    <row r="1081" spans="1:18" ht="15.75" thickBot="1" x14ac:dyDescent="0.3">
      <c r="A1081" s="223">
        <f t="shared" si="47"/>
        <v>1079</v>
      </c>
      <c r="B1081" s="223" t="s">
        <v>59</v>
      </c>
      <c r="C1081" s="35" t="s">
        <v>1036</v>
      </c>
      <c r="D1081" s="223"/>
      <c r="E1081" s="223"/>
      <c r="F1081" s="223"/>
      <c r="G1081" s="223"/>
      <c r="H1081" s="223"/>
      <c r="I1081" s="223"/>
      <c r="J1081" s="340">
        <f t="shared" si="48"/>
        <v>240</v>
      </c>
      <c r="K1081" s="223">
        <v>2</v>
      </c>
      <c r="L1081" s="223">
        <v>1</v>
      </c>
      <c r="M1081" s="223">
        <v>0.2</v>
      </c>
      <c r="N1081" s="223" t="s">
        <v>105</v>
      </c>
      <c r="O1081" s="223" t="s">
        <v>106</v>
      </c>
      <c r="P1081" s="224">
        <v>38.5</v>
      </c>
      <c r="Q1081" s="223" t="s">
        <v>235</v>
      </c>
      <c r="R1081" s="223" t="s">
        <v>1035</v>
      </c>
    </row>
    <row r="1082" spans="1:18" x14ac:dyDescent="0.25">
      <c r="A1082" s="36">
        <f t="shared" ref="A1082" si="49">A1081+1</f>
        <v>1080</v>
      </c>
      <c r="B1082" s="36" t="s">
        <v>59</v>
      </c>
      <c r="C1082" t="s">
        <v>1036</v>
      </c>
      <c r="D1082" s="36"/>
      <c r="E1082" s="36"/>
      <c r="F1082" s="36"/>
      <c r="G1082" s="36"/>
      <c r="H1082" s="36"/>
      <c r="I1082" s="36"/>
      <c r="J1082" s="339">
        <v>121</v>
      </c>
      <c r="K1082" s="36">
        <v>0</v>
      </c>
      <c r="L1082" s="36">
        <v>1</v>
      </c>
      <c r="M1082" s="36">
        <v>0.2</v>
      </c>
      <c r="N1082" s="36" t="s">
        <v>105</v>
      </c>
      <c r="O1082" s="36" t="s">
        <v>106</v>
      </c>
      <c r="P1082" s="58">
        <v>38.5</v>
      </c>
      <c r="Q1082" s="36" t="s">
        <v>235</v>
      </c>
      <c r="R1082" s="29" t="s">
        <v>1039</v>
      </c>
    </row>
    <row r="1083" spans="1:18" x14ac:dyDescent="0.25">
      <c r="A1083" s="36">
        <f t="shared" ref="A1083" si="50">A1082+1</f>
        <v>1081</v>
      </c>
      <c r="B1083" s="36" t="s">
        <v>59</v>
      </c>
      <c r="C1083" s="336" t="s">
        <v>1036</v>
      </c>
      <c r="D1083" s="36"/>
      <c r="E1083" s="36"/>
      <c r="F1083" s="36"/>
      <c r="G1083" s="36"/>
      <c r="H1083" s="36"/>
      <c r="I1083" s="36"/>
      <c r="J1083" s="339">
        <f>J1082+1</f>
        <v>122</v>
      </c>
      <c r="K1083" s="36">
        <v>0</v>
      </c>
      <c r="L1083" s="36">
        <v>1</v>
      </c>
      <c r="M1083" s="36">
        <v>0.2</v>
      </c>
      <c r="N1083" s="36" t="s">
        <v>105</v>
      </c>
      <c r="O1083" s="36" t="s">
        <v>106</v>
      </c>
      <c r="P1083" s="58">
        <v>38.5</v>
      </c>
      <c r="Q1083" s="36" t="s">
        <v>235</v>
      </c>
      <c r="R1083" s="36" t="s">
        <v>1035</v>
      </c>
    </row>
    <row r="1084" spans="1:18" x14ac:dyDescent="0.25">
      <c r="A1084" s="36">
        <f t="shared" ref="A1084:A1092" si="51">A1083+1</f>
        <v>1082</v>
      </c>
      <c r="B1084" s="36" t="s">
        <v>59</v>
      </c>
      <c r="C1084" s="336" t="s">
        <v>1036</v>
      </c>
      <c r="D1084" s="36"/>
      <c r="E1084" s="36"/>
      <c r="F1084" s="36"/>
      <c r="G1084" s="36"/>
      <c r="H1084" s="36"/>
      <c r="I1084" s="36"/>
      <c r="J1084" s="339">
        <f t="shared" ref="J1084:J1091" si="52">J1083+1</f>
        <v>123</v>
      </c>
      <c r="K1084" s="36">
        <v>0</v>
      </c>
      <c r="L1084" s="36">
        <v>1</v>
      </c>
      <c r="M1084" s="36">
        <v>0.2</v>
      </c>
      <c r="N1084" s="36" t="s">
        <v>105</v>
      </c>
      <c r="O1084" s="36" t="s">
        <v>106</v>
      </c>
      <c r="P1084" s="58">
        <v>38.5</v>
      </c>
      <c r="Q1084" s="36" t="s">
        <v>235</v>
      </c>
      <c r="R1084" s="36" t="s">
        <v>1035</v>
      </c>
    </row>
    <row r="1085" spans="1:18" x14ac:dyDescent="0.25">
      <c r="A1085" s="36">
        <f t="shared" si="51"/>
        <v>1083</v>
      </c>
      <c r="B1085" s="36" t="s">
        <v>59</v>
      </c>
      <c r="C1085" s="336" t="s">
        <v>1036</v>
      </c>
      <c r="D1085" s="36"/>
      <c r="E1085" s="36"/>
      <c r="F1085" s="36"/>
      <c r="G1085" s="36"/>
      <c r="H1085" s="36"/>
      <c r="I1085" s="36"/>
      <c r="J1085" s="339">
        <f t="shared" si="52"/>
        <v>124</v>
      </c>
      <c r="K1085" s="36">
        <v>0</v>
      </c>
      <c r="L1085" s="36">
        <v>1</v>
      </c>
      <c r="M1085" s="36">
        <v>0.2</v>
      </c>
      <c r="N1085" s="36" t="s">
        <v>105</v>
      </c>
      <c r="O1085" s="36" t="s">
        <v>106</v>
      </c>
      <c r="P1085" s="58">
        <v>38.5</v>
      </c>
      <c r="Q1085" s="36" t="s">
        <v>235</v>
      </c>
      <c r="R1085" s="36" t="s">
        <v>1035</v>
      </c>
    </row>
    <row r="1086" spans="1:18" x14ac:dyDescent="0.25">
      <c r="A1086" s="36">
        <f t="shared" si="51"/>
        <v>1084</v>
      </c>
      <c r="B1086" s="36" t="s">
        <v>59</v>
      </c>
      <c r="C1086" s="336" t="s">
        <v>1036</v>
      </c>
      <c r="D1086" s="36"/>
      <c r="E1086" s="36"/>
      <c r="F1086" s="36"/>
      <c r="G1086" s="36"/>
      <c r="H1086" s="36"/>
      <c r="I1086" s="36"/>
      <c r="J1086" s="339">
        <f t="shared" si="52"/>
        <v>125</v>
      </c>
      <c r="K1086" s="36">
        <v>0</v>
      </c>
      <c r="L1086" s="36">
        <v>1</v>
      </c>
      <c r="M1086" s="36">
        <v>0.2</v>
      </c>
      <c r="N1086" s="36" t="s">
        <v>105</v>
      </c>
      <c r="O1086" s="36" t="s">
        <v>106</v>
      </c>
      <c r="P1086" s="58">
        <v>38.5</v>
      </c>
      <c r="Q1086" s="36" t="s">
        <v>235</v>
      </c>
      <c r="R1086" s="36" t="s">
        <v>1035</v>
      </c>
    </row>
    <row r="1087" spans="1:18" x14ac:dyDescent="0.25">
      <c r="A1087" s="36">
        <f t="shared" si="51"/>
        <v>1085</v>
      </c>
      <c r="B1087" s="36" t="s">
        <v>59</v>
      </c>
      <c r="C1087" s="336" t="s">
        <v>1036</v>
      </c>
      <c r="D1087" s="36"/>
      <c r="E1087" s="36"/>
      <c r="F1087" s="36"/>
      <c r="G1087" s="36"/>
      <c r="H1087" s="36"/>
      <c r="I1087" s="36"/>
      <c r="J1087" s="339">
        <f t="shared" si="52"/>
        <v>126</v>
      </c>
      <c r="K1087" s="36">
        <v>0</v>
      </c>
      <c r="L1087" s="36">
        <v>1</v>
      </c>
      <c r="M1087" s="36">
        <v>0.2</v>
      </c>
      <c r="N1087" s="36" t="s">
        <v>105</v>
      </c>
      <c r="O1087" s="36" t="s">
        <v>106</v>
      </c>
      <c r="P1087" s="58">
        <v>38.5</v>
      </c>
      <c r="Q1087" s="36" t="s">
        <v>235</v>
      </c>
      <c r="R1087" s="36" t="s">
        <v>1035</v>
      </c>
    </row>
    <row r="1088" spans="1:18" x14ac:dyDescent="0.25">
      <c r="A1088" s="36">
        <f t="shared" si="51"/>
        <v>1086</v>
      </c>
      <c r="B1088" s="36" t="s">
        <v>59</v>
      </c>
      <c r="C1088" s="336" t="s">
        <v>1036</v>
      </c>
      <c r="D1088" s="36"/>
      <c r="E1088" s="36"/>
      <c r="F1088" s="36"/>
      <c r="G1088" s="36"/>
      <c r="H1088" s="36"/>
      <c r="I1088" s="36"/>
      <c r="J1088" s="339">
        <f t="shared" si="52"/>
        <v>127</v>
      </c>
      <c r="K1088" s="36">
        <v>0</v>
      </c>
      <c r="L1088" s="36">
        <v>1</v>
      </c>
      <c r="M1088" s="36">
        <v>0.2</v>
      </c>
      <c r="N1088" s="36" t="s">
        <v>105</v>
      </c>
      <c r="O1088" s="36" t="s">
        <v>106</v>
      </c>
      <c r="P1088" s="58">
        <v>38.5</v>
      </c>
      <c r="Q1088" s="36" t="s">
        <v>235</v>
      </c>
      <c r="R1088" s="36" t="s">
        <v>1035</v>
      </c>
    </row>
    <row r="1089" spans="1:18" x14ac:dyDescent="0.25">
      <c r="A1089" s="36">
        <f t="shared" si="51"/>
        <v>1087</v>
      </c>
      <c r="B1089" s="36" t="s">
        <v>59</v>
      </c>
      <c r="C1089" s="336" t="s">
        <v>1036</v>
      </c>
      <c r="D1089" s="36"/>
      <c r="E1089" s="36"/>
      <c r="F1089" s="36"/>
      <c r="G1089" s="36"/>
      <c r="H1089" s="36"/>
      <c r="I1089" s="36"/>
      <c r="J1089" s="339">
        <f t="shared" si="52"/>
        <v>128</v>
      </c>
      <c r="K1089" s="36">
        <v>0</v>
      </c>
      <c r="L1089" s="36">
        <v>1</v>
      </c>
      <c r="M1089" s="36">
        <v>0.2</v>
      </c>
      <c r="N1089" s="36" t="s">
        <v>105</v>
      </c>
      <c r="O1089" s="36" t="s">
        <v>106</v>
      </c>
      <c r="P1089" s="58">
        <v>38.5</v>
      </c>
      <c r="Q1089" s="36" t="s">
        <v>235</v>
      </c>
      <c r="R1089" s="36" t="s">
        <v>1035</v>
      </c>
    </row>
    <row r="1090" spans="1:18" x14ac:dyDescent="0.25">
      <c r="A1090" s="36">
        <f t="shared" si="51"/>
        <v>1088</v>
      </c>
      <c r="B1090" s="36" t="s">
        <v>59</v>
      </c>
      <c r="C1090" s="336" t="s">
        <v>1036</v>
      </c>
      <c r="D1090" s="36"/>
      <c r="E1090" s="36"/>
      <c r="F1090" s="36"/>
      <c r="G1090" s="36"/>
      <c r="H1090" s="36"/>
      <c r="I1090" s="36"/>
      <c r="J1090" s="339">
        <f t="shared" si="52"/>
        <v>129</v>
      </c>
      <c r="K1090" s="36">
        <v>0</v>
      </c>
      <c r="L1090" s="36">
        <v>1</v>
      </c>
      <c r="M1090" s="36">
        <v>0.2</v>
      </c>
      <c r="N1090" s="36" t="s">
        <v>105</v>
      </c>
      <c r="O1090" s="36" t="s">
        <v>106</v>
      </c>
      <c r="P1090" s="58">
        <v>38.5</v>
      </c>
      <c r="Q1090" s="36" t="s">
        <v>235</v>
      </c>
      <c r="R1090" s="36" t="s">
        <v>1035</v>
      </c>
    </row>
    <row r="1091" spans="1:18" x14ac:dyDescent="0.25">
      <c r="A1091" s="36">
        <f t="shared" si="51"/>
        <v>1089</v>
      </c>
      <c r="B1091" s="36" t="s">
        <v>59</v>
      </c>
      <c r="C1091" s="23" t="s">
        <v>1036</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1035</v>
      </c>
    </row>
    <row r="1092" spans="1:18" x14ac:dyDescent="0.25">
      <c r="A1092" s="36">
        <f t="shared" si="51"/>
        <v>1090</v>
      </c>
      <c r="B1092" s="36" t="s">
        <v>58</v>
      </c>
      <c r="C1092" s="36" t="s">
        <v>219</v>
      </c>
      <c r="D1092" s="36"/>
      <c r="E1092" s="36"/>
      <c r="F1092" s="36"/>
      <c r="G1092" s="36"/>
      <c r="H1092" s="36"/>
      <c r="I1092" s="36"/>
      <c r="J1092" s="56">
        <v>21</v>
      </c>
      <c r="K1092" s="36">
        <v>0</v>
      </c>
      <c r="L1092" s="36">
        <v>1</v>
      </c>
      <c r="M1092" s="36">
        <v>0.2</v>
      </c>
      <c r="N1092" s="36" t="s">
        <v>105</v>
      </c>
      <c r="O1092" s="36" t="s">
        <v>105</v>
      </c>
      <c r="P1092" s="58">
        <v>153</v>
      </c>
      <c r="Q1092" s="36" t="s">
        <v>234</v>
      </c>
      <c r="R1092" s="36" t="s">
        <v>1029</v>
      </c>
    </row>
  </sheetData>
  <autoFilter ref="N1:N960" xr:uid="{7E4A7FF5-B93C-40CB-A97F-D8CF3F12EEEA}"/>
  <mergeCells count="1">
    <mergeCell ref="A1:I1"/>
  </mergeCells>
  <phoneticPr fontId="3" type="noConversion"/>
  <conditionalFormatting sqref="N1:O1048576">
    <cfRule type="containsText" dxfId="0"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BDECD0C5-95D9-47B5-9ACE-7BA59AEC614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2024-05-18T12:16:48Z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