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ymarc\OneDrive - SUP DE VINCI\Bureau\Cours Sup De Vinci\Projet d'étude\simulateut_htmlcssjs\formule\"/>
    </mc:Choice>
  </mc:AlternateContent>
  <xr:revisionPtr revIDLastSave="0" documentId="13_ncr:1_{AB1B29D2-3682-4E26-B4C2-3488F4BEB13B}" xr6:coauthVersionLast="47" xr6:coauthVersionMax="47" xr10:uidLastSave="{00000000-0000-0000-0000-000000000000}"/>
  <bookViews>
    <workbookView xWindow="-108" yWindow="-108" windowWidth="23256" windowHeight="12456" xr2:uid="{C4E8340E-F972-4A78-9CC4-4AE7B363AC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2" i="1"/>
  <c r="L2" i="1"/>
  <c r="K2" i="1"/>
  <c r="L7" i="1"/>
  <c r="L5" i="1"/>
  <c r="L4" i="1"/>
  <c r="L6" i="1"/>
  <c r="K7" i="1"/>
  <c r="K6" i="1"/>
  <c r="K5" i="1"/>
  <c r="K4" i="1"/>
  <c r="K3" i="1"/>
  <c r="L3" i="1" s="1"/>
</calcChain>
</file>

<file path=xl/sharedStrings.xml><?xml version="1.0" encoding="utf-8"?>
<sst xmlns="http://schemas.openxmlformats.org/spreadsheetml/2006/main" count="28" uniqueCount="28">
  <si>
    <t>nbr_routeurs</t>
  </si>
  <si>
    <t>pays</t>
  </si>
  <si>
    <t>USA</t>
  </si>
  <si>
    <t>Japon</t>
  </si>
  <si>
    <t>France</t>
  </si>
  <si>
    <t>Bangladesh</t>
  </si>
  <si>
    <t>Kenya</t>
  </si>
  <si>
    <t>Burundi</t>
  </si>
  <si>
    <t>nbr_WLC</t>
  </si>
  <si>
    <t>data_centers</t>
  </si>
  <si>
    <t>nbr_repeteurs</t>
  </si>
  <si>
    <t>nbr_cables_fibre</t>
  </si>
  <si>
    <t>nbr_drones</t>
  </si>
  <si>
    <t>nbr_cybercafes</t>
  </si>
  <si>
    <t>nbr_ingenieurs</t>
  </si>
  <si>
    <t>nbr_satellites</t>
  </si>
  <si>
    <t>coeff_routeurs</t>
  </si>
  <si>
    <t>coeff_WLC</t>
  </si>
  <si>
    <t>coeff_dc</t>
  </si>
  <si>
    <t>coeff_repe</t>
  </si>
  <si>
    <t>coeff_cables</t>
  </si>
  <si>
    <t>coeff_dro</t>
  </si>
  <si>
    <t>coeff_cyb</t>
  </si>
  <si>
    <t>coeff_inge</t>
  </si>
  <si>
    <t>coeff_satt</t>
  </si>
  <si>
    <t>total_pts</t>
  </si>
  <si>
    <t>apres_bonus</t>
  </si>
  <si>
    <t>avec la fonction--&gt; pourcentage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</si>
</sst>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C38E-94C2-4F90-B15A-1B319488141F}">
  <dimension ref="A1:M23"/>
  <sheetViews>
    <sheetView tabSelected="1" zoomScale="85" zoomScaleNormal="85" workbookViewId="0">
      <selection activeCell="M2" sqref="M2"/>
    </sheetView>
  </sheetViews>
  <sheetFormatPr baseColWidth="10" defaultRowHeight="14.4" x14ac:dyDescent="0.3"/>
  <cols>
    <col min="1" max="1" width="12.6640625" bestFit="1" customWidth="1"/>
    <col min="6" max="6" width="14.21875" bestFit="1" customWidth="1"/>
    <col min="8" max="8" width="13.33203125" bestFit="1" customWidth="1"/>
    <col min="9" max="9" width="12.77734375" bestFit="1" customWidth="1"/>
    <col min="11" max="11" width="49.21875" bestFit="1" customWidth="1"/>
    <col min="12" max="12" width="12" bestFit="1" customWidth="1"/>
    <col min="13" max="13" width="32" bestFit="1" customWidth="1"/>
  </cols>
  <sheetData>
    <row r="1" spans="1:13" x14ac:dyDescent="0.3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25</v>
      </c>
      <c r="L1" t="s">
        <v>26</v>
      </c>
      <c r="M1" t="s">
        <v>27</v>
      </c>
    </row>
    <row r="2" spans="1:13" ht="28.8" x14ac:dyDescent="0.3">
      <c r="A2" t="s">
        <v>2</v>
      </c>
      <c r="B2">
        <v>160000000</v>
      </c>
      <c r="C2">
        <v>130000</v>
      </c>
      <c r="D2">
        <v>2000</v>
      </c>
      <c r="E2">
        <v>200000</v>
      </c>
      <c r="F2">
        <v>610000</v>
      </c>
      <c r="G2">
        <v>100</v>
      </c>
      <c r="H2">
        <v>2000</v>
      </c>
      <c r="I2">
        <v>350000</v>
      </c>
      <c r="J2">
        <v>8500</v>
      </c>
      <c r="K2">
        <f>B2*B15+C2*B16+D2*B17+E2*B18+F2*B19+G2*B20+H2*B21+I2*B22+J2*B23</f>
        <v>3774832500</v>
      </c>
      <c r="L2">
        <f>K2*3</f>
        <v>11324497500</v>
      </c>
      <c r="M2" s="1">
        <f>92/(1+EXP(-3.93*(10^(-9))*(L2-604064887.4)))+5</f>
        <v>97</v>
      </c>
    </row>
    <row r="3" spans="1:13" x14ac:dyDescent="0.3">
      <c r="A3" t="s">
        <v>3</v>
      </c>
      <c r="B3">
        <v>50000000</v>
      </c>
      <c r="C3">
        <v>80000</v>
      </c>
      <c r="D3">
        <v>230</v>
      </c>
      <c r="E3">
        <v>120000</v>
      </c>
      <c r="F3">
        <v>450000</v>
      </c>
      <c r="G3">
        <v>300</v>
      </c>
      <c r="H3">
        <v>1200</v>
      </c>
      <c r="I3">
        <v>323000</v>
      </c>
      <c r="J3">
        <v>900</v>
      </c>
      <c r="K3">
        <f>B3*B15+C3*B16+D3*B17+E3*B18+F3*B19+G3*B20+H3*B21+I3*B22+J3*B23</f>
        <v>444292500</v>
      </c>
      <c r="L3">
        <f>K3*3</f>
        <v>1332877500</v>
      </c>
      <c r="M3" s="1">
        <f t="shared" ref="M3:M7" si="0">92/(1+EXP(-3.93*(10^(-9))*(L3-604064887.4)))+5</f>
        <v>92.036580454165232</v>
      </c>
    </row>
    <row r="4" spans="1:13" x14ac:dyDescent="0.3">
      <c r="A4" t="s">
        <v>4</v>
      </c>
      <c r="B4">
        <v>40000000</v>
      </c>
      <c r="C4">
        <v>78000</v>
      </c>
      <c r="D4">
        <v>300</v>
      </c>
      <c r="E4">
        <v>135000</v>
      </c>
      <c r="F4">
        <v>390000</v>
      </c>
      <c r="G4">
        <v>250</v>
      </c>
      <c r="H4">
        <v>600</v>
      </c>
      <c r="I4">
        <v>187000</v>
      </c>
      <c r="J4">
        <v>800</v>
      </c>
      <c r="K4">
        <f>B4*B15+C4*B16+D4*B17+E4*B18+F4*B19+G4*B20+H4*B21+I4*B22+J4*B23</f>
        <v>398631250</v>
      </c>
      <c r="L4">
        <f t="shared" ref="L4:L6" si="1">K4*3</f>
        <v>1195893750</v>
      </c>
      <c r="M4" s="1">
        <f t="shared" si="0"/>
        <v>88.811857545438002</v>
      </c>
    </row>
    <row r="5" spans="1:13" x14ac:dyDescent="0.3">
      <c r="A5" t="s">
        <v>5</v>
      </c>
      <c r="B5">
        <v>10000000</v>
      </c>
      <c r="C5">
        <v>22000</v>
      </c>
      <c r="D5">
        <v>70</v>
      </c>
      <c r="E5">
        <v>13000</v>
      </c>
      <c r="F5">
        <v>26000</v>
      </c>
      <c r="G5">
        <v>400</v>
      </c>
      <c r="H5">
        <v>80</v>
      </c>
      <c r="I5">
        <v>27000</v>
      </c>
      <c r="J5">
        <v>80</v>
      </c>
      <c r="K5">
        <f>B5*B15+C5*B16+D5*B17+E5*B18+F5*B19+G5*B20+H5*B21+I5*B22+J5*B23</f>
        <v>50039000</v>
      </c>
      <c r="L5">
        <f>K5*2</f>
        <v>100078000</v>
      </c>
      <c r="M5" s="1">
        <f t="shared" si="0"/>
        <v>16.154778915577673</v>
      </c>
    </row>
    <row r="6" spans="1:13" x14ac:dyDescent="0.3">
      <c r="A6" t="s">
        <v>6</v>
      </c>
      <c r="B6">
        <v>4000000</v>
      </c>
      <c r="C6">
        <v>30800</v>
      </c>
      <c r="D6">
        <v>50</v>
      </c>
      <c r="E6">
        <v>20000</v>
      </c>
      <c r="F6">
        <v>24000</v>
      </c>
      <c r="G6">
        <v>650</v>
      </c>
      <c r="H6">
        <v>90</v>
      </c>
      <c r="I6">
        <v>14000</v>
      </c>
      <c r="J6">
        <v>55</v>
      </c>
      <c r="K6">
        <f>B6*B15+C6*B16+D6*B17+E6*B18+F6*B19+G6*B20+H6*B21+I6*B22+J6*B23</f>
        <v>32011250</v>
      </c>
      <c r="L6">
        <f t="shared" si="1"/>
        <v>96033750</v>
      </c>
      <c r="M6" s="1">
        <f t="shared" si="0"/>
        <v>15.999917794785375</v>
      </c>
    </row>
    <row r="7" spans="1:13" x14ac:dyDescent="0.3">
      <c r="A7" t="s">
        <v>7</v>
      </c>
      <c r="B7">
        <v>1200000</v>
      </c>
      <c r="C7">
        <v>18000</v>
      </c>
      <c r="D7">
        <v>10</v>
      </c>
      <c r="E7">
        <v>6000</v>
      </c>
      <c r="F7">
        <v>1000</v>
      </c>
      <c r="G7">
        <v>400</v>
      </c>
      <c r="H7">
        <v>70</v>
      </c>
      <c r="I7">
        <v>11500</v>
      </c>
      <c r="J7">
        <v>10</v>
      </c>
      <c r="K7">
        <f>B7*B15+C7*B16+D7*B17+E7*B18+F7*B19+G7*B20+H7*B21+I7*B22+J7*B23</f>
        <v>6677500</v>
      </c>
      <c r="L7">
        <f>K7</f>
        <v>6677500</v>
      </c>
      <c r="M7" s="1">
        <f t="shared" si="0"/>
        <v>13.026648525644022</v>
      </c>
    </row>
    <row r="8" spans="1:13" x14ac:dyDescent="0.3">
      <c r="M8" s="1"/>
    </row>
    <row r="15" spans="1:13" x14ac:dyDescent="0.3">
      <c r="A15" t="s">
        <v>16</v>
      </c>
      <c r="B15">
        <v>1</v>
      </c>
    </row>
    <row r="16" spans="1:13" x14ac:dyDescent="0.3">
      <c r="A16" t="s">
        <v>17</v>
      </c>
      <c r="B16">
        <v>10</v>
      </c>
    </row>
    <row r="17" spans="1:2" x14ac:dyDescent="0.3">
      <c r="A17" t="s">
        <v>18</v>
      </c>
      <c r="B17">
        <v>100000</v>
      </c>
    </row>
    <row r="18" spans="1:2" x14ac:dyDescent="0.3">
      <c r="A18" t="s">
        <v>19</v>
      </c>
      <c r="B18">
        <v>12</v>
      </c>
    </row>
    <row r="19" spans="1:2" x14ac:dyDescent="0.3">
      <c r="A19" t="s">
        <v>20</v>
      </c>
      <c r="B19">
        <v>8</v>
      </c>
    </row>
    <row r="20" spans="1:2" x14ac:dyDescent="0.3">
      <c r="A20" t="s">
        <v>21</v>
      </c>
      <c r="B20">
        <v>25</v>
      </c>
    </row>
    <row r="21" spans="1:2" x14ac:dyDescent="0.3">
      <c r="A21" t="s">
        <v>22</v>
      </c>
      <c r="B21">
        <v>500</v>
      </c>
    </row>
    <row r="22" spans="1:2" x14ac:dyDescent="0.3">
      <c r="A22" t="s">
        <v>23</v>
      </c>
      <c r="B22">
        <v>15</v>
      </c>
    </row>
    <row r="23" spans="1:2" x14ac:dyDescent="0.3">
      <c r="A23" t="s">
        <v>24</v>
      </c>
      <c r="B2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GUYMARC</dc:creator>
  <cp:lastModifiedBy>Pol GUYMARC</cp:lastModifiedBy>
  <dcterms:created xsi:type="dcterms:W3CDTF">2025-03-26T08:31:27Z</dcterms:created>
  <dcterms:modified xsi:type="dcterms:W3CDTF">2025-03-26T14:54:14Z</dcterms:modified>
</cp:coreProperties>
</file>